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75" windowWidth="14880" windowHeight="12090" tabRatio="854"/>
  </bookViews>
  <sheets>
    <sheet name="Cover" sheetId="6" r:id="rId1"/>
    <sheet name="1. Contents" sheetId="1" r:id="rId2"/>
    <sheet name="2. Revenue" sheetId="3" r:id="rId3"/>
    <sheet name="3. Opex" sheetId="7" r:id="rId4"/>
    <sheet name="4. Assets (RAB)" sheetId="4" r:id="rId5"/>
    <sheet name="5. Operational data" sheetId="8" r:id="rId6"/>
    <sheet name="6. Physical Assets" sheetId="10" r:id="rId7"/>
    <sheet name="7. Quality of services" sheetId="9" r:id="rId8"/>
    <sheet name="8. Operating environment" sheetId="15" r:id="rId9"/>
  </sheets>
  <externalReferences>
    <externalReference r:id="rId10"/>
    <externalReference r:id="rId11"/>
    <externalReference r:id="rId12"/>
  </externalReferences>
  <definedNames>
    <definedName name="_ftn1" localSheetId="5">'5. Operational data'!$B$83</definedName>
    <definedName name="_ftnref1" localSheetId="5">'5. Operational data'!$B$78</definedName>
    <definedName name="OLE_LINK5" localSheetId="4">'4. Assets (RAB)'!$B$89</definedName>
  </definedNames>
  <calcPr calcId="145621"/>
</workbook>
</file>

<file path=xl/calcChain.xml><?xml version="1.0" encoding="utf-8"?>
<calcChain xmlns="http://schemas.openxmlformats.org/spreadsheetml/2006/main">
  <c r="J53" i="10" l="1"/>
  <c r="K53" i="10"/>
  <c r="E53" i="10" l="1"/>
  <c r="F53" i="10"/>
  <c r="G53" i="10"/>
  <c r="H53" i="10"/>
  <c r="I53" i="10"/>
  <c r="D53" i="10"/>
  <c r="K66" i="10" l="1"/>
  <c r="J66" i="10"/>
  <c r="I66" i="10"/>
  <c r="H66" i="10"/>
  <c r="G66" i="10"/>
  <c r="F66" i="10"/>
  <c r="E66" i="10"/>
  <c r="K65" i="10"/>
  <c r="J65" i="10"/>
  <c r="I65" i="10"/>
  <c r="H65" i="10"/>
  <c r="G65" i="10"/>
  <c r="F65" i="10"/>
  <c r="E65" i="10"/>
  <c r="K64" i="10"/>
  <c r="J64" i="10"/>
  <c r="I64" i="10"/>
  <c r="H64" i="10"/>
  <c r="G64" i="10"/>
  <c r="F64" i="10"/>
  <c r="E64" i="10"/>
  <c r="K63" i="10"/>
  <c r="J63" i="10"/>
  <c r="I63" i="10"/>
  <c r="H63" i="10"/>
  <c r="G63" i="10"/>
  <c r="F63" i="10"/>
  <c r="E63" i="10"/>
  <c r="K62" i="10"/>
  <c r="J62" i="10"/>
  <c r="I62" i="10"/>
  <c r="H62" i="10"/>
  <c r="G62" i="10"/>
  <c r="F62" i="10"/>
  <c r="E62" i="10"/>
  <c r="D66" i="10"/>
  <c r="D65" i="10"/>
  <c r="D64" i="10"/>
  <c r="D63" i="10"/>
  <c r="D62" i="10"/>
  <c r="E22" i="10" l="1"/>
  <c r="F22" i="10"/>
  <c r="G22" i="10"/>
  <c r="H22" i="10"/>
  <c r="I22" i="10"/>
  <c r="J22" i="10"/>
  <c r="K22" i="10"/>
  <c r="E23" i="10"/>
  <c r="F23" i="10"/>
  <c r="G23" i="10"/>
  <c r="H23" i="10"/>
  <c r="I23" i="10"/>
  <c r="J23" i="10"/>
  <c r="K23" i="10"/>
  <c r="E24" i="10"/>
  <c r="F24" i="10"/>
  <c r="G24" i="10"/>
  <c r="H24" i="10"/>
  <c r="I24" i="10"/>
  <c r="J24" i="10"/>
  <c r="K24" i="10"/>
  <c r="E25" i="10"/>
  <c r="F25" i="10"/>
  <c r="G25" i="10"/>
  <c r="H25" i="10"/>
  <c r="I25" i="10"/>
  <c r="J25" i="10"/>
  <c r="K25" i="10"/>
  <c r="E26" i="10"/>
  <c r="F26" i="10"/>
  <c r="G26" i="10"/>
  <c r="H26" i="10"/>
  <c r="I26" i="10"/>
  <c r="J26" i="10"/>
  <c r="K26" i="10"/>
  <c r="E27" i="10"/>
  <c r="F27" i="10"/>
  <c r="G27" i="10"/>
  <c r="H27" i="10"/>
  <c r="I27" i="10"/>
  <c r="J27" i="10"/>
  <c r="K27" i="10"/>
  <c r="E28" i="10"/>
  <c r="F28" i="10"/>
  <c r="G28" i="10"/>
  <c r="H28" i="10"/>
  <c r="I28" i="10"/>
  <c r="J28" i="10"/>
  <c r="K28" i="10"/>
  <c r="E29" i="10"/>
  <c r="F29" i="10"/>
  <c r="G29" i="10"/>
  <c r="H29" i="10"/>
  <c r="I29" i="10"/>
  <c r="J29" i="10"/>
  <c r="K29" i="10"/>
  <c r="D29" i="10"/>
  <c r="D28" i="10"/>
  <c r="D27" i="10"/>
  <c r="D26" i="10"/>
  <c r="D25" i="10"/>
  <c r="D24" i="10"/>
  <c r="D23" i="10"/>
  <c r="D22" i="10"/>
  <c r="E9" i="10"/>
  <c r="F9" i="10"/>
  <c r="G9" i="10"/>
  <c r="H9" i="10"/>
  <c r="I9" i="10"/>
  <c r="J9" i="10"/>
  <c r="K9" i="10"/>
  <c r="E10" i="10"/>
  <c r="F10" i="10"/>
  <c r="G10" i="10"/>
  <c r="H10" i="10"/>
  <c r="I10" i="10"/>
  <c r="J10" i="10"/>
  <c r="K10" i="10"/>
  <c r="E11" i="10"/>
  <c r="F11" i="10"/>
  <c r="G11" i="10"/>
  <c r="H11" i="10"/>
  <c r="I11" i="10"/>
  <c r="J11" i="10"/>
  <c r="K11" i="10"/>
  <c r="E12" i="10"/>
  <c r="F12" i="10"/>
  <c r="G12" i="10"/>
  <c r="H12" i="10"/>
  <c r="I12" i="10"/>
  <c r="J12" i="10"/>
  <c r="K12" i="10"/>
  <c r="E13" i="10"/>
  <c r="F13" i="10"/>
  <c r="G13" i="10"/>
  <c r="H13" i="10"/>
  <c r="I13" i="10"/>
  <c r="J13" i="10"/>
  <c r="K13" i="10"/>
  <c r="E14" i="10"/>
  <c r="F14" i="10"/>
  <c r="G14" i="10"/>
  <c r="H14" i="10"/>
  <c r="I14" i="10"/>
  <c r="J14" i="10"/>
  <c r="K14" i="10"/>
  <c r="E15" i="10"/>
  <c r="F15" i="10"/>
  <c r="G15" i="10"/>
  <c r="H15" i="10"/>
  <c r="I15" i="10"/>
  <c r="J15" i="10"/>
  <c r="K15" i="10"/>
  <c r="E16" i="10"/>
  <c r="F16" i="10"/>
  <c r="G16" i="10"/>
  <c r="H16" i="10"/>
  <c r="I16" i="10"/>
  <c r="J16" i="10"/>
  <c r="K16" i="10"/>
  <c r="E17" i="10"/>
  <c r="F17" i="10"/>
  <c r="G17" i="10"/>
  <c r="H17" i="10"/>
  <c r="I17" i="10"/>
  <c r="J17" i="10"/>
  <c r="K17" i="10"/>
  <c r="E18" i="10"/>
  <c r="F18" i="10"/>
  <c r="G18" i="10"/>
  <c r="H18" i="10"/>
  <c r="I18" i="10"/>
  <c r="J18" i="10"/>
  <c r="K18" i="10"/>
  <c r="D18" i="10"/>
  <c r="D17" i="10"/>
  <c r="D16" i="10"/>
  <c r="D15" i="10"/>
  <c r="D14" i="10"/>
  <c r="D13" i="10"/>
  <c r="D12" i="10"/>
  <c r="D11" i="10"/>
  <c r="D10" i="10"/>
  <c r="D9" i="10"/>
  <c r="F19" i="10" l="1"/>
  <c r="D30" i="10"/>
  <c r="K30" i="10"/>
  <c r="G30" i="10"/>
  <c r="H30" i="10"/>
  <c r="J19" i="10"/>
  <c r="J30" i="10"/>
  <c r="F30" i="10"/>
  <c r="D19" i="10"/>
  <c r="I30" i="10"/>
  <c r="E30" i="10"/>
  <c r="K19" i="10"/>
  <c r="G19" i="10"/>
  <c r="I19" i="10"/>
  <c r="E19" i="10"/>
  <c r="H19" i="10"/>
  <c r="E46" i="10"/>
  <c r="F46" i="10"/>
  <c r="G46" i="10"/>
  <c r="H46" i="10"/>
  <c r="I46" i="10"/>
  <c r="J46" i="10"/>
  <c r="K46" i="10"/>
  <c r="E47" i="10"/>
  <c r="F47" i="10"/>
  <c r="G47" i="10"/>
  <c r="H47" i="10"/>
  <c r="I47" i="10"/>
  <c r="J47" i="10"/>
  <c r="K47" i="10"/>
  <c r="E48" i="10"/>
  <c r="F48" i="10"/>
  <c r="G48" i="10"/>
  <c r="H48" i="10"/>
  <c r="I48" i="10"/>
  <c r="J48" i="10"/>
  <c r="K48" i="10"/>
  <c r="E49" i="10"/>
  <c r="F49" i="10"/>
  <c r="G49" i="10"/>
  <c r="H49" i="10"/>
  <c r="I49" i="10"/>
  <c r="J49" i="10"/>
  <c r="K49" i="10"/>
  <c r="E50" i="10"/>
  <c r="F50" i="10"/>
  <c r="G50" i="10"/>
  <c r="H50" i="10"/>
  <c r="I50" i="10"/>
  <c r="J50" i="10"/>
  <c r="K50" i="10"/>
  <c r="E51" i="10"/>
  <c r="F51" i="10"/>
  <c r="G51" i="10"/>
  <c r="H51" i="10"/>
  <c r="I51" i="10"/>
  <c r="J51" i="10"/>
  <c r="K51" i="10"/>
  <c r="E52" i="10"/>
  <c r="F52" i="10"/>
  <c r="G52" i="10"/>
  <c r="H52" i="10"/>
  <c r="I52" i="10"/>
  <c r="J52" i="10"/>
  <c r="K52" i="10"/>
  <c r="D47" i="10"/>
  <c r="D46" i="10"/>
  <c r="D52" i="10"/>
  <c r="D51" i="10"/>
  <c r="D49" i="10"/>
  <c r="D50" i="10"/>
  <c r="D48" i="10"/>
  <c r="E43" i="10"/>
  <c r="F43" i="10"/>
  <c r="G43" i="10"/>
  <c r="H43" i="10"/>
  <c r="I43" i="10"/>
  <c r="J43" i="10"/>
  <c r="K43" i="10"/>
  <c r="D43" i="10"/>
  <c r="K42" i="10"/>
  <c r="J42" i="10"/>
  <c r="I42" i="10"/>
  <c r="H42" i="10"/>
  <c r="G42" i="10"/>
  <c r="F42" i="10"/>
  <c r="E42" i="10"/>
  <c r="D42" i="10"/>
  <c r="E41" i="10"/>
  <c r="F41" i="10"/>
  <c r="G41" i="10"/>
  <c r="H41" i="10"/>
  <c r="I41" i="10"/>
  <c r="J41" i="10"/>
  <c r="K41" i="10"/>
  <c r="D41" i="10"/>
  <c r="E40" i="10"/>
  <c r="F40" i="10"/>
  <c r="G40" i="10"/>
  <c r="H40" i="10"/>
  <c r="I40" i="10"/>
  <c r="J40" i="10"/>
  <c r="K40" i="10"/>
  <c r="D40" i="10"/>
  <c r="E39" i="10"/>
  <c r="F39" i="10"/>
  <c r="G39" i="10"/>
  <c r="H39" i="10"/>
  <c r="I39" i="10"/>
  <c r="J39" i="10"/>
  <c r="K39" i="10"/>
  <c r="D39" i="10"/>
  <c r="D36" i="10"/>
  <c r="E36" i="10"/>
  <c r="F36" i="10"/>
  <c r="G36" i="10"/>
  <c r="H36" i="10"/>
  <c r="I36" i="10"/>
  <c r="J36" i="10"/>
  <c r="K36" i="10"/>
  <c r="D37" i="10"/>
  <c r="E37" i="10"/>
  <c r="F37" i="10"/>
  <c r="G37" i="10"/>
  <c r="H37" i="10"/>
  <c r="I37" i="10"/>
  <c r="J37" i="10"/>
  <c r="K37" i="10"/>
  <c r="D38" i="10"/>
  <c r="E38" i="10"/>
  <c r="F38" i="10"/>
  <c r="G38" i="10"/>
  <c r="H38" i="10"/>
  <c r="I38" i="10"/>
  <c r="J38" i="10"/>
  <c r="K38" i="10"/>
  <c r="K35" i="10"/>
  <c r="J35" i="10"/>
  <c r="I35" i="10"/>
  <c r="H35" i="10"/>
  <c r="G35" i="10"/>
  <c r="F35" i="10"/>
  <c r="E35" i="10"/>
  <c r="D35" i="10"/>
  <c r="K34" i="10"/>
  <c r="J34" i="10"/>
  <c r="I34" i="10"/>
  <c r="H34" i="10"/>
  <c r="G34" i="10"/>
  <c r="F34" i="10"/>
  <c r="E34" i="10"/>
  <c r="D34" i="10"/>
  <c r="U73" i="7" l="1"/>
  <c r="T73" i="7"/>
  <c r="S73" i="7"/>
  <c r="R73" i="7"/>
  <c r="Q73" i="7"/>
  <c r="P73" i="7"/>
  <c r="O73" i="7"/>
  <c r="N73" i="7"/>
  <c r="K73" i="7"/>
  <c r="J73" i="7"/>
  <c r="I73" i="7"/>
  <c r="H73" i="7"/>
  <c r="G73" i="7"/>
  <c r="F73" i="7"/>
  <c r="E73" i="7"/>
  <c r="D73" i="7"/>
  <c r="U57" i="7"/>
  <c r="T57" i="7"/>
  <c r="S57" i="7"/>
  <c r="R57" i="7"/>
  <c r="Q57" i="7"/>
  <c r="P57" i="7"/>
  <c r="O57" i="7"/>
  <c r="N57" i="7"/>
  <c r="K57" i="7"/>
  <c r="J57" i="7"/>
  <c r="I57" i="7"/>
  <c r="H57" i="7"/>
  <c r="G57" i="7"/>
  <c r="F57" i="7"/>
  <c r="E57" i="7"/>
  <c r="D57" i="7"/>
  <c r="K40" i="7"/>
  <c r="J40" i="7"/>
  <c r="I40" i="7"/>
  <c r="H40" i="7"/>
  <c r="G40" i="7"/>
  <c r="F40" i="7"/>
  <c r="E40" i="7"/>
  <c r="D40" i="7"/>
  <c r="U21" i="7"/>
  <c r="T21" i="7"/>
  <c r="S21" i="7"/>
  <c r="R21" i="7"/>
  <c r="Q21" i="7"/>
  <c r="P21" i="7"/>
  <c r="O21" i="7"/>
  <c r="N21" i="7"/>
  <c r="K21" i="7"/>
  <c r="J21" i="7"/>
  <c r="I21" i="7"/>
  <c r="H21" i="7"/>
  <c r="G21" i="7"/>
  <c r="F21" i="7"/>
  <c r="E21" i="7"/>
  <c r="D21" i="7"/>
  <c r="K20" i="9" l="1"/>
  <c r="I20" i="9"/>
  <c r="H20" i="9"/>
  <c r="G20" i="9"/>
  <c r="F20" i="9"/>
  <c r="E20" i="9"/>
  <c r="D20" i="9"/>
  <c r="J20" i="9" l="1"/>
  <c r="D54" i="8" l="1"/>
  <c r="K47" i="8" l="1"/>
  <c r="J47" i="8"/>
  <c r="I47" i="8"/>
  <c r="H47" i="8"/>
  <c r="G47" i="8"/>
  <c r="F47" i="8"/>
  <c r="E47" i="8"/>
  <c r="D47" i="8"/>
  <c r="F54" i="8" l="1"/>
  <c r="J54" i="8"/>
  <c r="G54" i="8"/>
  <c r="K54" i="8"/>
  <c r="H54" i="8"/>
  <c r="E54" i="8"/>
  <c r="I54" i="8"/>
</calcChain>
</file>

<file path=xl/comments1.xml><?xml version="1.0" encoding="utf-8"?>
<comments xmlns="http://schemas.openxmlformats.org/spreadsheetml/2006/main">
  <authors>
    <author>Bryant, Anita</author>
  </authors>
  <commentList>
    <comment ref="AC86" authorId="0">
      <text>
        <r>
          <rPr>
            <b/>
            <sz val="9"/>
            <color indexed="81"/>
            <rFont val="Tahoma"/>
            <charset val="1"/>
          </rPr>
          <t>AER: These totals are incorrect (AC86-AE86)</t>
        </r>
        <r>
          <rPr>
            <sz val="9"/>
            <color indexed="81"/>
            <rFont val="Tahoma"/>
            <charset val="1"/>
          </rPr>
          <t xml:space="preserve">
</t>
        </r>
      </text>
    </comment>
  </commentList>
</comments>
</file>

<file path=xl/sharedStrings.xml><?xml version="1.0" encoding="utf-8"?>
<sst xmlns="http://schemas.openxmlformats.org/spreadsheetml/2006/main" count="2213" uniqueCount="1199">
  <si>
    <t>Network services</t>
  </si>
  <si>
    <t>Standard control services</t>
  </si>
  <si>
    <t>Variable</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</si>
  <si>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</si>
  <si>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</si>
  <si>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</si>
  <si>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</si>
  <si>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</si>
  <si>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</si>
  <si>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</si>
  <si>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</si>
  <si>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</si>
  <si>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</si>
  <si>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</si>
  <si>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</si>
  <si>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 xml:space="preserve">Total opex </t>
  </si>
  <si>
    <t>Total energy delivered</t>
  </si>
  <si>
    <t>Energy Delivery where time of use is not a determinant</t>
  </si>
  <si>
    <t xml:space="preserve">Energy Delivery at Shoulder times </t>
  </si>
  <si>
    <t xml:space="preserve">Energy into DNSP network  at Shoulder times </t>
  </si>
  <si>
    <t>Other Customer Class Energy Deliveries</t>
  </si>
  <si>
    <t>Unmetered Customer Numbers</t>
  </si>
  <si>
    <t>Other Customer Numbers</t>
  </si>
  <si>
    <t>5.2 Customer numbers</t>
  </si>
  <si>
    <t>Summated Chargeable Contracted Maximum Demand</t>
  </si>
  <si>
    <t xml:space="preserve">Summated Chargeable Measured Maximum Demand </t>
  </si>
  <si>
    <t>Total overhead circuit km</t>
  </si>
  <si>
    <t>Total underground circuit km</t>
  </si>
  <si>
    <t>Energy Not Supplied - Total</t>
  </si>
  <si>
    <t>Energy Not Supplied (planned)</t>
  </si>
  <si>
    <t>Energy Not Supplied (unplanned)</t>
  </si>
  <si>
    <t>Distribution substations including transformers</t>
  </si>
  <si>
    <t xml:space="preserve">Easements </t>
  </si>
  <si>
    <t>For total asset base:</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</si>
  <si>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</si>
  <si>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</si>
  <si>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</si>
  <si>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</si>
  <si>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</si>
  <si>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</si>
  <si>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</si>
  <si>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</si>
  <si>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</si>
  <si>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distribution substations and transformers:</t>
  </si>
  <si>
    <t>Closing value for distribution substations and transformers asset value</t>
  </si>
  <si>
    <t>For easements:</t>
  </si>
  <si>
    <t>Closing value for easements asset value</t>
  </si>
  <si>
    <t>For “other” asset items with long lives:</t>
  </si>
  <si>
    <t>Closing value for “other” asset (long life) value</t>
  </si>
  <si>
    <t>For “other” asset items with short lives:</t>
  </si>
  <si>
    <t>Closing value for “other” asset (short life) value</t>
  </si>
  <si>
    <t>Capital Contributions</t>
  </si>
  <si>
    <t>“Other” assets with long lives</t>
  </si>
  <si>
    <t>“Other” assets with short lives</t>
  </si>
  <si>
    <t>Units</t>
  </si>
  <si>
    <t>GWh</t>
  </si>
  <si>
    <t>MVA</t>
  </si>
  <si>
    <t>number</t>
  </si>
  <si>
    <t>km</t>
  </si>
  <si>
    <t>Customers on CBD network</t>
  </si>
  <si>
    <t>Customers on Urban network</t>
  </si>
  <si>
    <t>Customers on Short rural network</t>
  </si>
  <si>
    <t>Customers on Long rural network</t>
  </si>
  <si>
    <t>years</t>
  </si>
  <si>
    <t>5.3 System demand</t>
  </si>
  <si>
    <t xml:space="preserve">MW </t>
  </si>
  <si>
    <t xml:space="preserve"> MVA</t>
  </si>
  <si>
    <t>%</t>
  </si>
  <si>
    <t>Variable_Code</t>
  </si>
  <si>
    <t>2. Revenue worksheet</t>
  </si>
  <si>
    <t>Scope of services</t>
  </si>
  <si>
    <t>3. Opex worksheet</t>
  </si>
  <si>
    <t>5. Operational data worksheet</t>
  </si>
  <si>
    <t>7. Quality of services worksheet</t>
  </si>
  <si>
    <t>Alternative control services</t>
  </si>
  <si>
    <t>Overhead SWER</t>
  </si>
  <si>
    <t>Overhead low voltage distribution</t>
  </si>
  <si>
    <t>Underground low voltage distribution</t>
  </si>
  <si>
    <t>4. Assets (RAB) worksheet</t>
  </si>
  <si>
    <t>Contents</t>
  </si>
  <si>
    <t>DNSP – trading name:</t>
  </si>
  <si>
    <t xml:space="preserve">DNSP – Australian business number: </t>
  </si>
  <si>
    <t>Address</t>
  </si>
  <si>
    <t>Suburb</t>
  </si>
  <si>
    <t>State</t>
  </si>
  <si>
    <t>Postcode</t>
  </si>
  <si>
    <t>Contact name/s</t>
  </si>
  <si>
    <t>Contact phone/s</t>
  </si>
  <si>
    <t>Contact email address/s</t>
  </si>
  <si>
    <t>EBSS</t>
  </si>
  <si>
    <t>STPIS</t>
  </si>
  <si>
    <t>Other</t>
  </si>
  <si>
    <t>Total revenue by customer class</t>
  </si>
  <si>
    <t>Total revenue of incentive schemes</t>
  </si>
  <si>
    <t>Factor</t>
  </si>
  <si>
    <t>Meters</t>
  </si>
  <si>
    <t>For meters:</t>
  </si>
  <si>
    <t>Closing value for meters asset value</t>
  </si>
  <si>
    <t>Number</t>
  </si>
  <si>
    <t>Public lighting luminaires</t>
  </si>
  <si>
    <t>Public lighting poles</t>
  </si>
  <si>
    <t>Opex for metering</t>
  </si>
  <si>
    <t>Opex for connection services</t>
  </si>
  <si>
    <t>Opex for public lighting</t>
  </si>
  <si>
    <t>Opex for amounts payable for easement levy or similar direct charges on DNSP</t>
  </si>
  <si>
    <t>DREV0101</t>
  </si>
  <si>
    <t>DREV0102</t>
  </si>
  <si>
    <t>DREV0103</t>
  </si>
  <si>
    <t>DREV0104</t>
  </si>
  <si>
    <t>DREV0105</t>
  </si>
  <si>
    <t>DREV0106</t>
  </si>
  <si>
    <t>DREV0107</t>
  </si>
  <si>
    <t>DREV0108</t>
  </si>
  <si>
    <t>DREV0109</t>
  </si>
  <si>
    <t>DREV0201</t>
  </si>
  <si>
    <t>DREV01</t>
  </si>
  <si>
    <t>DREV0202</t>
  </si>
  <si>
    <t>DREV0203</t>
  </si>
  <si>
    <t>DREV0204</t>
  </si>
  <si>
    <t>DREV0205</t>
  </si>
  <si>
    <t>DREV0206</t>
  </si>
  <si>
    <t>DREV02</t>
  </si>
  <si>
    <t>DREV0301</t>
  </si>
  <si>
    <t>DREV0302</t>
  </si>
  <si>
    <t>DREV0303</t>
  </si>
  <si>
    <t>DREV03</t>
  </si>
  <si>
    <t>DOPEX0101</t>
  </si>
  <si>
    <t>DOPEX0102</t>
  </si>
  <si>
    <t>DOPEX0103</t>
  </si>
  <si>
    <t>DOPEX01</t>
  </si>
  <si>
    <t>DOPEX0201</t>
  </si>
  <si>
    <t>DOPEX0202</t>
  </si>
  <si>
    <t>DOPEX0203</t>
  </si>
  <si>
    <t>DOPEX0204</t>
  </si>
  <si>
    <t>DOPEX0205</t>
  </si>
  <si>
    <t>DOPED01</t>
  </si>
  <si>
    <t>DOPED0201</t>
  </si>
  <si>
    <t>DOPED0202</t>
  </si>
  <si>
    <t>DOPED0203</t>
  </si>
  <si>
    <t>DOPED0204</t>
  </si>
  <si>
    <t>DOPED0205</t>
  </si>
  <si>
    <t>DOPED0301</t>
  </si>
  <si>
    <t>DOPED0302</t>
  </si>
  <si>
    <t>DOPED0303</t>
  </si>
  <si>
    <t>DOPED0401</t>
  </si>
  <si>
    <t>DOPED0402</t>
  </si>
  <si>
    <t>DOPED0403</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</si>
  <si>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</si>
  <si>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</si>
  <si>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</si>
  <si>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</si>
  <si>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</si>
  <si>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</si>
  <si>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</si>
  <si>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</si>
  <si>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</si>
  <si>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</si>
  <si>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</si>
  <si>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</si>
  <si>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</si>
  <si>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</si>
  <si>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</si>
  <si>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</si>
  <si>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</si>
  <si>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</si>
  <si>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</si>
  <si>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</si>
  <si>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</si>
  <si>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</si>
  <si>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</si>
  <si>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</si>
  <si>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</si>
  <si>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</si>
  <si>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</si>
  <si>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</si>
  <si>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</si>
  <si>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</si>
  <si>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</si>
  <si>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</si>
  <si>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</si>
  <si>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</si>
  <si>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</si>
  <si>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</si>
  <si>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</si>
  <si>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</si>
  <si>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</si>
  <si>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</si>
  <si>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</si>
  <si>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</si>
  <si>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</si>
  <si>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</si>
  <si>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</si>
  <si>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</si>
  <si>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</si>
  <si>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</si>
  <si>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</si>
  <si>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</si>
  <si>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</si>
  <si>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DPA0601</t>
  </si>
  <si>
    <t>DPA0602</t>
  </si>
  <si>
    <t>DPA0603</t>
  </si>
  <si>
    <t>DPA0604</t>
  </si>
  <si>
    <t>DPA0701</t>
  </si>
  <si>
    <t>DPA0702</t>
  </si>
  <si>
    <t>DQS02</t>
  </si>
  <si>
    <t>DQS03</t>
  </si>
  <si>
    <t>Customer density</t>
  </si>
  <si>
    <t>Energy density</t>
  </si>
  <si>
    <t>Demand density</t>
  </si>
  <si>
    <t>MWh/customer</t>
  </si>
  <si>
    <t>Customer / km</t>
  </si>
  <si>
    <t>kVA / customer</t>
  </si>
  <si>
    <t>Rural proportion</t>
  </si>
  <si>
    <t>Standard vehicle access</t>
  </si>
  <si>
    <t>Circuit length</t>
  </si>
  <si>
    <t>DPA0503</t>
  </si>
  <si>
    <t>Distribution transformer capacity owned by utility</t>
  </si>
  <si>
    <t>Distribution transformer capacity owned by High Voltage Customers</t>
  </si>
  <si>
    <t>Circuit Capacity MVA</t>
  </si>
  <si>
    <t>DQS0101</t>
  </si>
  <si>
    <t>DQS0102</t>
  </si>
  <si>
    <t>DQS0103</t>
  </si>
  <si>
    <t>DQS0104</t>
  </si>
  <si>
    <t>DQS0201</t>
  </si>
  <si>
    <t>DQS0202</t>
  </si>
  <si>
    <t>Post code</t>
  </si>
  <si>
    <t>Opex for network services</t>
  </si>
  <si>
    <t>Overhead 11 kV</t>
  </si>
  <si>
    <t>Overhead 22 kV</t>
  </si>
  <si>
    <t>Overhead 33 kV</t>
  </si>
  <si>
    <t>Overhead 66 kV</t>
  </si>
  <si>
    <t>Overhead 132 kV</t>
  </si>
  <si>
    <t>Underground 11 kV</t>
  </si>
  <si>
    <t>Underground 22 kV</t>
  </si>
  <si>
    <t>Underground 33 kV</t>
  </si>
  <si>
    <t>Underground 66 kV</t>
  </si>
  <si>
    <t>Underground 132 kV</t>
  </si>
  <si>
    <t>DOPEX0101A</t>
  </si>
  <si>
    <t>DOPEX0102A</t>
  </si>
  <si>
    <t>DOPEX0103A</t>
  </si>
  <si>
    <t>Bushfire risk</t>
  </si>
  <si>
    <t>Regulatory year</t>
  </si>
  <si>
    <t>DQS04</t>
  </si>
  <si>
    <t>DQS0105</t>
  </si>
  <si>
    <t>DQS0106</t>
  </si>
  <si>
    <t>DQS0107</t>
  </si>
  <si>
    <t>DQS0108</t>
  </si>
  <si>
    <t>DOPED0404</t>
  </si>
  <si>
    <t xml:space="preserve">Revenue from residential Customers </t>
  </si>
  <si>
    <t>Average overall network power factor conversion between MVA and MW</t>
  </si>
  <si>
    <t>Average power factor conversion for 11 kV lines</t>
  </si>
  <si>
    <t>Average power factor conversion for  low voltage distribution lines</t>
  </si>
  <si>
    <t>Average power factor conversion for  SWER lines</t>
  </si>
  <si>
    <t>Average power factor conversion for 33 kV lines</t>
  </si>
  <si>
    <t>Average power factor conversion for 22 kV lines</t>
  </si>
  <si>
    <t>Average power factor conversion for 66 kV lines</t>
  </si>
  <si>
    <t>Average power factor conversion for 132 kV lines</t>
  </si>
  <si>
    <t>Residential customers energy deliveries</t>
  </si>
  <si>
    <t>Residential customer numbers</t>
  </si>
  <si>
    <t>Low voltage demand tariff customer numbers</t>
  </si>
  <si>
    <t>High voltage demand tariff customer numbers</t>
  </si>
  <si>
    <t>Opex for high voltage customers</t>
  </si>
  <si>
    <t>Other assets with long lives (please specify)</t>
  </si>
  <si>
    <t>Other assets with short lives (please specify)</t>
  </si>
  <si>
    <t>Total customer numbers</t>
  </si>
  <si>
    <t>Revenue from unmetered supplies</t>
  </si>
  <si>
    <t>Zone substations</t>
  </si>
  <si>
    <t>Zone substations and transformers</t>
  </si>
  <si>
    <t>Closing value for zone substations and transformers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</si>
  <si>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</si>
  <si>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</si>
  <si>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6.2 Transformer Capacities Variables</t>
  </si>
  <si>
    <t>6.3 Public lighting</t>
  </si>
  <si>
    <t>Cold spare capacity included in DPA0501</t>
  </si>
  <si>
    <t xml:space="preserve">Total zone substation transformer  capacity </t>
  </si>
  <si>
    <t>DPA0605</t>
  </si>
  <si>
    <t>Cold spare capacity of zone substation transformers included in DPA0604</t>
  </si>
  <si>
    <t>Overall utilisation</t>
  </si>
  <si>
    <t>DRAB0101</t>
  </si>
  <si>
    <t>DRAB0102</t>
  </si>
  <si>
    <t>DRAB0103</t>
  </si>
  <si>
    <t>DRAB0104</t>
  </si>
  <si>
    <t>DRAB0105</t>
  </si>
  <si>
    <t>DRAB0106</t>
  </si>
  <si>
    <t>DRAB0107</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</si>
  <si>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</si>
  <si>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</si>
  <si>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</si>
  <si>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</si>
  <si>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</si>
  <si>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</si>
  <si>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</si>
  <si>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</si>
  <si>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</si>
  <si>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</si>
  <si>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</si>
  <si>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</si>
  <si>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</si>
  <si>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</si>
  <si>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</si>
  <si>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</si>
  <si>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</si>
  <si>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</si>
  <si>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</si>
  <si>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</si>
  <si>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</si>
  <si>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</si>
  <si>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</si>
  <si>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</si>
  <si>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</si>
  <si>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</si>
  <si>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</si>
  <si>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</si>
  <si>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</si>
  <si>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</si>
  <si>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</si>
  <si>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</si>
  <si>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</si>
  <si>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</si>
  <si>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</si>
  <si>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</si>
  <si>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</si>
  <si>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</si>
  <si>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</si>
  <si>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</si>
  <si>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</si>
  <si>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</si>
  <si>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</si>
  <si>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</si>
  <si>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DRAB0805</t>
  </si>
  <si>
    <t>DRAB0901</t>
  </si>
  <si>
    <t>DRAB0902</t>
  </si>
  <si>
    <t>DRAB0905</t>
  </si>
  <si>
    <t>DRAB0906</t>
  </si>
  <si>
    <t>DRAB0907</t>
  </si>
  <si>
    <t>DRAB1001</t>
  </si>
  <si>
    <t>DRAB1002</t>
  </si>
  <si>
    <t>DRAB1003</t>
  </si>
  <si>
    <t>DRAB1004</t>
  </si>
  <si>
    <t>DRAB1005</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</si>
  <si>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</si>
  <si>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</si>
  <si>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</si>
  <si>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</si>
  <si>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</si>
  <si>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</si>
  <si>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</si>
  <si>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</si>
  <si>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</si>
  <si>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</si>
  <si>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</si>
  <si>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</si>
  <si>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</si>
  <si>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</si>
  <si>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</si>
  <si>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</si>
  <si>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DRAB1401</t>
  </si>
  <si>
    <t>DRAB1402</t>
  </si>
  <si>
    <t>DRAB1403</t>
  </si>
  <si>
    <t>DRAB1404</t>
  </si>
  <si>
    <t>DRAB1405</t>
  </si>
  <si>
    <t>DRAB1406</t>
  </si>
  <si>
    <t>DRAB1407</t>
  </si>
  <si>
    <t>DRAB1408</t>
  </si>
  <si>
    <t>DRAB1409</t>
  </si>
  <si>
    <t>DOPEX0201A</t>
  </si>
  <si>
    <t>DOPEX0202A</t>
  </si>
  <si>
    <t>DOPEX0203A</t>
  </si>
  <si>
    <t>DOPEX0204A</t>
  </si>
  <si>
    <t>DOPEX0205A</t>
  </si>
  <si>
    <t>DOEF0101</t>
  </si>
  <si>
    <t>DOEF0102</t>
  </si>
  <si>
    <t>DOEF0103</t>
  </si>
  <si>
    <t>DOEF0201</t>
  </si>
  <si>
    <t>DOEF0202</t>
  </si>
  <si>
    <t>DOEF0203</t>
  </si>
  <si>
    <t>DOEF0204</t>
  </si>
  <si>
    <t>DOEF0205</t>
  </si>
  <si>
    <t>DOEF0206</t>
  </si>
  <si>
    <t>DOEF0207</t>
  </si>
  <si>
    <t>DOEF0208</t>
  </si>
  <si>
    <t>DOEF0301</t>
  </si>
  <si>
    <t>[Insert subsequent regulatory years  here]</t>
  </si>
  <si>
    <t>Non–coincident Summated Raw System Annual Maximum Demand</t>
  </si>
  <si>
    <t>Non–coincident Summated Weather Adjusted System Annual Maximum Demand 10% POE</t>
  </si>
  <si>
    <t>Non–coincident Summated Weather Adjusted System Annual Maximum Demand 50% POE</t>
  </si>
  <si>
    <t>Coincident Raw System Annual Maximum Demand</t>
  </si>
  <si>
    <t>Coincident Weather Adjusted System Annual Maximum Demand 10% POE</t>
  </si>
  <si>
    <t>Coincident Weather Adjusted System Annual Maximum Demand 50% POE</t>
  </si>
  <si>
    <t>DOPSD0101</t>
  </si>
  <si>
    <t>DOPSD0102</t>
  </si>
  <si>
    <t>DOPSD0103</t>
  </si>
  <si>
    <t>DOPSD0104</t>
  </si>
  <si>
    <t>DOPSD0105</t>
  </si>
  <si>
    <t>DOPSD0106</t>
  </si>
  <si>
    <t>DOPSD0201</t>
  </si>
  <si>
    <t>DOPSD0107</t>
  </si>
  <si>
    <t>DOPSD0108</t>
  </si>
  <si>
    <t>DOPSD0109</t>
  </si>
  <si>
    <t>DOPSD0110</t>
  </si>
  <si>
    <t>DOPSD0111</t>
  </si>
  <si>
    <t>DOPSD0112</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</si>
  <si>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</si>
  <si>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</si>
  <si>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</si>
  <si>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</si>
  <si>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</si>
  <si>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</si>
  <si>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</si>
  <si>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</si>
  <si>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</si>
  <si>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</si>
  <si>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</si>
  <si>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</si>
  <si>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</si>
  <si>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</si>
  <si>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</si>
  <si>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</si>
  <si>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</si>
  <si>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</si>
  <si>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</si>
  <si>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DOPSD0401</t>
  </si>
  <si>
    <t>DOPSD0402</t>
  </si>
  <si>
    <t>DOPSD0403</t>
  </si>
  <si>
    <t>DOPSD0404</t>
  </si>
  <si>
    <t>System losses</t>
  </si>
  <si>
    <t>DRAB0903</t>
  </si>
  <si>
    <t>DRAB0904</t>
  </si>
  <si>
    <t>DRAB1501</t>
  </si>
  <si>
    <t>DRAB1502</t>
  </si>
  <si>
    <t>DRAB1503</t>
  </si>
  <si>
    <t>DRAB1504</t>
  </si>
  <si>
    <t>DRAB1505</t>
  </si>
  <si>
    <t>DRAB1506</t>
  </si>
  <si>
    <t>DRAB1507</t>
  </si>
  <si>
    <t>DRAB1508</t>
  </si>
  <si>
    <t>DRAB1509</t>
  </si>
  <si>
    <t>DRAB1208</t>
  </si>
  <si>
    <t>DRAB1209</t>
  </si>
  <si>
    <t>DRAB1210</t>
  </si>
  <si>
    <t>DRAB13</t>
  </si>
  <si>
    <t>DREV0110</t>
  </si>
  <si>
    <t>DREV0111</t>
  </si>
  <si>
    <t>DREV0112</t>
  </si>
  <si>
    <t>Revenue from metering charges</t>
  </si>
  <si>
    <t>Revenue from connection charges</t>
  </si>
  <si>
    <t>Revenue from public lighting charges</t>
  </si>
  <si>
    <t>Opex for transmission connection point planning</t>
  </si>
  <si>
    <t>DOPED0304</t>
  </si>
  <si>
    <t>Energy received from TNSP and other DNSPs not included in the above categories</t>
  </si>
  <si>
    <t>For overhead network assets less than 33kV:</t>
  </si>
  <si>
    <t>For underground network assets less than 33kV:</t>
  </si>
  <si>
    <t>For overhead network assets 33kV and above:</t>
  </si>
  <si>
    <t>Closing value for overhead asset 33kV and above value</t>
  </si>
  <si>
    <t>For underground network assets 33kV and above:</t>
  </si>
  <si>
    <t>Overhead assets 33kV and above (wires and towers / poles etc)</t>
  </si>
  <si>
    <t>Underground assets 33kV and above (cables, ducts etc)</t>
  </si>
  <si>
    <t>Overhead network assets less than 33kV (wires and poles)</t>
  </si>
  <si>
    <t>Underground network assets less than 33kV (cables)</t>
  </si>
  <si>
    <t xml:space="preserve">Overhead network assets 33kV and above (wires and towers / poles etc) </t>
  </si>
  <si>
    <t>Underground network assets 33kV and above (cables, ducts etc)</t>
  </si>
  <si>
    <t>Closing value for underground asset 33kV and above value</t>
  </si>
  <si>
    <t>Underground network assets 33kV and above(cables, ducts etc)</t>
  </si>
  <si>
    <t>Energy Delivery to unmetered supplies</t>
  </si>
  <si>
    <t>DOEF04001</t>
  </si>
  <si>
    <t>End user costs (not standard control services)</t>
  </si>
  <si>
    <t>Postal address (if different to business address)</t>
  </si>
  <si>
    <t>Whole of network unplanned SAIDI</t>
  </si>
  <si>
    <t>Whole of network unplanned SAIFI</t>
  </si>
  <si>
    <t>Urban and CBD vegetation maintenance spans</t>
  </si>
  <si>
    <t>Rural vegetation maintenance spans</t>
  </si>
  <si>
    <t>Total vegetation maintenance spans</t>
  </si>
  <si>
    <t>Total number of spans</t>
  </si>
  <si>
    <t>Average urban and CBD vegetation maintenance span cycle</t>
  </si>
  <si>
    <t>Average rural vegetation maintenance span cycle</t>
  </si>
  <si>
    <t>Average number of trees per urban and CBD vegetation maintenance span</t>
  </si>
  <si>
    <t>Average number of trees per rural vegetation maintenance span</t>
  </si>
  <si>
    <t>Tropical proportion</t>
  </si>
  <si>
    <t>DOEF0209</t>
  </si>
  <si>
    <t>DOEF0210</t>
  </si>
  <si>
    <t>DOEF0211</t>
  </si>
  <si>
    <t>DOEF0212</t>
  </si>
  <si>
    <t>Average number of defects per urban and CBD vegetation maintenance span</t>
  </si>
  <si>
    <t>Average number of defects per rural vegetation maintenance span</t>
  </si>
  <si>
    <t>DOEF0213</t>
  </si>
  <si>
    <t>DOEF0214</t>
  </si>
  <si>
    <t>For each provision report:</t>
  </si>
  <si>
    <t>DOPEX0401</t>
  </si>
  <si>
    <t>Opex component</t>
  </si>
  <si>
    <t>Capex component</t>
  </si>
  <si>
    <t>The carrying amount at the beginning of the period</t>
  </si>
  <si>
    <t>Increases to the provision</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</si>
  <si>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</si>
  <si>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</si>
  <si>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</si>
  <si>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The carrying amount at the end of the period</t>
  </si>
  <si>
    <t>Energy Delivery at On-peak times</t>
  </si>
  <si>
    <t>Energy Delivery at Off-peak times</t>
  </si>
  <si>
    <t>Energy into DNSP network  at On-peak times</t>
  </si>
  <si>
    <t>Energy into DNSP network  at Off-peak times</t>
  </si>
  <si>
    <t>Table 2.1 Revenue grouping by chargeable quantity</t>
  </si>
  <si>
    <t>Table 2.2 Revenue grouping by Customer type or class</t>
  </si>
  <si>
    <t>Table 2.3 Revenue (penalties) allowed (deducted) through incentive schemes</t>
  </si>
  <si>
    <t>Table 3.1 Opex categories</t>
  </si>
  <si>
    <t>Table 3.1.1 Current opex categories  and cost allocations</t>
  </si>
  <si>
    <t>Table 3.1.2 Historical opex categories and cost allocations</t>
  </si>
  <si>
    <t>DOPEX01A</t>
  </si>
  <si>
    <t>Table 3.2 Opex consistency</t>
  </si>
  <si>
    <t>Table 3.2.1  Opex consistency - current cost allocation approach</t>
  </si>
  <si>
    <t>Table 3.2.2  Opex consistency - historical cost allocation approaches</t>
  </si>
  <si>
    <t>Table 3.4 Opex for high voltage customers</t>
  </si>
  <si>
    <t>Table 4.1 Regulatory Asset Base Values</t>
  </si>
  <si>
    <t>Table 4.2 Asset value roll forward</t>
  </si>
  <si>
    <t>Table 4.3 Total disaggregated RAB asset values</t>
  </si>
  <si>
    <t xml:space="preserve">Table 4.4 Asset lives  </t>
  </si>
  <si>
    <t>Table 4.4.1 Asset Lives – estimated service life of new assets</t>
  </si>
  <si>
    <t>Table 4.4.2 Asset Lives – estimated residual service life</t>
  </si>
  <si>
    <t>Table 5.1 Energy delivery</t>
  </si>
  <si>
    <t>Table 5.1.1 Energy grouping - delivery by chargeable quantity</t>
  </si>
  <si>
    <t>Table 5.1.2 Energy - received from TNSP and other DNSPs by time of receipt</t>
  </si>
  <si>
    <t>Table 5.1.3 Energy - received into DNSP system from embedded generation by time of receipt</t>
  </si>
  <si>
    <t>Table 5.1.4 Energy grouping  - customer type or class</t>
  </si>
  <si>
    <t>Table 5.2.2 Distribution customer numbers by location on the network</t>
  </si>
  <si>
    <t>Table 5.2.1 Distribution customer numbers by customer type or class</t>
  </si>
  <si>
    <t>Table 5.3.1 Annual system maximum demand characteristics at the zone substation level – MW measure</t>
  </si>
  <si>
    <t>Table 5.3.3 Annual system maximum demand characteristics at the zone substation level – MVA measure</t>
  </si>
  <si>
    <t>Table 5.3.5 Power factor conversion between MVA and MW</t>
  </si>
  <si>
    <t>Table 5.3.6 Demand supplied (for customers charged on this basis) – MW measure</t>
  </si>
  <si>
    <t>Table 5.3.7 Demand supplied (for customers charged on this basis) – MVA measure</t>
  </si>
  <si>
    <t>Table 6.1.1 Overhead network length of circuit at each voltage</t>
  </si>
  <si>
    <t>Table 6.1 Network Capacities Variables</t>
  </si>
  <si>
    <t>Table 6.1.2 Underground network circuit length at each voltage</t>
  </si>
  <si>
    <t>Table 6.1.3 Estimated overhead network weighted average MVA capacity by voltage class</t>
  </si>
  <si>
    <t>Table 6.1.4 Estimated underground network weighted average MVA capacity by voltage class</t>
  </si>
  <si>
    <t>Table 6.2.1 Distribution transformer total installed capacity</t>
  </si>
  <si>
    <t>Table 6.2.2 Zone substation transformer capacity</t>
  </si>
  <si>
    <t>Table 7.1 Reliability</t>
  </si>
  <si>
    <t>Table 7.1.1 Inclusive of MEDs</t>
  </si>
  <si>
    <t>Table 7.1.2 Exclusive of MEDs</t>
  </si>
  <si>
    <t>Table 7.2 Energy not supplied</t>
  </si>
  <si>
    <t>Table 7.3 System losses</t>
  </si>
  <si>
    <t>Table 7.4 Capacity utilisation</t>
  </si>
  <si>
    <t>Table 8.1 Density factors</t>
  </si>
  <si>
    <t>Table 8.2 Terrain factors</t>
  </si>
  <si>
    <t>Table 8.3 Service area factors</t>
  </si>
  <si>
    <t>Table 8.4 Weather stations</t>
  </si>
  <si>
    <t>minutes/customer</t>
  </si>
  <si>
    <t>interruptions/customer</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</si>
  <si>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</si>
  <si>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</si>
  <si>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</si>
  <si>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</si>
  <si>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</si>
  <si>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</si>
  <si>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</si>
  <si>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</si>
  <si>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</si>
  <si>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</si>
  <si>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</si>
  <si>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DOPED0405</t>
  </si>
  <si>
    <t>DOPED0406</t>
  </si>
  <si>
    <t>DOPED0407</t>
  </si>
  <si>
    <t>DOPED0408</t>
  </si>
  <si>
    <t>Number of spans</t>
  </si>
  <si>
    <t>Materiality</t>
  </si>
  <si>
    <t>$'000</t>
  </si>
  <si>
    <t>Years</t>
  </si>
  <si>
    <t>Trees</t>
  </si>
  <si>
    <t>Defects</t>
  </si>
  <si>
    <t>Overhead distribution assets less than 33kV (wires and poles)</t>
  </si>
  <si>
    <t>Underground distribution assets less than 33kV (cables, ducts etc)</t>
  </si>
  <si>
    <t xml:space="preserve">Estimated Value of Capital Contributions or Contributed Assets </t>
  </si>
  <si>
    <t>DREV0113</t>
  </si>
  <si>
    <t>Revenue from controlled load customer charges</t>
  </si>
  <si>
    <t>DOPED0206</t>
  </si>
  <si>
    <t>Controlled load energy deliveries</t>
  </si>
  <si>
    <t>DRAB0806</t>
  </si>
  <si>
    <t>DRAB0807</t>
  </si>
  <si>
    <t>Table 3.3 Provisions</t>
  </si>
  <si>
    <t>Non-residential customers not on demand tariffs energy deliveries</t>
  </si>
  <si>
    <t>Non-coincident Summated Raw System Annual Maximum Demand</t>
  </si>
  <si>
    <t>Non-coincident Summated Weather Adjusted System Annual Maximum Demand 10% POE</t>
  </si>
  <si>
    <t>Non-coincident Summated Weather Adjusted System Annual Maximum Demand 50% POE</t>
  </si>
  <si>
    <t>DOPSD0309</t>
  </si>
  <si>
    <t xml:space="preserve">Revenue from non-residential customers not on demand tariffs </t>
  </si>
  <si>
    <t xml:space="preserve">Revenue from non-residential low voltage demand tariff customers </t>
  </si>
  <si>
    <t xml:space="preserve">Revenue from non-residential high voltage demand tariff customers </t>
  </si>
  <si>
    <t>Non-residential customers not on demand tariff customer numbers</t>
  </si>
  <si>
    <t>Economic benchmarking data template</t>
  </si>
  <si>
    <t>Table 5.3.4 Annual system maximum demand characteristics at the transmission connection point – MVA measure</t>
  </si>
  <si>
    <t>Table 5.3.2 Annual system maximum demand characteristics at the transmission connection point – MW measure</t>
  </si>
  <si>
    <t>Whole of network unplanned SAIDI excluding excluded outages</t>
  </si>
  <si>
    <t>Whole of network unplanned SAIFI excluding excluded outages</t>
  </si>
  <si>
    <t>DOEF04002</t>
  </si>
  <si>
    <t>DOPEX0206</t>
  </si>
  <si>
    <t>DOPEX0206A</t>
  </si>
  <si>
    <t>6. Physical Assets worksheet</t>
  </si>
  <si>
    <t>8. Operating environment factors worksheet</t>
  </si>
  <si>
    <t>Route Line length</t>
  </si>
  <si>
    <t>Preventative maintenance</t>
  </si>
  <si>
    <t>Corrective maintenance</t>
  </si>
  <si>
    <t>Forced maintenance</t>
  </si>
  <si>
    <t>DOPEX0104A</t>
  </si>
  <si>
    <t>Other network maintenance costs</t>
  </si>
  <si>
    <t>DOPEX0105A</t>
  </si>
  <si>
    <t>Network operating costs</t>
  </si>
  <si>
    <t>DOPEX0106A</t>
  </si>
  <si>
    <t>Meter reading</t>
  </si>
  <si>
    <t>DOPEX0107A</t>
  </si>
  <si>
    <t>Customer service</t>
  </si>
  <si>
    <t>DOPEX0108A</t>
  </si>
  <si>
    <t>Other operating costs</t>
  </si>
  <si>
    <t>DOPEX0109A</t>
  </si>
  <si>
    <t>Training</t>
  </si>
  <si>
    <t>DOPEX0110A</t>
  </si>
  <si>
    <t>Feed-in tariff</t>
  </si>
  <si>
    <t>Debt raising costs</t>
  </si>
  <si>
    <t>DOPEX0112A</t>
  </si>
  <si>
    <t>Non network alternatives</t>
  </si>
  <si>
    <t>DOPEX0113A</t>
  </si>
  <si>
    <t>Inspection</t>
  </si>
  <si>
    <t>DOPEX0114A</t>
  </si>
  <si>
    <t>Maintenance &amp; repair</t>
  </si>
  <si>
    <t>Vegetation management</t>
  </si>
  <si>
    <t>Emergence response</t>
  </si>
  <si>
    <t>Public street lighting</t>
  </si>
  <si>
    <t>Full Retail Contestability</t>
  </si>
  <si>
    <t>Pole replacement</t>
  </si>
  <si>
    <t>DOEF04003</t>
  </si>
  <si>
    <t>DOEF04004</t>
  </si>
  <si>
    <t>DOEF04005</t>
  </si>
  <si>
    <t>DOEF04006</t>
  </si>
  <si>
    <t>DOEF04007</t>
  </si>
  <si>
    <t>DOEF04008</t>
  </si>
  <si>
    <t>DOEF04009</t>
  </si>
  <si>
    <t>DOEF04010</t>
  </si>
  <si>
    <t>DOEF04011</t>
  </si>
  <si>
    <t>DOEF04012</t>
  </si>
  <si>
    <t>DOEF04013</t>
  </si>
  <si>
    <t>DOEF04014</t>
  </si>
  <si>
    <t>DOEF04015</t>
  </si>
  <si>
    <t>DOEF04016</t>
  </si>
  <si>
    <t>DOEF04017</t>
  </si>
  <si>
    <t>DOEF04018</t>
  </si>
  <si>
    <t>DOEF04019</t>
  </si>
  <si>
    <t>DOEF04020</t>
  </si>
  <si>
    <t>DOEF04021</t>
  </si>
  <si>
    <t>DOEF04022</t>
  </si>
  <si>
    <t>DOEF04023</t>
  </si>
  <si>
    <t>DOEF04024</t>
  </si>
  <si>
    <t>DOEF04025</t>
  </si>
  <si>
    <t>DOEF04026</t>
  </si>
  <si>
    <t>DOEF04027</t>
  </si>
  <si>
    <t>DOEF04028</t>
  </si>
  <si>
    <t>DOEF04029</t>
  </si>
  <si>
    <t>DOEF04030</t>
  </si>
  <si>
    <t>DOEF04031</t>
  </si>
  <si>
    <t>DOEF04032</t>
  </si>
  <si>
    <t>DOEF04033</t>
  </si>
  <si>
    <t>DOEF04034</t>
  </si>
  <si>
    <t>DOEF04035</t>
  </si>
  <si>
    <t>DOEF04036</t>
  </si>
  <si>
    <t>DOEF04037</t>
  </si>
  <si>
    <t>DOEF04038</t>
  </si>
  <si>
    <t>DOEF04039</t>
  </si>
  <si>
    <t>DOEF04040</t>
  </si>
  <si>
    <t>DOEF04041</t>
  </si>
  <si>
    <t>DOEF04042</t>
  </si>
  <si>
    <t>DOEF04043</t>
  </si>
  <si>
    <t>DOEF04044</t>
  </si>
  <si>
    <t>DOEF04045</t>
  </si>
  <si>
    <t>DOEF04046</t>
  </si>
  <si>
    <t>DOEF04047</t>
  </si>
  <si>
    <t>DOEF04048</t>
  </si>
  <si>
    <t>DOEF04049</t>
  </si>
  <si>
    <t>DOEF04050</t>
  </si>
  <si>
    <t>DOEF04051</t>
  </si>
  <si>
    <t>DOEF04052</t>
  </si>
  <si>
    <t>DOEF04053</t>
  </si>
  <si>
    <t>DOEF04054</t>
  </si>
  <si>
    <t>DOEF04055</t>
  </si>
  <si>
    <t>DOEF04056</t>
  </si>
  <si>
    <t>DOEF04057</t>
  </si>
  <si>
    <t>DOEF04058</t>
  </si>
  <si>
    <t>DOEF04059</t>
  </si>
  <si>
    <t>DOEF04060</t>
  </si>
  <si>
    <t>DOEF04061</t>
  </si>
  <si>
    <t>DOEF04062</t>
  </si>
  <si>
    <t>DOEF04063</t>
  </si>
  <si>
    <t>DOEF04064</t>
  </si>
  <si>
    <t>DOEF04065</t>
  </si>
  <si>
    <t>DOEF04066</t>
  </si>
  <si>
    <t>DOEF04067</t>
  </si>
  <si>
    <t>DOEF04068</t>
  </si>
  <si>
    <t>DOEF04069</t>
  </si>
  <si>
    <t>DOEF04070</t>
  </si>
  <si>
    <t>DOEF04071</t>
  </si>
  <si>
    <t>DOEF04072</t>
  </si>
  <si>
    <t>DOEF04073</t>
  </si>
  <si>
    <t>DOEF04074</t>
  </si>
  <si>
    <t>DOEF04075</t>
  </si>
  <si>
    <t>DOEF04076</t>
  </si>
  <si>
    <t>DOEF04077</t>
  </si>
  <si>
    <t>DOEF04078</t>
  </si>
  <si>
    <t>DOEF04079</t>
  </si>
  <si>
    <t>DOEF04080</t>
  </si>
  <si>
    <t>DOEF04081</t>
  </si>
  <si>
    <t>DOEF04082</t>
  </si>
  <si>
    <t>DOEF04083</t>
  </si>
  <si>
    <t>DOEF04084</t>
  </si>
  <si>
    <t>DOEF04085</t>
  </si>
  <si>
    <t>DOEF04086</t>
  </si>
  <si>
    <t>DOEF04087</t>
  </si>
  <si>
    <t>DOEF04088</t>
  </si>
  <si>
    <t>DOEF04089</t>
  </si>
  <si>
    <t>DOEF04090</t>
  </si>
  <si>
    <t>DOEF04091</t>
  </si>
  <si>
    <t>DOEF04092</t>
  </si>
  <si>
    <t>DOEF04093</t>
  </si>
  <si>
    <t>DOEF04094</t>
  </si>
  <si>
    <t>DOEF04095</t>
  </si>
  <si>
    <t>DOEF04096</t>
  </si>
  <si>
    <t>DOEF04097</t>
  </si>
  <si>
    <t>DOEF04098</t>
  </si>
  <si>
    <t>DOEF04099</t>
  </si>
  <si>
    <t>DOEF04100</t>
  </si>
  <si>
    <t>DOEF04101</t>
  </si>
  <si>
    <t>DOEF04102</t>
  </si>
  <si>
    <t>DOEF04103</t>
  </si>
  <si>
    <t>DOEF04104</t>
  </si>
  <si>
    <t>DOEF04105</t>
  </si>
  <si>
    <t>DOEF04106</t>
  </si>
  <si>
    <t>DOEF04107</t>
  </si>
  <si>
    <t>DOEF04108</t>
  </si>
  <si>
    <t>DOEF04109</t>
  </si>
  <si>
    <t>DOEF04110</t>
  </si>
  <si>
    <t>DOEF04111</t>
  </si>
  <si>
    <t>DOEF04112</t>
  </si>
  <si>
    <t>DOEF04113</t>
  </si>
  <si>
    <t>DOEF04114</t>
  </si>
  <si>
    <t>DOEF04115</t>
  </si>
  <si>
    <t>DOEF04116</t>
  </si>
  <si>
    <t>DOEF04117</t>
  </si>
  <si>
    <t>DOEF04118</t>
  </si>
  <si>
    <t>DOEF04119</t>
  </si>
  <si>
    <t>DOEF04120</t>
  </si>
  <si>
    <t>DOEF04121</t>
  </si>
  <si>
    <t>DOEF04122</t>
  </si>
  <si>
    <t>DOEF04123</t>
  </si>
  <si>
    <t>DOEF04124</t>
  </si>
  <si>
    <t>DOEF04125</t>
  </si>
  <si>
    <t>DOEF04126</t>
  </si>
  <si>
    <t>DOEF04127</t>
  </si>
  <si>
    <t>DOEF04128</t>
  </si>
  <si>
    <t>DOEF04129</t>
  </si>
  <si>
    <t>DOEF04130</t>
  </si>
  <si>
    <t>DOEF04131</t>
  </si>
  <si>
    <t>DOEF04132</t>
  </si>
  <si>
    <t>DOPEX0104</t>
  </si>
  <si>
    <t>Other network maintenance</t>
  </si>
  <si>
    <t>DOPEX0105</t>
  </si>
  <si>
    <t>DOPEX0106</t>
  </si>
  <si>
    <t>DOPEX0107</t>
  </si>
  <si>
    <t>Customer service (incl Call Centre)</t>
  </si>
  <si>
    <t>DOPEX0108</t>
  </si>
  <si>
    <t>Restructuring</t>
  </si>
  <si>
    <t>DOPEX0301A</t>
  </si>
  <si>
    <t>DOPEX0302A</t>
  </si>
  <si>
    <t>DOPEX0303A</t>
  </si>
  <si>
    <t>DOPEX0304A</t>
  </si>
  <si>
    <t>DOPEX0305A</t>
  </si>
  <si>
    <t>DOPEX0306A</t>
  </si>
  <si>
    <t>DOPEX0307A</t>
  </si>
  <si>
    <t>DOPEX0308A</t>
  </si>
  <si>
    <t>DOPEX0309A</t>
  </si>
  <si>
    <t>DOPEX0310A</t>
  </si>
  <si>
    <t>DOPEX0311A</t>
  </si>
  <si>
    <t>DOPEX0312A</t>
  </si>
  <si>
    <t>Employee Benefits on-cost provisions</t>
  </si>
  <si>
    <t>DOPEX0301B</t>
  </si>
  <si>
    <t>DOPEX0302B</t>
  </si>
  <si>
    <t>DOPEX0303B</t>
  </si>
  <si>
    <t>DOPEX0304B</t>
  </si>
  <si>
    <t>DOPEX0305B</t>
  </si>
  <si>
    <t>DOPEX0306B</t>
  </si>
  <si>
    <t>DOPEX0307B</t>
  </si>
  <si>
    <t>DOPEX0308B</t>
  </si>
  <si>
    <t>DOPEX0309B</t>
  </si>
  <si>
    <t>DOPEX0310B</t>
  </si>
  <si>
    <t>DOPEX0311B</t>
  </si>
  <si>
    <t>DOPEX0312B</t>
  </si>
  <si>
    <t>Rehabilitation</t>
  </si>
  <si>
    <t>DOPEX0301C</t>
  </si>
  <si>
    <t>DOPEX0302C</t>
  </si>
  <si>
    <t>DOPEX0303C</t>
  </si>
  <si>
    <t>DOPEX0304C</t>
  </si>
  <si>
    <t>DOPEX0305C</t>
  </si>
  <si>
    <t>DOPEX0306C</t>
  </si>
  <si>
    <t>DOPEX0307C</t>
  </si>
  <si>
    <t>DOPEX0308C</t>
  </si>
  <si>
    <t>DOPEX0309C</t>
  </si>
  <si>
    <t>DOPEX0310C</t>
  </si>
  <si>
    <t>DOPEX0311C</t>
  </si>
  <si>
    <t>DOPEX0312C</t>
  </si>
  <si>
    <t>DOPEX0301D</t>
  </si>
  <si>
    <t>DOPEX0302D</t>
  </si>
  <si>
    <t>DOPEX0303D</t>
  </si>
  <si>
    <t>DOPEX0304D</t>
  </si>
  <si>
    <t>DOPEX0305D</t>
  </si>
  <si>
    <t>DOPEX0306D</t>
  </si>
  <si>
    <t>DOPEX0307D</t>
  </si>
  <si>
    <t>DOPEX0308D</t>
  </si>
  <si>
    <t>DOPEX0309D</t>
  </si>
  <si>
    <t>DOPEX0310D</t>
  </si>
  <si>
    <t>DOPEX0311D</t>
  </si>
  <si>
    <t>DOPEX0312D</t>
  </si>
  <si>
    <t>Underground SWER</t>
  </si>
  <si>
    <t>DPA0408</t>
  </si>
  <si>
    <t>Public Street Lighting</t>
  </si>
  <si>
    <t>Over Absorbed Overheads</t>
  </si>
  <si>
    <t>DOPEX0101B</t>
  </si>
  <si>
    <t>DOPEX0102B</t>
  </si>
  <si>
    <t>DOPEX0103B</t>
  </si>
  <si>
    <t>DOPEX0104B</t>
  </si>
  <si>
    <t>DOPEX0105B</t>
  </si>
  <si>
    <t>DOPEX0106B</t>
  </si>
  <si>
    <t>DOPEX0107B</t>
  </si>
  <si>
    <t>DOPEX0108B</t>
  </si>
  <si>
    <t>DOPEX0109B</t>
  </si>
  <si>
    <t>DOPEX0110B</t>
  </si>
  <si>
    <t>DOPEX0112B</t>
  </si>
  <si>
    <t>DOPEX0113B</t>
  </si>
  <si>
    <t>DOPEX0114B</t>
  </si>
  <si>
    <t>DOPEX01B</t>
  </si>
  <si>
    <t>DOEF04133</t>
  </si>
  <si>
    <t>DOEF04134</t>
  </si>
  <si>
    <t>DOEF04135</t>
  </si>
  <si>
    <t>DOEF04136</t>
  </si>
  <si>
    <t>DOEF04137</t>
  </si>
  <si>
    <t>DOEF04138</t>
  </si>
  <si>
    <t>DOEF04139</t>
  </si>
  <si>
    <t>DOEF04140</t>
  </si>
  <si>
    <t>DOEF04141</t>
  </si>
  <si>
    <t>DOEF04142</t>
  </si>
  <si>
    <t>DOEF04143</t>
  </si>
  <si>
    <t>DOEF04144</t>
  </si>
  <si>
    <t>DOEF04145</t>
  </si>
  <si>
    <t>DOEF04146</t>
  </si>
  <si>
    <t>DOEF04147</t>
  </si>
  <si>
    <t>DOEF04148</t>
  </si>
  <si>
    <t>DOEF04149</t>
  </si>
  <si>
    <t>DOEF04150</t>
  </si>
  <si>
    <t>DOEF04151</t>
  </si>
  <si>
    <t>DOEF04152</t>
  </si>
  <si>
    <t>DOEF04153</t>
  </si>
  <si>
    <t>DOEF04154</t>
  </si>
  <si>
    <t>DOEF04155</t>
  </si>
  <si>
    <t>DOEF04156</t>
  </si>
  <si>
    <t>DOEF04157</t>
  </si>
  <si>
    <t>DOEF04158</t>
  </si>
  <si>
    <t>DOEF04159</t>
  </si>
  <si>
    <t>DOEF04160</t>
  </si>
  <si>
    <t>DOEF04161</t>
  </si>
  <si>
    <t>DOEF04162</t>
  </si>
  <si>
    <t>DOEF04163</t>
  </si>
  <si>
    <t>DOEF04164</t>
  </si>
  <si>
    <t>DOEF04165</t>
  </si>
  <si>
    <t>DOEF04166</t>
  </si>
  <si>
    <t>DOEF04167</t>
  </si>
  <si>
    <t>DOEF04168</t>
  </si>
  <si>
    <t>DOEF04169</t>
  </si>
  <si>
    <t>DOEF04170</t>
  </si>
  <si>
    <t>DOEF04171</t>
  </si>
  <si>
    <t>DOEF04172</t>
  </si>
  <si>
    <t>DOEF04173</t>
  </si>
  <si>
    <t>DOEF04174</t>
  </si>
  <si>
    <t>DOEF04175</t>
  </si>
  <si>
    <t>DOEF04176</t>
  </si>
  <si>
    <t>DOEF04177</t>
  </si>
  <si>
    <t>DOEF04178</t>
  </si>
  <si>
    <t>DOEF04179</t>
  </si>
  <si>
    <t>DOEF04180</t>
  </si>
  <si>
    <t>DOEF04181</t>
  </si>
  <si>
    <t>DOEF04182</t>
  </si>
  <si>
    <t>DOEF04183</t>
  </si>
  <si>
    <t>DOEF04184</t>
  </si>
  <si>
    <t>DOEF04185</t>
  </si>
  <si>
    <t>DOEF04186</t>
  </si>
  <si>
    <t>DOEF04187</t>
  </si>
  <si>
    <t>DOEF04188</t>
  </si>
  <si>
    <t>DOEF04189</t>
  </si>
  <si>
    <t>DOEF04190</t>
  </si>
  <si>
    <t>DOEF04191</t>
  </si>
  <si>
    <t>DOEF04192</t>
  </si>
  <si>
    <t>DOEF04193</t>
  </si>
  <si>
    <t>DOEF04194</t>
  </si>
  <si>
    <t>DOEF04195</t>
  </si>
  <si>
    <t>DOEF04196</t>
  </si>
  <si>
    <t>DOEF04197</t>
  </si>
  <si>
    <t>DOEF04198</t>
  </si>
  <si>
    <t>DOEF04199</t>
  </si>
  <si>
    <t>DOEF04200</t>
  </si>
  <si>
    <t>DOEF04201</t>
  </si>
  <si>
    <t>DOEF04202</t>
  </si>
  <si>
    <t>DOEF04203</t>
  </si>
  <si>
    <t>DOEF04204</t>
  </si>
  <si>
    <t>DOEF04205</t>
  </si>
  <si>
    <t>DOEF04206</t>
  </si>
  <si>
    <t>DOEF04207</t>
  </si>
  <si>
    <t>DOEF04208</t>
  </si>
  <si>
    <t>DOEF04209</t>
  </si>
  <si>
    <t>DOEF04210</t>
  </si>
  <si>
    <t>DOEF04211</t>
  </si>
  <si>
    <t>DOEF04212</t>
  </si>
  <si>
    <t>DOEF04213</t>
  </si>
  <si>
    <t>DOEF04214</t>
  </si>
  <si>
    <t>DOEF04215</t>
  </si>
  <si>
    <t>DOEF04216</t>
  </si>
  <si>
    <t>DOEF04217</t>
  </si>
  <si>
    <t>DOEF04218</t>
  </si>
  <si>
    <t>DOEF04219</t>
  </si>
  <si>
    <t>DOEF04220</t>
  </si>
  <si>
    <t>DOEF04221</t>
  </si>
  <si>
    <t>Average power factor conversion for 110 kV lines</t>
  </si>
  <si>
    <t>DOPEX0109</t>
  </si>
  <si>
    <t>DOPEX0110</t>
  </si>
  <si>
    <t>DOPEX0111</t>
  </si>
  <si>
    <t>DOPEX0113</t>
  </si>
  <si>
    <t>Over absorbed overheads</t>
  </si>
  <si>
    <t>$'001</t>
  </si>
  <si>
    <t>$'002</t>
  </si>
  <si>
    <t>DOPEX0115A</t>
  </si>
  <si>
    <t>DOPEX0116A</t>
  </si>
  <si>
    <t>DOPEX0101C</t>
  </si>
  <si>
    <t>DOPEX0102C</t>
  </si>
  <si>
    <t>DOPEX0103C</t>
  </si>
  <si>
    <t>DOPEX0104C</t>
  </si>
  <si>
    <t>DOPEX0105C</t>
  </si>
  <si>
    <t>DOPEX0106C</t>
  </si>
  <si>
    <t>DOPEX0107C</t>
  </si>
  <si>
    <t>DOPEX0108C</t>
  </si>
  <si>
    <t>DOPEX0109C</t>
  </si>
  <si>
    <t>DOPEX0110C</t>
  </si>
  <si>
    <t>DOPEX0111C</t>
  </si>
  <si>
    <t>DOPEX0112C</t>
  </si>
  <si>
    <t>DOPEX0113C</t>
  </si>
  <si>
    <t>DOPEX01C</t>
  </si>
  <si>
    <t>DOPEX0111B</t>
  </si>
  <si>
    <t>DOPEX0111A</t>
  </si>
  <si>
    <t>Ergon Energy</t>
  </si>
  <si>
    <t>22 Walker Street</t>
  </si>
  <si>
    <t>Townsville</t>
  </si>
  <si>
    <t>QLD</t>
  </si>
  <si>
    <t>Level 4, 22 Walker Street</t>
  </si>
  <si>
    <t>Jenny Doyle, Group Manager Regulatory Affairs</t>
  </si>
  <si>
    <t>(07) 3851 6416</t>
  </si>
  <si>
    <t>jenny.doyle@ergon.com.au</t>
  </si>
  <si>
    <t xml:space="preserve">Provision for Annual Leave </t>
  </si>
  <si>
    <t>DOPEX0301E</t>
  </si>
  <si>
    <t>DOPEX0302E</t>
  </si>
  <si>
    <t>DOPEX0303E</t>
  </si>
  <si>
    <t>DOPEX0304E</t>
  </si>
  <si>
    <t>DOPEX0305E</t>
  </si>
  <si>
    <t>DOPEX0306E</t>
  </si>
  <si>
    <t>DOPEX0307E</t>
  </si>
  <si>
    <t>DOPEX0308E</t>
  </si>
  <si>
    <t>DOPEX0309E</t>
  </si>
  <si>
    <t>DOPEX0310E</t>
  </si>
  <si>
    <t>DOPEX0311E</t>
  </si>
  <si>
    <t>DOPEX0312E</t>
  </si>
  <si>
    <t>Provision for Long Service Leave</t>
  </si>
  <si>
    <t>DOPEX0301F</t>
  </si>
  <si>
    <t>DOPEX0302F</t>
  </si>
  <si>
    <t>DOPEX0303F</t>
  </si>
  <si>
    <t>DOPEX0304F</t>
  </si>
  <si>
    <t>DOPEX0305F</t>
  </si>
  <si>
    <t>DOPEX0306F</t>
  </si>
  <si>
    <t>DOPEX0307F</t>
  </si>
  <si>
    <t>DOPEX0308F</t>
  </si>
  <si>
    <t>DOPEX0309F</t>
  </si>
  <si>
    <t>DOPEX0310F</t>
  </si>
  <si>
    <t>DOPEX0311F</t>
  </si>
  <si>
    <t>DOPEX0312F</t>
  </si>
  <si>
    <t>Provision for Vested Sick Leave</t>
  </si>
  <si>
    <t>DOPEX0301G</t>
  </si>
  <si>
    <t>DOPEX0302G</t>
  </si>
  <si>
    <t>DOPEX0303G</t>
  </si>
  <si>
    <t>DOPEX0304G</t>
  </si>
  <si>
    <t>DOPEX0305G</t>
  </si>
  <si>
    <t>DOPEX0306G</t>
  </si>
  <si>
    <t>DOPEX0307G</t>
  </si>
  <si>
    <t>DOPEX0308G</t>
  </si>
  <si>
    <t>DOPEX0309G</t>
  </si>
  <si>
    <t>DOPEX0310G</t>
  </si>
  <si>
    <t>DOPEX0311G</t>
  </si>
  <si>
    <t>DOPEX0312G</t>
  </si>
  <si>
    <t>Provision for Super on Employee Entitlements</t>
  </si>
  <si>
    <t>DOPEX0301H</t>
  </si>
  <si>
    <t>DOPEX0302H</t>
  </si>
  <si>
    <t>DOPEX0303H</t>
  </si>
  <si>
    <t>DOPEX0304H</t>
  </si>
  <si>
    <t>DOPEX0305H</t>
  </si>
  <si>
    <t>DOPEX0306H</t>
  </si>
  <si>
    <t>DOPEX0307H</t>
  </si>
  <si>
    <t>DOPEX0308H</t>
  </si>
  <si>
    <t>DOPEX0309H</t>
  </si>
  <si>
    <t>DOPEX0310H</t>
  </si>
  <si>
    <t>DOPEX0311H</t>
  </si>
  <si>
    <t>DOPEX0312H</t>
  </si>
  <si>
    <t>DOPEX0112</t>
  </si>
  <si>
    <t>Overhead 6.6 kV</t>
  </si>
  <si>
    <t>DPA0109</t>
  </si>
  <si>
    <t>Overhead 110 kV</t>
  </si>
  <si>
    <t>DPA0110</t>
  </si>
  <si>
    <t>Unknown Voltage</t>
  </si>
  <si>
    <t>DPA0208</t>
  </si>
  <si>
    <t>Underground 6.6 kV</t>
  </si>
  <si>
    <t>DPA0309</t>
  </si>
  <si>
    <t>DPA0310</t>
  </si>
  <si>
    <t>Underground 6.6kV</t>
  </si>
  <si>
    <t>ADAVALE</t>
  </si>
  <si>
    <t>No</t>
  </si>
  <si>
    <t>ALVA</t>
  </si>
  <si>
    <t>Yes</t>
  </si>
  <si>
    <t>APPLETHORPE</t>
  </si>
  <si>
    <t>ATHERTON</t>
  </si>
  <si>
    <t>MCDESME</t>
  </si>
  <si>
    <t>DURHAM</t>
  </si>
  <si>
    <t>BARALABA</t>
  </si>
  <si>
    <t>BARCALDINE</t>
  </si>
  <si>
    <t>BEDOURIE</t>
  </si>
  <si>
    <t>DAKENBA</t>
  </si>
  <si>
    <t>BIRDSVILLE</t>
  </si>
  <si>
    <t>BLACKALL</t>
  </si>
  <si>
    <t>STEWARTON</t>
  </si>
  <si>
    <t>BLACKWATER</t>
  </si>
  <si>
    <t>BOLLON</t>
  </si>
  <si>
    <t>STOTERS HILL</t>
  </si>
  <si>
    <t>BOULIA</t>
  </si>
  <si>
    <t>BOWEN</t>
  </si>
  <si>
    <t>CAMPBELL CREEK</t>
  </si>
  <si>
    <t>ROUNDSTONE</t>
  </si>
  <si>
    <t>BOYNE VALLEY</t>
  </si>
  <si>
    <t>KENSINGTON</t>
  </si>
  <si>
    <t>BUNDABERG CENTRAL</t>
  </si>
  <si>
    <t>AYR</t>
  </si>
  <si>
    <t>BURKETOWN</t>
  </si>
  <si>
    <t>EURIMBULA</t>
  </si>
  <si>
    <t>AEROGLEN</t>
  </si>
  <si>
    <t>EAST TRINITY</t>
  </si>
  <si>
    <t>WOREE</t>
  </si>
  <si>
    <t>CAMBOOYA</t>
  </si>
  <si>
    <t>CAMOOWEAL</t>
  </si>
  <si>
    <t>CURTIS ISLAND</t>
  </si>
  <si>
    <t>CAPE CLEVELAND</t>
  </si>
  <si>
    <t>CORAL SEA</t>
  </si>
  <si>
    <t>HOPE VALE</t>
  </si>
  <si>
    <t>CARDWELL</t>
  </si>
  <si>
    <t>LAWN HILL</t>
  </si>
  <si>
    <t>CHARLEVILLE</t>
  </si>
  <si>
    <t>COLUMBIA</t>
  </si>
  <si>
    <t>LISSNER</t>
  </si>
  <si>
    <t>CHILDERS</t>
  </si>
  <si>
    <t>CLERMONT</t>
  </si>
  <si>
    <t>CLONCURRY</t>
  </si>
  <si>
    <t>COCONUT ISLAND</t>
  </si>
  <si>
    <t>COEN</t>
  </si>
  <si>
    <t>COLLINSVILLE</t>
  </si>
  <si>
    <t>COOKTOWN</t>
  </si>
  <si>
    <t>COWLEY BEACH</t>
  </si>
  <si>
    <t>CROYDON</t>
  </si>
  <si>
    <t>CUNNAMULLA</t>
  </si>
  <si>
    <t>DALBY</t>
  </si>
  <si>
    <t>DOTSWOOD</t>
  </si>
  <si>
    <t>WALTER HILL</t>
  </si>
  <si>
    <t>EMERALD</t>
  </si>
  <si>
    <t>FITZROY ISLAND</t>
  </si>
  <si>
    <t>FRASER ISLAND</t>
  </si>
  <si>
    <t>GAYNDAH</t>
  </si>
  <si>
    <t>GEORGETOWN</t>
  </si>
  <si>
    <t>CLINTON</t>
  </si>
  <si>
    <t>SOUTH GLADSTONE</t>
  </si>
  <si>
    <t>GOONDIWINDI</t>
  </si>
  <si>
    <t>GREEN ISLAND</t>
  </si>
  <si>
    <t>WHITSUNDAYS</t>
  </si>
  <si>
    <t>HERBERTON</t>
  </si>
  <si>
    <t>THE HERMITAGE</t>
  </si>
  <si>
    <t>URANGAN</t>
  </si>
  <si>
    <t>URRAWEEN</t>
  </si>
  <si>
    <t>HORN</t>
  </si>
  <si>
    <t>HUGHENDEN</t>
  </si>
  <si>
    <t>INGHAM</t>
  </si>
  <si>
    <t>BYBERA</t>
  </si>
  <si>
    <t>WHETSTONE</t>
  </si>
  <si>
    <t>SOMERSET</t>
  </si>
  <si>
    <t>INJUNE</t>
  </si>
  <si>
    <t>EAST INNISFAIL</t>
  </si>
  <si>
    <t>ISISFORD</t>
  </si>
  <si>
    <t>JULIA CREEK</t>
  </si>
  <si>
    <t>KAIRI</t>
  </si>
  <si>
    <t>KALPOWAR</t>
  </si>
  <si>
    <t>KARUMBA</t>
  </si>
  <si>
    <t>KILLARNEY</t>
  </si>
  <si>
    <t>TAABINGA</t>
  </si>
  <si>
    <t>KINGAROY</t>
  </si>
  <si>
    <t>KOOMBOOLOOMBA</t>
  </si>
  <si>
    <t>KOWANYAMA</t>
  </si>
  <si>
    <t>MOUNT ISA</t>
  </si>
  <si>
    <t>LAKELAND</t>
  </si>
  <si>
    <t>MAMU</t>
  </si>
  <si>
    <t>LOCHINGTON</t>
  </si>
  <si>
    <t>LOCKHART</t>
  </si>
  <si>
    <t>LONGREACH</t>
  </si>
  <si>
    <t>LOW ISLES</t>
  </si>
  <si>
    <t>LUCINDA</t>
  </si>
  <si>
    <t>SOUTH MACKAY</t>
  </si>
  <si>
    <t>MACKAY HARBOUR</t>
  </si>
  <si>
    <t>MACKAY</t>
  </si>
  <si>
    <t>MAREEBA</t>
  </si>
  <si>
    <t>MARYBOROUGH</t>
  </si>
  <si>
    <t>THE PERCY GROUP</t>
  </si>
  <si>
    <t>MILES</t>
  </si>
  <si>
    <t>MILLAROO</t>
  </si>
  <si>
    <t>MITCHELL</t>
  </si>
  <si>
    <t>THREE MOON</t>
  </si>
  <si>
    <t>MONTO</t>
  </si>
  <si>
    <t>MORANBAH</t>
  </si>
  <si>
    <t>WENLOCK</t>
  </si>
  <si>
    <t>MORNINGTON ISLAND</t>
  </si>
  <si>
    <t>KALKADOON</t>
  </si>
  <si>
    <t>MOUNT SURPRISE</t>
  </si>
  <si>
    <t>YARRADEN</t>
  </si>
  <si>
    <t>NANANGO</t>
  </si>
  <si>
    <t>CHELTENHAM</t>
  </si>
  <si>
    <t>NORMANTON</t>
  </si>
  <si>
    <t>KELVINHAUGH</t>
  </si>
  <si>
    <t>PACIFIC HEIGHTS</t>
  </si>
  <si>
    <t>PALMER</t>
  </si>
  <si>
    <t>DIMBULAH</t>
  </si>
  <si>
    <t>PITTSWORTH</t>
  </si>
  <si>
    <t>PORT DOUGLAS</t>
  </si>
  <si>
    <t>GUNYARRA</t>
  </si>
  <si>
    <t>PROSERPINE</t>
  </si>
  <si>
    <t>QUILPIE</t>
  </si>
  <si>
    <t>RICHMOND</t>
  </si>
  <si>
    <t>WEST ROCKHAMPTON</t>
  </si>
  <si>
    <t>ROLLESTON</t>
  </si>
  <si>
    <t>ROMA</t>
  </si>
  <si>
    <t>ROSSLYN</t>
  </si>
  <si>
    <t>SHOALWATER</t>
  </si>
  <si>
    <t>MISSION RIVER</t>
  </si>
  <si>
    <t>SEVENTEEN SEVENTY</t>
  </si>
  <si>
    <t>BOOGAN</t>
  </si>
  <si>
    <t>SPRINGSURE</t>
  </si>
  <si>
    <t>ST GEORGE</t>
  </si>
  <si>
    <t>ST LAWRENCE</t>
  </si>
  <si>
    <t>STANTHORPE</t>
  </si>
  <si>
    <t>SURAT</t>
  </si>
  <si>
    <t>SWEERS ISLAND</t>
  </si>
  <si>
    <t>TAMBO</t>
  </si>
  <si>
    <t>TAROOM</t>
  </si>
  <si>
    <t>TE KOWAI</t>
  </si>
  <si>
    <t>TEXAS</t>
  </si>
  <si>
    <t>THANGOOL</t>
  </si>
  <si>
    <t>THARGOMINDAH</t>
  </si>
  <si>
    <t>SELWYN</t>
  </si>
  <si>
    <t>ISLA</t>
  </si>
  <si>
    <t>THURSDAY ISLAND</t>
  </si>
  <si>
    <t>KYNUNA</t>
  </si>
  <si>
    <t>HARRISTOWN</t>
  </si>
  <si>
    <t>WILSONTON</t>
  </si>
  <si>
    <t>GARBUTT</t>
  </si>
  <si>
    <t>MCKINLAY</t>
  </si>
  <si>
    <t>FRANKFIELD</t>
  </si>
  <si>
    <t>PITURIE</t>
  </si>
  <si>
    <t>WALKAMIN</t>
  </si>
  <si>
    <t>WALLANGARRA</t>
  </si>
  <si>
    <t>WALTERHALL</t>
  </si>
  <si>
    <t>WARWICK</t>
  </si>
  <si>
    <t>ROCKY POINT</t>
  </si>
  <si>
    <t>WINDORAH</t>
  </si>
  <si>
    <t>CORFIELD</t>
  </si>
  <si>
    <t>WINTON</t>
  </si>
  <si>
    <t>HERVEY RANGE</t>
  </si>
  <si>
    <t>YEPPOON</t>
  </si>
  <si>
    <t>YULEBA SOUTH</t>
  </si>
  <si>
    <t>Estimated or actual</t>
  </si>
  <si>
    <t>Consolidated Public</t>
  </si>
  <si>
    <t>RIN response - version no.</t>
  </si>
  <si>
    <t>RIN response - amendment reason</t>
  </si>
  <si>
    <t>Version control</t>
  </si>
  <si>
    <t>Description</t>
  </si>
  <si>
    <t>Date version completed</t>
  </si>
  <si>
    <t>Initial submission to AER - unaudited data</t>
  </si>
  <si>
    <t>Final submission to AER - audited data</t>
  </si>
  <si>
    <t>RAB Methodology</t>
  </si>
  <si>
    <t xml:space="preserve">Metering and Network Services </t>
  </si>
  <si>
    <t>Physical Assets</t>
  </si>
  <si>
    <t xml:space="preserve">Resubmission because data has been amended. 
Updated Tables 6.1.1, 6.1.3, 6.2.2 (Physical Assets).
Ergon Energy's restatement of physical asset values (circuit length, capacity) was requested by the AER in their review of data for the 2016 Benchmarking Report.   As it is desirable for data to be consistent over time, where continual improvements were made in reporting techniques used in 2014/15, historical data for line lengths and capacities have been restated on the same basis for more accurate reporting.  Transformer capacities have also been amended where transformers were taken out of serivce, reclassified as Powerlink owned or exit feeder limitations have now been considered.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</si>
</sst>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000"/>
    <numFmt numFmtId="165" formatCode="_(* #,##0_);_(* \(#,##0\);_(* &quot;-&quot;_);_(@_)"/>
    <numFmt numFmtId="166" formatCode="0.000"/>
    <numFmt numFmtId="167" formatCode="_-* #,##0.000_-;\-* #,##0.000_-;_-* &quot;-&quot;??_-;_-@_-"/>
    <numFmt numFmtId="168" formatCode="#,##0.000_ ;\-#,##0.000\ "/>
    <numFmt numFmtId="169" formatCode="0.000%"/>
    <numFmt numFmtId="170" formatCode="#,##0.000_ ;[Red]\-#,##0.000\ "/>
  </numFmts>
  <fonts count="26" x14ac:knownFonts="1">
    <font>
      <sz val="11"/>
      <color theme="1"/>
      <name val="Calibri"/>
      <family val="2"/>
      <scheme val="minor"/>
    </font>
    <font>
      <b/>
      <sz val="11"/>
      <color indexed="8"/>
      <name val="Calibri"/>
      <family val="2"/>
    </font>
    <font>
      <b/>
      <sz val="12"/>
      <color indexed="8"/>
      <name val="Calibri"/>
      <family val="2"/>
    </font>
    <font>
      <i/>
      <sz val="11"/>
      <color indexed="8"/>
      <name val="Calibri"/>
      <family val="2"/>
    </font>
    <font>
      <b/>
      <i/>
      <sz val="11"/>
      <color indexed="8"/>
      <name val="Calibri"/>
      <family val="2"/>
    </font>
    <font>
      <sz val="10"/>
      <name val="Arial"/>
      <family val="2"/>
    </font>
    <font>
      <b/>
      <sz val="16"/>
      <name val="Arial"/>
      <family val="2"/>
    </font>
    <font>
      <b/>
      <sz val="10"/>
      <name val="Arial"/>
      <family val="2"/>
    </font>
    <font>
      <sz val="10"/>
      <name val="Arial"/>
      <family val="2"/>
    </font>
    <font>
      <b/>
      <sz val="14"/>
      <name val="Arial"/>
      <family val="2"/>
    </font>
    <font>
      <sz val="11"/>
      <name val="Calibri"/>
      <family val="2"/>
    </font>
    <font>
      <u/>
      <sz val="11"/>
      <name val="Calibri"/>
      <family val="2"/>
    </font>
    <font>
      <sz val="8"/>
      <name val="Calibri"/>
      <family val="2"/>
    </font>
    <font>
      <u/>
      <sz val="11"/>
      <color theme="10"/>
      <name val="Calibri"/>
      <family val="2"/>
      <scheme val="minor"/>
    </font>
    <font>
      <b/>
      <i/>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sz val="11"/>
      <name val="Calibri"/>
      <family val="2"/>
      <scheme val="minor"/>
    </font>
    <font>
      <sz val="11"/>
      <color indexed="8"/>
      <name val="Calibri"/>
      <family val="2"/>
    </font>
    <font>
      <sz val="11"/>
      <color theme="1"/>
      <name val="Calibri"/>
      <family val="2"/>
      <scheme val="minor"/>
    </font>
    <font>
      <b/>
      <sz val="14"/>
      <color theme="1"/>
      <name val="Calibri"/>
      <family val="2"/>
      <scheme val="minor"/>
    </font>
    <font>
      <sz val="11"/>
      <color rgb="FF000000"/>
      <name val="Calibri"/>
      <family val="2"/>
      <scheme val="minor"/>
    </font>
    <font>
      <b/>
      <i/>
      <sz val="11"/>
      <color rgb="FFFF0000"/>
      <name val="Calibri"/>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3" tint="0.79998168889431442"/>
        <bgColor indexed="64"/>
      </patternFill>
    </fill>
    <fill>
      <patternFill patternType="solid">
        <fgColor theme="1"/>
        <bgColor indexed="64"/>
      </patternFill>
    </fill>
    <fill>
      <patternFill patternType="solid">
        <fgColor rgb="FFFFFF91"/>
        <bgColor indexed="64"/>
      </patternFill>
    </fill>
    <fill>
      <patternFill patternType="solid">
        <fgColor theme="0" tint="-0.14999847407452621"/>
        <bgColor indexed="64"/>
      </patternFill>
    </fill>
    <fill>
      <patternFill patternType="solid">
        <fgColor theme="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ck">
        <color rgb="FFFF0000"/>
      </right>
      <top style="thick">
        <color rgb="FFFF0000"/>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style="thin">
        <color indexed="64"/>
      </top>
      <bottom style="thick">
        <color rgb="FFFF0000"/>
      </bottom>
      <diagonal/>
    </border>
    <border>
      <left style="medium">
        <color rgb="FFFF0000"/>
      </left>
      <right style="thin">
        <color indexed="64"/>
      </right>
      <top style="medium">
        <color rgb="FFFF0000"/>
      </top>
      <bottom style="thin">
        <color theme="0" tint="-0.34998626667073579"/>
      </bottom>
      <diagonal/>
    </border>
    <border>
      <left style="medium">
        <color auto="1"/>
      </left>
      <right style="thin">
        <color indexed="64"/>
      </right>
      <top style="medium">
        <color rgb="FFFF0000"/>
      </top>
      <bottom style="thin">
        <color theme="0" tint="-0.34998626667073579"/>
      </bottom>
      <diagonal/>
    </border>
    <border>
      <left style="medium">
        <color auto="1"/>
      </left>
      <right style="medium">
        <color rgb="FFFF0000"/>
      </right>
      <top style="medium">
        <color rgb="FFFF0000"/>
      </top>
      <bottom style="thin">
        <color theme="0" tint="-0.34998626667073579"/>
      </bottom>
      <diagonal/>
    </border>
    <border>
      <left style="medium">
        <color rgb="FFFF0000"/>
      </left>
      <right style="thin">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medium">
        <color auto="1"/>
      </left>
      <right style="medium">
        <color rgb="FFFF0000"/>
      </right>
      <top style="thin">
        <color theme="0" tint="-0.34998626667073579"/>
      </top>
      <bottom style="thin">
        <color theme="0" tint="-0.34998626667073579"/>
      </bottom>
      <diagonal/>
    </border>
    <border>
      <left style="medium">
        <color rgb="FFFF0000"/>
      </left>
      <right style="thin">
        <color indexed="64"/>
      </right>
      <top style="thin">
        <color theme="0" tint="-0.34998626667073579"/>
      </top>
      <bottom style="medium">
        <color rgb="FFFF0000"/>
      </bottom>
      <diagonal/>
    </border>
    <border>
      <left style="medium">
        <color auto="1"/>
      </left>
      <right style="thin">
        <color indexed="64"/>
      </right>
      <top style="thin">
        <color theme="0" tint="-0.34998626667073579"/>
      </top>
      <bottom style="medium">
        <color rgb="FFFF0000"/>
      </bottom>
      <diagonal/>
    </border>
    <border>
      <left style="medium">
        <color auto="1"/>
      </left>
      <right style="medium">
        <color rgb="FFFF0000"/>
      </right>
      <top style="thin">
        <color theme="0" tint="-0.34998626667073579"/>
      </top>
      <bottom style="medium">
        <color rgb="FFFF0000"/>
      </bottom>
      <diagonal/>
    </border>
    <border>
      <left style="thick">
        <color rgb="FFFF0000"/>
      </left>
      <right style="thin">
        <color indexed="64"/>
      </right>
      <top style="thick">
        <color rgb="FFFF0000"/>
      </top>
      <bottom style="thin">
        <color theme="0" tint="-0.34998626667073579"/>
      </bottom>
      <diagonal/>
    </border>
    <border>
      <left style="medium">
        <color auto="1"/>
      </left>
      <right/>
      <top style="thick">
        <color rgb="FFFF0000"/>
      </top>
      <bottom style="thin">
        <color theme="0" tint="-0.34998626667073579"/>
      </bottom>
      <diagonal/>
    </border>
    <border>
      <left/>
      <right style="medium">
        <color auto="1"/>
      </right>
      <top style="thick">
        <color rgb="FFFF0000"/>
      </top>
      <bottom style="thin">
        <color theme="0" tint="-0.34998626667073579"/>
      </bottom>
      <diagonal/>
    </border>
    <border>
      <left style="medium">
        <color auto="1"/>
      </left>
      <right style="thin">
        <color indexed="64"/>
      </right>
      <top style="thick">
        <color rgb="FFFF0000"/>
      </top>
      <bottom style="thin">
        <color theme="0" tint="-0.34998626667073579"/>
      </bottom>
      <diagonal/>
    </border>
    <border>
      <left style="medium">
        <color auto="1"/>
      </left>
      <right style="thick">
        <color rgb="FFFF0000"/>
      </right>
      <top style="thick">
        <color rgb="FFFF0000"/>
      </top>
      <bottom style="thin">
        <color theme="0" tint="-0.34998626667073579"/>
      </bottom>
      <diagonal/>
    </border>
    <border>
      <left style="thick">
        <color rgb="FFFF0000"/>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auto="1"/>
      </left>
      <right style="thick">
        <color rgb="FFFF0000"/>
      </right>
      <top style="thin">
        <color theme="0" tint="-0.34998626667073579"/>
      </top>
      <bottom style="thin">
        <color theme="0" tint="-0.34998626667073579"/>
      </bottom>
      <diagonal/>
    </border>
    <border>
      <left style="thick">
        <color rgb="FFFF0000"/>
      </left>
      <right style="thin">
        <color indexed="64"/>
      </right>
      <top style="thin">
        <color theme="0" tint="-0.34998626667073579"/>
      </top>
      <bottom style="thick">
        <color rgb="FFFF0000"/>
      </bottom>
      <diagonal/>
    </border>
    <border>
      <left style="medium">
        <color auto="1"/>
      </left>
      <right/>
      <top style="thin">
        <color theme="0" tint="-0.34998626667073579"/>
      </top>
      <bottom style="thick">
        <color rgb="FFFF0000"/>
      </bottom>
      <diagonal/>
    </border>
    <border>
      <left/>
      <right style="medium">
        <color auto="1"/>
      </right>
      <top style="thin">
        <color theme="0" tint="-0.34998626667073579"/>
      </top>
      <bottom style="thick">
        <color rgb="FFFF0000"/>
      </bottom>
      <diagonal/>
    </border>
    <border>
      <left style="medium">
        <color auto="1"/>
      </left>
      <right style="thin">
        <color indexed="64"/>
      </right>
      <top style="thin">
        <color theme="0" tint="-0.34998626667073579"/>
      </top>
      <bottom style="thick">
        <color rgb="FFFF0000"/>
      </bottom>
      <diagonal/>
    </border>
    <border>
      <left style="medium">
        <color auto="1"/>
      </left>
      <right style="thick">
        <color rgb="FFFF0000"/>
      </right>
      <top style="thin">
        <color theme="0" tint="-0.34998626667073579"/>
      </top>
      <bottom style="thick">
        <color rgb="FFFF0000"/>
      </bottom>
      <diagonal/>
    </border>
    <border>
      <left style="medium">
        <color rgb="FFFF0000"/>
      </left>
      <right style="thin">
        <color indexed="64"/>
      </right>
      <top style="thick">
        <color rgb="FFFF0000"/>
      </top>
      <bottom style="thin">
        <color theme="0" tint="-0.34998626667073579"/>
      </bottom>
      <diagonal/>
    </border>
    <border>
      <left style="medium">
        <color rgb="FFFF0000"/>
      </left>
      <right style="thin">
        <color indexed="64"/>
      </right>
      <top style="thin">
        <color theme="0" tint="-0.34998626667073579"/>
      </top>
      <bottom style="thick">
        <color rgb="FFFF0000"/>
      </bottom>
      <diagonal/>
    </border>
    <border>
      <left style="medium">
        <color auto="1"/>
      </left>
      <right style="thin">
        <color indexed="64"/>
      </right>
      <top style="medium">
        <color auto="1"/>
      </top>
      <bottom style="thin">
        <color theme="0" tint="-0.34998626667073579"/>
      </bottom>
      <diagonal/>
    </border>
    <border>
      <left style="medium">
        <color auto="1"/>
      </left>
      <right/>
      <top style="medium">
        <color auto="1"/>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medium">
        <color auto="1"/>
      </left>
      <right/>
      <top style="thin">
        <color theme="0" tint="-0.34998626667073579"/>
      </top>
      <bottom style="medium">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medium">
        <color indexed="64"/>
      </bottom>
      <diagonal/>
    </border>
    <border>
      <left/>
      <right style="thin">
        <color indexed="64"/>
      </right>
      <top style="thin">
        <color theme="0" tint="-0.34998626667073579"/>
      </top>
      <bottom/>
      <diagonal/>
    </border>
    <border>
      <left style="thick">
        <color rgb="FFFF0000"/>
      </left>
      <right style="medium">
        <color auto="1"/>
      </right>
      <top style="thin">
        <color theme="0" tint="-0.34998626667073579"/>
      </top>
      <bottom style="thin">
        <color theme="0" tint="-0.34998626667073579"/>
      </bottom>
      <diagonal/>
    </border>
    <border>
      <left/>
      <right style="thin">
        <color indexed="64"/>
      </right>
      <top/>
      <bottom style="thin">
        <color theme="0" tint="-0.34998626667073579"/>
      </bottom>
      <diagonal/>
    </border>
    <border>
      <left style="thick">
        <color rgb="FFFF0000"/>
      </left>
      <right/>
      <top style="thick">
        <color rgb="FFFF0000"/>
      </top>
      <bottom style="thin">
        <color theme="0" tint="-0.34998626667073579"/>
      </bottom>
      <diagonal/>
    </border>
    <border>
      <left style="thick">
        <color rgb="FFFF0000"/>
      </left>
      <right/>
      <top style="thin">
        <color theme="0" tint="-0.34998626667073579"/>
      </top>
      <bottom style="thin">
        <color theme="0" tint="-0.34998626667073579"/>
      </bottom>
      <diagonal/>
    </border>
    <border>
      <left style="thick">
        <color rgb="FFFF0000"/>
      </left>
      <right/>
      <top style="thin">
        <color theme="0" tint="-0.34998626667073579"/>
      </top>
      <bottom style="thick">
        <color rgb="FFFF0000"/>
      </bottom>
      <diagonal/>
    </border>
    <border>
      <left style="thick">
        <color auto="1"/>
      </left>
      <right style="thick">
        <color rgb="FFFF0000"/>
      </right>
      <top style="thick">
        <color rgb="FFFF0000"/>
      </top>
      <bottom style="thin">
        <color theme="0" tint="-0.34998626667073579"/>
      </bottom>
      <diagonal/>
    </border>
    <border>
      <left style="thick">
        <color auto="1"/>
      </left>
      <right style="thick">
        <color rgb="FFFF0000"/>
      </right>
      <top style="thin">
        <color theme="0" tint="-0.34998626667073579"/>
      </top>
      <bottom style="thin">
        <color theme="0" tint="-0.34998626667073579"/>
      </bottom>
      <diagonal/>
    </border>
    <border>
      <left style="thick">
        <color auto="1"/>
      </left>
      <right style="thick">
        <color rgb="FFFF0000"/>
      </right>
      <top style="thin">
        <color theme="0" tint="-0.34998626667073579"/>
      </top>
      <bottom style="thick">
        <color rgb="FFFF0000"/>
      </bottom>
      <diagonal/>
    </border>
    <border>
      <left style="medium">
        <color indexed="64"/>
      </left>
      <right/>
      <top style="thin">
        <color theme="0" tint="-0.34998626667073579"/>
      </top>
      <bottom/>
      <diagonal/>
    </border>
    <border>
      <left style="thick">
        <color rgb="FFFF0000"/>
      </left>
      <right/>
      <top style="thick">
        <color rgb="FFFF0000"/>
      </top>
      <bottom style="thick">
        <color rgb="FFFF0000"/>
      </bottom>
      <diagonal/>
    </border>
    <border>
      <left style="medium">
        <color indexed="64"/>
      </left>
      <right/>
      <top style="thick">
        <color rgb="FFFF0000"/>
      </top>
      <bottom style="thick">
        <color rgb="FFFF0000"/>
      </bottom>
      <diagonal/>
    </border>
    <border>
      <left style="medium">
        <color auto="1"/>
      </left>
      <right style="thick">
        <color rgb="FFFF0000"/>
      </right>
      <top style="thick">
        <color rgb="FFFF0000"/>
      </top>
      <bottom style="thick">
        <color rgb="FFFF0000"/>
      </bottom>
      <diagonal/>
    </border>
    <border>
      <left/>
      <right/>
      <top style="thin">
        <color theme="0" tint="-0.34998626667073579"/>
      </top>
      <bottom style="thin">
        <color theme="0" tint="-0.34998626667073579"/>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s>
  <cellStyleXfs count="9">
    <xf numFmtId="0" fontId="0" fillId="0" borderId="0"/>
    <xf numFmtId="165" fontId="8" fillId="2" borderId="0" applyNumberFormat="0" applyFont="0" applyBorder="0" applyAlignment="0">
      <alignment horizontal="right"/>
    </xf>
    <xf numFmtId="0" fontId="13" fillId="0" borderId="0" applyNumberFormat="0" applyFill="0" applyBorder="0" applyAlignment="0" applyProtection="0"/>
    <xf numFmtId="165" fontId="5" fillId="3" borderId="0" applyFont="0" applyBorder="0" applyAlignment="0">
      <alignment horizontal="right"/>
      <protection locked="0"/>
    </xf>
    <xf numFmtId="0" fontId="5" fillId="4" borderId="0"/>
    <xf numFmtId="0" fontId="5" fillId="0" borderId="0"/>
    <xf numFmtId="165" fontId="5" fillId="2" borderId="0" applyNumberFormat="0" applyFont="0" applyBorder="0" applyAlignment="0">
      <alignment horizontal="right"/>
    </xf>
    <xf numFmtId="43" fontId="20" fillId="0" borderId="0" applyFont="0" applyFill="0" applyBorder="0" applyAlignment="0" applyProtection="0"/>
    <xf numFmtId="9" fontId="20" fillId="0" borderId="0" applyFont="0" applyFill="0" applyBorder="0" applyAlignment="0" applyProtection="0"/>
  </cellStyleXfs>
  <cellXfs count="325">
    <xf numFmtId="0" fontId="0" fillId="0" borderId="0" xfId="0"/>
    <xf numFmtId="0" fontId="1" fillId="0" borderId="0" xfId="0" applyFont="1"/>
    <xf numFmtId="0" fontId="0" fillId="0" borderId="0" xfId="0" applyFont="1"/>
    <xf numFmtId="0" fontId="0" fillId="4" borderId="0" xfId="0" applyFill="1"/>
    <xf numFmtId="0" fontId="13" fillId="4" borderId="0" xfId="2" applyFill="1"/>
    <xf numFmtId="0" fontId="0" fillId="0" borderId="0" xfId="0" applyAlignment="1">
      <alignment horizontal="left"/>
    </xf>
    <xf numFmtId="0" fontId="2" fillId="0" borderId="0" xfId="0" applyFont="1"/>
    <xf numFmtId="0" fontId="0" fillId="0" borderId="0" xfId="0"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1"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1" fillId="0" borderId="0" xfId="0" applyFont="1" applyAlignment="1">
      <alignment horizontal="justify" vertical="center" wrapText="1"/>
    </xf>
    <xf numFmtId="164" fontId="0" fillId="0" borderId="0" xfId="0" applyNumberFormat="1"/>
    <xf numFmtId="0" fontId="0" fillId="0" borderId="0" xfId="0" applyBorder="1"/>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1" fillId="0" borderId="0" xfId="0" applyFont="1" applyFill="1"/>
    <xf numFmtId="0" fontId="5" fillId="4" borderId="0" xfId="4"/>
    <xf numFmtId="0" fontId="5" fillId="4" borderId="0" xfId="4" applyAlignment="1"/>
    <xf numFmtId="0" fontId="6" fillId="0" borderId="0" xfId="4" applyFont="1" applyFill="1"/>
    <xf numFmtId="0" fontId="9" fillId="0" borderId="1" xfId="4" applyFont="1" applyFill="1" applyBorder="1"/>
    <xf numFmtId="0" fontId="9" fillId="0" borderId="0" xfId="4" applyFont="1" applyFill="1"/>
    <xf numFmtId="0" fontId="8" fillId="0" borderId="2" xfId="0" applyFont="1" applyFill="1" applyBorder="1" applyAlignment="1"/>
    <xf numFmtId="0" fontId="8" fillId="0" borderId="2" xfId="0" applyFont="1" applyFill="1" applyBorder="1"/>
    <xf numFmtId="0" fontId="8" fillId="0" borderId="3" xfId="0" applyFont="1" applyFill="1" applyBorder="1"/>
    <xf numFmtId="0" fontId="8" fillId="0" borderId="0" xfId="0" applyFont="1" applyFill="1" applyBorder="1"/>
    <xf numFmtId="0" fontId="8" fillId="0" borderId="5" xfId="0" applyFont="1" applyFill="1" applyBorder="1" applyProtection="1">
      <protection locked="0"/>
    </xf>
    <xf numFmtId="0" fontId="8" fillId="0" borderId="5" xfId="0" applyFont="1" applyFill="1" applyBorder="1"/>
    <xf numFmtId="0" fontId="8" fillId="0" borderId="5" xfId="0" applyFont="1" applyFill="1" applyBorder="1" applyAlignment="1" applyProtection="1">
      <protection locked="0"/>
    </xf>
    <xf numFmtId="0" fontId="8" fillId="0" borderId="6" xfId="0" applyFont="1" applyFill="1" applyBorder="1" applyAlignment="1"/>
    <xf numFmtId="0" fontId="8" fillId="0" borderId="6" xfId="0" applyFont="1" applyFill="1" applyBorder="1"/>
    <xf numFmtId="0" fontId="8" fillId="0" borderId="7" xfId="0" applyFont="1" applyFill="1" applyBorder="1"/>
    <xf numFmtId="0" fontId="5" fillId="0" borderId="0" xfId="4" applyFont="1" applyFill="1"/>
    <xf numFmtId="0" fontId="9" fillId="0" borderId="8" xfId="4" applyFont="1" applyFill="1" applyBorder="1"/>
    <xf numFmtId="0" fontId="8" fillId="0" borderId="9" xfId="0" applyFont="1" applyFill="1" applyBorder="1" applyAlignment="1">
      <alignment horizontal="left" indent="1"/>
    </xf>
    <xf numFmtId="0" fontId="7" fillId="0" borderId="10" xfId="0" applyFont="1" applyFill="1" applyBorder="1" applyAlignment="1">
      <alignment horizontal="left" indent="1"/>
    </xf>
    <xf numFmtId="0" fontId="8" fillId="0" borderId="0" xfId="0" applyFont="1" applyFill="1" applyBorder="1" applyAlignment="1">
      <alignment horizontal="right" indent="1"/>
    </xf>
    <xf numFmtId="0" fontId="8" fillId="0" borderId="10" xfId="0" applyFont="1" applyFill="1" applyBorder="1" applyAlignment="1">
      <alignment horizontal="left" indent="1"/>
    </xf>
    <xf numFmtId="0" fontId="8" fillId="0" borderId="11" xfId="0" applyFont="1" applyFill="1" applyBorder="1" applyAlignment="1">
      <alignment horizontal="left" indent="1"/>
    </xf>
    <xf numFmtId="0" fontId="1" fillId="0" borderId="0" xfId="0" applyFont="1" applyAlignment="1">
      <alignment vertical="center" wrapText="1"/>
    </xf>
    <xf numFmtId="0" fontId="0"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xf numFmtId="0" fontId="0" fillId="0" borderId="0" xfId="0" applyAlignment="1">
      <alignment wrapText="1"/>
    </xf>
    <xf numFmtId="0" fontId="0" fillId="0" borderId="0" xfId="0" applyAlignment="1">
      <alignment horizontal="center" vertical="center" wrapText="1"/>
    </xf>
    <xf numFmtId="0" fontId="1" fillId="0" borderId="0" xfId="0" applyFont="1" applyBorder="1"/>
    <xf numFmtId="0" fontId="15" fillId="0" borderId="0" xfId="0" applyFont="1" applyAlignment="1">
      <alignment horizontal="left" vertical="center" wrapText="1"/>
    </xf>
    <xf numFmtId="0" fontId="15" fillId="0" borderId="0" xfId="0" applyFont="1" applyBorder="1" applyAlignment="1">
      <alignment vertical="center" wrapText="1"/>
    </xf>
    <xf numFmtId="164" fontId="0" fillId="0" borderId="0" xfId="0" applyNumberFormat="1" applyBorder="1"/>
    <xf numFmtId="164" fontId="0" fillId="5" borderId="1" xfId="0" applyNumberFormat="1" applyFill="1" applyBorder="1"/>
    <xf numFmtId="0" fontId="0" fillId="0" borderId="0" xfId="0" applyFill="1"/>
    <xf numFmtId="0" fontId="0" fillId="0" borderId="1" xfId="0" applyFill="1" applyBorder="1"/>
    <xf numFmtId="0" fontId="17" fillId="5"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Alignment="1">
      <alignment wrapText="1"/>
    </xf>
    <xf numFmtId="0" fontId="15" fillId="0" borderId="0" xfId="0" applyFont="1"/>
    <xf numFmtId="0" fontId="16" fillId="0" borderId="0" xfId="0" applyFont="1"/>
    <xf numFmtId="0" fontId="16" fillId="0" borderId="0" xfId="0" applyFont="1" applyAlignment="1">
      <alignment vertical="center" wrapText="1"/>
    </xf>
    <xf numFmtId="0" fontId="0" fillId="0" borderId="0" xfId="0" applyFont="1" applyAlignment="1">
      <alignment vertical="center" wrapText="1"/>
    </xf>
    <xf numFmtId="0" fontId="16" fillId="0" borderId="0" xfId="0" applyFont="1" applyAlignment="1">
      <alignment horizontal="left" vertical="center" wrapText="1"/>
    </xf>
    <xf numFmtId="164" fontId="0" fillId="0" borderId="0" xfId="0" applyNumberFormat="1" applyFill="1" applyBorder="1"/>
    <xf numFmtId="0" fontId="0" fillId="0" borderId="0" xfId="0" applyFill="1" applyBorder="1"/>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horizontal="center"/>
    </xf>
    <xf numFmtId="0" fontId="0" fillId="0" borderId="0" xfId="0" applyFont="1" applyBorder="1" applyAlignment="1">
      <alignment horizontal="center" vertical="center" wrapText="1"/>
    </xf>
    <xf numFmtId="0" fontId="0" fillId="0" borderId="0" xfId="0" applyFont="1" applyAlignment="1">
      <alignment vertical="center" wrapText="1"/>
    </xf>
    <xf numFmtId="0" fontId="0" fillId="0" borderId="0" xfId="0" applyAlignment="1">
      <alignment vertical="center" wrapText="1"/>
    </xf>
    <xf numFmtId="0" fontId="10" fillId="0" borderId="0" xfId="0" applyFont="1" applyAlignment="1">
      <alignment horizontal="left" vertical="center" wrapText="1"/>
    </xf>
    <xf numFmtId="0" fontId="0" fillId="0" borderId="0" xfId="0" applyBorder="1" applyAlignment="1">
      <alignment vertical="top"/>
    </xf>
    <xf numFmtId="0" fontId="0" fillId="0" borderId="0" xfId="0" applyFont="1" applyAlignment="1">
      <alignment vertical="center" wrapText="1"/>
    </xf>
    <xf numFmtId="0" fontId="0" fillId="0" borderId="0" xfId="0" applyAlignment="1"/>
    <xf numFmtId="0" fontId="15" fillId="0" borderId="0" xfId="0" applyFont="1" applyAlignment="1"/>
    <xf numFmtId="0" fontId="17" fillId="0" borderId="0" xfId="0" applyFont="1" applyFill="1" applyBorder="1" applyAlignment="1">
      <alignment horizontal="center" wrapText="1"/>
    </xf>
    <xf numFmtId="0" fontId="0" fillId="0" borderId="0" xfId="0" applyAlignment="1">
      <alignment vertical="top"/>
    </xf>
    <xf numFmtId="0" fontId="9" fillId="5" borderId="8" xfId="4" applyFont="1" applyFill="1" applyBorder="1"/>
    <xf numFmtId="0" fontId="9" fillId="5" borderId="12" xfId="4" applyFont="1" applyFill="1" applyBorder="1" applyAlignment="1"/>
    <xf numFmtId="0" fontId="5" fillId="5" borderId="12" xfId="4" applyFont="1" applyFill="1" applyBorder="1" applyAlignment="1"/>
    <xf numFmtId="0" fontId="5" fillId="5" borderId="13" xfId="4" applyFont="1" applyFill="1" applyBorder="1" applyAlignment="1"/>
    <xf numFmtId="0" fontId="8" fillId="5" borderId="8" xfId="0" applyFont="1" applyFill="1" applyBorder="1" applyAlignment="1" applyProtection="1">
      <alignment horizontal="left"/>
      <protection locked="0"/>
    </xf>
    <xf numFmtId="0" fontId="8" fillId="5" borderId="12" xfId="0" applyFont="1" applyFill="1" applyBorder="1" applyAlignment="1" applyProtection="1">
      <alignment horizontal="left"/>
      <protection locked="0"/>
    </xf>
    <xf numFmtId="0" fontId="8" fillId="5" borderId="13" xfId="0" applyFont="1" applyFill="1" applyBorder="1" applyAlignment="1" applyProtection="1">
      <alignment horizontal="left"/>
      <protection locked="0"/>
    </xf>
    <xf numFmtId="0" fontId="8" fillId="5" borderId="14" xfId="0" applyFont="1" applyFill="1" applyBorder="1" applyAlignment="1" applyProtection="1">
      <alignment horizontal="left"/>
      <protection locked="0"/>
    </xf>
    <xf numFmtId="0" fontId="8" fillId="5" borderId="15" xfId="0" applyFont="1" applyFill="1" applyBorder="1" applyAlignment="1" applyProtection="1">
      <alignment horizontal="left"/>
      <protection locked="0"/>
    </xf>
    <xf numFmtId="0" fontId="8" fillId="5" borderId="16" xfId="0" applyFont="1" applyFill="1" applyBorder="1" applyAlignment="1" applyProtection="1">
      <alignment horizontal="left"/>
      <protection locked="0"/>
    </xf>
    <xf numFmtId="0" fontId="8" fillId="5" borderId="17" xfId="0" applyFont="1" applyFill="1" applyBorder="1" applyAlignment="1" applyProtection="1">
      <alignment horizontal="left"/>
      <protection locked="0"/>
    </xf>
    <xf numFmtId="0" fontId="8" fillId="5" borderId="18" xfId="0" applyFont="1" applyFill="1" applyBorder="1" applyAlignment="1" applyProtection="1">
      <alignment horizontal="left"/>
      <protection locked="0"/>
    </xf>
    <xf numFmtId="0" fontId="8" fillId="5" borderId="19" xfId="0" applyFont="1" applyFill="1" applyBorder="1" applyAlignment="1" applyProtection="1">
      <alignment horizontal="left"/>
      <protection locked="0"/>
    </xf>
    <xf numFmtId="0" fontId="8" fillId="5" borderId="8" xfId="0" applyFont="1" applyFill="1" applyBorder="1" applyAlignment="1" applyProtection="1">
      <protection locked="0"/>
    </xf>
    <xf numFmtId="0" fontId="10" fillId="5" borderId="12" xfId="0" applyFont="1" applyFill="1" applyBorder="1" applyAlignment="1"/>
    <xf numFmtId="0" fontId="10" fillId="5" borderId="13" xfId="0" applyFont="1" applyFill="1" applyBorder="1" applyAlignment="1"/>
    <xf numFmtId="0" fontId="11" fillId="5" borderId="8" xfId="2" applyFont="1" applyFill="1" applyBorder="1" applyAlignment="1" applyProtection="1">
      <alignment horizontal="left"/>
      <protection locked="0"/>
    </xf>
    <xf numFmtId="0" fontId="8" fillId="0" borderId="0" xfId="0" applyFont="1" applyFill="1" applyBorder="1" applyAlignment="1">
      <alignment horizontal="right"/>
    </xf>
    <xf numFmtId="0" fontId="0" fillId="0" borderId="0" xfId="0" applyAlignment="1">
      <alignment horizontal="right"/>
    </xf>
    <xf numFmtId="0" fontId="8" fillId="0" borderId="0" xfId="0" applyFont="1" applyFill="1" applyBorder="1" applyAlignment="1">
      <alignment horizontal="left"/>
    </xf>
    <xf numFmtId="0" fontId="5" fillId="0" borderId="0" xfId="0" applyFont="1" applyFill="1" applyBorder="1" applyAlignment="1">
      <alignment horizontal="left"/>
    </xf>
    <xf numFmtId="0" fontId="19" fillId="0" borderId="0" xfId="0" applyFont="1"/>
    <xf numFmtId="0" fontId="17" fillId="0" borderId="1" xfId="0" applyFont="1" applyFill="1" applyBorder="1" applyAlignment="1">
      <alignment horizontal="center" wrapText="1"/>
    </xf>
    <xf numFmtId="0" fontId="2"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lignment horizontal="left" vertical="center"/>
    </xf>
    <xf numFmtId="0" fontId="4" fillId="0" borderId="0" xfId="0" applyFont="1" applyAlignment="1">
      <alignment horizontal="left" vertical="center"/>
    </xf>
    <xf numFmtId="0" fontId="18" fillId="5" borderId="0" xfId="0" applyFont="1" applyFill="1"/>
    <xf numFmtId="3" fontId="0" fillId="0" borderId="0" xfId="0" applyNumberFormat="1"/>
    <xf numFmtId="4" fontId="0" fillId="5" borderId="1" xfId="0" applyNumberFormat="1" applyFill="1" applyBorder="1"/>
    <xf numFmtId="3" fontId="0" fillId="0" borderId="0" xfId="0" applyNumberFormat="1" applyFont="1" applyAlignment="1">
      <alignment horizontal="center" vertical="center" wrapText="1"/>
    </xf>
    <xf numFmtId="3" fontId="0" fillId="0" borderId="0" xfId="0" applyNumberFormat="1" applyBorder="1"/>
    <xf numFmtId="9" fontId="0" fillId="0" borderId="0" xfId="0" applyNumberFormat="1"/>
    <xf numFmtId="0" fontId="21" fillId="0" borderId="0" xfId="0" applyFont="1" applyBorder="1"/>
    <xf numFmtId="10" fontId="0" fillId="0" borderId="0" xfId="0" applyNumberFormat="1" applyBorder="1"/>
    <xf numFmtId="0" fontId="15" fillId="0" borderId="0" xfId="0" applyFont="1" applyBorder="1"/>
    <xf numFmtId="10" fontId="15" fillId="0" borderId="0" xfId="0" applyNumberFormat="1" applyFont="1" applyBorder="1"/>
    <xf numFmtId="0" fontId="0" fillId="0" borderId="0" xfId="0" applyFill="1" applyAlignment="1">
      <alignment wrapText="1"/>
    </xf>
    <xf numFmtId="0" fontId="0" fillId="0" borderId="0" xfId="0" applyFont="1" applyFill="1" applyAlignment="1">
      <alignment horizontal="center" vertical="center" wrapText="1"/>
    </xf>
    <xf numFmtId="3" fontId="0" fillId="0" borderId="0" xfId="0" applyNumberFormat="1" applyFill="1" applyBorder="1"/>
    <xf numFmtId="3" fontId="0" fillId="0" borderId="0" xfId="0" applyNumberFormat="1" applyFill="1"/>
    <xf numFmtId="49" fontId="0" fillId="0" borderId="0" xfId="7" applyNumberFormat="1" applyFont="1"/>
    <xf numFmtId="3" fontId="0" fillId="0" borderId="0" xfId="0" applyNumberFormat="1" applyAlignment="1">
      <alignment vertical="center"/>
    </xf>
    <xf numFmtId="164" fontId="18" fillId="0" borderId="0" xfId="0" applyNumberFormat="1" applyFont="1"/>
    <xf numFmtId="4" fontId="0" fillId="0" borderId="0" xfId="0" applyNumberFormat="1"/>
    <xf numFmtId="164" fontId="0" fillId="0" borderId="0" xfId="0" applyNumberFormat="1" applyFont="1" applyAlignment="1">
      <alignment horizontal="center" vertical="center" wrapText="1"/>
    </xf>
    <xf numFmtId="164" fontId="0" fillId="0" borderId="0" xfId="0" applyNumberFormat="1" applyFill="1"/>
    <xf numFmtId="0" fontId="4" fillId="0" borderId="0" xfId="0" applyFont="1" applyFill="1" applyAlignment="1">
      <alignment horizontal="left" vertical="center" wrapText="1"/>
    </xf>
    <xf numFmtId="164" fontId="15" fillId="0" borderId="0" xfId="0" applyNumberFormat="1" applyFont="1" applyFill="1" applyBorder="1"/>
    <xf numFmtId="0" fontId="22" fillId="0" borderId="0" xfId="0" applyFont="1"/>
    <xf numFmtId="167" fontId="0" fillId="5" borderId="1" xfId="7" applyNumberFormat="1" applyFont="1" applyFill="1" applyBorder="1"/>
    <xf numFmtId="167" fontId="0" fillId="0" borderId="0" xfId="7" applyNumberFormat="1" applyFont="1"/>
    <xf numFmtId="167" fontId="0" fillId="8" borderId="1" xfId="7" applyNumberFormat="1" applyFont="1" applyFill="1" applyBorder="1"/>
    <xf numFmtId="167" fontId="0" fillId="6" borderId="1" xfId="7" applyNumberFormat="1" applyFont="1" applyFill="1" applyBorder="1"/>
    <xf numFmtId="166" fontId="0" fillId="7" borderId="1" xfId="0" applyNumberFormat="1" applyFill="1" applyBorder="1" applyAlignment="1">
      <alignment horizontal="right"/>
    </xf>
    <xf numFmtId="164" fontId="0" fillId="7" borderId="1" xfId="0" applyNumberFormat="1" applyFill="1" applyBorder="1" applyAlignment="1">
      <alignment horizontal="right"/>
    </xf>
    <xf numFmtId="0" fontId="18" fillId="5" borderId="0" xfId="0" applyFont="1" applyFill="1" applyBorder="1" applyAlignment="1">
      <alignment horizontal="left" vertical="center" wrapText="1"/>
    </xf>
    <xf numFmtId="167" fontId="0" fillId="7" borderId="1" xfId="7" applyNumberFormat="1" applyFont="1" applyFill="1" applyBorder="1" applyAlignment="1">
      <alignment horizontal="right"/>
    </xf>
    <xf numFmtId="168" fontId="0" fillId="7" borderId="1" xfId="7" applyNumberFormat="1" applyFont="1" applyFill="1" applyBorder="1" applyAlignment="1">
      <alignment horizontal="right"/>
    </xf>
    <xf numFmtId="0" fontId="0" fillId="7" borderId="0" xfId="0" applyFill="1" applyBorder="1" applyAlignment="1">
      <alignment horizontal="left"/>
    </xf>
    <xf numFmtId="168" fontId="0" fillId="5" borderId="1" xfId="7" applyNumberFormat="1" applyFont="1" applyFill="1" applyBorder="1"/>
    <xf numFmtId="0" fontId="23" fillId="0" borderId="0" xfId="0" applyFont="1" applyAlignment="1">
      <alignment horizontal="left" vertical="center" wrapText="1"/>
    </xf>
    <xf numFmtId="0" fontId="17" fillId="0" borderId="0" xfId="0" applyFont="1" applyAlignment="1">
      <alignment horizontal="center" vertical="center" wrapText="1"/>
    </xf>
    <xf numFmtId="164" fontId="17" fillId="0" borderId="0" xfId="0" applyNumberFormat="1" applyFont="1"/>
    <xf numFmtId="4" fontId="0" fillId="0" borderId="15" xfId="0" applyNumberFormat="1" applyFill="1" applyBorder="1"/>
    <xf numFmtId="0" fontId="18" fillId="0" borderId="0" xfId="0" applyFont="1" applyFill="1" applyAlignment="1">
      <alignment horizontal="left" vertical="center" wrapText="1"/>
    </xf>
    <xf numFmtId="0" fontId="18" fillId="0" borderId="0" xfId="0" applyFont="1"/>
    <xf numFmtId="0" fontId="5" fillId="5" borderId="8" xfId="0" applyFont="1" applyFill="1" applyBorder="1" applyAlignment="1" applyProtection="1">
      <alignment horizontal="left"/>
      <protection locked="0"/>
    </xf>
    <xf numFmtId="0" fontId="5" fillId="5" borderId="14" xfId="0" applyFont="1" applyFill="1" applyBorder="1" applyAlignment="1" applyProtection="1">
      <alignment horizontal="left"/>
      <protection locked="0"/>
    </xf>
    <xf numFmtId="0" fontId="5" fillId="5" borderId="4" xfId="0" applyFont="1" applyFill="1" applyBorder="1" applyAlignment="1" applyProtection="1">
      <alignment horizontal="left"/>
      <protection locked="0"/>
    </xf>
    <xf numFmtId="0" fontId="5" fillId="5" borderId="17" xfId="0" applyFont="1" applyFill="1" applyBorder="1" applyAlignment="1" applyProtection="1">
      <alignment horizontal="left"/>
      <protection locked="0"/>
    </xf>
    <xf numFmtId="0" fontId="5" fillId="5" borderId="8" xfId="0" applyFont="1" applyFill="1" applyBorder="1" applyAlignment="1" applyProtection="1">
      <protection locked="0"/>
    </xf>
    <xf numFmtId="0" fontId="0" fillId="0" borderId="0" xfId="0" applyBorder="1" applyAlignment="1">
      <alignment wrapText="1"/>
    </xf>
    <xf numFmtId="0" fontId="0" fillId="0" borderId="20" xfId="0" applyFont="1" applyBorder="1" applyAlignment="1">
      <alignment horizontal="center" vertical="center" wrapText="1"/>
    </xf>
    <xf numFmtId="0" fontId="17" fillId="0" borderId="0" xfId="0" applyFont="1" applyFill="1" applyBorder="1" applyAlignment="1">
      <alignment vertical="center"/>
    </xf>
    <xf numFmtId="0" fontId="0" fillId="0" borderId="21" xfId="0" applyBorder="1"/>
    <xf numFmtId="0" fontId="17" fillId="0" borderId="18" xfId="0" applyFont="1" applyFill="1" applyBorder="1" applyAlignment="1">
      <alignment vertical="center"/>
    </xf>
    <xf numFmtId="166" fontId="0" fillId="5" borderId="1" xfId="0" applyNumberFormat="1" applyFill="1" applyBorder="1"/>
    <xf numFmtId="169" fontId="0" fillId="5" borderId="1" xfId="8" applyNumberFormat="1" applyFont="1" applyFill="1" applyBorder="1"/>
    <xf numFmtId="164" fontId="0" fillId="5" borderId="1" xfId="7" applyNumberFormat="1" applyFont="1" applyFill="1" applyBorder="1"/>
    <xf numFmtId="0" fontId="18" fillId="0" borderId="0" xfId="0" applyFont="1" applyFill="1"/>
    <xf numFmtId="0" fontId="5" fillId="5" borderId="1" xfId="0" applyFont="1" applyFill="1" applyBorder="1" applyAlignment="1" applyProtection="1">
      <protection locked="0"/>
    </xf>
    <xf numFmtId="0" fontId="7" fillId="0" borderId="10" xfId="0" applyFont="1" applyFill="1" applyBorder="1" applyAlignment="1">
      <alignment horizontal="left" vertical="top" indent="1"/>
    </xf>
    <xf numFmtId="164" fontId="0" fillId="5" borderId="8" xfId="0" applyNumberFormat="1" applyFill="1" applyBorder="1"/>
    <xf numFmtId="0" fontId="17" fillId="0" borderId="0" xfId="0" applyFont="1"/>
    <xf numFmtId="14" fontId="0" fillId="0" borderId="0" xfId="0" applyNumberFormat="1"/>
    <xf numFmtId="0" fontId="13" fillId="0" borderId="0" xfId="2"/>
    <xf numFmtId="0" fontId="7" fillId="0" borderId="10" xfId="0" applyFont="1" applyFill="1" applyBorder="1" applyAlignment="1">
      <alignment horizontal="right" indent="1"/>
    </xf>
    <xf numFmtId="164" fontId="0" fillId="5" borderId="4" xfId="0" applyNumberFormat="1" applyFill="1" applyBorder="1"/>
    <xf numFmtId="0" fontId="0" fillId="0" borderId="0" xfId="0" applyAlignment="1">
      <alignment horizontal="left" vertical="center" indent="5"/>
    </xf>
    <xf numFmtId="164" fontId="0" fillId="7" borderId="8" xfId="0" applyNumberFormat="1" applyFill="1" applyBorder="1" applyAlignment="1">
      <alignment horizontal="right"/>
    </xf>
    <xf numFmtId="164" fontId="0" fillId="7" borderId="22" xfId="0" applyNumberFormat="1" applyFill="1" applyBorder="1" applyAlignment="1">
      <alignment horizontal="right"/>
    </xf>
    <xf numFmtId="164" fontId="0" fillId="7" borderId="4" xfId="0" applyNumberFormat="1" applyFill="1" applyBorder="1" applyAlignment="1">
      <alignment horizontal="right"/>
    </xf>
    <xf numFmtId="164" fontId="0" fillId="7" borderId="23" xfId="0" applyNumberFormat="1" applyFill="1" applyBorder="1" applyAlignment="1">
      <alignment horizontal="right"/>
    </xf>
    <xf numFmtId="164" fontId="0" fillId="7" borderId="24" xfId="0" applyNumberFormat="1" applyFill="1" applyBorder="1" applyAlignment="1">
      <alignment horizontal="right"/>
    </xf>
    <xf numFmtId="164" fontId="0" fillId="7" borderId="25" xfId="0" applyNumberFormat="1" applyFill="1" applyBorder="1" applyAlignment="1">
      <alignment horizontal="right"/>
    </xf>
    <xf numFmtId="167" fontId="0" fillId="7" borderId="8" xfId="7" applyNumberFormat="1" applyFont="1" applyFill="1" applyBorder="1" applyAlignment="1">
      <alignment horizontal="right"/>
    </xf>
    <xf numFmtId="168" fontId="0" fillId="7" borderId="4" xfId="7" applyNumberFormat="1" applyFont="1" applyFill="1" applyBorder="1" applyAlignment="1">
      <alignment horizontal="right"/>
    </xf>
    <xf numFmtId="167" fontId="0" fillId="7" borderId="26" xfId="7" applyNumberFormat="1" applyFont="1" applyFill="1" applyBorder="1" applyAlignment="1">
      <alignment horizontal="right"/>
    </xf>
    <xf numFmtId="167" fontId="0" fillId="7" borderId="27" xfId="7" applyNumberFormat="1" applyFont="1" applyFill="1" applyBorder="1" applyAlignment="1">
      <alignment horizontal="right"/>
    </xf>
    <xf numFmtId="167" fontId="0" fillId="7" borderId="28" xfId="7" applyNumberFormat="1" applyFont="1" applyFill="1" applyBorder="1" applyAlignment="1">
      <alignment horizontal="right"/>
    </xf>
    <xf numFmtId="167" fontId="0" fillId="7" borderId="29" xfId="7" applyNumberFormat="1" applyFont="1" applyFill="1" applyBorder="1" applyAlignment="1">
      <alignment horizontal="right"/>
    </xf>
    <xf numFmtId="167" fontId="0" fillId="7" borderId="30" xfId="7" applyNumberFormat="1" applyFont="1" applyFill="1" applyBorder="1" applyAlignment="1">
      <alignment horizontal="right"/>
    </xf>
    <xf numFmtId="167" fontId="0" fillId="7" borderId="31" xfId="7" applyNumberFormat="1" applyFont="1" applyFill="1" applyBorder="1" applyAlignment="1">
      <alignment horizontal="right"/>
    </xf>
    <xf numFmtId="4" fontId="0" fillId="5" borderId="8" xfId="0" applyNumberFormat="1" applyFill="1" applyBorder="1"/>
    <xf numFmtId="4" fontId="0" fillId="5" borderId="26" xfId="0" applyNumberFormat="1" applyFill="1" applyBorder="1"/>
    <xf numFmtId="4" fontId="0" fillId="5" borderId="27" xfId="0" applyNumberFormat="1" applyFill="1" applyBorder="1"/>
    <xf numFmtId="4" fontId="0" fillId="5" borderId="28" xfId="0" applyNumberFormat="1" applyFill="1" applyBorder="1"/>
    <xf numFmtId="4" fontId="0" fillId="5" borderId="29" xfId="0" applyNumberFormat="1" applyFill="1" applyBorder="1"/>
    <xf numFmtId="4" fontId="0" fillId="5" borderId="30" xfId="0" applyNumberFormat="1" applyFill="1" applyBorder="1"/>
    <xf numFmtId="4" fontId="0" fillId="5" borderId="31" xfId="0" applyNumberFormat="1" applyFill="1" applyBorder="1"/>
    <xf numFmtId="168" fontId="0" fillId="7" borderId="8" xfId="7" applyNumberFormat="1" applyFont="1" applyFill="1" applyBorder="1" applyAlignment="1">
      <alignment horizontal="right"/>
    </xf>
    <xf numFmtId="167" fontId="0" fillId="7" borderId="4" xfId="7" applyNumberFormat="1" applyFont="1" applyFill="1" applyBorder="1" applyAlignment="1">
      <alignment horizontal="right"/>
    </xf>
    <xf numFmtId="168" fontId="0" fillId="7" borderId="23" xfId="7" applyNumberFormat="1" applyFont="1" applyFill="1" applyBorder="1" applyAlignment="1">
      <alignment horizontal="right"/>
    </xf>
    <xf numFmtId="168" fontId="0" fillId="7" borderId="24" xfId="7" applyNumberFormat="1" applyFont="1" applyFill="1" applyBorder="1" applyAlignment="1">
      <alignment horizontal="right"/>
    </xf>
    <xf numFmtId="168" fontId="0" fillId="7" borderId="25" xfId="7" applyNumberFormat="1" applyFont="1" applyFill="1" applyBorder="1" applyAlignment="1">
      <alignment horizontal="right"/>
    </xf>
    <xf numFmtId="4" fontId="0" fillId="5" borderId="4" xfId="0" applyNumberFormat="1" applyFill="1" applyBorder="1"/>
    <xf numFmtId="4" fontId="0" fillId="5" borderId="23" xfId="0" applyNumberFormat="1" applyFill="1" applyBorder="1"/>
    <xf numFmtId="4" fontId="0" fillId="5" borderId="24" xfId="0" applyNumberFormat="1" applyFill="1" applyBorder="1"/>
    <xf numFmtId="4" fontId="0" fillId="5" borderId="25" xfId="0" applyNumberFormat="1" applyFill="1" applyBorder="1"/>
    <xf numFmtId="164" fontId="0" fillId="9" borderId="1" xfId="0" applyNumberFormat="1" applyFill="1" applyBorder="1"/>
    <xf numFmtId="164" fontId="0" fillId="5" borderId="13" xfId="0" applyNumberFormat="1" applyFill="1" applyBorder="1"/>
    <xf numFmtId="164" fontId="0" fillId="5" borderId="32" xfId="0" applyNumberFormat="1" applyFill="1" applyBorder="1"/>
    <xf numFmtId="164" fontId="0" fillId="5" borderId="33" xfId="0" applyNumberFormat="1" applyFill="1" applyBorder="1"/>
    <xf numFmtId="164" fontId="0" fillId="5" borderId="34" xfId="0" applyNumberFormat="1" applyFill="1" applyBorder="1"/>
    <xf numFmtId="170" fontId="0" fillId="5" borderId="35" xfId="7" applyNumberFormat="1" applyFont="1" applyFill="1" applyBorder="1" applyProtection="1">
      <protection locked="0"/>
    </xf>
    <xf numFmtId="170" fontId="0" fillId="5" borderId="36" xfId="7" applyNumberFormat="1" applyFont="1" applyFill="1" applyBorder="1" applyProtection="1">
      <protection locked="0"/>
    </xf>
    <xf numFmtId="170" fontId="0" fillId="5" borderId="37" xfId="7" applyNumberFormat="1" applyFont="1" applyFill="1" applyBorder="1" applyProtection="1">
      <protection locked="0"/>
    </xf>
    <xf numFmtId="170" fontId="0" fillId="5" borderId="38" xfId="7" applyNumberFormat="1" applyFont="1" applyFill="1" applyBorder="1" applyProtection="1">
      <protection locked="0"/>
    </xf>
    <xf numFmtId="170" fontId="0" fillId="5" borderId="39" xfId="7" applyNumberFormat="1" applyFont="1" applyFill="1" applyBorder="1" applyProtection="1">
      <protection locked="0"/>
    </xf>
    <xf numFmtId="170" fontId="0" fillId="5" borderId="40" xfId="7" applyNumberFormat="1" applyFont="1" applyFill="1" applyBorder="1" applyProtection="1">
      <protection locked="0"/>
    </xf>
    <xf numFmtId="170" fontId="0" fillId="10" borderId="38" xfId="7" applyNumberFormat="1" applyFont="1" applyFill="1" applyBorder="1"/>
    <xf numFmtId="170" fontId="0" fillId="10" borderId="39" xfId="7" applyNumberFormat="1" applyFont="1" applyFill="1" applyBorder="1"/>
    <xf numFmtId="170" fontId="0" fillId="10" borderId="40" xfId="7" applyNumberFormat="1" applyFont="1" applyFill="1" applyBorder="1"/>
    <xf numFmtId="170" fontId="0" fillId="10" borderId="41" xfId="7" applyNumberFormat="1" applyFont="1" applyFill="1" applyBorder="1"/>
    <xf numFmtId="170" fontId="0" fillId="10" borderId="42" xfId="7" applyNumberFormat="1" applyFont="1" applyFill="1" applyBorder="1"/>
    <xf numFmtId="170" fontId="0" fillId="10" borderId="43" xfId="7" applyNumberFormat="1" applyFont="1" applyFill="1" applyBorder="1"/>
    <xf numFmtId="170" fontId="0" fillId="0" borderId="0" xfId="0" applyNumberFormat="1" applyFont="1" applyAlignment="1">
      <alignment horizontal="center" vertical="center" wrapText="1"/>
    </xf>
    <xf numFmtId="170" fontId="0" fillId="11" borderId="2" xfId="0" applyNumberFormat="1" applyFont="1" applyFill="1" applyBorder="1" applyAlignment="1">
      <alignment horizontal="center" vertical="center" wrapText="1"/>
    </xf>
    <xf numFmtId="170" fontId="3" fillId="11" borderId="0" xfId="0" applyNumberFormat="1" applyFont="1" applyFill="1" applyBorder="1" applyAlignment="1">
      <alignment horizontal="center" vertical="center" wrapText="1"/>
    </xf>
    <xf numFmtId="170" fontId="0" fillId="5" borderId="44" xfId="7" applyNumberFormat="1" applyFont="1" applyFill="1" applyBorder="1" applyProtection="1">
      <protection locked="0"/>
    </xf>
    <xf numFmtId="170" fontId="0" fillId="5" borderId="45" xfId="7" applyNumberFormat="1" applyFont="1" applyFill="1" applyBorder="1" applyProtection="1">
      <protection locked="0"/>
    </xf>
    <xf numFmtId="170" fontId="0" fillId="5" borderId="46" xfId="7" applyNumberFormat="1" applyFont="1" applyFill="1" applyBorder="1" applyProtection="1">
      <protection locked="0"/>
    </xf>
    <xf numFmtId="170" fontId="0" fillId="5" borderId="47" xfId="7" applyNumberFormat="1" applyFont="1" applyFill="1" applyBorder="1" applyProtection="1">
      <protection locked="0"/>
    </xf>
    <xf numFmtId="170" fontId="0" fillId="5" borderId="48" xfId="7" applyNumberFormat="1" applyFont="1" applyFill="1" applyBorder="1" applyProtection="1">
      <protection locked="0"/>
    </xf>
    <xf numFmtId="170" fontId="0" fillId="5" borderId="49" xfId="7" applyNumberFormat="1" applyFont="1" applyFill="1" applyBorder="1" applyProtection="1">
      <protection locked="0"/>
    </xf>
    <xf numFmtId="170" fontId="0" fillId="5" borderId="50" xfId="7" applyNumberFormat="1" applyFont="1" applyFill="1" applyBorder="1" applyProtection="1">
      <protection locked="0"/>
    </xf>
    <xf numFmtId="170" fontId="0" fillId="5" borderId="51" xfId="7" applyNumberFormat="1" applyFont="1" applyFill="1" applyBorder="1" applyProtection="1">
      <protection locked="0"/>
    </xf>
    <xf numFmtId="170" fontId="0" fillId="5" borderId="52" xfId="7" applyNumberFormat="1" applyFont="1" applyFill="1" applyBorder="1" applyProtection="1">
      <protection locked="0"/>
    </xf>
    <xf numFmtId="170" fontId="0" fillId="10" borderId="49" xfId="7" applyNumberFormat="1" applyFont="1" applyFill="1" applyBorder="1"/>
    <xf numFmtId="170" fontId="0" fillId="10" borderId="50" xfId="7" applyNumberFormat="1" applyFont="1" applyFill="1" applyBorder="1"/>
    <xf numFmtId="170" fontId="0" fillId="10" borderId="51" xfId="7" applyNumberFormat="1" applyFont="1" applyFill="1" applyBorder="1"/>
    <xf numFmtId="170" fontId="0" fillId="10" borderId="52" xfId="7" applyNumberFormat="1" applyFont="1" applyFill="1" applyBorder="1"/>
    <xf numFmtId="170" fontId="0" fillId="10" borderId="53" xfId="7" applyNumberFormat="1" applyFont="1" applyFill="1" applyBorder="1"/>
    <xf numFmtId="170" fontId="0" fillId="10" borderId="54" xfId="7" applyNumberFormat="1" applyFont="1" applyFill="1" applyBorder="1"/>
    <xf numFmtId="170" fontId="0" fillId="10" borderId="55" xfId="7" applyNumberFormat="1" applyFont="1" applyFill="1" applyBorder="1"/>
    <xf numFmtId="170" fontId="0" fillId="10" borderId="56" xfId="7" applyNumberFormat="1" applyFont="1" applyFill="1" applyBorder="1"/>
    <xf numFmtId="170" fontId="0" fillId="10" borderId="57" xfId="7" applyNumberFormat="1" applyFont="1" applyFill="1" applyBorder="1"/>
    <xf numFmtId="170" fontId="0" fillId="0" borderId="0" xfId="7" applyNumberFormat="1" applyFont="1" applyFill="1" applyBorder="1"/>
    <xf numFmtId="170" fontId="0" fillId="5" borderId="58" xfId="7" applyNumberFormat="1" applyFont="1" applyFill="1" applyBorder="1" applyProtection="1">
      <protection locked="0"/>
    </xf>
    <xf numFmtId="170" fontId="0" fillId="10" borderId="59" xfId="7" applyNumberFormat="1" applyFont="1" applyFill="1" applyBorder="1"/>
    <xf numFmtId="170" fontId="0" fillId="5" borderId="60" xfId="7" applyNumberFormat="1" applyFont="1" applyFill="1" applyBorder="1" applyProtection="1">
      <protection locked="0"/>
    </xf>
    <xf numFmtId="170" fontId="0" fillId="5" borderId="61" xfId="7" applyNumberFormat="1" applyFont="1" applyFill="1" applyBorder="1" applyProtection="1">
      <protection locked="0"/>
    </xf>
    <xf numFmtId="170" fontId="0" fillId="10" borderId="62" xfId="7" applyNumberFormat="1" applyFont="1" applyFill="1" applyBorder="1"/>
    <xf numFmtId="170" fontId="0" fillId="10" borderId="63" xfId="7" applyNumberFormat="1" applyFont="1" applyFill="1" applyBorder="1"/>
    <xf numFmtId="170" fontId="0" fillId="6" borderId="44" xfId="7" applyNumberFormat="1" applyFont="1" applyFill="1" applyBorder="1" applyProtection="1">
      <protection locked="0"/>
    </xf>
    <xf numFmtId="170" fontId="0" fillId="6" borderId="47" xfId="7" applyNumberFormat="1" applyFont="1" applyFill="1" applyBorder="1" applyProtection="1">
      <protection locked="0"/>
    </xf>
    <xf numFmtId="170" fontId="0" fillId="6" borderId="45" xfId="7" applyNumberFormat="1" applyFont="1" applyFill="1" applyBorder="1" applyProtection="1">
      <protection locked="0"/>
    </xf>
    <xf numFmtId="170" fontId="0" fillId="6" borderId="58" xfId="7" applyNumberFormat="1" applyFont="1" applyFill="1" applyBorder="1" applyProtection="1">
      <protection locked="0"/>
    </xf>
    <xf numFmtId="170" fontId="0" fillId="6" borderId="48" xfId="7" applyNumberFormat="1" applyFont="1" applyFill="1" applyBorder="1" applyProtection="1">
      <protection locked="0"/>
    </xf>
    <xf numFmtId="170" fontId="0" fillId="6" borderId="49" xfId="7" applyNumberFormat="1" applyFont="1" applyFill="1" applyBorder="1" applyProtection="1">
      <protection locked="0"/>
    </xf>
    <xf numFmtId="170" fontId="0" fillId="6" borderId="39" xfId="7" applyNumberFormat="1" applyFont="1" applyFill="1" applyBorder="1" applyProtection="1">
      <protection locked="0"/>
    </xf>
    <xf numFmtId="170" fontId="0" fillId="6" borderId="50" xfId="7" applyNumberFormat="1" applyFont="1" applyFill="1" applyBorder="1" applyProtection="1">
      <protection locked="0"/>
    </xf>
    <xf numFmtId="170" fontId="0" fillId="6" borderId="38" xfId="7" applyNumberFormat="1" applyFont="1" applyFill="1" applyBorder="1" applyProtection="1">
      <protection locked="0"/>
    </xf>
    <xf numFmtId="170" fontId="0" fillId="6" borderId="52" xfId="7" applyNumberFormat="1" applyFont="1" applyFill="1" applyBorder="1" applyProtection="1">
      <protection locked="0"/>
    </xf>
    <xf numFmtId="170" fontId="0" fillId="11" borderId="2" xfId="7" applyNumberFormat="1" applyFont="1" applyFill="1" applyBorder="1"/>
    <xf numFmtId="170" fontId="0" fillId="6" borderId="40" xfId="7" applyNumberFormat="1" applyFont="1" applyFill="1" applyBorder="1" applyProtection="1">
      <protection locked="0"/>
    </xf>
    <xf numFmtId="170" fontId="0" fillId="5" borderId="41" xfId="7" applyNumberFormat="1" applyFont="1" applyFill="1" applyBorder="1" applyProtection="1">
      <protection locked="0"/>
    </xf>
    <xf numFmtId="170" fontId="0" fillId="5" borderId="42" xfId="7" applyNumberFormat="1" applyFont="1" applyFill="1" applyBorder="1" applyProtection="1">
      <protection locked="0"/>
    </xf>
    <xf numFmtId="170" fontId="0" fillId="5" borderId="43" xfId="7" applyNumberFormat="1" applyFont="1" applyFill="1" applyBorder="1" applyProtection="1">
      <protection locked="0"/>
    </xf>
    <xf numFmtId="170" fontId="0" fillId="5" borderId="64" xfId="7" applyNumberFormat="1" applyFont="1" applyFill="1" applyBorder="1" applyProtection="1">
      <protection locked="0"/>
    </xf>
    <xf numFmtId="170" fontId="0" fillId="5" borderId="65" xfId="7" applyNumberFormat="1" applyFont="1" applyFill="1" applyBorder="1" applyProtection="1">
      <protection locked="0"/>
    </xf>
    <xf numFmtId="170" fontId="0" fillId="10" borderId="65" xfId="7" applyNumberFormat="1" applyFont="1" applyFill="1" applyBorder="1"/>
    <xf numFmtId="170" fontId="0" fillId="10" borderId="66" xfId="7" applyNumberFormat="1" applyFont="1" applyFill="1" applyBorder="1"/>
    <xf numFmtId="170" fontId="0" fillId="6" borderId="60" xfId="7" applyNumberFormat="1" applyFont="1" applyFill="1" applyBorder="1" applyProtection="1">
      <protection locked="0"/>
    </xf>
    <xf numFmtId="170" fontId="0" fillId="6" borderId="61" xfId="7" applyNumberFormat="1" applyFont="1" applyFill="1" applyBorder="1" applyProtection="1">
      <protection locked="0"/>
    </xf>
    <xf numFmtId="170" fontId="0" fillId="6" borderId="35" xfId="7" applyNumberFormat="1" applyFont="1" applyFill="1" applyBorder="1" applyProtection="1">
      <protection locked="0"/>
    </xf>
    <xf numFmtId="170" fontId="0" fillId="6" borderId="36" xfId="7" applyNumberFormat="1" applyFont="1" applyFill="1" applyBorder="1" applyProtection="1">
      <protection locked="0"/>
    </xf>
    <xf numFmtId="170" fontId="0" fillId="6" borderId="37" xfId="7" applyNumberFormat="1" applyFont="1" applyFill="1" applyBorder="1" applyProtection="1">
      <protection locked="0"/>
    </xf>
    <xf numFmtId="170" fontId="0" fillId="6" borderId="64" xfId="7" applyNumberFormat="1" applyFont="1" applyFill="1" applyBorder="1" applyProtection="1">
      <protection locked="0"/>
    </xf>
    <xf numFmtId="170" fontId="0" fillId="6" borderId="65" xfId="7" applyNumberFormat="1" applyFont="1" applyFill="1" applyBorder="1" applyProtection="1">
      <protection locked="0"/>
    </xf>
    <xf numFmtId="170" fontId="0" fillId="5" borderId="67" xfId="7" applyNumberFormat="1" applyFont="1" applyFill="1" applyBorder="1" applyProtection="1">
      <protection locked="0"/>
    </xf>
    <xf numFmtId="170" fontId="0" fillId="6" borderId="68" xfId="7" applyNumberFormat="1" applyFont="1" applyFill="1" applyBorder="1" applyProtection="1">
      <protection locked="0"/>
    </xf>
    <xf numFmtId="170" fontId="0" fillId="5" borderId="69" xfId="7" applyNumberFormat="1" applyFont="1" applyFill="1" applyBorder="1" applyProtection="1">
      <protection locked="0"/>
    </xf>
    <xf numFmtId="170" fontId="0" fillId="5" borderId="53" xfId="7" applyNumberFormat="1" applyFont="1" applyFill="1" applyBorder="1" applyProtection="1">
      <protection locked="0"/>
    </xf>
    <xf numFmtId="170" fontId="0" fillId="5" borderId="56" xfId="7" applyNumberFormat="1" applyFont="1" applyFill="1" applyBorder="1" applyProtection="1">
      <protection locked="0"/>
    </xf>
    <xf numFmtId="170" fontId="0" fillId="5" borderId="57" xfId="7" applyNumberFormat="1" applyFont="1" applyFill="1" applyBorder="1" applyProtection="1">
      <protection locked="0"/>
    </xf>
    <xf numFmtId="170" fontId="0" fillId="5" borderId="66" xfId="7" applyNumberFormat="1" applyFont="1" applyFill="1" applyBorder="1" applyProtection="1">
      <protection locked="0"/>
    </xf>
    <xf numFmtId="170" fontId="0" fillId="5" borderId="70" xfId="7" applyNumberFormat="1" applyFont="1" applyFill="1" applyBorder="1" applyProtection="1">
      <protection locked="0"/>
    </xf>
    <xf numFmtId="170" fontId="0" fillId="5" borderId="71" xfId="7" applyNumberFormat="1" applyFont="1" applyFill="1" applyBorder="1" applyProtection="1">
      <protection locked="0"/>
    </xf>
    <xf numFmtId="170" fontId="0" fillId="10" borderId="71" xfId="7" applyNumberFormat="1" applyFont="1" applyFill="1" applyBorder="1"/>
    <xf numFmtId="170" fontId="0" fillId="10" borderId="72" xfId="7" applyNumberFormat="1" applyFont="1" applyFill="1" applyBorder="1"/>
    <xf numFmtId="170" fontId="0" fillId="5" borderId="73" xfId="7" applyNumberFormat="1" applyFont="1" applyFill="1" applyBorder="1" applyProtection="1">
      <protection locked="0"/>
    </xf>
    <xf numFmtId="170" fontId="0" fillId="5" borderId="74" xfId="7" applyNumberFormat="1" applyFont="1" applyFill="1" applyBorder="1" applyProtection="1">
      <protection locked="0"/>
    </xf>
    <xf numFmtId="170" fontId="0" fillId="10" borderId="74" xfId="7" applyNumberFormat="1" applyFont="1" applyFill="1" applyBorder="1"/>
    <xf numFmtId="170" fontId="0" fillId="10" borderId="75" xfId="7" applyNumberFormat="1" applyFont="1" applyFill="1" applyBorder="1"/>
    <xf numFmtId="170" fontId="0" fillId="5" borderId="76" xfId="7" applyNumberFormat="1" applyFont="1" applyFill="1" applyBorder="1" applyProtection="1">
      <protection locked="0"/>
    </xf>
    <xf numFmtId="170" fontId="0" fillId="5" borderId="77" xfId="7" applyNumberFormat="1" applyFont="1" applyFill="1" applyBorder="1" applyProtection="1">
      <protection locked="0"/>
    </xf>
    <xf numFmtId="170" fontId="0" fillId="5" borderId="78" xfId="7" applyNumberFormat="1" applyFont="1" applyFill="1" applyBorder="1" applyProtection="1">
      <protection locked="0"/>
    </xf>
    <xf numFmtId="170" fontId="0" fillId="5" borderId="79" xfId="7" applyNumberFormat="1" applyFont="1" applyFill="1" applyBorder="1" applyProtection="1">
      <protection locked="0"/>
    </xf>
    <xf numFmtId="170" fontId="0" fillId="5" borderId="80" xfId="7" applyNumberFormat="1" applyFont="1" applyFill="1" applyBorder="1" applyProtection="1">
      <protection locked="0"/>
    </xf>
    <xf numFmtId="170" fontId="0" fillId="5" borderId="63" xfId="7" applyNumberFormat="1" applyFont="1" applyFill="1" applyBorder="1" applyProtection="1">
      <protection locked="0"/>
    </xf>
    <xf numFmtId="170" fontId="0" fillId="5" borderId="11" xfId="7" applyNumberFormat="1" applyFont="1" applyFill="1" applyBorder="1" applyProtection="1">
      <protection locked="0"/>
    </xf>
    <xf numFmtId="170" fontId="0" fillId="11" borderId="0" xfId="7" applyNumberFormat="1" applyFont="1" applyFill="1" applyBorder="1"/>
    <xf numFmtId="170" fontId="0" fillId="5" borderId="81" xfId="7" applyNumberFormat="1" applyFont="1" applyFill="1" applyBorder="1" applyProtection="1">
      <protection locked="0"/>
    </xf>
    <xf numFmtId="170" fontId="0" fillId="5" borderId="82" xfId="7" applyNumberFormat="1" applyFont="1" applyFill="1" applyBorder="1" applyProtection="1">
      <protection locked="0"/>
    </xf>
    <xf numFmtId="167" fontId="0" fillId="5" borderId="4" xfId="7" applyNumberFormat="1" applyFont="1" applyFill="1" applyBorder="1"/>
    <xf numFmtId="167" fontId="0" fillId="5" borderId="83" xfId="7" applyNumberFormat="1" applyFont="1" applyFill="1" applyBorder="1"/>
    <xf numFmtId="167" fontId="0" fillId="5" borderId="84" xfId="7" applyNumberFormat="1" applyFont="1" applyFill="1" applyBorder="1"/>
    <xf numFmtId="167" fontId="0" fillId="5" borderId="85" xfId="7" applyNumberFormat="1" applyFont="1" applyFill="1" applyBorder="1"/>
    <xf numFmtId="167" fontId="0" fillId="5" borderId="86" xfId="7" applyNumberFormat="1" applyFont="1" applyFill="1" applyBorder="1"/>
    <xf numFmtId="167" fontId="0" fillId="5" borderId="87" xfId="7" applyNumberFormat="1" applyFont="1" applyFill="1" applyBorder="1"/>
    <xf numFmtId="167" fontId="0" fillId="5" borderId="88" xfId="7" applyNumberFormat="1" applyFont="1" applyFill="1" applyBorder="1"/>
    <xf numFmtId="167" fontId="0" fillId="5" borderId="89" xfId="7" applyNumberFormat="1" applyFont="1" applyFill="1" applyBorder="1"/>
    <xf numFmtId="167" fontId="0" fillId="5" borderId="90" xfId="7" applyNumberFormat="1" applyFont="1" applyFill="1" applyBorder="1"/>
    <xf numFmtId="167" fontId="0" fillId="5" borderId="26" xfId="7" applyNumberFormat="1" applyFont="1" applyFill="1" applyBorder="1"/>
    <xf numFmtId="167" fontId="0" fillId="5" borderId="27" xfId="7" applyNumberFormat="1" applyFont="1" applyFill="1" applyBorder="1"/>
    <xf numFmtId="167" fontId="0" fillId="5" borderId="28" xfId="7" applyNumberFormat="1" applyFont="1" applyFill="1" applyBorder="1"/>
    <xf numFmtId="167" fontId="0" fillId="5" borderId="91" xfId="7" applyNumberFormat="1" applyFont="1" applyFill="1" applyBorder="1"/>
    <xf numFmtId="167" fontId="0" fillId="5" borderId="92" xfId="7" applyNumberFormat="1" applyFont="1" applyFill="1" applyBorder="1"/>
    <xf numFmtId="167" fontId="0" fillId="5" borderId="29" xfId="7" applyNumberFormat="1" applyFont="1" applyFill="1" applyBorder="1"/>
    <xf numFmtId="167" fontId="0" fillId="5" borderId="30" xfId="7" applyNumberFormat="1" applyFont="1" applyFill="1" applyBorder="1"/>
    <xf numFmtId="167" fontId="0" fillId="5" borderId="31" xfId="7" applyNumberFormat="1" applyFont="1" applyFill="1" applyBorder="1"/>
    <xf numFmtId="168" fontId="0" fillId="5" borderId="22" xfId="7" applyNumberFormat="1" applyFont="1" applyFill="1" applyBorder="1"/>
    <xf numFmtId="168" fontId="0" fillId="5" borderId="4" xfId="7" applyNumberFormat="1" applyFont="1" applyFill="1" applyBorder="1"/>
    <xf numFmtId="168" fontId="0" fillId="5" borderId="23" xfId="7" applyNumberFormat="1" applyFont="1" applyFill="1" applyBorder="1"/>
    <xf numFmtId="168" fontId="0" fillId="5" borderId="24" xfId="7" applyNumberFormat="1" applyFont="1" applyFill="1" applyBorder="1"/>
    <xf numFmtId="168" fontId="0" fillId="5" borderId="25" xfId="7" applyNumberFormat="1" applyFont="1" applyFill="1" applyBorder="1"/>
    <xf numFmtId="167" fontId="18" fillId="5" borderId="1" xfId="7" applyNumberFormat="1" applyFont="1" applyFill="1" applyBorder="1"/>
    <xf numFmtId="0" fontId="9" fillId="5" borderId="8" xfId="4" applyFont="1" applyFill="1" applyBorder="1" applyAlignment="1"/>
    <xf numFmtId="0" fontId="0" fillId="0" borderId="12" xfId="0" applyBorder="1" applyAlignment="1"/>
    <xf numFmtId="0" fontId="10" fillId="5" borderId="8" xfId="0" applyFont="1" applyFill="1" applyBorder="1" applyAlignment="1">
      <alignment horizontal="left" wrapText="1"/>
    </xf>
    <xf numFmtId="0" fontId="10" fillId="5" borderId="12" xfId="0" applyFont="1" applyFill="1" applyBorder="1" applyAlignment="1">
      <alignment horizontal="left" wrapText="1"/>
    </xf>
    <xf numFmtId="0" fontId="10" fillId="5" borderId="13" xfId="0" applyFont="1" applyFill="1" applyBorder="1" applyAlignment="1">
      <alignment horizontal="left" wrapText="1"/>
    </xf>
  </cellXfs>
  <cellStyles count="9">
    <cellStyle name="Blockout" xfId="1"/>
    <cellStyle name="Blockout 2" xfId="6"/>
    <cellStyle name="Comma" xfId="7" builtinId="3"/>
    <cellStyle name="Hyperlink" xfId="2" builtinId="8"/>
    <cellStyle name="Input1" xfId="3"/>
    <cellStyle name="Normal" xfId="0" builtinId="0"/>
    <cellStyle name="Normal 2 2" xfId="5"/>
    <cellStyle name="Normal_2010 06 22 - IE - Scheme Template for data collection" xfId="4"/>
    <cellStyle name="Percent" xfId="8" builtinId="5"/>
  </cellStyles>
  <dxfs count="0"/>
  <tableStyles count="0" defaultTableStyle="TableStyleMedium2" defaultPivotStyle="PivotStyleLight16"/>
  <colors>
    <mruColors>
      <color rgb="FFFFFF91"/>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Content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4" Type="http://schemas.openxmlformats.org/officeDocument/2006/relationships/hyperlink" Target="#'4. Assets (RAB)'!A1"/></Relationships>
</file>

<file path=xl/drawings/drawing1.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6" name="Rectangle 5">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0</xdr:col>
      <xdr:colOff>266699</xdr:colOff>
      <xdr:row>17</xdr:row>
      <xdr:rowOff>180975</xdr:rowOff>
    </xdr:from>
    <xdr:to>
      <xdr:col>3</xdr:col>
      <xdr:colOff>562799</xdr:colOff>
      <xdr:row>19</xdr:row>
      <xdr:rowOff>123975</xdr:rowOff>
    </xdr:to>
    <xdr:sp macro="" textlink="">
      <xdr:nvSpPr>
        <xdr:cNvPr id="7" name="Rectangle 6">
          <a:hlinkClick xmlns:r="http://schemas.openxmlformats.org/officeDocument/2006/relationships" r:id="rId5"/>
        </xdr:cNvPr>
        <xdr:cNvSpPr/>
      </xdr:nvSpPr>
      <xdr:spPr>
        <a:xfrm>
          <a:off x="266699"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266698</xdr:colOff>
      <xdr:row>15</xdr:row>
      <xdr:rowOff>114300</xdr:rowOff>
    </xdr:from>
    <xdr:to>
      <xdr:col>3</xdr:col>
      <xdr:colOff>562798</xdr:colOff>
      <xdr:row>17</xdr:row>
      <xdr:rowOff>57300</xdr:rowOff>
    </xdr:to>
    <xdr:sp macro="" textlink="">
      <xdr:nvSpPr>
        <xdr:cNvPr id="9" name="Rectangle 8">
          <a:hlinkClick xmlns:r="http://schemas.openxmlformats.org/officeDocument/2006/relationships" r:id="rId6"/>
        </xdr:cNvPr>
        <xdr:cNvSpPr/>
      </xdr:nvSpPr>
      <xdr:spPr>
        <a:xfrm>
          <a:off x="266698"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10" name="Rectangle 9">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Contents</a:t>
          </a:r>
          <a:endParaRPr lang="en-AU" sz="1100"/>
        </a:p>
      </xdr:txBody>
    </xdr:sp>
    <xdr:clientData/>
  </xdr:twoCellAnchor>
  <xdr:twoCellAnchor>
    <xdr:from>
      <xdr:col>1</xdr:col>
      <xdr:colOff>0</xdr:colOff>
      <xdr:row>20</xdr:row>
      <xdr:rowOff>57150</xdr:rowOff>
    </xdr:from>
    <xdr:to>
      <xdr:col>3</xdr:col>
      <xdr:colOff>562800</xdr:colOff>
      <xdr:row>22</xdr:row>
      <xdr:rowOff>150</xdr:rowOff>
    </xdr:to>
    <xdr:sp macro="" textlink="">
      <xdr:nvSpPr>
        <xdr:cNvPr id="11" name="Rectangle 10">
          <a:hlinkClick xmlns:r="http://schemas.openxmlformats.org/officeDocument/2006/relationships" r:id="rId8"/>
        </xdr:cNvPr>
        <xdr:cNvSpPr/>
      </xdr:nvSpPr>
      <xdr:spPr>
        <a:xfrm>
          <a:off x="266700"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a:t>
          </a:r>
          <a:r>
            <a:rPr lang="en-AU" sz="1100" baseline="0"/>
            <a:t> Operating environment</a:t>
          </a:r>
        </a:p>
        <a:p>
          <a:pPr algn="l"/>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roup%20-%20Corporate%20Governance\Regulatory%20Affairs\Performance%20and%20Reporting\RegRpt_Annual%20BMReport%20(AER)\1516\160606%20AER%20Request%20Restatements\20160729%20EBRIN%203.5%20Physcial%20assets_Recast%20Line%20Length%20D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20-%20Corporate%20Governance\Regulatory%20Affairs\Performance%20and%20Reporting\RegRpt_Annual%20BMReport%20(AER)\1516\160606%20AER%20Request%20Restatements\20160729%20EBRIN%203.5%20Physcial%20assets_Recast%20Line%20capacity%20DPA0301%20A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roup%20-%20Corporate%20Governance\Regulatory%20Affairs\Performance%20and%20Reporting\RegRpt_Annual%20BMReport%20(AER)\1516\160606%20AER%20Request%20Restatements\20160729%20EECL%201415%20EBRIN_T3.5%20-%20Recast%20S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 Physical assets_CON"/>
      <sheetName val="3.5 Physical assets_CON_Recast"/>
    </sheetNames>
    <sheetDataSet>
      <sheetData sheetId="0"/>
      <sheetData sheetId="1">
        <row r="13">
          <cell r="C13">
            <v>16298.8789392</v>
          </cell>
          <cell r="D13">
            <v>16971.5258856</v>
          </cell>
          <cell r="E13">
            <v>17153.951417460001</v>
          </cell>
          <cell r="F13">
            <v>17342.473133700001</v>
          </cell>
          <cell r="G13">
            <v>17633.779509060001</v>
          </cell>
          <cell r="H13">
            <v>17963.862988500001</v>
          </cell>
          <cell r="I13">
            <v>18323.027391240001</v>
          </cell>
          <cell r="J13">
            <v>16260.794523009001</v>
          </cell>
        </row>
        <row r="15">
          <cell r="C15">
            <v>42.002815140000003</v>
          </cell>
          <cell r="D15">
            <v>42.697100159999998</v>
          </cell>
          <cell r="E15">
            <v>40.939006679999999</v>
          </cell>
          <cell r="F15">
            <v>37.207581839999996</v>
          </cell>
          <cell r="G15">
            <v>44.929478880000005</v>
          </cell>
          <cell r="H15">
            <v>32.899967100000005</v>
          </cell>
          <cell r="I15">
            <v>29.039970960000002</v>
          </cell>
          <cell r="J15">
            <v>13.869708546343</v>
          </cell>
        </row>
        <row r="17">
          <cell r="C17">
            <v>33903.607048739999</v>
          </cell>
          <cell r="D17">
            <v>34043.325004260005</v>
          </cell>
          <cell r="E17">
            <v>34103.090658780005</v>
          </cell>
          <cell r="F17">
            <v>34209.99626616</v>
          </cell>
          <cell r="G17">
            <v>34226.557201980002</v>
          </cell>
          <cell r="H17">
            <v>34248.373370640002</v>
          </cell>
          <cell r="I17">
            <v>34458.804588780004</v>
          </cell>
          <cell r="J17">
            <v>34450.8646212854</v>
          </cell>
        </row>
        <row r="18">
          <cell r="C18">
            <v>61736.975405820005</v>
          </cell>
          <cell r="D18">
            <v>61875.309553200001</v>
          </cell>
          <cell r="E18">
            <v>61774.755368039994</v>
          </cell>
          <cell r="F18">
            <v>61806.727717020003</v>
          </cell>
          <cell r="G18">
            <v>61817.191516080005</v>
          </cell>
          <cell r="H18">
            <v>61910.058089879996</v>
          </cell>
          <cell r="I18">
            <v>62032.007491740005</v>
          </cell>
          <cell r="J18">
            <v>62117.750773358399</v>
          </cell>
        </row>
        <row r="19">
          <cell r="C19">
            <v>14326.06948344</v>
          </cell>
          <cell r="D19">
            <v>14483.90742084</v>
          </cell>
          <cell r="E19">
            <v>14567.028290100001</v>
          </cell>
          <cell r="F19">
            <v>14659.892006759999</v>
          </cell>
          <cell r="G19">
            <v>14602.77206388</v>
          </cell>
          <cell r="H19">
            <v>14663.26533672</v>
          </cell>
          <cell r="I19">
            <v>14732.438600879999</v>
          </cell>
          <cell r="J19">
            <v>14574.5518862964</v>
          </cell>
        </row>
        <row r="20">
          <cell r="C20">
            <v>4669.2353307600006</v>
          </cell>
          <cell r="D20">
            <v>4655.9953439999999</v>
          </cell>
          <cell r="E20">
            <v>4575.8944717200002</v>
          </cell>
          <cell r="F20">
            <v>4588.0249357799994</v>
          </cell>
          <cell r="G20">
            <v>4417.0184401199995</v>
          </cell>
          <cell r="H20">
            <v>4445.1384119999993</v>
          </cell>
          <cell r="I20">
            <v>4444.9898407199998</v>
          </cell>
          <cell r="J20">
            <v>4099.4747359479097</v>
          </cell>
        </row>
        <row r="22">
          <cell r="C22">
            <v>8524.4438565</v>
          </cell>
          <cell r="D22">
            <v>8486.5153229999996</v>
          </cell>
          <cell r="E22">
            <v>8352.645933060001</v>
          </cell>
          <cell r="F22">
            <v>7891.0244899200006</v>
          </cell>
          <cell r="G22">
            <v>8215.4089274399994</v>
          </cell>
          <cell r="H22">
            <v>8135.0328173399994</v>
          </cell>
          <cell r="I22">
            <v>8050.7167111800009</v>
          </cell>
          <cell r="J22">
            <v>7871.68355905928</v>
          </cell>
        </row>
        <row r="23">
          <cell r="C23">
            <v>511.44139332000003</v>
          </cell>
          <cell r="D23">
            <v>670.20123455999999</v>
          </cell>
          <cell r="E23">
            <v>602.78034959999991</v>
          </cell>
          <cell r="F23">
            <v>598.27463981999995</v>
          </cell>
          <cell r="G23">
            <v>609.39558107999994</v>
          </cell>
          <cell r="H23">
            <v>586.62417528000003</v>
          </cell>
          <cell r="I23">
            <v>567.15657569999996</v>
          </cell>
          <cell r="J23">
            <v>504.86901894000005</v>
          </cell>
        </row>
        <row r="24">
          <cell r="C24">
            <v>4328.6623380000001</v>
          </cell>
          <cell r="D24">
            <v>4423.4241480000001</v>
          </cell>
          <cell r="E24">
            <v>4195.0434240000004</v>
          </cell>
          <cell r="F24">
            <v>4289.4242819999999</v>
          </cell>
          <cell r="G24">
            <v>4116.8530259999998</v>
          </cell>
          <cell r="H24">
            <v>3403.996596</v>
          </cell>
          <cell r="I24">
            <v>3383.9966159999999</v>
          </cell>
          <cell r="J24">
            <v>2398.40588310473</v>
          </cell>
        </row>
        <row r="26">
          <cell r="C26">
            <v>54.612326340000003</v>
          </cell>
          <cell r="D26">
            <v>1.1514274200000001</v>
          </cell>
          <cell r="E26">
            <v>1.0333322999999999</v>
          </cell>
          <cell r="F26">
            <v>0.99428472000000001</v>
          </cell>
          <cell r="G26">
            <v>0.94571333999999996</v>
          </cell>
          <cell r="H26">
            <v>0.94571333999999996</v>
          </cell>
          <cell r="I26">
            <v>0.78761826000000001</v>
          </cell>
          <cell r="J26">
            <v>0.78761826000000001</v>
          </cell>
        </row>
        <row r="29">
          <cell r="C29">
            <v>2563.125</v>
          </cell>
          <cell r="D29">
            <v>2946.3589999999999</v>
          </cell>
          <cell r="E29">
            <v>3570.68</v>
          </cell>
          <cell r="F29">
            <v>4477.232</v>
          </cell>
          <cell r="G29">
            <v>4911.5590000000002</v>
          </cell>
          <cell r="H29">
            <v>5249.558</v>
          </cell>
          <cell r="I29">
            <v>5527.1869999999999</v>
          </cell>
          <cell r="J29">
            <v>5867.6189999999997</v>
          </cell>
        </row>
        <row r="31">
          <cell r="C31">
            <v>0.496</v>
          </cell>
          <cell r="D31">
            <v>0.54200000000000004</v>
          </cell>
          <cell r="E31">
            <v>0.54200000000000004</v>
          </cell>
          <cell r="F31">
            <v>0.52600000000000002</v>
          </cell>
          <cell r="G31">
            <v>0.80400000000000005</v>
          </cell>
          <cell r="H31">
            <v>0.82</v>
          </cell>
          <cell r="I31">
            <v>0.89900000000000002</v>
          </cell>
          <cell r="J31">
            <v>0.82699999999999996</v>
          </cell>
        </row>
        <row r="33">
          <cell r="C33">
            <v>937.38</v>
          </cell>
          <cell r="D33">
            <v>1033.6690000000001</v>
          </cell>
          <cell r="E33">
            <v>1150.6569999999999</v>
          </cell>
          <cell r="F33">
            <v>1246.384</v>
          </cell>
          <cell r="G33">
            <v>1314.7760000000001</v>
          </cell>
          <cell r="H33">
            <v>1398.82</v>
          </cell>
          <cell r="I33">
            <v>1478.28</v>
          </cell>
          <cell r="J33">
            <v>1567.357</v>
          </cell>
        </row>
        <row r="34">
          <cell r="C34">
            <v>10.273999999999999</v>
          </cell>
          <cell r="D34">
            <v>10.695</v>
          </cell>
          <cell r="E34">
            <v>10.558</v>
          </cell>
          <cell r="F34">
            <v>11.701000000000001</v>
          </cell>
          <cell r="G34">
            <v>11.798</v>
          </cell>
          <cell r="H34">
            <v>11.856</v>
          </cell>
          <cell r="I34">
            <v>12.03</v>
          </cell>
          <cell r="J34">
            <v>15.101000000000001</v>
          </cell>
        </row>
        <row r="35">
          <cell r="C35">
            <v>393.91500000000002</v>
          </cell>
          <cell r="D35">
            <v>434.70100000000002</v>
          </cell>
          <cell r="E35">
            <v>502.58300000000003</v>
          </cell>
          <cell r="F35">
            <v>551.40599999999995</v>
          </cell>
          <cell r="G35">
            <v>588.48400000000004</v>
          </cell>
          <cell r="H35">
            <v>605.15700000000004</v>
          </cell>
          <cell r="I35">
            <v>631.029</v>
          </cell>
          <cell r="J35">
            <v>650.63099999999997</v>
          </cell>
        </row>
        <row r="36">
          <cell r="C36">
            <v>32.636000000000003</v>
          </cell>
          <cell r="D36">
            <v>35.686</v>
          </cell>
          <cell r="E36">
            <v>36.267000000000003</v>
          </cell>
          <cell r="F36">
            <v>36.944000000000003</v>
          </cell>
          <cell r="G36">
            <v>38.210999999999999</v>
          </cell>
          <cell r="H36">
            <v>45.613</v>
          </cell>
          <cell r="I36">
            <v>47.255000000000003</v>
          </cell>
          <cell r="J36">
            <v>51.255000000000003</v>
          </cell>
        </row>
        <row r="37">
          <cell r="C37">
            <v>10.4</v>
          </cell>
          <cell r="D37">
            <v>11.5</v>
          </cell>
          <cell r="E37">
            <v>12.3</v>
          </cell>
          <cell r="F37">
            <v>12.5</v>
          </cell>
          <cell r="G37">
            <v>18.600000000000001</v>
          </cell>
          <cell r="H37">
            <v>16.899999999999999</v>
          </cell>
          <cell r="I37">
            <v>17.600000000000001</v>
          </cell>
          <cell r="J37">
            <v>17.399999999999999</v>
          </cell>
        </row>
        <row r="39">
          <cell r="C39">
            <v>9.2739999999999991</v>
          </cell>
          <cell r="D39">
            <v>9.2739999999999991</v>
          </cell>
          <cell r="E39">
            <v>9.2739999999999991</v>
          </cell>
          <cell r="F39">
            <v>9.2739999999999991</v>
          </cell>
          <cell r="G39">
            <v>10.584</v>
          </cell>
          <cell r="H39">
            <v>10.603</v>
          </cell>
          <cell r="I39">
            <v>10.564</v>
          </cell>
          <cell r="J39">
            <v>9.1769999999999996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 Physical assets_CON"/>
    </sheetNames>
    <sheetDataSet>
      <sheetData sheetId="0">
        <row r="45">
          <cell r="C45">
            <v>5.7772120000000003E-2</v>
          </cell>
          <cell r="D45">
            <v>5.741458E-2</v>
          </cell>
          <cell r="E45">
            <v>5.8307400000000002E-2</v>
          </cell>
          <cell r="F45">
            <v>5.898428E-2</v>
          </cell>
          <cell r="G45">
            <v>5.9812919999999999E-2</v>
          </cell>
          <cell r="H45">
            <v>6.0768120000000002E-2</v>
          </cell>
          <cell r="I45">
            <v>6.1959159999999999E-2</v>
          </cell>
          <cell r="J45">
            <v>6.3206109999999996E-2</v>
          </cell>
        </row>
        <row r="46">
          <cell r="C46">
            <v>0.84</v>
          </cell>
          <cell r="D46">
            <v>0.85</v>
          </cell>
          <cell r="E46">
            <v>0.89</v>
          </cell>
          <cell r="F46">
            <v>0.94</v>
          </cell>
          <cell r="G46">
            <v>1.27</v>
          </cell>
          <cell r="H46">
            <v>1.57</v>
          </cell>
          <cell r="I46">
            <v>1.69</v>
          </cell>
          <cell r="J46">
            <v>1.74</v>
          </cell>
        </row>
        <row r="48">
          <cell r="C48">
            <v>1.5489999999999999</v>
          </cell>
          <cell r="D48">
            <v>1.5549999999999999</v>
          </cell>
          <cell r="E48">
            <v>1.5740000000000001</v>
          </cell>
          <cell r="F48">
            <v>1.593</v>
          </cell>
          <cell r="G48">
            <v>1.623</v>
          </cell>
          <cell r="H48">
            <v>1.645</v>
          </cell>
          <cell r="I48">
            <v>1.6819999999999999</v>
          </cell>
          <cell r="J48">
            <v>1.7150000000000001</v>
          </cell>
        </row>
        <row r="49">
          <cell r="C49">
            <v>0.59699999999999998</v>
          </cell>
          <cell r="D49">
            <v>0.59899999999999998</v>
          </cell>
          <cell r="E49">
            <v>0.6</v>
          </cell>
          <cell r="F49">
            <v>0.60099999999999998</v>
          </cell>
          <cell r="G49">
            <v>0.60199999999999998</v>
          </cell>
          <cell r="H49">
            <v>0.60499999999999998</v>
          </cell>
          <cell r="I49">
            <v>0.6</v>
          </cell>
          <cell r="J49">
            <v>0.60399999999999998</v>
          </cell>
        </row>
        <row r="50">
          <cell r="C50">
            <v>3.0049999999999999</v>
          </cell>
          <cell r="D50">
            <v>3.0070000000000001</v>
          </cell>
          <cell r="E50">
            <v>3.028</v>
          </cell>
          <cell r="F50">
            <v>3.0590000000000002</v>
          </cell>
          <cell r="G50">
            <v>3.0569999999999999</v>
          </cell>
          <cell r="H50">
            <v>3.109</v>
          </cell>
          <cell r="I50">
            <v>3.117</v>
          </cell>
          <cell r="J50">
            <v>3.1619999999999999</v>
          </cell>
        </row>
        <row r="51">
          <cell r="C51">
            <v>7.79</v>
          </cell>
          <cell r="D51">
            <v>7.819</v>
          </cell>
          <cell r="E51">
            <v>7.7990000000000004</v>
          </cell>
          <cell r="F51">
            <v>7.8570000000000002</v>
          </cell>
          <cell r="G51">
            <v>7.9210000000000003</v>
          </cell>
          <cell r="H51">
            <v>8.1159999999999997</v>
          </cell>
          <cell r="I51">
            <v>8.1050000000000004</v>
          </cell>
          <cell r="J51">
            <v>8.7609999999999992</v>
          </cell>
        </row>
        <row r="53">
          <cell r="C53">
            <v>17.751999999999999</v>
          </cell>
          <cell r="D53">
            <v>17.887</v>
          </cell>
          <cell r="E53">
            <v>18.077999999999999</v>
          </cell>
          <cell r="F53">
            <v>18.404</v>
          </cell>
          <cell r="G53">
            <v>18.995999999999999</v>
          </cell>
          <cell r="H53">
            <v>18.757999999999999</v>
          </cell>
          <cell r="I53">
            <v>19.719000000000001</v>
          </cell>
          <cell r="J53">
            <v>33.768000000000001</v>
          </cell>
        </row>
        <row r="54">
          <cell r="C54">
            <v>24.2</v>
          </cell>
          <cell r="D54">
            <v>24.2</v>
          </cell>
          <cell r="E54">
            <v>24.2</v>
          </cell>
          <cell r="F54">
            <v>24.2</v>
          </cell>
          <cell r="G54">
            <v>24.4</v>
          </cell>
          <cell r="H54">
            <v>25.56</v>
          </cell>
          <cell r="I54">
            <v>48.1</v>
          </cell>
          <cell r="J54">
            <v>61.09</v>
          </cell>
        </row>
        <row r="55">
          <cell r="C55">
            <v>39.290999999999997</v>
          </cell>
          <cell r="D55">
            <v>39.292999999999999</v>
          </cell>
          <cell r="E55">
            <v>43.454000000000001</v>
          </cell>
          <cell r="F55">
            <v>46.372999999999998</v>
          </cell>
          <cell r="G55">
            <v>46.932000000000002</v>
          </cell>
          <cell r="H55">
            <v>58.447000000000003</v>
          </cell>
          <cell r="I55">
            <v>67.983000000000004</v>
          </cell>
          <cell r="J55">
            <v>97.923000000000002</v>
          </cell>
        </row>
        <row r="57">
          <cell r="C57">
            <v>0</v>
          </cell>
          <cell r="D57">
            <v>0</v>
          </cell>
          <cell r="E57">
            <v>0</v>
          </cell>
          <cell r="F57">
            <v>0</v>
          </cell>
          <cell r="G57">
            <v>0</v>
          </cell>
          <cell r="H57">
            <v>0</v>
          </cell>
          <cell r="I57">
            <v>0</v>
          </cell>
          <cell r="J57">
            <v>0</v>
          </cell>
        </row>
        <row r="59">
          <cell r="C59">
            <v>0.155</v>
          </cell>
          <cell r="D59">
            <v>0.155</v>
          </cell>
          <cell r="E59">
            <v>0.152</v>
          </cell>
          <cell r="F59">
            <v>0.14899999999999999</v>
          </cell>
          <cell r="G59">
            <v>0.14799999999999999</v>
          </cell>
          <cell r="H59">
            <v>0.14699999999999999</v>
          </cell>
          <cell r="I59">
            <v>0.14699999999999999</v>
          </cell>
          <cell r="J59">
            <v>0.14599999999999999</v>
          </cell>
        </row>
        <row r="61">
          <cell r="C61">
            <v>3.5510000000000002</v>
          </cell>
          <cell r="D61">
            <v>3.5510000000000002</v>
          </cell>
          <cell r="E61">
            <v>3.5510000000000002</v>
          </cell>
          <cell r="F61">
            <v>3.5510000000000002</v>
          </cell>
          <cell r="G61">
            <v>3.5510000000000002</v>
          </cell>
          <cell r="H61">
            <v>3.2970000000000002</v>
          </cell>
          <cell r="I61">
            <v>2.6549999999999998</v>
          </cell>
          <cell r="J61">
            <v>2.4089999999999998</v>
          </cell>
        </row>
        <row r="63">
          <cell r="C63">
            <v>3.86</v>
          </cell>
          <cell r="D63">
            <v>3.9580000000000002</v>
          </cell>
          <cell r="E63">
            <v>4.1150000000000002</v>
          </cell>
          <cell r="F63">
            <v>4.2069999999999999</v>
          </cell>
          <cell r="G63">
            <v>4.2619999999999996</v>
          </cell>
          <cell r="H63">
            <v>4.343</v>
          </cell>
          <cell r="I63">
            <v>4.3810000000000002</v>
          </cell>
          <cell r="J63">
            <v>4.4210000000000003</v>
          </cell>
        </row>
        <row r="64">
          <cell r="C64">
            <v>2.5299999999999998</v>
          </cell>
          <cell r="D64">
            <v>2.3460000000000001</v>
          </cell>
          <cell r="E64">
            <v>2.16</v>
          </cell>
          <cell r="F64">
            <v>2.0329999999999999</v>
          </cell>
          <cell r="G64">
            <v>1.9350000000000001</v>
          </cell>
          <cell r="H64">
            <v>1.9350000000000001</v>
          </cell>
          <cell r="I64">
            <v>1.9339999999999999</v>
          </cell>
          <cell r="J64">
            <v>1.806</v>
          </cell>
        </row>
        <row r="66">
          <cell r="C66">
            <v>8.7170000000000005</v>
          </cell>
          <cell r="D66">
            <v>8.657</v>
          </cell>
          <cell r="E66">
            <v>8.5809999999999995</v>
          </cell>
          <cell r="F66">
            <v>8.5399999999999991</v>
          </cell>
          <cell r="G66">
            <v>8.6910000000000007</v>
          </cell>
          <cell r="H66">
            <v>8.6769999999999996</v>
          </cell>
          <cell r="I66">
            <v>8.673</v>
          </cell>
          <cell r="J66">
            <v>8.6820000000000004</v>
          </cell>
        </row>
        <row r="67">
          <cell r="C67">
            <v>24.07</v>
          </cell>
          <cell r="D67">
            <v>24.056999999999999</v>
          </cell>
          <cell r="E67">
            <v>24.05</v>
          </cell>
          <cell r="F67">
            <v>24.26</v>
          </cell>
          <cell r="G67">
            <v>24.556000000000001</v>
          </cell>
          <cell r="H67">
            <v>28.33</v>
          </cell>
          <cell r="I67">
            <v>28.442</v>
          </cell>
          <cell r="J67">
            <v>25.209</v>
          </cell>
        </row>
        <row r="68">
          <cell r="C68">
            <v>52.719000000000001</v>
          </cell>
          <cell r="D68">
            <v>52.719000000000001</v>
          </cell>
          <cell r="E68">
            <v>52.719000000000001</v>
          </cell>
          <cell r="F68">
            <v>52.719000000000001</v>
          </cell>
          <cell r="G68">
            <v>53.305</v>
          </cell>
          <cell r="H68">
            <v>51.07</v>
          </cell>
          <cell r="I68">
            <v>51.962000000000003</v>
          </cell>
          <cell r="J68">
            <v>55.536000000000001</v>
          </cell>
        </row>
        <row r="70">
          <cell r="C70">
            <v>107.32899999999999</v>
          </cell>
          <cell r="D70">
            <v>107.32899999999999</v>
          </cell>
          <cell r="E70">
            <v>107.32899999999999</v>
          </cell>
          <cell r="F70">
            <v>107.32899999999999</v>
          </cell>
          <cell r="G70">
            <v>107.32899999999999</v>
          </cell>
          <cell r="H70">
            <v>107.32899999999999</v>
          </cell>
          <cell r="I70">
            <v>107.32899999999999</v>
          </cell>
          <cell r="J70">
            <v>107.32899999999999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Change Control Sheet"/>
      <sheetName val="3.5 Physical assets C"/>
      <sheetName val="3.5 Physical assets A"/>
      <sheetName val="3.5 Physical assets E"/>
    </sheetNames>
    <sheetDataSet>
      <sheetData sheetId="0" refreshError="1"/>
      <sheetData sheetId="1" refreshError="1"/>
      <sheetData sheetId="2" refreshError="1"/>
      <sheetData sheetId="3">
        <row r="83">
          <cell r="E83">
            <v>2622.58</v>
          </cell>
          <cell r="F83">
            <v>2732.26</v>
          </cell>
          <cell r="G83">
            <v>2714.4</v>
          </cell>
          <cell r="H83">
            <v>2680.4</v>
          </cell>
          <cell r="I83">
            <v>2744.4</v>
          </cell>
          <cell r="J83">
            <v>2881.4</v>
          </cell>
          <cell r="K83">
            <v>3105.4</v>
          </cell>
          <cell r="L83">
            <v>3330.15</v>
          </cell>
        </row>
        <row r="84">
          <cell r="E84">
            <v>1601.5229999999999</v>
          </cell>
          <cell r="F84">
            <v>1674.0429999999999</v>
          </cell>
          <cell r="G84">
            <v>1717.3630000000001</v>
          </cell>
          <cell r="H84">
            <v>1688.1130000000001</v>
          </cell>
          <cell r="I84">
            <v>1780.153</v>
          </cell>
          <cell r="J84">
            <v>1846.8530000000001</v>
          </cell>
          <cell r="K84">
            <v>1932.933</v>
          </cell>
          <cell r="L84">
            <v>1951.9949999999999</v>
          </cell>
        </row>
        <row r="85">
          <cell r="E85">
            <v>2864.46</v>
          </cell>
          <cell r="F85">
            <v>2932.6200000000003</v>
          </cell>
          <cell r="G85">
            <v>2857.6080000000002</v>
          </cell>
          <cell r="H85">
            <v>2896.6179999999999</v>
          </cell>
          <cell r="I85">
            <v>2971.018</v>
          </cell>
          <cell r="J85">
            <v>3063.2280000000001</v>
          </cell>
          <cell r="K85">
            <v>3239.248</v>
          </cell>
          <cell r="L85">
            <v>3259.5880000000002</v>
          </cell>
        </row>
        <row r="86">
          <cell r="E86">
            <v>7093.9629999999997</v>
          </cell>
          <cell r="F86">
            <v>7344.6229999999996</v>
          </cell>
          <cell r="G86">
            <v>7294.5709999999999</v>
          </cell>
          <cell r="H86">
            <v>7270.3310000000001</v>
          </cell>
          <cell r="I86">
            <v>7887.1210000000001</v>
          </cell>
          <cell r="J86">
            <v>8183.0309999999999</v>
          </cell>
          <cell r="K86">
            <v>8673.9310000000005</v>
          </cell>
          <cell r="L86">
            <v>9052.6129999999994</v>
          </cell>
        </row>
        <row r="87">
          <cell r="E87">
            <v>5.4</v>
          </cell>
          <cell r="F87">
            <v>5.7</v>
          </cell>
          <cell r="G87">
            <v>5.2</v>
          </cell>
          <cell r="H87">
            <v>5.2</v>
          </cell>
          <cell r="I87">
            <v>391.55</v>
          </cell>
          <cell r="J87">
            <v>391.55</v>
          </cell>
          <cell r="K87">
            <v>396.35</v>
          </cell>
          <cell r="L87">
            <v>510.88</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6"/>
  <sheetViews>
    <sheetView showGridLines="0" tabSelected="1" topLeftCell="A10" zoomScale="85" zoomScaleNormal="85" workbookViewId="0">
      <selection activeCell="A27" sqref="A27"/>
    </sheetView>
  </sheetViews>
  <sheetFormatPr defaultRowHeight="15" x14ac:dyDescent="0.25"/>
  <cols>
    <col min="1" max="1" width="33.7109375" customWidth="1"/>
    <col min="2" max="2" width="19.5703125" customWidth="1"/>
    <col min="3" max="4" width="12.28515625" customWidth="1"/>
    <col min="5" max="5" width="14.7109375" customWidth="1"/>
    <col min="6" max="6" width="17.28515625" customWidth="1"/>
    <col min="7" max="7" width="14.5703125" customWidth="1"/>
    <col min="8" max="8" width="12.28515625" customWidth="1"/>
  </cols>
  <sheetData>
    <row r="1" spans="1:10" ht="20.25" x14ac:dyDescent="0.3">
      <c r="A1" s="25" t="s">
        <v>588</v>
      </c>
      <c r="B1" s="38"/>
      <c r="C1" s="38"/>
      <c r="D1" s="38"/>
      <c r="E1" s="38"/>
      <c r="F1" s="38"/>
      <c r="G1" s="38"/>
      <c r="H1" s="38"/>
      <c r="I1" s="38"/>
      <c r="J1" s="23"/>
    </row>
    <row r="2" spans="1:10" x14ac:dyDescent="0.25">
      <c r="A2" s="38"/>
      <c r="B2" s="38"/>
      <c r="C2" s="38"/>
      <c r="D2" s="38"/>
      <c r="E2" s="38"/>
      <c r="F2" s="38"/>
      <c r="G2" s="38"/>
      <c r="H2" s="38"/>
      <c r="I2" s="38"/>
      <c r="J2" s="23"/>
    </row>
    <row r="3" spans="1:10" x14ac:dyDescent="0.25">
      <c r="A3" s="38"/>
      <c r="B3" s="38"/>
      <c r="C3" s="38"/>
      <c r="D3" s="38"/>
      <c r="E3" s="38"/>
      <c r="F3" s="38"/>
      <c r="G3" s="38"/>
      <c r="H3" s="38"/>
      <c r="I3" s="38"/>
      <c r="J3" s="24"/>
    </row>
    <row r="4" spans="1:10" ht="18" x14ac:dyDescent="0.25">
      <c r="A4" s="39" t="s">
        <v>80</v>
      </c>
      <c r="B4" s="81" t="s">
        <v>949</v>
      </c>
      <c r="C4" s="82"/>
      <c r="D4" s="83"/>
      <c r="E4" s="84"/>
      <c r="F4" s="38"/>
      <c r="G4" s="38"/>
      <c r="H4" s="38"/>
      <c r="I4" s="38"/>
      <c r="J4" s="23"/>
    </row>
    <row r="5" spans="1:10" ht="18" x14ac:dyDescent="0.25">
      <c r="A5" s="27"/>
      <c r="B5" s="27"/>
      <c r="C5" s="38"/>
      <c r="D5" s="38"/>
      <c r="E5" s="38"/>
      <c r="F5" s="38"/>
      <c r="G5" s="38"/>
      <c r="H5" s="38"/>
      <c r="I5" s="38"/>
      <c r="J5" s="23"/>
    </row>
    <row r="6" spans="1:10" ht="18" x14ac:dyDescent="0.25">
      <c r="A6" s="26" t="s">
        <v>81</v>
      </c>
      <c r="B6" s="26"/>
      <c r="C6" s="320">
        <v>50087646062</v>
      </c>
      <c r="D6" s="321"/>
      <c r="E6" s="84"/>
      <c r="F6" s="38"/>
      <c r="G6" s="38"/>
      <c r="H6" s="38"/>
      <c r="I6" s="38"/>
      <c r="J6" s="23"/>
    </row>
    <row r="7" spans="1:10" ht="15.75" thickBot="1" x14ac:dyDescent="0.3">
      <c r="A7" s="38"/>
      <c r="B7" s="38"/>
      <c r="C7" s="38"/>
      <c r="D7" s="38"/>
      <c r="E7" s="38"/>
      <c r="F7" s="38"/>
      <c r="G7" s="38"/>
      <c r="H7" s="38"/>
      <c r="I7" s="38"/>
      <c r="J7" s="23"/>
    </row>
    <row r="8" spans="1:10" x14ac:dyDescent="0.25">
      <c r="A8" s="40"/>
      <c r="B8" s="28"/>
      <c r="C8" s="28"/>
      <c r="D8" s="28"/>
      <c r="E8" s="29"/>
      <c r="F8" s="29"/>
      <c r="G8" s="29"/>
      <c r="H8" s="30"/>
      <c r="I8" s="38"/>
      <c r="J8" s="23"/>
    </row>
    <row r="9" spans="1:10" x14ac:dyDescent="0.25">
      <c r="A9" s="41" t="s">
        <v>4</v>
      </c>
      <c r="C9" s="100" t="s">
        <v>82</v>
      </c>
      <c r="D9" s="148" t="s">
        <v>950</v>
      </c>
      <c r="E9" s="86"/>
      <c r="F9" s="86"/>
      <c r="G9" s="87"/>
      <c r="H9" s="34"/>
      <c r="I9" s="38"/>
      <c r="J9" s="23"/>
    </row>
    <row r="10" spans="1:10" x14ac:dyDescent="0.25">
      <c r="A10" s="41"/>
      <c r="C10" s="100"/>
      <c r="D10" s="88"/>
      <c r="E10" s="89"/>
      <c r="F10" s="89"/>
      <c r="G10" s="90"/>
      <c r="H10" s="34"/>
      <c r="I10" s="38"/>
      <c r="J10" s="23"/>
    </row>
    <row r="11" spans="1:10" x14ac:dyDescent="0.25">
      <c r="A11" s="41"/>
      <c r="C11" s="100" t="s">
        <v>83</v>
      </c>
      <c r="D11" s="149" t="s">
        <v>951</v>
      </c>
      <c r="E11" s="89"/>
      <c r="F11" s="89"/>
      <c r="G11" s="90"/>
      <c r="H11" s="34"/>
      <c r="I11" s="38"/>
      <c r="J11" s="23"/>
    </row>
    <row r="12" spans="1:10" x14ac:dyDescent="0.25">
      <c r="A12" s="41"/>
      <c r="B12" s="98"/>
      <c r="C12" s="101" t="s">
        <v>84</v>
      </c>
      <c r="D12" s="150" t="s">
        <v>952</v>
      </c>
      <c r="E12" s="42" t="s">
        <v>85</v>
      </c>
      <c r="F12" s="150">
        <v>4810</v>
      </c>
      <c r="G12" s="31"/>
      <c r="H12" s="32"/>
      <c r="I12" s="38"/>
      <c r="J12" s="23"/>
    </row>
    <row r="13" spans="1:10" x14ac:dyDescent="0.25">
      <c r="A13" s="41"/>
      <c r="B13" s="31"/>
      <c r="C13" s="100"/>
      <c r="D13" s="31"/>
      <c r="E13" s="31"/>
      <c r="F13" s="31"/>
      <c r="G13" s="31"/>
      <c r="H13" s="33"/>
      <c r="I13" s="38"/>
      <c r="J13" s="23"/>
    </row>
    <row r="14" spans="1:10" x14ac:dyDescent="0.25">
      <c r="A14" s="41" t="s">
        <v>466</v>
      </c>
      <c r="B14" s="99"/>
      <c r="C14" s="100" t="s">
        <v>82</v>
      </c>
      <c r="D14" s="151" t="s">
        <v>953</v>
      </c>
      <c r="E14" s="92"/>
      <c r="F14" s="92"/>
      <c r="G14" s="93"/>
      <c r="H14" s="34"/>
      <c r="I14" s="38"/>
      <c r="J14" s="23"/>
    </row>
    <row r="15" spans="1:10" x14ac:dyDescent="0.25">
      <c r="A15" s="41"/>
      <c r="B15" s="99"/>
      <c r="C15" s="100"/>
      <c r="D15" s="91"/>
      <c r="E15" s="92"/>
      <c r="F15" s="92"/>
      <c r="G15" s="93"/>
      <c r="H15" s="34"/>
      <c r="I15" s="38"/>
      <c r="J15" s="23"/>
    </row>
    <row r="16" spans="1:10" x14ac:dyDescent="0.25">
      <c r="A16" s="41"/>
      <c r="C16" s="100" t="s">
        <v>83</v>
      </c>
      <c r="D16" s="148" t="s">
        <v>951</v>
      </c>
      <c r="E16" s="86"/>
      <c r="F16" s="86"/>
      <c r="G16" s="87"/>
      <c r="H16" s="34"/>
      <c r="I16" s="38"/>
      <c r="J16" s="23"/>
    </row>
    <row r="17" spans="1:11" x14ac:dyDescent="0.25">
      <c r="A17" s="43"/>
      <c r="B17" s="98"/>
      <c r="C17" s="100" t="s">
        <v>84</v>
      </c>
      <c r="D17" s="150" t="s">
        <v>952</v>
      </c>
      <c r="E17" s="42" t="s">
        <v>85</v>
      </c>
      <c r="F17" s="150">
        <v>4810</v>
      </c>
      <c r="G17" s="31"/>
      <c r="H17" s="32"/>
      <c r="I17" s="38"/>
      <c r="J17" s="23"/>
    </row>
    <row r="18" spans="1:11" ht="15.75" thickBot="1" x14ac:dyDescent="0.3">
      <c r="A18" s="44"/>
      <c r="B18" s="35"/>
      <c r="C18" s="35"/>
      <c r="D18" s="35"/>
      <c r="E18" s="36"/>
      <c r="F18" s="36"/>
      <c r="G18" s="36"/>
      <c r="H18" s="37"/>
      <c r="I18" s="38"/>
      <c r="J18" s="23"/>
    </row>
    <row r="19" spans="1:11" x14ac:dyDescent="0.25">
      <c r="A19" s="40"/>
      <c r="B19" s="28"/>
      <c r="C19" s="28"/>
      <c r="D19" s="28"/>
      <c r="E19" s="29"/>
      <c r="F19" s="29"/>
      <c r="G19" s="29"/>
      <c r="H19" s="30"/>
      <c r="I19" s="38"/>
      <c r="J19" s="23"/>
    </row>
    <row r="20" spans="1:11" x14ac:dyDescent="0.25">
      <c r="A20" s="41" t="s">
        <v>86</v>
      </c>
      <c r="B20" s="94"/>
      <c r="C20" s="152" t="s">
        <v>954</v>
      </c>
      <c r="D20" s="95"/>
      <c r="E20" s="95"/>
      <c r="F20" s="96"/>
      <c r="G20" s="31"/>
      <c r="H20" s="33"/>
      <c r="I20" s="38"/>
      <c r="J20" s="23"/>
    </row>
    <row r="21" spans="1:11" x14ac:dyDescent="0.25">
      <c r="A21" s="41" t="s">
        <v>87</v>
      </c>
      <c r="B21" s="85"/>
      <c r="C21" s="148" t="s">
        <v>955</v>
      </c>
      <c r="D21" s="86"/>
      <c r="E21" s="86"/>
      <c r="F21" s="87"/>
      <c r="G21" s="31"/>
      <c r="H21" s="33"/>
      <c r="I21" s="38"/>
      <c r="J21" s="23"/>
    </row>
    <row r="22" spans="1:11" x14ac:dyDescent="0.25">
      <c r="A22" s="41" t="s">
        <v>88</v>
      </c>
      <c r="B22" s="97"/>
      <c r="C22" s="97" t="s">
        <v>956</v>
      </c>
      <c r="D22" s="86"/>
      <c r="E22" s="86"/>
      <c r="F22" s="87"/>
      <c r="G22" s="31"/>
      <c r="H22" s="33"/>
      <c r="I22" s="38"/>
      <c r="J22" s="23"/>
    </row>
    <row r="23" spans="1:11" ht="15.75" thickBot="1" x14ac:dyDescent="0.3">
      <c r="A23" s="44"/>
      <c r="B23" s="35"/>
      <c r="C23" s="35"/>
      <c r="D23" s="35"/>
      <c r="E23" s="36"/>
      <c r="F23" s="36"/>
      <c r="G23" s="36"/>
      <c r="H23" s="37"/>
      <c r="I23" s="38"/>
      <c r="J23" s="23"/>
    </row>
    <row r="24" spans="1:11" x14ac:dyDescent="0.25">
      <c r="A24" s="38"/>
      <c r="B24" s="38"/>
      <c r="C24" s="38"/>
      <c r="D24" s="38"/>
      <c r="E24" s="38"/>
      <c r="F24" s="38"/>
      <c r="G24" s="38"/>
      <c r="H24" s="38"/>
      <c r="I24" s="38"/>
      <c r="J24" s="23"/>
    </row>
    <row r="25" spans="1:11" x14ac:dyDescent="0.25">
      <c r="A25" s="41" t="s">
        <v>1186</v>
      </c>
      <c r="B25" s="162" t="s">
        <v>1187</v>
      </c>
      <c r="C25" s="38"/>
      <c r="D25" s="38"/>
      <c r="E25" s="38"/>
      <c r="F25" s="38"/>
      <c r="G25" s="38"/>
      <c r="H25" s="38"/>
      <c r="I25" s="38"/>
      <c r="J25" s="23"/>
    </row>
    <row r="26" spans="1:11" ht="14.45" x14ac:dyDescent="0.3">
      <c r="A26" s="41" t="s">
        <v>1188</v>
      </c>
      <c r="B26">
        <v>6</v>
      </c>
    </row>
    <row r="27" spans="1:11" ht="145.5" customHeight="1" x14ac:dyDescent="0.25">
      <c r="A27" s="163" t="s">
        <v>1189</v>
      </c>
      <c r="B27" s="322" t="s">
        <v>1198</v>
      </c>
      <c r="C27" s="323"/>
      <c r="D27" s="323"/>
      <c r="E27" s="323"/>
      <c r="F27" s="323"/>
      <c r="G27" s="324"/>
      <c r="I27" s="170"/>
    </row>
    <row r="30" spans="1:11" x14ac:dyDescent="0.25">
      <c r="A30" s="61" t="s">
        <v>1190</v>
      </c>
      <c r="C30" s="61" t="s">
        <v>1191</v>
      </c>
      <c r="F30" s="61" t="s">
        <v>1192</v>
      </c>
      <c r="H30" s="61"/>
      <c r="K30" s="61"/>
    </row>
    <row r="31" spans="1:11" x14ac:dyDescent="0.25">
      <c r="A31" s="168" t="s">
        <v>1188</v>
      </c>
      <c r="B31" s="5">
        <v>1</v>
      </c>
      <c r="C31" t="s">
        <v>1193</v>
      </c>
      <c r="F31" s="166">
        <v>41701</v>
      </c>
      <c r="H31" s="167"/>
    </row>
    <row r="32" spans="1:11" x14ac:dyDescent="0.25">
      <c r="A32" s="168" t="s">
        <v>1188</v>
      </c>
      <c r="B32" s="5">
        <v>2</v>
      </c>
      <c r="C32" t="s">
        <v>1194</v>
      </c>
      <c r="F32" s="166">
        <v>41759</v>
      </c>
      <c r="H32" s="167"/>
    </row>
    <row r="33" spans="1:8" x14ac:dyDescent="0.25">
      <c r="A33" s="168" t="s">
        <v>1188</v>
      </c>
      <c r="B33" s="5">
        <v>3</v>
      </c>
      <c r="C33" t="s">
        <v>1195</v>
      </c>
      <c r="F33" s="166">
        <v>42044</v>
      </c>
      <c r="H33" s="167"/>
    </row>
    <row r="34" spans="1:8" x14ac:dyDescent="0.25">
      <c r="A34" s="168" t="s">
        <v>1188</v>
      </c>
      <c r="B34" s="5">
        <v>4</v>
      </c>
      <c r="C34" t="s">
        <v>1196</v>
      </c>
      <c r="F34" s="166">
        <v>42209</v>
      </c>
    </row>
    <row r="35" spans="1:8" x14ac:dyDescent="0.25">
      <c r="A35" s="168" t="s">
        <v>1188</v>
      </c>
      <c r="B35" s="5">
        <v>5</v>
      </c>
      <c r="C35" t="s">
        <v>1195</v>
      </c>
      <c r="F35" s="166">
        <v>42286</v>
      </c>
    </row>
    <row r="36" spans="1:8" x14ac:dyDescent="0.25">
      <c r="A36" s="168" t="s">
        <v>1188</v>
      </c>
      <c r="B36" s="5">
        <v>6</v>
      </c>
      <c r="C36" t="s">
        <v>1197</v>
      </c>
      <c r="F36" s="166">
        <v>42583</v>
      </c>
    </row>
  </sheetData>
  <mergeCells count="2">
    <mergeCell ref="C6:D6"/>
    <mergeCell ref="B27:G27"/>
  </mergeCells>
  <phoneticPr fontId="1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0"/>
  <sheetViews>
    <sheetView showGridLines="0" workbookViewId="0">
      <selection activeCell="W9" sqref="W9"/>
    </sheetView>
  </sheetViews>
  <sheetFormatPr defaultRowHeight="15" x14ac:dyDescent="0.25"/>
  <cols>
    <col min="1" max="1" width="4" customWidth="1"/>
  </cols>
  <sheetData>
    <row r="1" spans="1:11" x14ac:dyDescent="0.25">
      <c r="A1" s="3"/>
      <c r="B1" s="3"/>
      <c r="C1" s="3"/>
      <c r="D1" s="3"/>
      <c r="E1" s="3"/>
      <c r="F1" s="3"/>
      <c r="G1" s="3"/>
      <c r="H1" s="3"/>
      <c r="I1" s="3"/>
      <c r="J1" s="3"/>
      <c r="K1" s="3"/>
    </row>
    <row r="2" spans="1:11" ht="20.25" x14ac:dyDescent="0.3">
      <c r="B2" s="25" t="s">
        <v>79</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row>
    <row r="24" spans="1:11" x14ac:dyDescent="0.25">
      <c r="A24" s="3"/>
      <c r="B24" s="3"/>
      <c r="C24" s="3"/>
      <c r="D24" s="3"/>
      <c r="E24" s="3"/>
      <c r="F24" s="3"/>
    </row>
    <row r="25" spans="1:11" x14ac:dyDescent="0.25">
      <c r="A25" s="3"/>
      <c r="B25" s="3"/>
      <c r="C25" s="3"/>
      <c r="D25" s="3"/>
      <c r="E25" s="3"/>
      <c r="F25" s="3"/>
    </row>
    <row r="26" spans="1:11" x14ac:dyDescent="0.25">
      <c r="A26" s="3"/>
      <c r="B26" s="3"/>
      <c r="C26" s="3"/>
      <c r="D26" s="3"/>
      <c r="E26" s="3"/>
      <c r="F26" s="3"/>
    </row>
    <row r="27" spans="1:11" x14ac:dyDescent="0.25">
      <c r="A27" s="3"/>
      <c r="B27" s="3"/>
      <c r="C27" s="3"/>
      <c r="D27" s="3"/>
      <c r="E27" s="3"/>
      <c r="F27" s="3"/>
    </row>
    <row r="28" spans="1:11" x14ac:dyDescent="0.25">
      <c r="A28" s="3"/>
      <c r="B28" s="3"/>
      <c r="C28" s="3"/>
      <c r="D28" s="3"/>
      <c r="E28" s="3"/>
      <c r="F28" s="3"/>
    </row>
    <row r="29" spans="1:11" x14ac:dyDescent="0.25">
      <c r="A29" s="3"/>
      <c r="B29" s="3"/>
      <c r="C29" s="3"/>
      <c r="D29" s="3"/>
      <c r="E29" s="3"/>
      <c r="F29" s="3"/>
    </row>
    <row r="30" spans="1:11" x14ac:dyDescent="0.25">
      <c r="A30" s="3"/>
      <c r="B30" s="3"/>
      <c r="C30" s="3"/>
      <c r="D30" s="3"/>
      <c r="E30" s="3"/>
      <c r="F30" s="3"/>
    </row>
  </sheetData>
  <phoneticPr fontId="1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35"/>
  <sheetViews>
    <sheetView topLeftCell="B1" zoomScale="60" zoomScaleNormal="60" workbookViewId="0">
      <pane xSplit="1" ySplit="4" topLeftCell="C5" activePane="bottomRight" state="frozenSplit"/>
      <selection pane="topRight" activeCell="C1" sqref="C1"/>
      <selection pane="bottomLeft" activeCell="B5" sqref="B5"/>
      <selection pane="bottomRight" activeCell="H34" sqref="H34"/>
    </sheetView>
  </sheetViews>
  <sheetFormatPr defaultRowHeight="15" x14ac:dyDescent="0.25"/>
  <cols>
    <col min="1" max="1" width="13.85546875" customWidth="1"/>
    <col min="2" max="2" width="79.140625" bestFit="1" customWidth="1"/>
    <col min="3" max="3" width="9.85546875" customWidth="1"/>
    <col min="4" max="4" width="21.28515625" customWidth="1"/>
    <col min="5" max="5" width="20.140625" customWidth="1"/>
    <col min="6" max="6" width="19" customWidth="1"/>
    <col min="7" max="7" width="20" customWidth="1"/>
    <col min="8" max="8" width="19.42578125" customWidth="1"/>
    <col min="9" max="9" width="21.28515625" customWidth="1"/>
    <col min="10" max="10" width="18" customWidth="1"/>
    <col min="11" max="11" width="17.85546875" customWidth="1"/>
    <col min="12" max="12" width="21.28515625" customWidth="1"/>
    <col min="13" max="13" width="4.7109375" customWidth="1"/>
    <col min="14" max="21" width="17.140625" customWidth="1"/>
    <col min="22" max="22" width="21.28515625" customWidth="1"/>
  </cols>
  <sheetData>
    <row r="1" spans="1:22" ht="15.75" x14ac:dyDescent="0.25">
      <c r="B1" s="6" t="s">
        <v>69</v>
      </c>
    </row>
    <row r="2" spans="1:22" ht="15.75" x14ac:dyDescent="0.25">
      <c r="B2" s="6"/>
    </row>
    <row r="3" spans="1:22" x14ac:dyDescent="0.25">
      <c r="B3" s="1" t="s">
        <v>70</v>
      </c>
      <c r="D3" s="1" t="s">
        <v>1</v>
      </c>
      <c r="N3" s="1" t="s">
        <v>74</v>
      </c>
    </row>
    <row r="4" spans="1:22" s="56" customFormat="1" ht="30" x14ac:dyDescent="0.25">
      <c r="B4" s="1" t="s">
        <v>241</v>
      </c>
      <c r="D4" s="57">
        <v>2006</v>
      </c>
      <c r="E4" s="57">
        <v>2007</v>
      </c>
      <c r="F4" s="57">
        <v>2008</v>
      </c>
      <c r="G4" s="57">
        <v>2009</v>
      </c>
      <c r="H4" s="57">
        <v>2010</v>
      </c>
      <c r="I4" s="57">
        <v>2011</v>
      </c>
      <c r="J4" s="57">
        <v>2012</v>
      </c>
      <c r="K4" s="57">
        <v>2013</v>
      </c>
      <c r="L4" s="103" t="s">
        <v>382</v>
      </c>
      <c r="N4" s="57">
        <v>2006</v>
      </c>
      <c r="O4" s="57">
        <v>2007</v>
      </c>
      <c r="P4" s="57">
        <v>2008</v>
      </c>
      <c r="Q4" s="57">
        <v>2009</v>
      </c>
      <c r="R4" s="57">
        <v>2010</v>
      </c>
      <c r="S4" s="57">
        <v>2011</v>
      </c>
      <c r="T4" s="57">
        <v>2012</v>
      </c>
      <c r="U4" s="57">
        <v>2013</v>
      </c>
      <c r="V4" s="103" t="s">
        <v>382</v>
      </c>
    </row>
    <row r="5" spans="1:22" s="1" customFormat="1" x14ac:dyDescent="0.25">
      <c r="A5" s="1" t="s">
        <v>68</v>
      </c>
      <c r="B5" s="1" t="s">
        <v>2</v>
      </c>
      <c r="C5" s="1" t="s">
        <v>3</v>
      </c>
      <c r="D5" s="51"/>
      <c r="E5" s="51"/>
      <c r="F5" s="51"/>
      <c r="G5" s="51"/>
      <c r="H5" s="51"/>
      <c r="I5" s="51"/>
      <c r="J5" s="51"/>
      <c r="K5" s="51"/>
      <c r="L5" s="51"/>
      <c r="M5" s="51"/>
      <c r="N5" s="51"/>
      <c r="O5" s="51"/>
      <c r="P5" s="51"/>
      <c r="Q5" s="51"/>
      <c r="R5" s="51"/>
      <c r="S5" s="51"/>
      <c r="T5" s="51"/>
      <c r="U5" s="51"/>
      <c r="V5" s="51"/>
    </row>
    <row r="6" spans="1:22" ht="15.75" x14ac:dyDescent="0.25">
      <c r="B6" s="20" t="s">
        <v>500</v>
      </c>
      <c r="C6" s="46"/>
      <c r="D6" s="46"/>
      <c r="E6" s="46"/>
      <c r="F6" s="46"/>
      <c r="G6" s="46"/>
      <c r="H6" s="46"/>
      <c r="I6" s="46"/>
      <c r="J6" s="46"/>
      <c r="K6" s="46"/>
      <c r="L6" s="46"/>
      <c r="M6" s="46"/>
      <c r="N6" s="46"/>
      <c r="O6" s="46"/>
      <c r="P6" s="46"/>
      <c r="Q6" s="46"/>
      <c r="R6" s="46"/>
      <c r="S6" s="46"/>
      <c r="T6" s="46"/>
      <c r="U6" s="46"/>
      <c r="V6" s="46"/>
    </row>
    <row r="7" spans="1:22" x14ac:dyDescent="0.25">
      <c r="A7" s="8" t="s">
        <v>105</v>
      </c>
      <c r="B7" s="9" t="s">
        <v>5</v>
      </c>
      <c r="C7" s="46" t="s">
        <v>565</v>
      </c>
      <c r="D7" s="55">
        <v>143181.56047964466</v>
      </c>
      <c r="E7" s="55">
        <v>183542.68102554296</v>
      </c>
      <c r="F7" s="55">
        <v>199654.14684266585</v>
      </c>
      <c r="G7" s="55">
        <v>211216.12239883869</v>
      </c>
      <c r="H7" s="55">
        <v>226726.03478508483</v>
      </c>
      <c r="I7" s="55">
        <v>270699.13960843935</v>
      </c>
      <c r="J7" s="55">
        <v>314844.37526724604</v>
      </c>
      <c r="K7" s="55">
        <v>275839.32370765391</v>
      </c>
      <c r="L7" s="17"/>
      <c r="M7" s="17"/>
      <c r="N7" s="55">
        <v>0</v>
      </c>
      <c r="O7" s="55">
        <v>0</v>
      </c>
      <c r="P7" s="55">
        <v>0</v>
      </c>
      <c r="Q7" s="55">
        <v>0</v>
      </c>
      <c r="R7" s="55">
        <v>0</v>
      </c>
      <c r="S7" s="55">
        <v>0</v>
      </c>
      <c r="T7" s="55">
        <v>0</v>
      </c>
      <c r="U7" s="55">
        <v>0</v>
      </c>
    </row>
    <row r="8" spans="1:22" x14ac:dyDescent="0.25">
      <c r="A8" s="8" t="s">
        <v>106</v>
      </c>
      <c r="B8" s="9" t="s">
        <v>6</v>
      </c>
      <c r="C8" s="46" t="s">
        <v>565</v>
      </c>
      <c r="D8" s="55">
        <v>357733.60174259066</v>
      </c>
      <c r="E8" s="55">
        <v>313086.74093606597</v>
      </c>
      <c r="F8" s="55">
        <v>332185.50746423902</v>
      </c>
      <c r="G8" s="55">
        <v>351816.1742554449</v>
      </c>
      <c r="H8" s="55">
        <v>380695.73523421126</v>
      </c>
      <c r="I8" s="55">
        <v>437224.07018717943</v>
      </c>
      <c r="J8" s="55">
        <v>484172.85519999912</v>
      </c>
      <c r="K8" s="55">
        <v>642450.80298269959</v>
      </c>
      <c r="L8" s="17"/>
      <c r="M8" s="17"/>
      <c r="N8" s="55">
        <v>0</v>
      </c>
      <c r="O8" s="55">
        <v>0</v>
      </c>
      <c r="P8" s="55">
        <v>0</v>
      </c>
      <c r="Q8" s="55">
        <v>0</v>
      </c>
      <c r="R8" s="55">
        <v>0</v>
      </c>
      <c r="S8" s="55">
        <v>0</v>
      </c>
      <c r="T8" s="55">
        <v>0</v>
      </c>
      <c r="U8" s="55">
        <v>0</v>
      </c>
    </row>
    <row r="9" spans="1:22" x14ac:dyDescent="0.25">
      <c r="A9" s="8" t="s">
        <v>107</v>
      </c>
      <c r="B9" s="9" t="s">
        <v>7</v>
      </c>
      <c r="C9" s="46" t="s">
        <v>565</v>
      </c>
      <c r="D9" s="55">
        <v>0</v>
      </c>
      <c r="E9" s="55">
        <v>0</v>
      </c>
      <c r="F9" s="55">
        <v>0</v>
      </c>
      <c r="G9" s="55">
        <v>0</v>
      </c>
      <c r="H9" s="55">
        <v>0</v>
      </c>
      <c r="I9" s="55">
        <v>0</v>
      </c>
      <c r="J9" s="55">
        <v>0</v>
      </c>
      <c r="K9" s="55">
        <v>0</v>
      </c>
      <c r="L9" s="17"/>
      <c r="M9" s="17"/>
      <c r="N9" s="55">
        <v>0</v>
      </c>
      <c r="O9" s="55">
        <v>0</v>
      </c>
      <c r="P9" s="55">
        <v>0</v>
      </c>
      <c r="Q9" s="55">
        <v>0</v>
      </c>
      <c r="R9" s="55">
        <v>0</v>
      </c>
      <c r="S9" s="55">
        <v>0</v>
      </c>
      <c r="T9" s="55">
        <v>0</v>
      </c>
      <c r="U9" s="55">
        <v>0</v>
      </c>
    </row>
    <row r="10" spans="1:22" x14ac:dyDescent="0.25">
      <c r="A10" s="8" t="s">
        <v>108</v>
      </c>
      <c r="B10" s="9" t="s">
        <v>8</v>
      </c>
      <c r="C10" s="46" t="s">
        <v>565</v>
      </c>
      <c r="D10" s="55">
        <v>0</v>
      </c>
      <c r="E10" s="55">
        <v>0</v>
      </c>
      <c r="F10" s="55">
        <v>0</v>
      </c>
      <c r="G10" s="55">
        <v>0</v>
      </c>
      <c r="H10" s="55">
        <v>0</v>
      </c>
      <c r="I10" s="55">
        <v>0</v>
      </c>
      <c r="J10" s="55">
        <v>0</v>
      </c>
      <c r="K10" s="55">
        <v>0</v>
      </c>
      <c r="L10" s="17"/>
      <c r="M10" s="17"/>
      <c r="N10" s="55">
        <v>0</v>
      </c>
      <c r="O10" s="55">
        <v>0</v>
      </c>
      <c r="P10" s="55">
        <v>0</v>
      </c>
      <c r="Q10" s="55">
        <v>0</v>
      </c>
      <c r="R10" s="55">
        <v>0</v>
      </c>
      <c r="S10" s="55">
        <v>0</v>
      </c>
      <c r="T10" s="55">
        <v>0</v>
      </c>
      <c r="U10" s="55">
        <v>0</v>
      </c>
    </row>
    <row r="11" spans="1:22" x14ac:dyDescent="0.25">
      <c r="A11" s="8" t="s">
        <v>109</v>
      </c>
      <c r="B11" s="9" t="s">
        <v>9</v>
      </c>
      <c r="C11" s="46" t="s">
        <v>565</v>
      </c>
      <c r="D11" s="55">
        <v>0</v>
      </c>
      <c r="E11" s="55">
        <v>0</v>
      </c>
      <c r="F11" s="55">
        <v>0</v>
      </c>
      <c r="G11" s="55">
        <v>0</v>
      </c>
      <c r="H11" s="55">
        <v>0</v>
      </c>
      <c r="I11" s="55">
        <v>0</v>
      </c>
      <c r="J11" s="55">
        <v>0</v>
      </c>
      <c r="K11" s="55">
        <v>0</v>
      </c>
      <c r="L11" s="17"/>
      <c r="M11" s="17"/>
      <c r="N11" s="55">
        <v>0</v>
      </c>
      <c r="O11" s="55">
        <v>0</v>
      </c>
      <c r="P11" s="55">
        <v>0</v>
      </c>
      <c r="Q11" s="55">
        <v>0</v>
      </c>
      <c r="R11" s="55">
        <v>0</v>
      </c>
      <c r="S11" s="55">
        <v>0</v>
      </c>
      <c r="T11" s="55">
        <v>0</v>
      </c>
      <c r="U11" s="55">
        <v>0</v>
      </c>
    </row>
    <row r="12" spans="1:22" x14ac:dyDescent="0.25">
      <c r="A12" s="60" t="s">
        <v>110</v>
      </c>
      <c r="B12" s="9" t="s">
        <v>573</v>
      </c>
      <c r="C12" s="46" t="s">
        <v>565</v>
      </c>
      <c r="D12" s="55">
        <v>14014.11811016</v>
      </c>
      <c r="E12" s="55">
        <v>19947.544398860002</v>
      </c>
      <c r="F12" s="55">
        <v>20830.411727430001</v>
      </c>
      <c r="G12" s="55">
        <v>22060.596170170051</v>
      </c>
      <c r="H12" s="55">
        <v>23561.616181818168</v>
      </c>
      <c r="I12" s="55">
        <v>25726.644472727388</v>
      </c>
      <c r="J12" s="55">
        <v>28106.294054545255</v>
      </c>
      <c r="K12" s="55">
        <v>31882.319354544466</v>
      </c>
      <c r="L12" s="17"/>
      <c r="M12" s="17"/>
      <c r="N12" s="55">
        <v>0</v>
      </c>
      <c r="O12" s="55">
        <v>0</v>
      </c>
      <c r="P12" s="55">
        <v>0</v>
      </c>
      <c r="Q12" s="55">
        <v>0</v>
      </c>
      <c r="R12" s="55">
        <v>0</v>
      </c>
      <c r="S12" s="55">
        <v>0</v>
      </c>
      <c r="T12" s="55">
        <v>0</v>
      </c>
      <c r="U12" s="55">
        <v>0</v>
      </c>
    </row>
    <row r="13" spans="1:22" x14ac:dyDescent="0.25">
      <c r="A13" s="60" t="s">
        <v>111</v>
      </c>
      <c r="B13" s="9" t="s">
        <v>265</v>
      </c>
      <c r="C13" s="46" t="s">
        <v>565</v>
      </c>
      <c r="D13" s="55">
        <v>995.60543602000007</v>
      </c>
      <c r="E13" s="55">
        <v>1030.3345129499999</v>
      </c>
      <c r="F13" s="55">
        <v>1368.9422239200003</v>
      </c>
      <c r="G13" s="55">
        <v>1141.3917944300001</v>
      </c>
      <c r="H13" s="55">
        <v>2342.2535037379175</v>
      </c>
      <c r="I13" s="55">
        <v>2123.6915440862908</v>
      </c>
      <c r="J13" s="55">
        <v>784.48305999999991</v>
      </c>
      <c r="K13" s="55">
        <v>1196.28791</v>
      </c>
      <c r="L13" s="17"/>
      <c r="M13" s="17"/>
      <c r="N13" s="55">
        <v>0</v>
      </c>
      <c r="O13" s="55">
        <v>0</v>
      </c>
      <c r="P13" s="55">
        <v>0</v>
      </c>
      <c r="Q13" s="55">
        <v>0</v>
      </c>
      <c r="R13" s="55">
        <v>0</v>
      </c>
      <c r="S13" s="55">
        <v>0</v>
      </c>
      <c r="T13" s="55">
        <v>0</v>
      </c>
      <c r="U13" s="55">
        <v>0</v>
      </c>
    </row>
    <row r="14" spans="1:22" x14ac:dyDescent="0.25">
      <c r="A14" s="60" t="s">
        <v>112</v>
      </c>
      <c r="B14" s="9" t="s">
        <v>10</v>
      </c>
      <c r="C14" s="46" t="s">
        <v>565</v>
      </c>
      <c r="D14" s="55">
        <v>142469.43936401096</v>
      </c>
      <c r="E14" s="55">
        <v>148134.89761250158</v>
      </c>
      <c r="F14" s="55">
        <v>151002.39245507328</v>
      </c>
      <c r="G14" s="55">
        <v>172020.95084602249</v>
      </c>
      <c r="H14" s="55">
        <v>187291.87542969899</v>
      </c>
      <c r="I14" s="55">
        <v>246699.42671603305</v>
      </c>
      <c r="J14" s="55">
        <v>279017.69065454527</v>
      </c>
      <c r="K14" s="55">
        <v>338519.16183636297</v>
      </c>
      <c r="L14" s="17"/>
      <c r="M14" s="17"/>
      <c r="N14" s="55">
        <v>0</v>
      </c>
      <c r="O14" s="55">
        <v>0</v>
      </c>
      <c r="P14" s="55">
        <v>0</v>
      </c>
      <c r="Q14" s="55">
        <v>0</v>
      </c>
      <c r="R14" s="55">
        <v>0</v>
      </c>
      <c r="S14" s="55">
        <v>0</v>
      </c>
      <c r="T14" s="55">
        <v>0</v>
      </c>
      <c r="U14" s="55">
        <v>0</v>
      </c>
    </row>
    <row r="15" spans="1:22" x14ac:dyDescent="0.25">
      <c r="A15" s="60" t="s">
        <v>113</v>
      </c>
      <c r="B15" s="9" t="s">
        <v>11</v>
      </c>
      <c r="C15" s="46" t="s">
        <v>565</v>
      </c>
      <c r="D15" s="55">
        <v>12284.231581666423</v>
      </c>
      <c r="E15" s="55">
        <v>12768.429685707588</v>
      </c>
      <c r="F15" s="55">
        <v>13507.581211580236</v>
      </c>
      <c r="G15" s="55">
        <v>15033.41585008065</v>
      </c>
      <c r="H15" s="55">
        <v>16395.752916459562</v>
      </c>
      <c r="I15" s="55">
        <v>20797.381149531891</v>
      </c>
      <c r="J15" s="55">
        <v>22716.46293636363</v>
      </c>
      <c r="K15" s="55">
        <v>24879.332833323635</v>
      </c>
      <c r="L15" s="17"/>
      <c r="M15" s="17"/>
      <c r="N15" s="55">
        <v>0</v>
      </c>
      <c r="O15" s="55">
        <v>0</v>
      </c>
      <c r="P15" s="55">
        <v>0</v>
      </c>
      <c r="Q15" s="55">
        <v>0</v>
      </c>
      <c r="R15" s="55">
        <v>0</v>
      </c>
      <c r="S15" s="55">
        <v>0</v>
      </c>
      <c r="T15" s="55">
        <v>0</v>
      </c>
      <c r="U15" s="55">
        <v>0</v>
      </c>
    </row>
    <row r="16" spans="1:22" x14ac:dyDescent="0.25">
      <c r="A16" s="60" t="s">
        <v>441</v>
      </c>
      <c r="B16" s="9" t="s">
        <v>444</v>
      </c>
      <c r="C16" s="46" t="s">
        <v>565</v>
      </c>
      <c r="D16" s="55">
        <v>0</v>
      </c>
      <c r="E16" s="55">
        <v>0</v>
      </c>
      <c r="F16" s="55">
        <v>0</v>
      </c>
      <c r="G16" s="55">
        <v>0</v>
      </c>
      <c r="H16" s="55">
        <v>0</v>
      </c>
      <c r="I16" s="55">
        <v>0</v>
      </c>
      <c r="J16" s="55">
        <v>0</v>
      </c>
      <c r="K16" s="55">
        <v>0</v>
      </c>
      <c r="L16" s="124"/>
      <c r="M16" s="124"/>
      <c r="N16" s="55">
        <v>0</v>
      </c>
      <c r="O16" s="55">
        <v>0</v>
      </c>
      <c r="P16" s="55">
        <v>90</v>
      </c>
      <c r="Q16" s="55">
        <v>141</v>
      </c>
      <c r="R16" s="55">
        <v>125</v>
      </c>
      <c r="S16" s="55">
        <v>101.47732999999999</v>
      </c>
      <c r="T16" s="55">
        <v>179.52699999999999</v>
      </c>
      <c r="U16" s="55">
        <v>367</v>
      </c>
    </row>
    <row r="17" spans="1:21" x14ac:dyDescent="0.25">
      <c r="A17" s="60" t="s">
        <v>442</v>
      </c>
      <c r="B17" s="9" t="s">
        <v>445</v>
      </c>
      <c r="C17" s="46" t="s">
        <v>565</v>
      </c>
      <c r="D17" s="55">
        <v>36243</v>
      </c>
      <c r="E17" s="55">
        <v>42009</v>
      </c>
      <c r="F17" s="55">
        <v>70512</v>
      </c>
      <c r="G17" s="55">
        <v>92614</v>
      </c>
      <c r="H17" s="55">
        <v>59530</v>
      </c>
      <c r="I17" s="55">
        <v>69522.267000000007</v>
      </c>
      <c r="J17" s="55">
        <v>54734.32</v>
      </c>
      <c r="K17" s="55">
        <v>67526</v>
      </c>
      <c r="L17" s="124"/>
      <c r="M17" s="124"/>
      <c r="N17" s="55">
        <v>0</v>
      </c>
      <c r="O17" s="55">
        <v>0</v>
      </c>
      <c r="P17" s="55">
        <v>0</v>
      </c>
      <c r="Q17" s="55">
        <v>0</v>
      </c>
      <c r="R17" s="55">
        <v>0</v>
      </c>
      <c r="S17" s="55">
        <v>130.68</v>
      </c>
      <c r="T17" s="55">
        <v>3223.1509999999998</v>
      </c>
      <c r="U17" s="55">
        <v>8283</v>
      </c>
    </row>
    <row r="18" spans="1:21" x14ac:dyDescent="0.25">
      <c r="A18" s="60" t="s">
        <v>443</v>
      </c>
      <c r="B18" s="9" t="s">
        <v>446</v>
      </c>
      <c r="C18" s="46" t="s">
        <v>565</v>
      </c>
      <c r="D18" s="55">
        <v>13443.527572899999</v>
      </c>
      <c r="E18" s="55">
        <v>14330.192277370001</v>
      </c>
      <c r="F18" s="55">
        <v>14854.47594319</v>
      </c>
      <c r="G18" s="55">
        <v>15115.017924830001</v>
      </c>
      <c r="H18" s="55">
        <v>16038.01249839977</v>
      </c>
      <c r="I18" s="55">
        <v>13888.339423413259</v>
      </c>
      <c r="J18" s="55">
        <v>15609.45645</v>
      </c>
      <c r="K18" s="55">
        <v>17888.750775322955</v>
      </c>
      <c r="L18" s="124"/>
      <c r="M18" s="124"/>
      <c r="N18" s="55">
        <v>0</v>
      </c>
      <c r="O18" s="55">
        <v>0</v>
      </c>
      <c r="P18" s="55">
        <v>0</v>
      </c>
      <c r="Q18" s="55">
        <v>0</v>
      </c>
      <c r="R18" s="55">
        <v>0</v>
      </c>
      <c r="S18" s="55">
        <v>28706.905999999999</v>
      </c>
      <c r="T18" s="55">
        <v>32277.915000000001</v>
      </c>
      <c r="U18" s="55">
        <v>30403</v>
      </c>
    </row>
    <row r="19" spans="1:21" x14ac:dyDescent="0.25">
      <c r="A19" s="60" t="s">
        <v>572</v>
      </c>
      <c r="B19" s="9" t="s">
        <v>12</v>
      </c>
      <c r="C19" s="46" t="s">
        <v>565</v>
      </c>
      <c r="D19" s="55">
        <v>0</v>
      </c>
      <c r="E19" s="55">
        <v>0</v>
      </c>
      <c r="F19" s="55">
        <v>0</v>
      </c>
      <c r="G19" s="55">
        <v>0</v>
      </c>
      <c r="H19" s="55">
        <v>0</v>
      </c>
      <c r="I19" s="55">
        <v>0</v>
      </c>
      <c r="J19" s="55">
        <v>0</v>
      </c>
      <c r="K19" s="55">
        <v>0</v>
      </c>
      <c r="L19" s="124"/>
      <c r="M19" s="124"/>
      <c r="N19" s="55">
        <v>0</v>
      </c>
      <c r="O19" s="55">
        <v>0</v>
      </c>
      <c r="P19" s="55">
        <v>13649</v>
      </c>
      <c r="Q19" s="55">
        <v>17739</v>
      </c>
      <c r="R19" s="55">
        <v>17740</v>
      </c>
      <c r="S19" s="55">
        <v>18667.779149999991</v>
      </c>
      <c r="T19" s="55">
        <v>27464.126</v>
      </c>
      <c r="U19" s="55">
        <v>23280</v>
      </c>
    </row>
    <row r="20" spans="1:21" x14ac:dyDescent="0.25">
      <c r="A20" s="60" t="s">
        <v>115</v>
      </c>
      <c r="B20" s="19" t="s">
        <v>14</v>
      </c>
      <c r="C20" s="46" t="s">
        <v>565</v>
      </c>
      <c r="D20" s="55">
        <v>720365.08428699267</v>
      </c>
      <c r="E20" s="55">
        <v>734849.82044899801</v>
      </c>
      <c r="F20" s="55">
        <v>803915.4578680984</v>
      </c>
      <c r="G20" s="55">
        <v>881017.66923981661</v>
      </c>
      <c r="H20" s="55">
        <v>912581.28054941061</v>
      </c>
      <c r="I20" s="55">
        <v>1086680.9601014107</v>
      </c>
      <c r="J20" s="55">
        <v>1199985.9376226994</v>
      </c>
      <c r="K20" s="55">
        <v>1400181.9793999076</v>
      </c>
      <c r="L20" s="17"/>
      <c r="M20" s="17"/>
      <c r="N20" s="55">
        <v>0</v>
      </c>
      <c r="O20" s="55">
        <v>0</v>
      </c>
      <c r="P20" s="55">
        <v>13739</v>
      </c>
      <c r="Q20" s="55">
        <v>17880</v>
      </c>
      <c r="R20" s="55">
        <v>17865</v>
      </c>
      <c r="S20" s="55">
        <v>47606.842479999992</v>
      </c>
      <c r="T20" s="55">
        <v>63144.718999999997</v>
      </c>
      <c r="U20" s="55">
        <v>62333</v>
      </c>
    </row>
    <row r="21" spans="1:21" x14ac:dyDescent="0.25">
      <c r="A21" s="60"/>
      <c r="B21" s="19"/>
      <c r="C21" s="46"/>
      <c r="D21" s="17"/>
      <c r="E21" s="17"/>
      <c r="F21" s="17"/>
      <c r="G21" s="17"/>
      <c r="H21" s="17"/>
      <c r="I21" s="17"/>
      <c r="J21" s="17"/>
      <c r="K21" s="17"/>
      <c r="L21" s="17"/>
      <c r="M21" s="17"/>
      <c r="N21" s="17"/>
      <c r="O21" s="17"/>
      <c r="P21" s="17"/>
      <c r="Q21" s="17"/>
      <c r="R21" s="17"/>
      <c r="S21" s="17"/>
      <c r="T21" s="17"/>
      <c r="U21" s="17"/>
    </row>
    <row r="22" spans="1:21" ht="15.75" x14ac:dyDescent="0.25">
      <c r="A22" s="60"/>
      <c r="B22" s="20" t="s">
        <v>501</v>
      </c>
      <c r="C22" s="46"/>
      <c r="D22" s="17"/>
      <c r="E22" s="17"/>
      <c r="F22" s="17"/>
      <c r="G22" s="17"/>
      <c r="H22" s="17"/>
      <c r="I22" s="17"/>
      <c r="J22" s="17"/>
      <c r="K22" s="17"/>
      <c r="L22" s="17"/>
      <c r="M22" s="17"/>
      <c r="N22" s="17"/>
      <c r="O22" s="17"/>
      <c r="P22" s="17"/>
      <c r="Q22" s="17"/>
      <c r="R22" s="17"/>
      <c r="S22" s="17"/>
      <c r="T22" s="17"/>
      <c r="U22" s="17"/>
    </row>
    <row r="23" spans="1:21" x14ac:dyDescent="0.25">
      <c r="A23" s="60" t="s">
        <v>114</v>
      </c>
      <c r="B23" s="9" t="s">
        <v>248</v>
      </c>
      <c r="C23" s="46" t="s">
        <v>565</v>
      </c>
      <c r="D23" s="55">
        <v>395206.16132574156</v>
      </c>
      <c r="E23" s="55">
        <v>395436.56179930997</v>
      </c>
      <c r="F23" s="55">
        <v>426997.10117494996</v>
      </c>
      <c r="G23" s="55">
        <v>435525.44353612012</v>
      </c>
      <c r="H23" s="55">
        <v>484371.54849090934</v>
      </c>
      <c r="I23" s="55">
        <v>576252.86781909293</v>
      </c>
      <c r="J23" s="55">
        <v>652842.3544818185</v>
      </c>
      <c r="K23" s="55">
        <v>735567.93502727279</v>
      </c>
      <c r="L23" s="17"/>
      <c r="M23" s="17"/>
      <c r="N23" s="55">
        <v>0</v>
      </c>
      <c r="O23" s="55">
        <v>0</v>
      </c>
      <c r="P23" s="55">
        <v>0</v>
      </c>
      <c r="Q23" s="55">
        <v>0</v>
      </c>
      <c r="R23" s="55">
        <v>0</v>
      </c>
      <c r="S23" s="55">
        <v>0</v>
      </c>
      <c r="T23" s="55">
        <v>0</v>
      </c>
      <c r="U23" s="55">
        <v>0</v>
      </c>
    </row>
    <row r="24" spans="1:21" x14ac:dyDescent="0.25">
      <c r="A24" s="60" t="s">
        <v>116</v>
      </c>
      <c r="B24" s="9" t="s">
        <v>584</v>
      </c>
      <c r="C24" s="46" t="s">
        <v>565</v>
      </c>
      <c r="D24" s="55">
        <v>78068.08642716</v>
      </c>
      <c r="E24" s="55">
        <v>76628.755589580003</v>
      </c>
      <c r="F24" s="55">
        <v>75043.243334637256</v>
      </c>
      <c r="G24" s="55">
        <v>93866.807757392759</v>
      </c>
      <c r="H24" s="55">
        <v>87371.298872727246</v>
      </c>
      <c r="I24" s="55">
        <v>88046.63942818185</v>
      </c>
      <c r="J24" s="55">
        <v>101119.68072727273</v>
      </c>
      <c r="K24" s="55">
        <v>130326.16692727272</v>
      </c>
      <c r="L24" s="17"/>
      <c r="M24" s="17"/>
      <c r="N24" s="55">
        <v>0</v>
      </c>
      <c r="O24" s="55">
        <v>0</v>
      </c>
      <c r="P24" s="55">
        <v>0</v>
      </c>
      <c r="Q24" s="55">
        <v>0</v>
      </c>
      <c r="R24" s="55">
        <v>0</v>
      </c>
      <c r="S24" s="55">
        <v>0</v>
      </c>
      <c r="T24" s="55">
        <v>0</v>
      </c>
      <c r="U24" s="55">
        <v>0</v>
      </c>
    </row>
    <row r="25" spans="1:21" x14ac:dyDescent="0.25">
      <c r="A25" s="60" t="s">
        <v>117</v>
      </c>
      <c r="B25" s="9" t="s">
        <v>585</v>
      </c>
      <c r="C25" s="46" t="s">
        <v>565</v>
      </c>
      <c r="D25" s="55">
        <v>130132.01859258956</v>
      </c>
      <c r="E25" s="55">
        <v>134833.34779431942</v>
      </c>
      <c r="F25" s="55">
        <v>138572.83334030717</v>
      </c>
      <c r="G25" s="55">
        <v>158067.15987691935</v>
      </c>
      <c r="H25" s="55">
        <v>171701.75010909091</v>
      </c>
      <c r="I25" s="55">
        <v>224498.47562818188</v>
      </c>
      <c r="J25" s="55">
        <v>252726.42231218179</v>
      </c>
      <c r="K25" s="55">
        <v>309793.62653727265</v>
      </c>
      <c r="L25" s="17"/>
      <c r="M25" s="17"/>
      <c r="N25" s="55">
        <v>0</v>
      </c>
      <c r="O25" s="55">
        <v>0</v>
      </c>
      <c r="P25" s="55">
        <v>0</v>
      </c>
      <c r="Q25" s="55">
        <v>0</v>
      </c>
      <c r="R25" s="55">
        <v>0</v>
      </c>
      <c r="S25" s="55">
        <v>0</v>
      </c>
      <c r="T25" s="55">
        <v>0</v>
      </c>
      <c r="U25" s="55">
        <v>0</v>
      </c>
    </row>
    <row r="26" spans="1:21" x14ac:dyDescent="0.25">
      <c r="A26" s="60" t="s">
        <v>118</v>
      </c>
      <c r="B26" s="9" t="s">
        <v>586</v>
      </c>
      <c r="C26" s="46" t="s">
        <v>565</v>
      </c>
      <c r="D26" s="55">
        <v>66276.684932581513</v>
      </c>
      <c r="E26" s="55">
        <v>70581.628475468591</v>
      </c>
      <c r="F26" s="55">
        <v>76566.861851094014</v>
      </c>
      <c r="G26" s="55">
        <v>84687.848350124594</v>
      </c>
      <c r="H26" s="55">
        <v>91226.417074545447</v>
      </c>
      <c r="I26" s="55">
        <v>112348.67925845452</v>
      </c>
      <c r="J26" s="55">
        <v>122169.22060236364</v>
      </c>
      <c r="K26" s="55">
        <v>137883.21222739402</v>
      </c>
      <c r="L26" s="17"/>
      <c r="M26" s="17"/>
      <c r="N26" s="55">
        <v>0</v>
      </c>
      <c r="O26" s="55">
        <v>0</v>
      </c>
      <c r="P26" s="55">
        <v>0</v>
      </c>
      <c r="Q26" s="55">
        <v>0</v>
      </c>
      <c r="R26" s="55">
        <v>0</v>
      </c>
      <c r="S26" s="55">
        <v>0</v>
      </c>
      <c r="T26" s="55">
        <v>0</v>
      </c>
      <c r="U26" s="55">
        <v>0</v>
      </c>
    </row>
    <row r="27" spans="1:21" x14ac:dyDescent="0.25">
      <c r="A27" s="60" t="s">
        <v>119</v>
      </c>
      <c r="B27" s="9" t="s">
        <v>265</v>
      </c>
      <c r="C27" s="46" t="s">
        <v>565</v>
      </c>
      <c r="D27" s="55">
        <v>995.60543602000007</v>
      </c>
      <c r="E27" s="55">
        <v>1030.3345129499999</v>
      </c>
      <c r="F27" s="55">
        <v>1368.9422239200003</v>
      </c>
      <c r="G27" s="55">
        <v>1141.3917944300001</v>
      </c>
      <c r="H27" s="55">
        <v>2342.2535037379171</v>
      </c>
      <c r="I27" s="55">
        <v>2123.6915440862908</v>
      </c>
      <c r="J27" s="55">
        <v>784.48305999999991</v>
      </c>
      <c r="K27" s="55">
        <v>1196.28791</v>
      </c>
      <c r="L27" s="17"/>
      <c r="M27" s="17"/>
      <c r="N27" s="55">
        <v>0</v>
      </c>
      <c r="O27" s="55">
        <v>0</v>
      </c>
      <c r="P27" s="55">
        <v>0</v>
      </c>
      <c r="Q27" s="55">
        <v>0</v>
      </c>
      <c r="R27" s="55">
        <v>0</v>
      </c>
      <c r="S27" s="55">
        <v>0</v>
      </c>
      <c r="T27" s="55">
        <v>0</v>
      </c>
      <c r="U27" s="55">
        <v>0</v>
      </c>
    </row>
    <row r="28" spans="1:21" x14ac:dyDescent="0.25">
      <c r="A28" s="60" t="s">
        <v>120</v>
      </c>
      <c r="B28" s="9" t="s">
        <v>13</v>
      </c>
      <c r="C28" s="46" t="s">
        <v>565</v>
      </c>
      <c r="D28" s="55">
        <v>49686.527572899999</v>
      </c>
      <c r="E28" s="55">
        <v>56339.192277369999</v>
      </c>
      <c r="F28" s="55">
        <v>85366.475943190002</v>
      </c>
      <c r="G28" s="55">
        <v>107729.01792483</v>
      </c>
      <c r="H28" s="55">
        <v>75568.012498399767</v>
      </c>
      <c r="I28" s="55">
        <v>83410.606423413265</v>
      </c>
      <c r="J28" s="55">
        <v>70343.776450000005</v>
      </c>
      <c r="K28" s="55">
        <v>85414.750775322958</v>
      </c>
      <c r="L28" s="17"/>
      <c r="M28" s="17"/>
      <c r="N28" s="55">
        <v>0</v>
      </c>
      <c r="O28" s="55">
        <v>0</v>
      </c>
      <c r="P28" s="55">
        <v>0</v>
      </c>
      <c r="Q28" s="55">
        <v>0</v>
      </c>
      <c r="R28" s="55">
        <v>0</v>
      </c>
      <c r="S28" s="55">
        <v>130.68</v>
      </c>
      <c r="T28" s="55">
        <v>3223.1509999999998</v>
      </c>
      <c r="U28" s="55">
        <v>8283</v>
      </c>
    </row>
    <row r="29" spans="1:21" x14ac:dyDescent="0.25">
      <c r="A29" s="60" t="s">
        <v>121</v>
      </c>
      <c r="B29" s="19" t="s">
        <v>92</v>
      </c>
      <c r="C29" s="46" t="s">
        <v>565</v>
      </c>
      <c r="D29" s="55">
        <v>720365.08428699267</v>
      </c>
      <c r="E29" s="55">
        <v>734849.8204489979</v>
      </c>
      <c r="F29" s="55">
        <v>803915.45786809851</v>
      </c>
      <c r="G29" s="55">
        <v>881017.66923981672</v>
      </c>
      <c r="H29" s="55">
        <v>912581.28054941061</v>
      </c>
      <c r="I29" s="55">
        <v>1086680.9601014105</v>
      </c>
      <c r="J29" s="55">
        <v>1199985.9376336366</v>
      </c>
      <c r="K29" s="55">
        <v>1400181.9794045351</v>
      </c>
      <c r="L29" s="17"/>
      <c r="M29" s="17"/>
      <c r="N29" s="55">
        <v>0</v>
      </c>
      <c r="O29" s="55">
        <v>0</v>
      </c>
      <c r="P29" s="55">
        <v>0</v>
      </c>
      <c r="Q29" s="55">
        <v>0</v>
      </c>
      <c r="R29" s="55">
        <v>0</v>
      </c>
      <c r="S29" s="55">
        <v>130.68</v>
      </c>
      <c r="T29" s="55">
        <v>3223.1509999999998</v>
      </c>
      <c r="U29" s="55">
        <v>8283</v>
      </c>
    </row>
    <row r="30" spans="1:21" x14ac:dyDescent="0.25">
      <c r="A30" s="60"/>
      <c r="B30" s="142"/>
      <c r="C30" s="143"/>
      <c r="D30" s="144"/>
      <c r="E30" s="144"/>
      <c r="F30" s="144"/>
      <c r="G30" s="144"/>
      <c r="H30" s="144"/>
      <c r="I30" s="144"/>
      <c r="J30" s="144"/>
      <c r="K30" s="144"/>
      <c r="N30" s="144"/>
      <c r="O30" s="144"/>
      <c r="P30" s="144"/>
      <c r="Q30" s="144"/>
      <c r="R30" s="144"/>
      <c r="S30" s="144"/>
      <c r="T30" s="144"/>
      <c r="U30" s="144"/>
    </row>
    <row r="31" spans="1:21" ht="15.75" x14ac:dyDescent="0.25">
      <c r="A31" s="60"/>
      <c r="B31" s="20" t="s">
        <v>502</v>
      </c>
      <c r="C31" s="46"/>
    </row>
    <row r="32" spans="1:21" x14ac:dyDescent="0.25">
      <c r="A32" s="60" t="s">
        <v>122</v>
      </c>
      <c r="B32" s="9" t="s">
        <v>89</v>
      </c>
      <c r="C32" s="46" t="s">
        <v>565</v>
      </c>
      <c r="D32" s="55">
        <v>0</v>
      </c>
      <c r="E32" s="55">
        <v>0</v>
      </c>
      <c r="F32" s="55">
        <v>0</v>
      </c>
      <c r="G32" s="55">
        <v>0</v>
      </c>
      <c r="H32" s="55">
        <v>0</v>
      </c>
      <c r="I32" s="55">
        <v>0</v>
      </c>
      <c r="J32" s="55">
        <v>0</v>
      </c>
      <c r="K32" s="55">
        <v>0</v>
      </c>
      <c r="L32" s="17"/>
      <c r="M32" s="17"/>
      <c r="N32" s="55">
        <v>0</v>
      </c>
      <c r="O32" s="55">
        <v>0</v>
      </c>
      <c r="P32" s="55">
        <v>0</v>
      </c>
      <c r="Q32" s="55">
        <v>0</v>
      </c>
      <c r="R32" s="55">
        <v>0</v>
      </c>
      <c r="S32" s="55">
        <v>0</v>
      </c>
      <c r="T32" s="55">
        <v>0</v>
      </c>
      <c r="U32" s="55">
        <v>0</v>
      </c>
    </row>
    <row r="33" spans="1:21" x14ac:dyDescent="0.25">
      <c r="A33" s="60" t="s">
        <v>123</v>
      </c>
      <c r="B33" s="9" t="s">
        <v>90</v>
      </c>
      <c r="C33" s="46" t="s">
        <v>565</v>
      </c>
      <c r="D33" s="55">
        <v>0</v>
      </c>
      <c r="E33" s="55">
        <v>0</v>
      </c>
      <c r="F33" s="55">
        <v>0</v>
      </c>
      <c r="G33" s="55">
        <v>0</v>
      </c>
      <c r="H33" s="55">
        <v>0</v>
      </c>
      <c r="I33" s="55">
        <v>0</v>
      </c>
      <c r="J33" s="55">
        <v>0</v>
      </c>
      <c r="K33" s="55">
        <v>-13528</v>
      </c>
      <c r="L33" s="17"/>
      <c r="M33" s="17"/>
      <c r="N33" s="55">
        <v>0</v>
      </c>
      <c r="O33" s="55">
        <v>0</v>
      </c>
      <c r="P33" s="55">
        <v>0</v>
      </c>
      <c r="Q33" s="55">
        <v>0</v>
      </c>
      <c r="R33" s="55">
        <v>0</v>
      </c>
      <c r="S33" s="55">
        <v>0</v>
      </c>
      <c r="T33" s="55">
        <v>0</v>
      </c>
      <c r="U33" s="55">
        <v>0</v>
      </c>
    </row>
    <row r="34" spans="1:21" x14ac:dyDescent="0.25">
      <c r="A34" s="60" t="s">
        <v>124</v>
      </c>
      <c r="B34" s="9" t="s">
        <v>91</v>
      </c>
      <c r="C34" s="46" t="s">
        <v>565</v>
      </c>
      <c r="D34" s="55">
        <v>0</v>
      </c>
      <c r="E34" s="55">
        <v>0</v>
      </c>
      <c r="F34" s="55">
        <v>0</v>
      </c>
      <c r="G34" s="55">
        <v>0</v>
      </c>
      <c r="H34" s="55">
        <v>0</v>
      </c>
      <c r="I34" s="55">
        <v>0</v>
      </c>
      <c r="J34" s="55">
        <v>0</v>
      </c>
      <c r="K34" s="55">
        <v>0</v>
      </c>
      <c r="L34" s="17"/>
      <c r="M34" s="17"/>
      <c r="N34" s="55">
        <v>0</v>
      </c>
      <c r="O34" s="55">
        <v>0</v>
      </c>
      <c r="P34" s="55">
        <v>0</v>
      </c>
      <c r="Q34" s="55">
        <v>0</v>
      </c>
      <c r="R34" s="55">
        <v>0</v>
      </c>
      <c r="S34" s="55">
        <v>0</v>
      </c>
      <c r="T34" s="55">
        <v>0</v>
      </c>
      <c r="U34" s="55">
        <v>0</v>
      </c>
    </row>
    <row r="35" spans="1:21" x14ac:dyDescent="0.25">
      <c r="A35" s="60" t="s">
        <v>125</v>
      </c>
      <c r="B35" s="47" t="s">
        <v>93</v>
      </c>
      <c r="C35" s="46" t="s">
        <v>565</v>
      </c>
      <c r="D35" s="55">
        <v>0</v>
      </c>
      <c r="E35" s="55">
        <v>0</v>
      </c>
      <c r="F35" s="55">
        <v>0</v>
      </c>
      <c r="G35" s="55">
        <v>0</v>
      </c>
      <c r="H35" s="55">
        <v>0</v>
      </c>
      <c r="I35" s="55">
        <v>0</v>
      </c>
      <c r="J35" s="55">
        <v>0</v>
      </c>
      <c r="K35" s="55">
        <v>-13528</v>
      </c>
      <c r="L35" s="17"/>
      <c r="M35" s="17"/>
      <c r="N35" s="55">
        <v>0</v>
      </c>
      <c r="O35" s="55">
        <v>0</v>
      </c>
      <c r="P35" s="55">
        <v>0</v>
      </c>
      <c r="Q35" s="55">
        <v>0</v>
      </c>
      <c r="R35" s="55">
        <v>0</v>
      </c>
      <c r="S35" s="55">
        <v>0</v>
      </c>
      <c r="T35" s="55">
        <v>0</v>
      </c>
      <c r="U35" s="55">
        <v>0</v>
      </c>
    </row>
  </sheetData>
  <phoneticPr fontId="1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75"/>
  <sheetViews>
    <sheetView topLeftCell="B1" zoomScale="70" zoomScaleNormal="70" workbookViewId="0">
      <pane xSplit="1" ySplit="4" topLeftCell="C75" activePane="bottomRight" state="frozenSplit"/>
      <selection activeCell="B1" sqref="B1"/>
      <selection pane="topRight" activeCell="C1" sqref="C1"/>
      <selection pane="bottomLeft" activeCell="A4" sqref="A4"/>
      <selection pane="bottomRight" activeCell="L82" sqref="L82"/>
    </sheetView>
  </sheetViews>
  <sheetFormatPr defaultRowHeight="15" x14ac:dyDescent="0.25"/>
  <cols>
    <col min="1" max="1" width="15.42578125" customWidth="1"/>
    <col min="2" max="2" width="63.7109375" customWidth="1"/>
    <col min="3" max="3" width="11" customWidth="1"/>
    <col min="4" max="6" width="17" customWidth="1"/>
    <col min="7" max="7" width="18.85546875" customWidth="1"/>
    <col min="8" max="8" width="17.85546875" customWidth="1"/>
    <col min="9" max="10" width="16.42578125" customWidth="1"/>
    <col min="11" max="11" width="16" customWidth="1"/>
    <col min="12" max="12" width="21.28515625" customWidth="1"/>
    <col min="13" max="13" width="4.7109375" customWidth="1"/>
    <col min="14" max="15" width="14" customWidth="1"/>
    <col min="16" max="18" width="13.7109375" customWidth="1"/>
    <col min="19" max="20" width="14.42578125" customWidth="1"/>
    <col min="21" max="21" width="14.5703125" customWidth="1"/>
    <col min="22" max="22" width="21.28515625" customWidth="1"/>
  </cols>
  <sheetData>
    <row r="1" spans="1:23" ht="15.6" x14ac:dyDescent="0.3">
      <c r="B1" s="6" t="s">
        <v>71</v>
      </c>
    </row>
    <row r="2" spans="1:23" ht="15" customHeight="1" x14ac:dyDescent="0.3">
      <c r="B2" s="80"/>
      <c r="C2" s="80"/>
      <c r="D2" s="80"/>
      <c r="E2" s="80"/>
      <c r="F2" s="80"/>
      <c r="G2" s="80"/>
      <c r="H2" s="80"/>
      <c r="I2" s="80"/>
      <c r="J2" s="80"/>
      <c r="K2" s="80"/>
      <c r="L2" s="75"/>
    </row>
    <row r="3" spans="1:23" ht="14.45" x14ac:dyDescent="0.3">
      <c r="B3" s="1" t="s">
        <v>70</v>
      </c>
      <c r="C3" s="1"/>
      <c r="D3" s="1" t="s">
        <v>1</v>
      </c>
      <c r="N3" s="1" t="s">
        <v>74</v>
      </c>
    </row>
    <row r="4" spans="1:23" s="56" customFormat="1" ht="28.9" x14ac:dyDescent="0.3">
      <c r="B4" s="1" t="s">
        <v>241</v>
      </c>
      <c r="D4" s="57">
        <v>2006</v>
      </c>
      <c r="E4" s="57">
        <v>2007</v>
      </c>
      <c r="F4" s="57">
        <v>2008</v>
      </c>
      <c r="G4" s="57">
        <v>2009</v>
      </c>
      <c r="H4" s="57">
        <v>2010</v>
      </c>
      <c r="I4" s="57">
        <v>2011</v>
      </c>
      <c r="J4" s="57">
        <v>2012</v>
      </c>
      <c r="K4" s="57">
        <v>2013</v>
      </c>
      <c r="L4" s="103" t="s">
        <v>382</v>
      </c>
      <c r="N4" s="57">
        <v>2006</v>
      </c>
      <c r="O4" s="57">
        <v>2007</v>
      </c>
      <c r="P4" s="57">
        <v>2008</v>
      </c>
      <c r="Q4" s="57">
        <v>2009</v>
      </c>
      <c r="R4" s="57">
        <v>2010</v>
      </c>
      <c r="S4" s="57">
        <v>2011</v>
      </c>
      <c r="T4" s="57">
        <v>2012</v>
      </c>
      <c r="U4" s="57">
        <v>2013</v>
      </c>
      <c r="V4" s="103" t="s">
        <v>382</v>
      </c>
    </row>
    <row r="5" spans="1:23" ht="14.45" x14ac:dyDescent="0.3">
      <c r="A5" s="1" t="s">
        <v>68</v>
      </c>
      <c r="B5" s="1" t="s">
        <v>2</v>
      </c>
      <c r="C5" s="1" t="s">
        <v>3</v>
      </c>
    </row>
    <row r="6" spans="1:23" ht="15.6" x14ac:dyDescent="0.3">
      <c r="A6" s="1"/>
      <c r="B6" s="20" t="s">
        <v>503</v>
      </c>
      <c r="C6" s="1"/>
    </row>
    <row r="7" spans="1:23" ht="30" customHeight="1" x14ac:dyDescent="0.3">
      <c r="B7" s="45" t="s">
        <v>504</v>
      </c>
      <c r="C7" s="11"/>
      <c r="D7" s="66"/>
      <c r="E7" s="66"/>
      <c r="F7" s="66"/>
      <c r="G7" s="66"/>
      <c r="H7" s="66"/>
      <c r="I7" s="66"/>
      <c r="J7" s="66"/>
      <c r="K7" s="66"/>
      <c r="L7" s="66"/>
      <c r="M7" s="66"/>
      <c r="N7" s="66"/>
      <c r="O7" s="66"/>
      <c r="P7" s="66"/>
      <c r="Q7" s="66"/>
      <c r="R7" s="66"/>
      <c r="S7" s="66"/>
      <c r="T7" s="66"/>
      <c r="U7" s="66"/>
      <c r="V7" s="17"/>
    </row>
    <row r="8" spans="1:23" ht="14.45" x14ac:dyDescent="0.3">
      <c r="A8" s="146" t="s">
        <v>126</v>
      </c>
      <c r="B8" s="140" t="s">
        <v>599</v>
      </c>
      <c r="C8" s="46" t="s">
        <v>565</v>
      </c>
      <c r="D8" s="136">
        <v>78762.803</v>
      </c>
      <c r="E8" s="136">
        <v>55650.738999999994</v>
      </c>
      <c r="F8" s="136">
        <v>97100.457999999999</v>
      </c>
      <c r="G8" s="136">
        <v>89515.103000000003</v>
      </c>
      <c r="H8" s="136">
        <v>68576.649999999994</v>
      </c>
      <c r="I8" s="136">
        <v>76167.672999999995</v>
      </c>
      <c r="J8" s="136">
        <v>96012.091</v>
      </c>
      <c r="K8" s="136">
        <v>87446</v>
      </c>
      <c r="L8" s="66"/>
      <c r="M8" s="66"/>
      <c r="N8" s="136">
        <v>4154.491</v>
      </c>
      <c r="O8" s="136">
        <v>3901.529</v>
      </c>
      <c r="P8" s="136">
        <v>3310.9960000000001</v>
      </c>
      <c r="Q8" s="136">
        <v>5250.9489999999996</v>
      </c>
      <c r="R8" s="136">
        <v>2446.8560000000002</v>
      </c>
      <c r="S8" s="136">
        <v>3910.442</v>
      </c>
      <c r="T8" s="136">
        <v>6029.9179999999997</v>
      </c>
      <c r="U8" s="136">
        <v>4536</v>
      </c>
      <c r="W8" s="109"/>
    </row>
    <row r="9" spans="1:23" ht="14.45" x14ac:dyDescent="0.3">
      <c r="A9" s="146" t="s">
        <v>127</v>
      </c>
      <c r="B9" s="140" t="s">
        <v>600</v>
      </c>
      <c r="C9" s="46" t="s">
        <v>565</v>
      </c>
      <c r="D9" s="136">
        <v>85740.159</v>
      </c>
      <c r="E9" s="136">
        <v>106933.83199999999</v>
      </c>
      <c r="F9" s="136">
        <v>72021.087</v>
      </c>
      <c r="G9" s="136">
        <v>84792.386999999988</v>
      </c>
      <c r="H9" s="136">
        <v>100864.26700000001</v>
      </c>
      <c r="I9" s="136">
        <v>107530.105</v>
      </c>
      <c r="J9" s="136">
        <v>136570.86499999999</v>
      </c>
      <c r="K9" s="136">
        <v>108154</v>
      </c>
      <c r="L9" s="66"/>
      <c r="M9" s="66"/>
      <c r="N9" s="136">
        <v>4800.4380000000001</v>
      </c>
      <c r="O9" s="136">
        <v>4626.67</v>
      </c>
      <c r="P9" s="136">
        <v>4612.2209999999995</v>
      </c>
      <c r="Q9" s="136">
        <v>5162.4219999999996</v>
      </c>
      <c r="R9" s="136">
        <v>4547.76</v>
      </c>
      <c r="S9" s="136">
        <v>4467.9629999999997</v>
      </c>
      <c r="T9" s="136">
        <v>5789.7340000000004</v>
      </c>
      <c r="U9" s="136">
        <v>5320</v>
      </c>
      <c r="W9" s="109"/>
    </row>
    <row r="10" spans="1:23" ht="14.45" x14ac:dyDescent="0.3">
      <c r="A10" s="146" t="s">
        <v>128</v>
      </c>
      <c r="B10" s="140" t="s">
        <v>601</v>
      </c>
      <c r="C10" s="46" t="s">
        <v>565</v>
      </c>
      <c r="D10" s="136">
        <v>33115.633999999998</v>
      </c>
      <c r="E10" s="136">
        <v>20428.189999999999</v>
      </c>
      <c r="F10" s="136">
        <v>42374.353000000003</v>
      </c>
      <c r="G10" s="136">
        <v>43590.701999999997</v>
      </c>
      <c r="H10" s="136">
        <v>56576.942000000003</v>
      </c>
      <c r="I10" s="136">
        <v>96573.445000000007</v>
      </c>
      <c r="J10" s="136">
        <v>62186.857000000004</v>
      </c>
      <c r="K10" s="136">
        <v>69423</v>
      </c>
      <c r="L10" s="66"/>
      <c r="M10" s="66"/>
      <c r="N10" s="136">
        <v>0</v>
      </c>
      <c r="O10" s="136">
        <v>0</v>
      </c>
      <c r="P10" s="136">
        <v>0</v>
      </c>
      <c r="Q10" s="136">
        <v>0</v>
      </c>
      <c r="R10" s="136">
        <v>0</v>
      </c>
      <c r="S10" s="136">
        <v>14.301</v>
      </c>
      <c r="T10" s="136">
        <v>0</v>
      </c>
      <c r="U10" s="136">
        <v>0</v>
      </c>
    </row>
    <row r="11" spans="1:23" ht="14.45" x14ac:dyDescent="0.3">
      <c r="A11" s="146" t="s">
        <v>758</v>
      </c>
      <c r="B11" s="140" t="s">
        <v>759</v>
      </c>
      <c r="C11" s="46" t="s">
        <v>565</v>
      </c>
      <c r="D11" s="136">
        <v>0</v>
      </c>
      <c r="E11" s="136">
        <v>0</v>
      </c>
      <c r="F11" s="136">
        <v>0</v>
      </c>
      <c r="G11" s="136">
        <v>0</v>
      </c>
      <c r="H11" s="136">
        <v>0</v>
      </c>
      <c r="I11" s="136">
        <v>0</v>
      </c>
      <c r="J11" s="136">
        <v>0</v>
      </c>
      <c r="K11" s="136">
        <v>0</v>
      </c>
      <c r="L11" s="66"/>
      <c r="M11" s="66"/>
      <c r="N11" s="136">
        <v>0</v>
      </c>
      <c r="O11" s="136">
        <v>0</v>
      </c>
      <c r="P11" s="136">
        <v>0</v>
      </c>
      <c r="Q11" s="136">
        <v>0</v>
      </c>
      <c r="R11" s="136">
        <v>0</v>
      </c>
      <c r="S11" s="136">
        <v>0</v>
      </c>
      <c r="T11" s="136">
        <v>0</v>
      </c>
      <c r="U11" s="136">
        <v>0</v>
      </c>
    </row>
    <row r="12" spans="1:23" ht="14.45" x14ac:dyDescent="0.3">
      <c r="A12" s="146" t="s">
        <v>760</v>
      </c>
      <c r="B12" s="140" t="s">
        <v>605</v>
      </c>
      <c r="C12" s="46" t="s">
        <v>565</v>
      </c>
      <c r="D12" s="136">
        <v>25756.170999999998</v>
      </c>
      <c r="E12" s="136">
        <v>24939.893</v>
      </c>
      <c r="F12" s="136">
        <v>28798.602999999999</v>
      </c>
      <c r="G12" s="136">
        <v>29010.414000000001</v>
      </c>
      <c r="H12" s="136">
        <v>29331.437999999998</v>
      </c>
      <c r="I12" s="136">
        <v>33149.152999999998</v>
      </c>
      <c r="J12" s="136">
        <v>32527.192999999999</v>
      </c>
      <c r="K12" s="136">
        <v>33019</v>
      </c>
      <c r="L12" s="66"/>
      <c r="M12" s="66"/>
      <c r="N12" s="136">
        <v>0</v>
      </c>
      <c r="O12" s="136">
        <v>0</v>
      </c>
      <c r="P12" s="136">
        <v>0</v>
      </c>
      <c r="Q12" s="136">
        <v>0</v>
      </c>
      <c r="R12" s="136">
        <v>0</v>
      </c>
      <c r="S12" s="136">
        <v>0</v>
      </c>
      <c r="T12" s="136">
        <v>0</v>
      </c>
      <c r="U12" s="136">
        <v>0</v>
      </c>
    </row>
    <row r="13" spans="1:23" thickBot="1" x14ac:dyDescent="0.35">
      <c r="A13" s="146" t="s">
        <v>761</v>
      </c>
      <c r="B13" s="140" t="s">
        <v>607</v>
      </c>
      <c r="C13" s="46" t="s">
        <v>565</v>
      </c>
      <c r="D13" s="136">
        <v>10260.736000000001</v>
      </c>
      <c r="E13" s="172">
        <v>10151.996999999999</v>
      </c>
      <c r="F13" s="172">
        <v>10586.874</v>
      </c>
      <c r="G13" s="172">
        <v>12226.618</v>
      </c>
      <c r="H13" s="172">
        <v>11705.441999999999</v>
      </c>
      <c r="I13" s="172">
        <v>11900.534</v>
      </c>
      <c r="J13" s="172">
        <v>13243.869000000001</v>
      </c>
      <c r="K13" s="172">
        <v>12657</v>
      </c>
      <c r="L13" s="66"/>
      <c r="M13" s="66"/>
      <c r="N13" s="136">
        <v>0</v>
      </c>
      <c r="O13" s="172">
        <v>0</v>
      </c>
      <c r="P13" s="172">
        <v>0</v>
      </c>
      <c r="Q13" s="172">
        <v>0</v>
      </c>
      <c r="R13" s="172">
        <v>0</v>
      </c>
      <c r="S13" s="172">
        <v>0</v>
      </c>
      <c r="T13" s="172">
        <v>0</v>
      </c>
      <c r="U13" s="172">
        <v>0</v>
      </c>
    </row>
    <row r="14" spans="1:23" ht="15.6" thickTop="1" thickBot="1" x14ac:dyDescent="0.35">
      <c r="A14" s="146" t="s">
        <v>762</v>
      </c>
      <c r="B14" s="140" t="s">
        <v>763</v>
      </c>
      <c r="C14" s="46" t="s">
        <v>565</v>
      </c>
      <c r="D14" s="171">
        <v>22151.608</v>
      </c>
      <c r="E14" s="174">
        <v>26020.594099999995</v>
      </c>
      <c r="F14" s="175">
        <v>23637.05861</v>
      </c>
      <c r="G14" s="175">
        <v>20160.86767</v>
      </c>
      <c r="H14" s="175">
        <v>19874.768319999999</v>
      </c>
      <c r="I14" s="175">
        <v>21840.990979999991</v>
      </c>
      <c r="J14" s="175">
        <v>29989.69168</v>
      </c>
      <c r="K14" s="176">
        <v>37201.516109999997</v>
      </c>
      <c r="L14" s="66"/>
      <c r="M14" s="66"/>
      <c r="N14" s="171">
        <v>0</v>
      </c>
      <c r="O14" s="174">
        <v>928.36790000000303</v>
      </c>
      <c r="P14" s="175">
        <v>17841.837390000001</v>
      </c>
      <c r="Q14" s="175">
        <v>22868.698329999999</v>
      </c>
      <c r="R14" s="175">
        <v>22956.79968</v>
      </c>
      <c r="S14" s="175">
        <v>12563.579020000008</v>
      </c>
      <c r="T14" s="175">
        <v>28593.359320000003</v>
      </c>
      <c r="U14" s="176">
        <v>26704.483890000007</v>
      </c>
    </row>
    <row r="15" spans="1:23" thickTop="1" x14ac:dyDescent="0.3">
      <c r="A15" s="146" t="s">
        <v>764</v>
      </c>
      <c r="B15" s="140" t="s">
        <v>611</v>
      </c>
      <c r="C15" s="46" t="s">
        <v>565</v>
      </c>
      <c r="D15" s="136">
        <v>93.308000000000007</v>
      </c>
      <c r="E15" s="173">
        <v>47.371000000000002</v>
      </c>
      <c r="F15" s="173">
        <v>106.503</v>
      </c>
      <c r="G15" s="173">
        <v>126.05200000000001</v>
      </c>
      <c r="H15" s="173">
        <v>34.093000000000004</v>
      </c>
      <c r="I15" s="173">
        <v>7172.6419999999998</v>
      </c>
      <c r="J15" s="173">
        <v>10025.786</v>
      </c>
      <c r="K15" s="173">
        <v>8326</v>
      </c>
      <c r="L15" s="66"/>
      <c r="M15" s="66"/>
      <c r="N15" s="136">
        <v>0</v>
      </c>
      <c r="O15" s="173">
        <v>0</v>
      </c>
      <c r="P15" s="173">
        <v>0</v>
      </c>
      <c r="Q15" s="173">
        <v>0</v>
      </c>
      <c r="R15" s="173">
        <v>0</v>
      </c>
      <c r="S15" s="173">
        <v>216.559</v>
      </c>
      <c r="T15" s="173">
        <v>0</v>
      </c>
      <c r="U15" s="173">
        <v>0</v>
      </c>
    </row>
    <row r="16" spans="1:23" ht="14.45" x14ac:dyDescent="0.3">
      <c r="A16" s="146" t="s">
        <v>924</v>
      </c>
      <c r="B16" s="140" t="s">
        <v>613</v>
      </c>
      <c r="C16" s="46" t="s">
        <v>565</v>
      </c>
      <c r="D16" s="136">
        <v>19280.726999999999</v>
      </c>
      <c r="E16" s="136">
        <v>19076.960999999999</v>
      </c>
      <c r="F16" s="136">
        <v>18892.920999999998</v>
      </c>
      <c r="G16" s="136">
        <v>19872.297999999999</v>
      </c>
      <c r="H16" s="136">
        <v>19993.982</v>
      </c>
      <c r="I16" s="136">
        <v>25793.175999999999</v>
      </c>
      <c r="J16" s="136">
        <v>20384.38</v>
      </c>
      <c r="K16" s="136">
        <v>16111</v>
      </c>
      <c r="L16" s="66"/>
      <c r="M16" s="66"/>
      <c r="N16" s="136">
        <v>0</v>
      </c>
      <c r="O16" s="136">
        <v>0</v>
      </c>
      <c r="P16" s="136">
        <v>0</v>
      </c>
      <c r="Q16" s="136">
        <v>0</v>
      </c>
      <c r="R16" s="136">
        <v>0</v>
      </c>
      <c r="S16" s="136">
        <v>0</v>
      </c>
      <c r="T16" s="136">
        <v>0</v>
      </c>
      <c r="U16" s="136">
        <v>0</v>
      </c>
    </row>
    <row r="17" spans="1:21" ht="14.45" x14ac:dyDescent="0.3">
      <c r="A17" s="146" t="s">
        <v>925</v>
      </c>
      <c r="B17" s="140" t="s">
        <v>615</v>
      </c>
      <c r="C17" s="46" t="s">
        <v>565</v>
      </c>
      <c r="D17" s="136">
        <v>0</v>
      </c>
      <c r="E17" s="136">
        <v>0</v>
      </c>
      <c r="F17" s="136">
        <v>0</v>
      </c>
      <c r="G17" s="136">
        <v>0</v>
      </c>
      <c r="H17" s="136">
        <v>0</v>
      </c>
      <c r="I17" s="136">
        <v>5688.4189999999999</v>
      </c>
      <c r="J17" s="136">
        <v>27937.562999999998</v>
      </c>
      <c r="K17" s="136">
        <v>75867</v>
      </c>
      <c r="L17" s="66"/>
      <c r="M17" s="66"/>
      <c r="N17" s="136">
        <v>0</v>
      </c>
      <c r="O17" s="136">
        <v>0</v>
      </c>
      <c r="P17" s="136">
        <v>0</v>
      </c>
      <c r="Q17" s="136">
        <v>0</v>
      </c>
      <c r="R17" s="136">
        <v>0</v>
      </c>
      <c r="S17" s="136">
        <v>0</v>
      </c>
      <c r="T17" s="136">
        <v>0</v>
      </c>
      <c r="U17" s="136">
        <v>0</v>
      </c>
    </row>
    <row r="18" spans="1:21" ht="14.45" x14ac:dyDescent="0.3">
      <c r="A18" s="146" t="s">
        <v>926</v>
      </c>
      <c r="B18" s="140" t="s">
        <v>616</v>
      </c>
      <c r="C18" s="46" t="s">
        <v>565</v>
      </c>
      <c r="D18" s="136">
        <v>0</v>
      </c>
      <c r="E18" s="136">
        <v>0</v>
      </c>
      <c r="F18" s="136">
        <v>0</v>
      </c>
      <c r="G18" s="136">
        <v>0</v>
      </c>
      <c r="H18" s="136">
        <v>0</v>
      </c>
      <c r="I18" s="136">
        <v>4294.8</v>
      </c>
      <c r="J18" s="136">
        <v>4220.0429999999997</v>
      </c>
      <c r="K18" s="136">
        <v>0</v>
      </c>
      <c r="L18" s="66"/>
      <c r="M18" s="66"/>
      <c r="N18" s="136">
        <v>0</v>
      </c>
      <c r="O18" s="136">
        <v>0</v>
      </c>
      <c r="P18" s="136">
        <v>0</v>
      </c>
      <c r="Q18" s="136">
        <v>0</v>
      </c>
      <c r="R18" s="136">
        <v>0</v>
      </c>
      <c r="S18" s="136">
        <v>0</v>
      </c>
      <c r="T18" s="136">
        <v>0</v>
      </c>
      <c r="U18" s="136">
        <v>0</v>
      </c>
    </row>
    <row r="19" spans="1:21" ht="14.45" x14ac:dyDescent="0.3">
      <c r="A19" s="146" t="s">
        <v>1009</v>
      </c>
      <c r="B19" s="140" t="s">
        <v>928</v>
      </c>
      <c r="C19" s="46" t="s">
        <v>565</v>
      </c>
      <c r="D19" s="136">
        <v>0</v>
      </c>
      <c r="E19" s="136">
        <v>0</v>
      </c>
      <c r="F19" s="136">
        <v>0</v>
      </c>
      <c r="G19" s="136">
        <v>0</v>
      </c>
      <c r="H19" s="136">
        <v>0</v>
      </c>
      <c r="I19" s="136">
        <v>0</v>
      </c>
      <c r="J19" s="136">
        <v>0</v>
      </c>
      <c r="K19" s="136">
        <v>-19620</v>
      </c>
      <c r="L19" s="66"/>
      <c r="M19" s="66"/>
      <c r="N19" s="136">
        <v>0</v>
      </c>
      <c r="O19" s="136">
        <v>0</v>
      </c>
      <c r="P19" s="136">
        <v>0</v>
      </c>
      <c r="Q19" s="136">
        <v>0</v>
      </c>
      <c r="R19" s="136">
        <v>0</v>
      </c>
      <c r="S19" s="136">
        <v>0</v>
      </c>
      <c r="T19" s="136">
        <v>0</v>
      </c>
      <c r="U19" s="136">
        <v>0</v>
      </c>
    </row>
    <row r="20" spans="1:21" ht="14.45" x14ac:dyDescent="0.3">
      <c r="A20" s="146" t="s">
        <v>927</v>
      </c>
      <c r="B20" s="140" t="s">
        <v>618</v>
      </c>
      <c r="C20" s="46" t="s">
        <v>565</v>
      </c>
      <c r="D20" s="136">
        <v>0</v>
      </c>
      <c r="E20" s="136">
        <v>0</v>
      </c>
      <c r="F20" s="136">
        <v>0</v>
      </c>
      <c r="G20" s="136">
        <v>0</v>
      </c>
      <c r="H20" s="136">
        <v>0</v>
      </c>
      <c r="I20" s="136">
        <v>0</v>
      </c>
      <c r="J20" s="136">
        <v>9134.1329999999998</v>
      </c>
      <c r="K20" s="136">
        <v>0</v>
      </c>
      <c r="L20" s="66"/>
      <c r="M20" s="66"/>
      <c r="N20" s="136">
        <v>0</v>
      </c>
      <c r="O20" s="136">
        <v>0</v>
      </c>
      <c r="P20" s="136">
        <v>0</v>
      </c>
      <c r="Q20" s="136">
        <v>0</v>
      </c>
      <c r="R20" s="136">
        <v>0</v>
      </c>
      <c r="S20" s="136">
        <v>0</v>
      </c>
      <c r="T20" s="136">
        <v>0</v>
      </c>
      <c r="U20" s="136">
        <v>0</v>
      </c>
    </row>
    <row r="21" spans="1:21" ht="14.45" x14ac:dyDescent="0.3">
      <c r="A21" t="s">
        <v>129</v>
      </c>
      <c r="B21" s="19" t="s">
        <v>15</v>
      </c>
      <c r="C21" s="46" t="s">
        <v>565</v>
      </c>
      <c r="D21" s="136">
        <f t="shared" ref="D21:K21" si="0">SUM(D8:D20)</f>
        <v>275161.14600000001</v>
      </c>
      <c r="E21" s="136">
        <f t="shared" si="0"/>
        <v>263249.57709999999</v>
      </c>
      <c r="F21" s="136">
        <f t="shared" si="0"/>
        <v>293517.85761000001</v>
      </c>
      <c r="G21" s="136">
        <f t="shared" si="0"/>
        <v>299294.44166999997</v>
      </c>
      <c r="H21" s="136">
        <f t="shared" si="0"/>
        <v>306957.58231999999</v>
      </c>
      <c r="I21" s="136">
        <f t="shared" si="0"/>
        <v>390110.93797999993</v>
      </c>
      <c r="J21" s="136">
        <f t="shared" si="0"/>
        <v>442232.47168000008</v>
      </c>
      <c r="K21" s="136">
        <f t="shared" si="0"/>
        <v>428584.51610999997</v>
      </c>
      <c r="L21" s="17"/>
      <c r="M21" s="17"/>
      <c r="N21" s="136">
        <f t="shared" ref="N21:U21" si="1">SUM(N8:N20)</f>
        <v>8954.9290000000001</v>
      </c>
      <c r="O21" s="136">
        <f t="shared" si="1"/>
        <v>9456.5669000000034</v>
      </c>
      <c r="P21" s="136">
        <f t="shared" si="1"/>
        <v>25765.054390000001</v>
      </c>
      <c r="Q21" s="136">
        <f t="shared" si="1"/>
        <v>33282.069329999998</v>
      </c>
      <c r="R21" s="136">
        <f t="shared" si="1"/>
        <v>29951.415679999998</v>
      </c>
      <c r="S21" s="136">
        <f t="shared" si="1"/>
        <v>21172.844020000008</v>
      </c>
      <c r="T21" s="136">
        <f t="shared" si="1"/>
        <v>40413.011320000005</v>
      </c>
      <c r="U21" s="136">
        <f t="shared" si="1"/>
        <v>36560.483890000003</v>
      </c>
    </row>
    <row r="22" spans="1:21" ht="14.45" x14ac:dyDescent="0.3">
      <c r="B22" s="19"/>
      <c r="C22" s="46"/>
      <c r="D22" s="17"/>
      <c r="E22" s="17"/>
      <c r="F22" s="17"/>
      <c r="G22" s="17"/>
      <c r="H22" s="17"/>
      <c r="I22" s="17"/>
      <c r="J22" s="17"/>
      <c r="K22" s="17"/>
      <c r="N22" s="17"/>
      <c r="O22" s="17"/>
      <c r="P22" s="17"/>
      <c r="Q22" s="17"/>
      <c r="R22" s="17"/>
      <c r="S22" s="17"/>
      <c r="T22" s="17"/>
      <c r="U22" s="17"/>
    </row>
    <row r="23" spans="1:21" ht="14.45" x14ac:dyDescent="0.3">
      <c r="B23" s="45" t="s">
        <v>505</v>
      </c>
      <c r="C23" s="11"/>
      <c r="D23" s="17"/>
      <c r="E23" s="17"/>
      <c r="F23" s="17"/>
      <c r="G23" s="17"/>
      <c r="H23" s="17"/>
      <c r="I23" s="17"/>
      <c r="J23" s="17"/>
      <c r="K23" s="17"/>
      <c r="L23" s="17"/>
      <c r="M23" s="17"/>
      <c r="N23" s="17"/>
      <c r="O23" s="17"/>
      <c r="P23" s="17"/>
      <c r="Q23" s="17"/>
      <c r="R23" s="17"/>
      <c r="S23" s="17"/>
      <c r="T23" s="17"/>
      <c r="U23" s="17"/>
    </row>
    <row r="24" spans="1:21" ht="14.45" x14ac:dyDescent="0.3">
      <c r="A24" s="146" t="s">
        <v>237</v>
      </c>
      <c r="B24" s="137" t="s">
        <v>603</v>
      </c>
      <c r="C24" s="46" t="s">
        <v>565</v>
      </c>
      <c r="D24" s="55">
        <v>0</v>
      </c>
      <c r="E24" s="55">
        <v>0</v>
      </c>
      <c r="F24" s="55">
        <v>0</v>
      </c>
      <c r="G24" s="55">
        <v>87</v>
      </c>
      <c r="H24" s="55">
        <v>965</v>
      </c>
      <c r="I24" s="55">
        <v>0</v>
      </c>
      <c r="J24" s="55">
        <v>0</v>
      </c>
      <c r="K24" s="55">
        <v>0</v>
      </c>
      <c r="N24" s="55">
        <v>0</v>
      </c>
      <c r="O24" s="55">
        <v>0</v>
      </c>
      <c r="P24" s="55">
        <v>0</v>
      </c>
      <c r="Q24" s="55">
        <v>0</v>
      </c>
      <c r="R24" s="55">
        <v>0</v>
      </c>
      <c r="S24" s="55">
        <v>0</v>
      </c>
      <c r="T24" s="55">
        <v>0</v>
      </c>
      <c r="U24" s="55">
        <v>0</v>
      </c>
    </row>
    <row r="25" spans="1:21" ht="14.45" x14ac:dyDescent="0.3">
      <c r="A25" s="146" t="s">
        <v>238</v>
      </c>
      <c r="B25" s="137" t="s">
        <v>605</v>
      </c>
      <c r="C25" s="46" t="s">
        <v>565</v>
      </c>
      <c r="D25" s="55">
        <v>18331</v>
      </c>
      <c r="E25" s="55">
        <v>25283</v>
      </c>
      <c r="F25" s="55">
        <v>30263</v>
      </c>
      <c r="G25" s="55">
        <v>32145</v>
      </c>
      <c r="H25" s="55">
        <v>33621</v>
      </c>
      <c r="I25" s="55">
        <v>0</v>
      </c>
      <c r="J25" s="55">
        <v>0</v>
      </c>
      <c r="K25" s="55">
        <v>0</v>
      </c>
      <c r="N25" s="55">
        <v>0</v>
      </c>
      <c r="O25" s="55">
        <v>0</v>
      </c>
      <c r="P25" s="55">
        <v>0</v>
      </c>
      <c r="Q25" s="55">
        <v>0</v>
      </c>
      <c r="R25" s="55">
        <v>0</v>
      </c>
      <c r="S25" s="55">
        <v>0</v>
      </c>
      <c r="T25" s="55">
        <v>0</v>
      </c>
      <c r="U25" s="55">
        <v>0</v>
      </c>
    </row>
    <row r="26" spans="1:21" ht="14.45" x14ac:dyDescent="0.3">
      <c r="A26" s="146" t="s">
        <v>239</v>
      </c>
      <c r="B26" s="137" t="s">
        <v>607</v>
      </c>
      <c r="C26" s="46" t="s">
        <v>565</v>
      </c>
      <c r="D26" s="55">
        <v>7928</v>
      </c>
      <c r="E26" s="55">
        <v>10965</v>
      </c>
      <c r="F26" s="55">
        <v>11891</v>
      </c>
      <c r="G26" s="55">
        <v>12851</v>
      </c>
      <c r="H26" s="55">
        <v>14347</v>
      </c>
      <c r="I26" s="55">
        <v>0</v>
      </c>
      <c r="J26" s="55">
        <v>0</v>
      </c>
      <c r="K26" s="55">
        <v>0</v>
      </c>
      <c r="N26" s="55">
        <v>0</v>
      </c>
      <c r="O26" s="55">
        <v>0</v>
      </c>
      <c r="P26" s="55">
        <v>0</v>
      </c>
      <c r="Q26" s="55">
        <v>0</v>
      </c>
      <c r="R26" s="55">
        <v>0</v>
      </c>
      <c r="S26" s="55">
        <v>0</v>
      </c>
      <c r="T26" s="55">
        <v>0</v>
      </c>
      <c r="U26" s="55">
        <v>0</v>
      </c>
    </row>
    <row r="27" spans="1:21" ht="14.45" x14ac:dyDescent="0.3">
      <c r="A27" s="146" t="s">
        <v>602</v>
      </c>
      <c r="B27" s="137" t="s">
        <v>609</v>
      </c>
      <c r="C27" s="46" t="s">
        <v>565</v>
      </c>
      <c r="D27" s="55">
        <v>25442</v>
      </c>
      <c r="E27" s="55">
        <v>11489</v>
      </c>
      <c r="F27" s="55">
        <v>19449</v>
      </c>
      <c r="G27" s="55">
        <v>18475</v>
      </c>
      <c r="H27" s="55">
        <v>19792</v>
      </c>
      <c r="I27" s="55">
        <v>0</v>
      </c>
      <c r="J27" s="55">
        <v>0</v>
      </c>
      <c r="K27" s="55">
        <v>0</v>
      </c>
      <c r="N27" s="55">
        <v>0</v>
      </c>
      <c r="O27" s="55">
        <v>0</v>
      </c>
      <c r="P27" s="55">
        <v>0</v>
      </c>
      <c r="Q27" s="55">
        <v>0</v>
      </c>
      <c r="R27" s="55">
        <v>0</v>
      </c>
      <c r="S27" s="55">
        <v>0</v>
      </c>
      <c r="T27" s="55">
        <v>0</v>
      </c>
      <c r="U27" s="55">
        <v>0</v>
      </c>
    </row>
    <row r="28" spans="1:21" ht="14.45" x14ac:dyDescent="0.3">
      <c r="A28" s="146" t="s">
        <v>604</v>
      </c>
      <c r="B28" s="137" t="s">
        <v>611</v>
      </c>
      <c r="C28" s="46" t="s">
        <v>565</v>
      </c>
      <c r="D28" s="55">
        <v>0</v>
      </c>
      <c r="E28" s="55">
        <v>0</v>
      </c>
      <c r="F28" s="55">
        <v>0</v>
      </c>
      <c r="G28" s="55">
        <v>0</v>
      </c>
      <c r="H28" s="55">
        <v>0</v>
      </c>
      <c r="I28" s="55">
        <v>0</v>
      </c>
      <c r="J28" s="55">
        <v>0</v>
      </c>
      <c r="K28" s="55">
        <v>0</v>
      </c>
      <c r="N28" s="55">
        <v>8542</v>
      </c>
      <c r="O28" s="55">
        <v>5075</v>
      </c>
      <c r="P28" s="55">
        <v>16476</v>
      </c>
      <c r="Q28" s="55">
        <v>23220</v>
      </c>
      <c r="R28" s="55">
        <v>24233</v>
      </c>
      <c r="S28" s="55">
        <v>0</v>
      </c>
      <c r="T28" s="55">
        <v>0</v>
      </c>
      <c r="U28" s="55">
        <v>0</v>
      </c>
    </row>
    <row r="29" spans="1:21" ht="14.45" x14ac:dyDescent="0.3">
      <c r="A29" s="146" t="s">
        <v>606</v>
      </c>
      <c r="B29" s="137" t="s">
        <v>613</v>
      </c>
      <c r="C29" s="46" t="s">
        <v>565</v>
      </c>
      <c r="D29" s="55">
        <v>12589</v>
      </c>
      <c r="E29" s="55">
        <v>19000</v>
      </c>
      <c r="F29" s="55">
        <v>7027</v>
      </c>
      <c r="G29" s="55">
        <v>7192</v>
      </c>
      <c r="H29" s="55">
        <v>8104</v>
      </c>
      <c r="I29" s="55">
        <v>0</v>
      </c>
      <c r="J29" s="55">
        <v>0</v>
      </c>
      <c r="K29" s="55">
        <v>0</v>
      </c>
      <c r="N29" s="55">
        <v>0</v>
      </c>
      <c r="O29" s="55">
        <v>0</v>
      </c>
      <c r="P29" s="55">
        <v>0</v>
      </c>
      <c r="Q29" s="55">
        <v>0</v>
      </c>
      <c r="R29" s="55">
        <v>0</v>
      </c>
      <c r="S29" s="55">
        <v>0</v>
      </c>
      <c r="T29" s="55">
        <v>0</v>
      </c>
      <c r="U29" s="55">
        <v>0</v>
      </c>
    </row>
    <row r="30" spans="1:21" ht="14.45" x14ac:dyDescent="0.3">
      <c r="A30" s="146" t="s">
        <v>608</v>
      </c>
      <c r="B30" s="137" t="s">
        <v>615</v>
      </c>
      <c r="C30" s="46" t="s">
        <v>565</v>
      </c>
      <c r="D30" s="55">
        <v>0</v>
      </c>
      <c r="E30" s="55">
        <v>0</v>
      </c>
      <c r="F30" s="55">
        <v>0</v>
      </c>
      <c r="G30" s="55">
        <v>0</v>
      </c>
      <c r="H30" s="55">
        <v>0</v>
      </c>
      <c r="I30" s="55">
        <v>0</v>
      </c>
      <c r="J30" s="55">
        <v>0</v>
      </c>
      <c r="K30" s="55">
        <v>0</v>
      </c>
      <c r="N30" s="55">
        <v>0</v>
      </c>
      <c r="O30" s="55">
        <v>0</v>
      </c>
      <c r="P30" s="55">
        <v>0</v>
      </c>
      <c r="Q30" s="55">
        <v>0</v>
      </c>
      <c r="R30" s="55">
        <v>0</v>
      </c>
      <c r="S30" s="55">
        <v>0</v>
      </c>
      <c r="T30" s="55">
        <v>0</v>
      </c>
      <c r="U30" s="55">
        <v>0</v>
      </c>
    </row>
    <row r="31" spans="1:21" ht="14.45" x14ac:dyDescent="0.3">
      <c r="A31" s="146" t="s">
        <v>610</v>
      </c>
      <c r="B31" s="137" t="s">
        <v>616</v>
      </c>
      <c r="C31" s="46" t="s">
        <v>565</v>
      </c>
      <c r="D31" s="55">
        <v>0</v>
      </c>
      <c r="E31" s="55">
        <v>0</v>
      </c>
      <c r="F31" s="55">
        <v>0</v>
      </c>
      <c r="G31" s="55">
        <v>0</v>
      </c>
      <c r="H31" s="55">
        <v>0</v>
      </c>
      <c r="I31" s="55">
        <v>0</v>
      </c>
      <c r="J31" s="55">
        <v>0</v>
      </c>
      <c r="K31" s="55">
        <v>0</v>
      </c>
      <c r="N31" s="55">
        <v>0</v>
      </c>
      <c r="O31" s="55">
        <v>0</v>
      </c>
      <c r="P31" s="55">
        <v>0</v>
      </c>
      <c r="Q31" s="55">
        <v>0</v>
      </c>
      <c r="R31" s="55">
        <v>0</v>
      </c>
      <c r="S31" s="55">
        <v>0</v>
      </c>
      <c r="T31" s="55">
        <v>0</v>
      </c>
      <c r="U31" s="55">
        <v>0</v>
      </c>
    </row>
    <row r="32" spans="1:21" ht="14.45" x14ac:dyDescent="0.3">
      <c r="A32" s="146" t="s">
        <v>612</v>
      </c>
      <c r="B32" s="137" t="s">
        <v>618</v>
      </c>
      <c r="C32" s="46" t="s">
        <v>565</v>
      </c>
      <c r="D32" s="55">
        <v>0</v>
      </c>
      <c r="E32" s="55">
        <v>0</v>
      </c>
      <c r="F32" s="55">
        <v>0</v>
      </c>
      <c r="G32" s="55">
        <v>0</v>
      </c>
      <c r="H32" s="55">
        <v>0</v>
      </c>
      <c r="I32" s="55">
        <v>0</v>
      </c>
      <c r="J32" s="55">
        <v>0</v>
      </c>
      <c r="K32" s="55">
        <v>0</v>
      </c>
      <c r="N32" s="55">
        <v>0</v>
      </c>
      <c r="O32" s="55">
        <v>0</v>
      </c>
      <c r="P32" s="55">
        <v>0</v>
      </c>
      <c r="Q32" s="55">
        <v>0</v>
      </c>
      <c r="R32" s="55">
        <v>0</v>
      </c>
      <c r="S32" s="55">
        <v>0</v>
      </c>
      <c r="T32" s="55">
        <v>0</v>
      </c>
      <c r="U32" s="55">
        <v>0</v>
      </c>
    </row>
    <row r="33" spans="1:21" ht="14.45" x14ac:dyDescent="0.3">
      <c r="A33" s="146" t="s">
        <v>614</v>
      </c>
      <c r="B33" s="137" t="s">
        <v>620</v>
      </c>
      <c r="C33" s="46" t="s">
        <v>565</v>
      </c>
      <c r="D33" s="55">
        <v>55806</v>
      </c>
      <c r="E33" s="55">
        <v>75196</v>
      </c>
      <c r="F33" s="55">
        <v>68325</v>
      </c>
      <c r="G33" s="55">
        <v>65250</v>
      </c>
      <c r="H33" s="55">
        <v>63425</v>
      </c>
      <c r="I33" s="55">
        <v>0</v>
      </c>
      <c r="J33" s="55">
        <v>0</v>
      </c>
      <c r="K33" s="55">
        <v>0</v>
      </c>
      <c r="N33" s="55">
        <v>0</v>
      </c>
      <c r="O33" s="55">
        <v>0</v>
      </c>
      <c r="P33" s="55">
        <v>0</v>
      </c>
      <c r="Q33" s="55">
        <v>0</v>
      </c>
      <c r="R33" s="55">
        <v>0</v>
      </c>
      <c r="S33" s="55">
        <v>0</v>
      </c>
      <c r="T33" s="55">
        <v>0</v>
      </c>
      <c r="U33" s="55">
        <v>0</v>
      </c>
    </row>
    <row r="34" spans="1:21" ht="14.45" x14ac:dyDescent="0.3">
      <c r="A34" s="146" t="s">
        <v>948</v>
      </c>
      <c r="B34" s="137" t="s">
        <v>622</v>
      </c>
      <c r="C34" s="46" t="s">
        <v>565</v>
      </c>
      <c r="D34" s="55">
        <v>16862</v>
      </c>
      <c r="E34" s="55">
        <v>22798</v>
      </c>
      <c r="F34" s="55">
        <v>26573</v>
      </c>
      <c r="G34" s="55">
        <v>32061</v>
      </c>
      <c r="H34" s="55">
        <v>36990</v>
      </c>
      <c r="I34" s="55">
        <v>0</v>
      </c>
      <c r="J34" s="55">
        <v>0</v>
      </c>
      <c r="K34" s="55">
        <v>0</v>
      </c>
      <c r="N34" s="55">
        <v>0</v>
      </c>
      <c r="O34" s="55">
        <v>0</v>
      </c>
      <c r="P34" s="55">
        <v>0</v>
      </c>
      <c r="Q34" s="55">
        <v>0</v>
      </c>
      <c r="R34" s="55">
        <v>0</v>
      </c>
      <c r="S34" s="55">
        <v>0</v>
      </c>
      <c r="T34" s="55">
        <v>0</v>
      </c>
      <c r="U34" s="55">
        <v>0</v>
      </c>
    </row>
    <row r="35" spans="1:21" ht="14.45" x14ac:dyDescent="0.3">
      <c r="A35" s="146" t="s">
        <v>617</v>
      </c>
      <c r="B35" s="137" t="s">
        <v>623</v>
      </c>
      <c r="C35" s="46" t="s">
        <v>565</v>
      </c>
      <c r="D35" s="55">
        <v>70488</v>
      </c>
      <c r="E35" s="55">
        <v>85022</v>
      </c>
      <c r="F35" s="55">
        <v>97451</v>
      </c>
      <c r="G35" s="55">
        <v>84932</v>
      </c>
      <c r="H35" s="55">
        <v>92895</v>
      </c>
      <c r="I35" s="55">
        <v>0</v>
      </c>
      <c r="J35" s="55">
        <v>0</v>
      </c>
      <c r="K35" s="55">
        <v>0</v>
      </c>
      <c r="N35" s="55">
        <v>0</v>
      </c>
      <c r="O35" s="55">
        <v>0</v>
      </c>
      <c r="P35" s="55">
        <v>0</v>
      </c>
      <c r="Q35" s="55">
        <v>0</v>
      </c>
      <c r="R35" s="55">
        <v>0</v>
      </c>
      <c r="S35" s="55">
        <v>0</v>
      </c>
      <c r="T35" s="55">
        <v>0</v>
      </c>
      <c r="U35" s="55">
        <v>0</v>
      </c>
    </row>
    <row r="36" spans="1:21" ht="14.45" x14ac:dyDescent="0.3">
      <c r="A36" s="146" t="s">
        <v>619</v>
      </c>
      <c r="B36" s="137" t="s">
        <v>624</v>
      </c>
      <c r="C36" s="46" t="s">
        <v>565</v>
      </c>
      <c r="D36" s="55">
        <v>51615</v>
      </c>
      <c r="E36" s="55">
        <v>23082</v>
      </c>
      <c r="F36" s="55">
        <v>41032</v>
      </c>
      <c r="G36" s="55">
        <v>42435</v>
      </c>
      <c r="H36" s="55">
        <v>56794</v>
      </c>
      <c r="I36" s="55">
        <v>0</v>
      </c>
      <c r="J36" s="55">
        <v>0</v>
      </c>
      <c r="K36" s="55">
        <v>0</v>
      </c>
      <c r="N36" s="55">
        <v>0</v>
      </c>
      <c r="O36" s="55">
        <v>0</v>
      </c>
      <c r="P36" s="55">
        <v>0</v>
      </c>
      <c r="Q36" s="55">
        <v>0</v>
      </c>
      <c r="R36" s="55">
        <v>0</v>
      </c>
      <c r="S36" s="55">
        <v>0</v>
      </c>
      <c r="T36" s="55">
        <v>0</v>
      </c>
      <c r="U36" s="55">
        <v>0</v>
      </c>
    </row>
    <row r="37" spans="1:21" ht="14.45" x14ac:dyDescent="0.3">
      <c r="A37" s="146" t="s">
        <v>621</v>
      </c>
      <c r="B37" s="137" t="s">
        <v>625</v>
      </c>
      <c r="C37" s="46" t="s">
        <v>929</v>
      </c>
      <c r="D37" s="55">
        <v>7596</v>
      </c>
      <c r="E37" s="55">
        <v>8544</v>
      </c>
      <c r="F37" s="55">
        <v>8261</v>
      </c>
      <c r="G37" s="55">
        <v>10121</v>
      </c>
      <c r="H37" s="55">
        <v>7168</v>
      </c>
      <c r="I37" s="55">
        <v>0</v>
      </c>
      <c r="J37" s="55">
        <v>0</v>
      </c>
      <c r="K37" s="55">
        <v>0</v>
      </c>
      <c r="N37" s="55">
        <v>0</v>
      </c>
      <c r="O37" s="55">
        <v>0</v>
      </c>
      <c r="P37" s="55">
        <v>0</v>
      </c>
      <c r="Q37" s="55">
        <v>0</v>
      </c>
      <c r="R37" s="55">
        <v>0</v>
      </c>
      <c r="S37" s="55">
        <v>0</v>
      </c>
      <c r="T37" s="55">
        <v>0</v>
      </c>
      <c r="U37" s="55">
        <v>0</v>
      </c>
    </row>
    <row r="38" spans="1:21" ht="14.45" x14ac:dyDescent="0.3">
      <c r="A38" s="146" t="s">
        <v>931</v>
      </c>
      <c r="B38" s="137" t="s">
        <v>626</v>
      </c>
      <c r="C38" s="46" t="s">
        <v>930</v>
      </c>
      <c r="D38" s="55">
        <v>7063</v>
      </c>
      <c r="E38" s="55">
        <v>4313</v>
      </c>
      <c r="F38" s="55">
        <v>0</v>
      </c>
      <c r="G38" s="55">
        <v>0</v>
      </c>
      <c r="H38" s="55">
        <v>0</v>
      </c>
      <c r="I38" s="55">
        <v>0</v>
      </c>
      <c r="J38" s="55">
        <v>0</v>
      </c>
      <c r="K38" s="55">
        <v>0</v>
      </c>
      <c r="N38" s="55">
        <v>0</v>
      </c>
      <c r="O38" s="55">
        <v>0</v>
      </c>
      <c r="P38" s="55">
        <v>0</v>
      </c>
      <c r="Q38" s="55">
        <v>0</v>
      </c>
      <c r="R38" s="55">
        <v>0</v>
      </c>
      <c r="S38" s="55">
        <v>0</v>
      </c>
      <c r="T38" s="55">
        <v>0</v>
      </c>
      <c r="U38" s="55">
        <v>0</v>
      </c>
    </row>
    <row r="39" spans="1:21" ht="14.45" x14ac:dyDescent="0.3">
      <c r="A39" s="146" t="s">
        <v>932</v>
      </c>
      <c r="B39" s="137" t="s">
        <v>627</v>
      </c>
      <c r="C39" s="46" t="s">
        <v>565</v>
      </c>
      <c r="D39" s="55">
        <v>1484</v>
      </c>
      <c r="E39" s="55">
        <v>0</v>
      </c>
      <c r="F39" s="55">
        <v>0</v>
      </c>
      <c r="G39" s="55">
        <v>0</v>
      </c>
      <c r="H39" s="55">
        <v>0</v>
      </c>
      <c r="I39" s="55">
        <v>0</v>
      </c>
      <c r="J39" s="55">
        <v>0</v>
      </c>
      <c r="K39" s="55">
        <v>0</v>
      </c>
      <c r="N39" s="55">
        <v>0</v>
      </c>
      <c r="O39" s="55">
        <v>0</v>
      </c>
      <c r="P39" s="55">
        <v>0</v>
      </c>
      <c r="Q39" s="55">
        <v>0</v>
      </c>
      <c r="R39" s="55">
        <v>0</v>
      </c>
      <c r="S39" s="55">
        <v>0</v>
      </c>
      <c r="T39" s="55">
        <v>0</v>
      </c>
      <c r="U39" s="55">
        <v>0</v>
      </c>
    </row>
    <row r="40" spans="1:21" ht="14.45" x14ac:dyDescent="0.3">
      <c r="A40" t="s">
        <v>506</v>
      </c>
      <c r="B40" s="19" t="s">
        <v>15</v>
      </c>
      <c r="C40" s="46" t="s">
        <v>565</v>
      </c>
      <c r="D40" s="55">
        <f>SUM(D24:D39)</f>
        <v>275204</v>
      </c>
      <c r="E40" s="55">
        <f t="shared" ref="E40:K40" si="2">SUM(E24:E39)</f>
        <v>285692</v>
      </c>
      <c r="F40" s="55">
        <f t="shared" si="2"/>
        <v>310272</v>
      </c>
      <c r="G40" s="55">
        <f t="shared" si="2"/>
        <v>305549</v>
      </c>
      <c r="H40" s="55">
        <f t="shared" si="2"/>
        <v>334101</v>
      </c>
      <c r="I40" s="55">
        <f t="shared" si="2"/>
        <v>0</v>
      </c>
      <c r="J40" s="55">
        <f t="shared" si="2"/>
        <v>0</v>
      </c>
      <c r="K40" s="55">
        <f t="shared" si="2"/>
        <v>0</v>
      </c>
      <c r="N40" s="55">
        <v>8542</v>
      </c>
      <c r="O40" s="55">
        <v>5075</v>
      </c>
      <c r="P40" s="55">
        <v>16476</v>
      </c>
      <c r="Q40" s="55">
        <v>23220</v>
      </c>
      <c r="R40" s="55">
        <v>24233</v>
      </c>
      <c r="S40" s="55">
        <v>0</v>
      </c>
      <c r="T40" s="55">
        <v>0</v>
      </c>
      <c r="U40" s="55">
        <v>0</v>
      </c>
    </row>
    <row r="41" spans="1:21" ht="14.45" x14ac:dyDescent="0.3">
      <c r="B41" s="19"/>
      <c r="C41" s="46"/>
      <c r="D41" s="66"/>
      <c r="E41" s="66"/>
      <c r="F41" s="66"/>
      <c r="G41" s="66"/>
      <c r="H41" s="66"/>
      <c r="I41" s="66"/>
      <c r="J41" s="66"/>
      <c r="K41" s="66"/>
      <c r="N41" s="66"/>
      <c r="O41" s="66"/>
      <c r="P41" s="66"/>
      <c r="Q41" s="66"/>
      <c r="R41" s="66"/>
      <c r="S41" s="66"/>
      <c r="T41" s="66"/>
      <c r="U41" s="66"/>
    </row>
    <row r="42" spans="1:21" ht="14.45" x14ac:dyDescent="0.3">
      <c r="B42" s="45" t="s">
        <v>505</v>
      </c>
      <c r="C42" s="46"/>
    </row>
    <row r="43" spans="1:21" s="56" customFormat="1" ht="14.45" x14ac:dyDescent="0.3">
      <c r="A43" s="146" t="s">
        <v>820</v>
      </c>
      <c r="B43" s="137" t="s">
        <v>599</v>
      </c>
      <c r="C43" s="46" t="s">
        <v>565</v>
      </c>
      <c r="D43" s="55">
        <v>0</v>
      </c>
      <c r="E43" s="55">
        <v>0</v>
      </c>
      <c r="F43" s="55">
        <v>0</v>
      </c>
      <c r="G43" s="55">
        <v>0</v>
      </c>
      <c r="H43" s="55">
        <v>0</v>
      </c>
      <c r="I43" s="55">
        <v>76167.672999999995</v>
      </c>
      <c r="J43" s="55">
        <v>96012.091</v>
      </c>
      <c r="K43" s="55">
        <v>0</v>
      </c>
      <c r="L43"/>
      <c r="M43"/>
      <c r="N43" s="55">
        <v>0</v>
      </c>
      <c r="O43" s="55">
        <v>0</v>
      </c>
      <c r="P43" s="55">
        <v>0</v>
      </c>
      <c r="Q43" s="55">
        <v>0</v>
      </c>
      <c r="R43" s="55">
        <v>0</v>
      </c>
      <c r="S43" s="55">
        <v>0</v>
      </c>
      <c r="T43" s="55">
        <v>0</v>
      </c>
      <c r="U43" s="55">
        <v>0</v>
      </c>
    </row>
    <row r="44" spans="1:21" s="56" customFormat="1" ht="14.45" x14ac:dyDescent="0.3">
      <c r="A44" s="146" t="s">
        <v>821</v>
      </c>
      <c r="B44" s="137" t="s">
        <v>600</v>
      </c>
      <c r="C44" s="46" t="s">
        <v>565</v>
      </c>
      <c r="D44" s="55">
        <v>0</v>
      </c>
      <c r="E44" s="55">
        <v>0</v>
      </c>
      <c r="F44" s="55">
        <v>0</v>
      </c>
      <c r="G44" s="55">
        <v>0</v>
      </c>
      <c r="H44" s="55">
        <v>0</v>
      </c>
      <c r="I44" s="55">
        <v>107530.105</v>
      </c>
      <c r="J44" s="55">
        <v>136570.86499999999</v>
      </c>
      <c r="K44" s="55">
        <v>0</v>
      </c>
      <c r="L44"/>
      <c r="M44"/>
      <c r="N44" s="55">
        <v>0</v>
      </c>
      <c r="O44" s="55">
        <v>0</v>
      </c>
      <c r="P44" s="55">
        <v>0</v>
      </c>
      <c r="Q44" s="55">
        <v>0</v>
      </c>
      <c r="R44" s="55">
        <v>0</v>
      </c>
      <c r="S44" s="55">
        <v>0</v>
      </c>
      <c r="T44" s="55">
        <v>0</v>
      </c>
      <c r="U44" s="55">
        <v>0</v>
      </c>
    </row>
    <row r="45" spans="1:21" s="56" customFormat="1" ht="14.45" x14ac:dyDescent="0.3">
      <c r="A45" s="146" t="s">
        <v>822</v>
      </c>
      <c r="B45" s="137" t="s">
        <v>601</v>
      </c>
      <c r="C45" s="46" t="s">
        <v>565</v>
      </c>
      <c r="D45" s="55">
        <v>0</v>
      </c>
      <c r="E45" s="55">
        <v>0</v>
      </c>
      <c r="F45" s="55">
        <v>0</v>
      </c>
      <c r="G45" s="55">
        <v>0</v>
      </c>
      <c r="H45" s="55">
        <v>0</v>
      </c>
      <c r="I45" s="55">
        <v>96573.445000000007</v>
      </c>
      <c r="J45" s="55">
        <v>62186.857000000004</v>
      </c>
      <c r="K45" s="55">
        <v>0</v>
      </c>
      <c r="L45"/>
      <c r="M45"/>
      <c r="N45" s="55">
        <v>0</v>
      </c>
      <c r="O45" s="55">
        <v>0</v>
      </c>
      <c r="P45" s="55">
        <v>0</v>
      </c>
      <c r="Q45" s="55">
        <v>0</v>
      </c>
      <c r="R45" s="55">
        <v>0</v>
      </c>
      <c r="S45" s="55">
        <v>0</v>
      </c>
      <c r="T45" s="55">
        <v>0</v>
      </c>
      <c r="U45" s="55">
        <v>0</v>
      </c>
    </row>
    <row r="46" spans="1:21" s="56" customFormat="1" x14ac:dyDescent="0.25">
      <c r="A46" s="146" t="s">
        <v>823</v>
      </c>
      <c r="B46" s="137" t="s">
        <v>603</v>
      </c>
      <c r="C46" s="46" t="s">
        <v>565</v>
      </c>
      <c r="D46" s="55">
        <v>0</v>
      </c>
      <c r="E46" s="55">
        <v>0</v>
      </c>
      <c r="F46" s="55">
        <v>0</v>
      </c>
      <c r="G46" s="55">
        <v>0</v>
      </c>
      <c r="H46" s="55">
        <v>0</v>
      </c>
      <c r="I46" s="55">
        <v>0</v>
      </c>
      <c r="J46" s="55">
        <v>0</v>
      </c>
      <c r="K46" s="55">
        <v>0</v>
      </c>
      <c r="L46"/>
      <c r="M46"/>
      <c r="N46" s="55">
        <v>0</v>
      </c>
      <c r="O46" s="55">
        <v>0</v>
      </c>
      <c r="P46" s="55">
        <v>0</v>
      </c>
      <c r="Q46" s="55">
        <v>0</v>
      </c>
      <c r="R46" s="55">
        <v>0</v>
      </c>
      <c r="S46" s="55">
        <v>0</v>
      </c>
      <c r="T46" s="55">
        <v>0</v>
      </c>
      <c r="U46" s="55">
        <v>0</v>
      </c>
    </row>
    <row r="47" spans="1:21" s="56" customFormat="1" x14ac:dyDescent="0.25">
      <c r="A47" s="146" t="s">
        <v>824</v>
      </c>
      <c r="B47" s="137" t="s">
        <v>605</v>
      </c>
      <c r="C47" s="46" t="s">
        <v>565</v>
      </c>
      <c r="D47" s="55">
        <v>0</v>
      </c>
      <c r="E47" s="55">
        <v>0</v>
      </c>
      <c r="F47" s="55">
        <v>0</v>
      </c>
      <c r="G47" s="55">
        <v>0</v>
      </c>
      <c r="H47" s="55">
        <v>0</v>
      </c>
      <c r="I47" s="55">
        <v>33149.152999999998</v>
      </c>
      <c r="J47" s="55">
        <v>32527.192999999999</v>
      </c>
      <c r="K47" s="55">
        <v>0</v>
      </c>
      <c r="L47"/>
      <c r="M47"/>
      <c r="N47" s="55">
        <v>0</v>
      </c>
      <c r="O47" s="55">
        <v>0</v>
      </c>
      <c r="P47" s="55">
        <v>0</v>
      </c>
      <c r="Q47" s="55">
        <v>0</v>
      </c>
      <c r="R47" s="55">
        <v>0</v>
      </c>
      <c r="S47" s="55">
        <v>0</v>
      </c>
      <c r="T47" s="55">
        <v>0</v>
      </c>
      <c r="U47" s="55">
        <v>0</v>
      </c>
    </row>
    <row r="48" spans="1:21" s="56" customFormat="1" x14ac:dyDescent="0.25">
      <c r="A48" s="146" t="s">
        <v>825</v>
      </c>
      <c r="B48" s="137" t="s">
        <v>607</v>
      </c>
      <c r="C48" s="46" t="s">
        <v>565</v>
      </c>
      <c r="D48" s="55">
        <v>0</v>
      </c>
      <c r="E48" s="55">
        <v>0</v>
      </c>
      <c r="F48" s="55">
        <v>0</v>
      </c>
      <c r="G48" s="55">
        <v>0</v>
      </c>
      <c r="H48" s="55">
        <v>0</v>
      </c>
      <c r="I48" s="55">
        <v>11900.534</v>
      </c>
      <c r="J48" s="55">
        <v>13243.869000000001</v>
      </c>
      <c r="K48" s="55">
        <v>0</v>
      </c>
      <c r="L48"/>
      <c r="M48"/>
      <c r="N48" s="55">
        <v>0</v>
      </c>
      <c r="O48" s="55">
        <v>0</v>
      </c>
      <c r="P48" s="55">
        <v>0</v>
      </c>
      <c r="Q48" s="55">
        <v>0</v>
      </c>
      <c r="R48" s="55">
        <v>0</v>
      </c>
      <c r="S48" s="55">
        <v>0</v>
      </c>
      <c r="T48" s="55">
        <v>0</v>
      </c>
      <c r="U48" s="55">
        <v>0</v>
      </c>
    </row>
    <row r="49" spans="1:21" s="56" customFormat="1" x14ac:dyDescent="0.25">
      <c r="A49" s="146" t="s">
        <v>826</v>
      </c>
      <c r="B49" s="137" t="s">
        <v>609</v>
      </c>
      <c r="C49" s="46" t="s">
        <v>565</v>
      </c>
      <c r="D49" s="55">
        <v>0</v>
      </c>
      <c r="E49" s="55">
        <v>0</v>
      </c>
      <c r="F49" s="55">
        <v>0</v>
      </c>
      <c r="G49" s="55">
        <v>0</v>
      </c>
      <c r="H49" s="55">
        <v>0</v>
      </c>
      <c r="I49" s="55">
        <v>19228.64</v>
      </c>
      <c r="J49" s="55">
        <v>25352.433000000001</v>
      </c>
      <c r="K49" s="55">
        <v>0</v>
      </c>
      <c r="L49"/>
      <c r="M49"/>
      <c r="N49" s="55">
        <v>0</v>
      </c>
      <c r="O49" s="55">
        <v>0</v>
      </c>
      <c r="P49" s="55">
        <v>0</v>
      </c>
      <c r="Q49" s="55">
        <v>0</v>
      </c>
      <c r="R49" s="55">
        <v>0</v>
      </c>
      <c r="S49" s="55">
        <v>15175.93</v>
      </c>
      <c r="T49" s="55">
        <v>33230.618000000002</v>
      </c>
      <c r="U49" s="55">
        <v>0</v>
      </c>
    </row>
    <row r="50" spans="1:21" s="56" customFormat="1" x14ac:dyDescent="0.25">
      <c r="A50" s="146" t="s">
        <v>827</v>
      </c>
      <c r="B50" s="137" t="s">
        <v>611</v>
      </c>
      <c r="C50" s="46" t="s">
        <v>565</v>
      </c>
      <c r="D50" s="55">
        <v>0</v>
      </c>
      <c r="E50" s="55">
        <v>0</v>
      </c>
      <c r="F50" s="55">
        <v>0</v>
      </c>
      <c r="G50" s="55">
        <v>0</v>
      </c>
      <c r="H50" s="55">
        <v>0</v>
      </c>
      <c r="I50" s="55">
        <v>7172.6419999999998</v>
      </c>
      <c r="J50" s="55">
        <v>10025.786</v>
      </c>
      <c r="K50" s="55">
        <v>0</v>
      </c>
      <c r="L50"/>
      <c r="M50"/>
      <c r="N50" s="55">
        <v>0</v>
      </c>
      <c r="O50" s="55">
        <v>0</v>
      </c>
      <c r="P50" s="55">
        <v>0</v>
      </c>
      <c r="Q50" s="55">
        <v>0</v>
      </c>
      <c r="R50" s="55">
        <v>0</v>
      </c>
      <c r="S50" s="55">
        <v>0</v>
      </c>
      <c r="T50" s="55">
        <v>0</v>
      </c>
      <c r="U50" s="55">
        <v>0</v>
      </c>
    </row>
    <row r="51" spans="1:21" x14ac:dyDescent="0.25">
      <c r="A51" s="146" t="s">
        <v>828</v>
      </c>
      <c r="B51" s="137" t="s">
        <v>613</v>
      </c>
      <c r="C51" s="46" t="s">
        <v>565</v>
      </c>
      <c r="D51" s="55">
        <v>0</v>
      </c>
      <c r="E51" s="55">
        <v>0</v>
      </c>
      <c r="F51" s="55">
        <v>0</v>
      </c>
      <c r="G51" s="55">
        <v>0</v>
      </c>
      <c r="H51" s="55">
        <v>0</v>
      </c>
      <c r="I51" s="55">
        <v>25793.175999999999</v>
      </c>
      <c r="J51" s="55">
        <v>20384.38</v>
      </c>
      <c r="K51" s="55">
        <v>0</v>
      </c>
      <c r="N51" s="55">
        <v>0</v>
      </c>
      <c r="O51" s="55">
        <v>0</v>
      </c>
      <c r="P51" s="55">
        <v>0</v>
      </c>
      <c r="Q51" s="55">
        <v>0</v>
      </c>
      <c r="R51" s="55">
        <v>0</v>
      </c>
      <c r="S51" s="55">
        <v>216.559</v>
      </c>
      <c r="T51" s="55">
        <v>0</v>
      </c>
      <c r="U51" s="55">
        <v>0</v>
      </c>
    </row>
    <row r="52" spans="1:21" x14ac:dyDescent="0.25">
      <c r="A52" s="146" t="s">
        <v>829</v>
      </c>
      <c r="B52" s="137" t="s">
        <v>615</v>
      </c>
      <c r="C52" s="46" t="s">
        <v>565</v>
      </c>
      <c r="D52" s="55">
        <v>0</v>
      </c>
      <c r="E52" s="55">
        <v>0</v>
      </c>
      <c r="F52" s="55">
        <v>0</v>
      </c>
      <c r="G52" s="55">
        <v>0</v>
      </c>
      <c r="H52" s="55">
        <v>0</v>
      </c>
      <c r="I52" s="55">
        <v>5688.4189999999999</v>
      </c>
      <c r="J52" s="55">
        <v>27937.562999999998</v>
      </c>
      <c r="K52" s="55">
        <v>0</v>
      </c>
      <c r="N52" s="55">
        <v>0</v>
      </c>
      <c r="O52" s="55">
        <v>0</v>
      </c>
      <c r="P52" s="55">
        <v>0</v>
      </c>
      <c r="Q52" s="55">
        <v>0</v>
      </c>
      <c r="R52" s="55">
        <v>0</v>
      </c>
      <c r="S52" s="55">
        <v>0</v>
      </c>
      <c r="T52" s="55">
        <v>0</v>
      </c>
      <c r="U52" s="55">
        <v>0</v>
      </c>
    </row>
    <row r="53" spans="1:21" x14ac:dyDescent="0.25">
      <c r="A53" s="146" t="s">
        <v>947</v>
      </c>
      <c r="B53" s="137" t="s">
        <v>616</v>
      </c>
      <c r="C53" s="46" t="s">
        <v>565</v>
      </c>
      <c r="D53" s="55">
        <v>0</v>
      </c>
      <c r="E53" s="55">
        <v>0</v>
      </c>
      <c r="F53" s="55">
        <v>0</v>
      </c>
      <c r="G53" s="55">
        <v>0</v>
      </c>
      <c r="H53" s="55">
        <v>0</v>
      </c>
      <c r="I53" s="55">
        <v>4294.8</v>
      </c>
      <c r="J53" s="55">
        <v>4220.0429999999997</v>
      </c>
      <c r="K53" s="55">
        <v>0</v>
      </c>
      <c r="N53" s="55">
        <v>0</v>
      </c>
      <c r="O53" s="55">
        <v>0</v>
      </c>
      <c r="P53" s="55">
        <v>0</v>
      </c>
      <c r="Q53" s="55">
        <v>0</v>
      </c>
      <c r="R53" s="55">
        <v>0</v>
      </c>
      <c r="S53" s="55">
        <v>0</v>
      </c>
      <c r="T53" s="55">
        <v>0</v>
      </c>
      <c r="U53" s="55">
        <v>0</v>
      </c>
    </row>
    <row r="54" spans="1:21" x14ac:dyDescent="0.25">
      <c r="A54" s="146" t="s">
        <v>830</v>
      </c>
      <c r="B54" s="137" t="s">
        <v>818</v>
      </c>
      <c r="C54" s="46" t="s">
        <v>565</v>
      </c>
      <c r="D54" s="55">
        <v>0</v>
      </c>
      <c r="E54" s="55">
        <v>0</v>
      </c>
      <c r="F54" s="55">
        <v>0</v>
      </c>
      <c r="G54" s="55">
        <v>0</v>
      </c>
      <c r="H54" s="55">
        <v>0</v>
      </c>
      <c r="I54" s="55">
        <v>0</v>
      </c>
      <c r="J54" s="55">
        <v>0</v>
      </c>
      <c r="K54" s="55">
        <v>0</v>
      </c>
      <c r="N54" s="55">
        <v>0</v>
      </c>
      <c r="O54" s="55">
        <v>0</v>
      </c>
      <c r="P54" s="55">
        <v>0</v>
      </c>
      <c r="Q54" s="55">
        <v>0</v>
      </c>
      <c r="R54" s="55">
        <v>0</v>
      </c>
      <c r="S54" s="55">
        <v>8392.7059999999983</v>
      </c>
      <c r="T54" s="55">
        <v>11819.652</v>
      </c>
      <c r="U54" s="55">
        <v>0</v>
      </c>
    </row>
    <row r="55" spans="1:21" x14ac:dyDescent="0.25">
      <c r="A55" s="146" t="s">
        <v>831</v>
      </c>
      <c r="B55" s="137" t="s">
        <v>819</v>
      </c>
      <c r="C55" s="46" t="s">
        <v>565</v>
      </c>
      <c r="D55" s="55">
        <v>0</v>
      </c>
      <c r="E55" s="55">
        <v>0</v>
      </c>
      <c r="F55" s="55">
        <v>0</v>
      </c>
      <c r="G55" s="55">
        <v>0</v>
      </c>
      <c r="H55" s="55">
        <v>0</v>
      </c>
      <c r="I55" s="55">
        <v>0</v>
      </c>
      <c r="J55" s="55">
        <v>0</v>
      </c>
      <c r="K55" s="55">
        <v>0</v>
      </c>
      <c r="N55" s="55">
        <v>0</v>
      </c>
      <c r="O55" s="55">
        <v>0</v>
      </c>
      <c r="P55" s="55">
        <v>0</v>
      </c>
      <c r="Q55" s="55">
        <v>0</v>
      </c>
      <c r="R55" s="55">
        <v>0</v>
      </c>
      <c r="S55" s="55">
        <v>0</v>
      </c>
      <c r="T55" s="55">
        <v>0</v>
      </c>
      <c r="U55" s="55">
        <v>0</v>
      </c>
    </row>
    <row r="56" spans="1:21" x14ac:dyDescent="0.25">
      <c r="A56" s="146" t="s">
        <v>832</v>
      </c>
      <c r="B56" s="137" t="s">
        <v>618</v>
      </c>
      <c r="C56" s="46" t="s">
        <v>565</v>
      </c>
      <c r="D56" s="55">
        <v>0</v>
      </c>
      <c r="E56" s="55">
        <v>0</v>
      </c>
      <c r="F56" s="55">
        <v>0</v>
      </c>
      <c r="G56" s="55">
        <v>0</v>
      </c>
      <c r="H56" s="55">
        <v>0</v>
      </c>
      <c r="I56" s="55">
        <v>0</v>
      </c>
      <c r="J56" s="55">
        <v>9134.1329999999998</v>
      </c>
      <c r="K56" s="55">
        <v>0</v>
      </c>
      <c r="N56" s="55">
        <v>0</v>
      </c>
      <c r="O56" s="55">
        <v>0</v>
      </c>
      <c r="P56" s="55">
        <v>0</v>
      </c>
      <c r="Q56" s="55">
        <v>0</v>
      </c>
      <c r="R56" s="55">
        <v>0</v>
      </c>
      <c r="S56" s="55">
        <v>0</v>
      </c>
      <c r="T56" s="55">
        <v>0</v>
      </c>
      <c r="U56" s="55">
        <v>0</v>
      </c>
    </row>
    <row r="57" spans="1:21" x14ac:dyDescent="0.25">
      <c r="A57" t="s">
        <v>833</v>
      </c>
      <c r="B57" s="19" t="s">
        <v>15</v>
      </c>
      <c r="C57" s="46" t="s">
        <v>565</v>
      </c>
      <c r="D57" s="55">
        <f>SUM(D43:D56)</f>
        <v>0</v>
      </c>
      <c r="E57" s="55">
        <f t="shared" ref="E57:K57" si="3">SUM(E43:E56)</f>
        <v>0</v>
      </c>
      <c r="F57" s="55">
        <f t="shared" si="3"/>
        <v>0</v>
      </c>
      <c r="G57" s="55">
        <f t="shared" si="3"/>
        <v>0</v>
      </c>
      <c r="H57" s="55">
        <f t="shared" si="3"/>
        <v>0</v>
      </c>
      <c r="I57" s="55">
        <f t="shared" si="3"/>
        <v>387498.58699999994</v>
      </c>
      <c r="J57" s="55">
        <f t="shared" si="3"/>
        <v>437595.21300000011</v>
      </c>
      <c r="K57" s="55">
        <f t="shared" si="3"/>
        <v>0</v>
      </c>
      <c r="N57" s="55">
        <f t="shared" ref="N57:U57" si="4">SUM(N43:N56)</f>
        <v>0</v>
      </c>
      <c r="O57" s="55">
        <f t="shared" si="4"/>
        <v>0</v>
      </c>
      <c r="P57" s="55">
        <f t="shared" si="4"/>
        <v>0</v>
      </c>
      <c r="Q57" s="55">
        <f t="shared" si="4"/>
        <v>0</v>
      </c>
      <c r="R57" s="55">
        <f t="shared" si="4"/>
        <v>0</v>
      </c>
      <c r="S57" s="55">
        <f t="shared" si="4"/>
        <v>23785.195</v>
      </c>
      <c r="T57" s="55">
        <f t="shared" si="4"/>
        <v>45050.270000000004</v>
      </c>
      <c r="U57" s="55">
        <f t="shared" si="4"/>
        <v>0</v>
      </c>
    </row>
    <row r="58" spans="1:21" s="56" customFormat="1" x14ac:dyDescent="0.25">
      <c r="B58" s="128"/>
      <c r="C58" s="119"/>
      <c r="D58" s="129"/>
      <c r="E58" s="129"/>
      <c r="F58" s="129"/>
      <c r="G58" s="129"/>
      <c r="H58" s="129"/>
      <c r="I58" s="129"/>
      <c r="J58" s="129"/>
      <c r="K58" s="129"/>
      <c r="L58" s="127"/>
      <c r="M58" s="127"/>
      <c r="N58" s="129"/>
      <c r="O58" s="129"/>
      <c r="P58" s="129"/>
      <c r="Q58" s="129"/>
      <c r="R58" s="129"/>
      <c r="S58" s="129"/>
      <c r="T58" s="129"/>
      <c r="U58" s="129"/>
    </row>
    <row r="59" spans="1:21" x14ac:dyDescent="0.25">
      <c r="B59" s="45" t="s">
        <v>505</v>
      </c>
      <c r="C59" s="11"/>
      <c r="D59" s="17"/>
      <c r="E59" s="17"/>
      <c r="F59" s="17"/>
      <c r="G59" s="17"/>
      <c r="H59" s="17"/>
      <c r="I59" s="17"/>
      <c r="J59" s="17"/>
      <c r="K59" s="17"/>
      <c r="L59" s="17"/>
      <c r="M59" s="17"/>
      <c r="N59" s="17"/>
      <c r="O59" s="17"/>
      <c r="P59" s="17"/>
      <c r="Q59" s="17"/>
      <c r="R59" s="17"/>
      <c r="S59" s="17"/>
      <c r="T59" s="17"/>
      <c r="U59" s="17"/>
    </row>
    <row r="60" spans="1:21" x14ac:dyDescent="0.25">
      <c r="A60" s="146" t="s">
        <v>933</v>
      </c>
      <c r="B60" s="137" t="s">
        <v>599</v>
      </c>
      <c r="C60" s="46" t="s">
        <v>565</v>
      </c>
      <c r="D60" s="55">
        <v>0</v>
      </c>
      <c r="E60" s="55">
        <v>0</v>
      </c>
      <c r="F60" s="55">
        <v>0</v>
      </c>
      <c r="G60" s="55">
        <v>0</v>
      </c>
      <c r="H60" s="55">
        <v>0</v>
      </c>
      <c r="I60" s="55">
        <v>0</v>
      </c>
      <c r="J60" s="55">
        <v>0</v>
      </c>
      <c r="K60" s="55">
        <v>87446</v>
      </c>
      <c r="L60" s="17"/>
      <c r="M60" s="17"/>
      <c r="N60" s="55">
        <v>0</v>
      </c>
      <c r="O60" s="55">
        <v>0</v>
      </c>
      <c r="P60" s="55">
        <v>0</v>
      </c>
      <c r="Q60" s="55">
        <v>0</v>
      </c>
      <c r="R60" s="55">
        <v>0</v>
      </c>
      <c r="S60" s="55">
        <v>0</v>
      </c>
      <c r="T60" s="55">
        <v>0</v>
      </c>
      <c r="U60" s="55">
        <v>4536</v>
      </c>
    </row>
    <row r="61" spans="1:21" x14ac:dyDescent="0.25">
      <c r="A61" s="146" t="s">
        <v>934</v>
      </c>
      <c r="B61" s="137" t="s">
        <v>600</v>
      </c>
      <c r="C61" s="46" t="s">
        <v>565</v>
      </c>
      <c r="D61" s="55">
        <v>0</v>
      </c>
      <c r="E61" s="55">
        <v>0</v>
      </c>
      <c r="F61" s="55">
        <v>0</v>
      </c>
      <c r="G61" s="55">
        <v>0</v>
      </c>
      <c r="H61" s="55">
        <v>0</v>
      </c>
      <c r="I61" s="55">
        <v>0</v>
      </c>
      <c r="J61" s="55">
        <v>0</v>
      </c>
      <c r="K61" s="55">
        <v>108154</v>
      </c>
      <c r="L61" s="17"/>
      <c r="M61" s="17"/>
      <c r="N61" s="55">
        <v>0</v>
      </c>
      <c r="O61" s="55">
        <v>0</v>
      </c>
      <c r="P61" s="55">
        <v>0</v>
      </c>
      <c r="Q61" s="55">
        <v>0</v>
      </c>
      <c r="R61" s="55">
        <v>0</v>
      </c>
      <c r="S61" s="55">
        <v>0</v>
      </c>
      <c r="T61" s="55">
        <v>0</v>
      </c>
      <c r="U61" s="55">
        <v>5320</v>
      </c>
    </row>
    <row r="62" spans="1:21" x14ac:dyDescent="0.25">
      <c r="A62" s="146" t="s">
        <v>935</v>
      </c>
      <c r="B62" s="137" t="s">
        <v>601</v>
      </c>
      <c r="C62" s="46" t="s">
        <v>565</v>
      </c>
      <c r="D62" s="55">
        <v>0</v>
      </c>
      <c r="E62" s="55">
        <v>0</v>
      </c>
      <c r="F62" s="55">
        <v>0</v>
      </c>
      <c r="G62" s="55">
        <v>0</v>
      </c>
      <c r="H62" s="55">
        <v>0</v>
      </c>
      <c r="I62" s="55">
        <v>0</v>
      </c>
      <c r="J62" s="55">
        <v>0</v>
      </c>
      <c r="K62" s="55">
        <v>69423</v>
      </c>
      <c r="L62" s="17"/>
      <c r="M62" s="17"/>
      <c r="N62" s="55">
        <v>0</v>
      </c>
      <c r="O62" s="55">
        <v>0</v>
      </c>
      <c r="P62" s="55">
        <v>0</v>
      </c>
      <c r="Q62" s="55">
        <v>0</v>
      </c>
      <c r="R62" s="55">
        <v>0</v>
      </c>
      <c r="S62" s="55">
        <v>0</v>
      </c>
      <c r="T62" s="55">
        <v>0</v>
      </c>
      <c r="U62" s="55">
        <v>0</v>
      </c>
    </row>
    <row r="63" spans="1:21" x14ac:dyDescent="0.25">
      <c r="A63" s="146" t="s">
        <v>936</v>
      </c>
      <c r="B63" s="137" t="s">
        <v>603</v>
      </c>
      <c r="C63" s="46" t="s">
        <v>565</v>
      </c>
      <c r="D63" s="55">
        <v>0</v>
      </c>
      <c r="E63" s="55">
        <v>0</v>
      </c>
      <c r="F63" s="55">
        <v>0</v>
      </c>
      <c r="G63" s="55">
        <v>0</v>
      </c>
      <c r="H63" s="55">
        <v>0</v>
      </c>
      <c r="I63" s="55">
        <v>0</v>
      </c>
      <c r="J63" s="55">
        <v>0</v>
      </c>
      <c r="K63" s="55">
        <v>0</v>
      </c>
      <c r="L63" s="17"/>
      <c r="M63" s="17"/>
      <c r="N63" s="55">
        <v>0</v>
      </c>
      <c r="O63" s="55">
        <v>0</v>
      </c>
      <c r="P63" s="55">
        <v>0</v>
      </c>
      <c r="Q63" s="55">
        <v>0</v>
      </c>
      <c r="R63" s="55">
        <v>0</v>
      </c>
      <c r="S63" s="55">
        <v>0</v>
      </c>
      <c r="T63" s="55">
        <v>0</v>
      </c>
      <c r="U63" s="55">
        <v>0</v>
      </c>
    </row>
    <row r="64" spans="1:21" x14ac:dyDescent="0.25">
      <c r="A64" s="146" t="s">
        <v>937</v>
      </c>
      <c r="B64" s="137" t="s">
        <v>605</v>
      </c>
      <c r="C64" s="46" t="s">
        <v>565</v>
      </c>
      <c r="D64" s="55">
        <v>0</v>
      </c>
      <c r="E64" s="55">
        <v>0</v>
      </c>
      <c r="F64" s="55">
        <v>0</v>
      </c>
      <c r="G64" s="55">
        <v>0</v>
      </c>
      <c r="H64" s="55">
        <v>0</v>
      </c>
      <c r="I64" s="55">
        <v>0</v>
      </c>
      <c r="J64" s="55">
        <v>0</v>
      </c>
      <c r="K64" s="55">
        <v>33019</v>
      </c>
      <c r="L64" s="17"/>
      <c r="M64" s="17"/>
      <c r="N64" s="55">
        <v>0</v>
      </c>
      <c r="O64" s="55">
        <v>0</v>
      </c>
      <c r="P64" s="55">
        <v>0</v>
      </c>
      <c r="Q64" s="55">
        <v>0</v>
      </c>
      <c r="R64" s="55">
        <v>0</v>
      </c>
      <c r="S64" s="55">
        <v>0</v>
      </c>
      <c r="T64" s="55">
        <v>0</v>
      </c>
      <c r="U64" s="55">
        <v>0</v>
      </c>
    </row>
    <row r="65" spans="1:21" x14ac:dyDescent="0.25">
      <c r="A65" s="146" t="s">
        <v>938</v>
      </c>
      <c r="B65" s="137" t="s">
        <v>607</v>
      </c>
      <c r="C65" s="46" t="s">
        <v>565</v>
      </c>
      <c r="D65" s="55">
        <v>0</v>
      </c>
      <c r="E65" s="55">
        <v>0</v>
      </c>
      <c r="F65" s="55">
        <v>0</v>
      </c>
      <c r="G65" s="55">
        <v>0</v>
      </c>
      <c r="H65" s="55">
        <v>0</v>
      </c>
      <c r="I65" s="55">
        <v>0</v>
      </c>
      <c r="J65" s="55">
        <v>0</v>
      </c>
      <c r="K65" s="55">
        <v>12657</v>
      </c>
      <c r="L65" s="17"/>
      <c r="M65" s="17"/>
      <c r="N65" s="55">
        <v>0</v>
      </c>
      <c r="O65" s="55">
        <v>0</v>
      </c>
      <c r="P65" s="55">
        <v>0</v>
      </c>
      <c r="Q65" s="55">
        <v>0</v>
      </c>
      <c r="R65" s="55">
        <v>0</v>
      </c>
      <c r="S65" s="55">
        <v>0</v>
      </c>
      <c r="T65" s="55">
        <v>0</v>
      </c>
      <c r="U65" s="55">
        <v>0</v>
      </c>
    </row>
    <row r="66" spans="1:21" x14ac:dyDescent="0.25">
      <c r="A66" s="146" t="s">
        <v>939</v>
      </c>
      <c r="B66" s="137" t="s">
        <v>609</v>
      </c>
      <c r="C66" s="46" t="s">
        <v>565</v>
      </c>
      <c r="D66" s="55">
        <v>0</v>
      </c>
      <c r="E66" s="55">
        <v>0</v>
      </c>
      <c r="F66" s="55">
        <v>0</v>
      </c>
      <c r="G66" s="55">
        <v>0</v>
      </c>
      <c r="H66" s="55">
        <v>0</v>
      </c>
      <c r="I66" s="55">
        <v>0</v>
      </c>
      <c r="J66" s="55">
        <v>0</v>
      </c>
      <c r="K66" s="55">
        <v>30754</v>
      </c>
      <c r="L66" s="17"/>
      <c r="M66" s="17"/>
      <c r="N66" s="55">
        <v>0</v>
      </c>
      <c r="O66" s="55">
        <v>0</v>
      </c>
      <c r="P66" s="55">
        <v>0</v>
      </c>
      <c r="Q66" s="55">
        <v>0</v>
      </c>
      <c r="R66" s="55">
        <v>0</v>
      </c>
      <c r="S66" s="55">
        <v>0</v>
      </c>
      <c r="T66" s="55">
        <v>0</v>
      </c>
      <c r="U66" s="55">
        <v>33152</v>
      </c>
    </row>
    <row r="67" spans="1:21" x14ac:dyDescent="0.25">
      <c r="A67" s="146" t="s">
        <v>940</v>
      </c>
      <c r="B67" s="137" t="s">
        <v>611</v>
      </c>
      <c r="C67" s="46" t="s">
        <v>565</v>
      </c>
      <c r="D67" s="55">
        <v>0</v>
      </c>
      <c r="E67" s="55">
        <v>0</v>
      </c>
      <c r="F67" s="55">
        <v>0</v>
      </c>
      <c r="G67" s="55">
        <v>0</v>
      </c>
      <c r="H67" s="55">
        <v>0</v>
      </c>
      <c r="I67" s="55">
        <v>0</v>
      </c>
      <c r="J67" s="55">
        <v>0</v>
      </c>
      <c r="K67" s="55">
        <v>8326</v>
      </c>
      <c r="L67" s="17"/>
      <c r="M67" s="17"/>
      <c r="N67" s="55">
        <v>0</v>
      </c>
      <c r="O67" s="55">
        <v>0</v>
      </c>
      <c r="P67" s="55">
        <v>0</v>
      </c>
      <c r="Q67" s="55">
        <v>0</v>
      </c>
      <c r="R67" s="55">
        <v>0</v>
      </c>
      <c r="S67" s="55">
        <v>0</v>
      </c>
      <c r="T67" s="55">
        <v>0</v>
      </c>
      <c r="U67" s="55">
        <v>0</v>
      </c>
    </row>
    <row r="68" spans="1:21" x14ac:dyDescent="0.25">
      <c r="A68" s="146" t="s">
        <v>941</v>
      </c>
      <c r="B68" s="137" t="s">
        <v>613</v>
      </c>
      <c r="C68" s="46" t="s">
        <v>565</v>
      </c>
      <c r="D68" s="55">
        <v>0</v>
      </c>
      <c r="E68" s="55">
        <v>0</v>
      </c>
      <c r="F68" s="55">
        <v>0</v>
      </c>
      <c r="G68" s="55">
        <v>0</v>
      </c>
      <c r="H68" s="55">
        <v>0</v>
      </c>
      <c r="I68" s="55">
        <v>0</v>
      </c>
      <c r="J68" s="55">
        <v>0</v>
      </c>
      <c r="K68" s="55">
        <v>16111</v>
      </c>
      <c r="L68" s="17"/>
      <c r="M68" s="17"/>
      <c r="N68" s="55">
        <v>0</v>
      </c>
      <c r="O68" s="55">
        <v>0</v>
      </c>
      <c r="P68" s="55">
        <v>0</v>
      </c>
      <c r="Q68" s="55">
        <v>0</v>
      </c>
      <c r="R68" s="55">
        <v>0</v>
      </c>
      <c r="S68" s="55">
        <v>0</v>
      </c>
      <c r="T68" s="55">
        <v>0</v>
      </c>
      <c r="U68" s="55">
        <v>0</v>
      </c>
    </row>
    <row r="69" spans="1:21" x14ac:dyDescent="0.25">
      <c r="A69" s="146" t="s">
        <v>942</v>
      </c>
      <c r="B69" s="137" t="s">
        <v>615</v>
      </c>
      <c r="C69" s="46" t="s">
        <v>565</v>
      </c>
      <c r="D69" s="55">
        <v>0</v>
      </c>
      <c r="E69" s="55">
        <v>0</v>
      </c>
      <c r="F69" s="55">
        <v>0</v>
      </c>
      <c r="G69" s="55">
        <v>0</v>
      </c>
      <c r="H69" s="55">
        <v>0</v>
      </c>
      <c r="I69" s="55">
        <v>0</v>
      </c>
      <c r="J69" s="55">
        <v>0</v>
      </c>
      <c r="K69" s="55">
        <v>75867</v>
      </c>
      <c r="L69" s="17"/>
      <c r="M69" s="17"/>
      <c r="N69" s="55">
        <v>0</v>
      </c>
      <c r="O69" s="55">
        <v>0</v>
      </c>
      <c r="P69" s="55">
        <v>0</v>
      </c>
      <c r="Q69" s="55">
        <v>0</v>
      </c>
      <c r="R69" s="55">
        <v>0</v>
      </c>
      <c r="S69" s="55">
        <v>0</v>
      </c>
      <c r="T69" s="55">
        <v>0</v>
      </c>
      <c r="U69" s="55">
        <v>0</v>
      </c>
    </row>
    <row r="70" spans="1:21" x14ac:dyDescent="0.25">
      <c r="A70" s="146" t="s">
        <v>943</v>
      </c>
      <c r="B70" s="137" t="s">
        <v>616</v>
      </c>
      <c r="C70" s="46" t="s">
        <v>565</v>
      </c>
      <c r="D70" s="55">
        <v>0</v>
      </c>
      <c r="E70" s="55">
        <v>0</v>
      </c>
      <c r="F70" s="55">
        <v>0</v>
      </c>
      <c r="G70" s="55">
        <v>0</v>
      </c>
      <c r="H70" s="55">
        <v>0</v>
      </c>
      <c r="I70" s="55">
        <v>0</v>
      </c>
      <c r="J70" s="55">
        <v>0</v>
      </c>
      <c r="K70" s="55">
        <v>0</v>
      </c>
      <c r="L70" s="17"/>
      <c r="M70" s="17"/>
      <c r="N70" s="55">
        <v>0</v>
      </c>
      <c r="O70" s="55">
        <v>0</v>
      </c>
      <c r="P70" s="55">
        <v>0</v>
      </c>
      <c r="Q70" s="55">
        <v>0</v>
      </c>
      <c r="R70" s="55">
        <v>0</v>
      </c>
      <c r="S70" s="55">
        <v>0</v>
      </c>
      <c r="T70" s="55">
        <v>0</v>
      </c>
      <c r="U70" s="55">
        <v>0</v>
      </c>
    </row>
    <row r="71" spans="1:21" x14ac:dyDescent="0.25">
      <c r="A71" s="146" t="s">
        <v>944</v>
      </c>
      <c r="B71" s="137" t="s">
        <v>819</v>
      </c>
      <c r="C71" s="46" t="s">
        <v>565</v>
      </c>
      <c r="D71" s="55">
        <v>0</v>
      </c>
      <c r="E71" s="55">
        <v>0</v>
      </c>
      <c r="F71" s="55">
        <v>0</v>
      </c>
      <c r="G71" s="55">
        <v>0</v>
      </c>
      <c r="H71" s="55">
        <v>0</v>
      </c>
      <c r="I71" s="55">
        <v>0</v>
      </c>
      <c r="J71" s="55">
        <v>0</v>
      </c>
      <c r="K71" s="55">
        <v>-19620</v>
      </c>
      <c r="L71" s="17"/>
      <c r="M71" s="17"/>
      <c r="N71" s="55">
        <v>0</v>
      </c>
      <c r="O71" s="55">
        <v>0</v>
      </c>
      <c r="P71" s="55">
        <v>0</v>
      </c>
      <c r="Q71" s="55">
        <v>0</v>
      </c>
      <c r="R71" s="55">
        <v>0</v>
      </c>
      <c r="S71" s="55">
        <v>0</v>
      </c>
      <c r="T71" s="55">
        <v>0</v>
      </c>
      <c r="U71" s="55">
        <v>0</v>
      </c>
    </row>
    <row r="72" spans="1:21" x14ac:dyDescent="0.25">
      <c r="A72" s="146" t="s">
        <v>945</v>
      </c>
      <c r="B72" s="137" t="s">
        <v>618</v>
      </c>
      <c r="C72" s="46" t="s">
        <v>565</v>
      </c>
      <c r="D72" s="55">
        <v>0</v>
      </c>
      <c r="E72" s="55">
        <v>0</v>
      </c>
      <c r="F72" s="55">
        <v>0</v>
      </c>
      <c r="G72" s="55">
        <v>0</v>
      </c>
      <c r="H72" s="55">
        <v>0</v>
      </c>
      <c r="I72" s="55">
        <v>0</v>
      </c>
      <c r="J72" s="55">
        <v>0</v>
      </c>
      <c r="K72" s="55">
        <v>0</v>
      </c>
      <c r="L72" s="17"/>
      <c r="M72" s="17"/>
      <c r="N72" s="55">
        <v>0</v>
      </c>
      <c r="O72" s="55">
        <v>0</v>
      </c>
      <c r="P72" s="55">
        <v>0</v>
      </c>
      <c r="Q72" s="55">
        <v>0</v>
      </c>
      <c r="R72" s="55">
        <v>0</v>
      </c>
      <c r="S72" s="55">
        <v>0</v>
      </c>
      <c r="T72" s="55">
        <v>0</v>
      </c>
      <c r="U72" s="55">
        <v>0</v>
      </c>
    </row>
    <row r="73" spans="1:21" x14ac:dyDescent="0.25">
      <c r="A73" s="147" t="s">
        <v>946</v>
      </c>
      <c r="B73" s="19" t="s">
        <v>15</v>
      </c>
      <c r="C73" s="46"/>
      <c r="D73" s="55">
        <f t="shared" ref="D73:K73" si="5">SUM(D60:D72)</f>
        <v>0</v>
      </c>
      <c r="E73" s="55">
        <f t="shared" si="5"/>
        <v>0</v>
      </c>
      <c r="F73" s="55">
        <f t="shared" si="5"/>
        <v>0</v>
      </c>
      <c r="G73" s="55">
        <f t="shared" si="5"/>
        <v>0</v>
      </c>
      <c r="H73" s="55">
        <f t="shared" si="5"/>
        <v>0</v>
      </c>
      <c r="I73" s="55">
        <f t="shared" si="5"/>
        <v>0</v>
      </c>
      <c r="J73" s="55">
        <f t="shared" si="5"/>
        <v>0</v>
      </c>
      <c r="K73" s="55">
        <f t="shared" si="5"/>
        <v>422137</v>
      </c>
      <c r="N73" s="55">
        <f t="shared" ref="N73:T73" si="6">SUM(N60:N72)</f>
        <v>0</v>
      </c>
      <c r="O73" s="55">
        <f t="shared" si="6"/>
        <v>0</v>
      </c>
      <c r="P73" s="55">
        <f t="shared" si="6"/>
        <v>0</v>
      </c>
      <c r="Q73" s="55">
        <f t="shared" si="6"/>
        <v>0</v>
      </c>
      <c r="R73" s="55">
        <f t="shared" si="6"/>
        <v>0</v>
      </c>
      <c r="S73" s="55">
        <f t="shared" si="6"/>
        <v>0</v>
      </c>
      <c r="T73" s="55">
        <f t="shared" si="6"/>
        <v>0</v>
      </c>
      <c r="U73" s="55">
        <f>SUM(U60:U72)</f>
        <v>43008</v>
      </c>
    </row>
    <row r="74" spans="1:21" x14ac:dyDescent="0.25">
      <c r="B74" s="19"/>
      <c r="C74" s="46"/>
    </row>
    <row r="75" spans="1:21" ht="15.75" x14ac:dyDescent="0.25">
      <c r="B75" s="21" t="s">
        <v>507</v>
      </c>
      <c r="C75" s="46"/>
    </row>
    <row r="76" spans="1:21" ht="15.75" thickBot="1" x14ac:dyDescent="0.3">
      <c r="B76" s="45" t="s">
        <v>508</v>
      </c>
      <c r="C76" s="46"/>
    </row>
    <row r="77" spans="1:21" ht="16.5" thickTop="1" thickBot="1" x14ac:dyDescent="0.3">
      <c r="A77" t="s">
        <v>130</v>
      </c>
      <c r="B77" s="9" t="s">
        <v>226</v>
      </c>
      <c r="C77" s="46" t="s">
        <v>565</v>
      </c>
      <c r="D77" s="177">
        <v>259957.891</v>
      </c>
      <c r="E77" s="179">
        <v>241890.48055000001</v>
      </c>
      <c r="F77" s="180">
        <v>269457.2365</v>
      </c>
      <c r="G77" s="180">
        <v>270466.59798999992</v>
      </c>
      <c r="H77" s="180">
        <v>270621.21470000001</v>
      </c>
      <c r="I77" s="180">
        <v>350810.48082</v>
      </c>
      <c r="J77" s="180">
        <v>391914.0473700001</v>
      </c>
      <c r="K77" s="181">
        <v>374348.04830000014</v>
      </c>
    </row>
    <row r="78" spans="1:21" ht="16.5" thickTop="1" thickBot="1" x14ac:dyDescent="0.3">
      <c r="A78" t="s">
        <v>131</v>
      </c>
      <c r="B78" s="9" t="s">
        <v>101</v>
      </c>
      <c r="C78" s="46" t="s">
        <v>565</v>
      </c>
      <c r="D78" s="177">
        <v>15203.254999999999</v>
      </c>
      <c r="E78" s="182">
        <v>22287.464449999992</v>
      </c>
      <c r="F78" s="183">
        <v>25350.060500000032</v>
      </c>
      <c r="G78" s="183">
        <v>27959.758010000012</v>
      </c>
      <c r="H78" s="183">
        <v>34600.880300000026</v>
      </c>
      <c r="I78" s="183">
        <v>36688.106179999944</v>
      </c>
      <c r="J78" s="183">
        <v>45681.165630000032</v>
      </c>
      <c r="K78" s="184">
        <v>47788.951699999889</v>
      </c>
      <c r="N78" s="138">
        <v>574.03</v>
      </c>
      <c r="O78" s="194">
        <v>928.36790000000303</v>
      </c>
      <c r="P78" s="195">
        <v>1289.4393899999986</v>
      </c>
      <c r="Q78" s="195">
        <v>3271.8474400000036</v>
      </c>
      <c r="R78" s="195">
        <v>4427.3083800000186</v>
      </c>
      <c r="S78" s="195">
        <v>4588.1918600000126</v>
      </c>
      <c r="T78" s="195">
        <v>4948.0289000000485</v>
      </c>
      <c r="U78" s="196">
        <v>4263.8898699999545</v>
      </c>
    </row>
    <row r="79" spans="1:21" ht="15.75" thickTop="1" x14ac:dyDescent="0.25">
      <c r="A79" t="s">
        <v>132</v>
      </c>
      <c r="B79" s="9" t="s">
        <v>102</v>
      </c>
      <c r="C79" s="46" t="s">
        <v>565</v>
      </c>
      <c r="D79" s="139">
        <v>0</v>
      </c>
      <c r="E79" s="178">
        <v>0</v>
      </c>
      <c r="F79" s="178">
        <v>0</v>
      </c>
      <c r="G79" s="178">
        <v>0</v>
      </c>
      <c r="H79" s="178">
        <v>0</v>
      </c>
      <c r="I79" s="178">
        <v>0</v>
      </c>
      <c r="J79" s="178">
        <v>0</v>
      </c>
      <c r="K79" s="178">
        <v>0</v>
      </c>
      <c r="N79" s="192">
        <v>0</v>
      </c>
      <c r="O79" s="139">
        <v>0</v>
      </c>
      <c r="P79" s="139">
        <v>0</v>
      </c>
      <c r="Q79" s="139">
        <v>0</v>
      </c>
      <c r="R79" s="139">
        <v>0</v>
      </c>
      <c r="S79" s="139">
        <v>0</v>
      </c>
      <c r="T79" s="139">
        <v>0</v>
      </c>
      <c r="U79" s="139">
        <v>0</v>
      </c>
    </row>
    <row r="80" spans="1:21" x14ac:dyDescent="0.25">
      <c r="A80" t="s">
        <v>133</v>
      </c>
      <c r="B80" s="9" t="s">
        <v>103</v>
      </c>
      <c r="C80" s="46" t="s">
        <v>565</v>
      </c>
      <c r="D80" s="139">
        <v>0</v>
      </c>
      <c r="E80" s="139">
        <v>0</v>
      </c>
      <c r="F80" s="139">
        <v>0</v>
      </c>
      <c r="G80" s="139">
        <v>0</v>
      </c>
      <c r="H80" s="139">
        <v>0</v>
      </c>
      <c r="I80" s="139">
        <v>0</v>
      </c>
      <c r="J80" s="139">
        <v>0</v>
      </c>
      <c r="K80" s="139">
        <v>0</v>
      </c>
      <c r="N80" s="139">
        <v>8954.9290000000001</v>
      </c>
      <c r="O80" s="178">
        <v>8528.1990000000005</v>
      </c>
      <c r="P80" s="178">
        <v>7923.2169999999996</v>
      </c>
      <c r="Q80" s="178">
        <v>10413.370999999999</v>
      </c>
      <c r="R80" s="178">
        <v>6994.616</v>
      </c>
      <c r="S80" s="193">
        <v>8392.7059999999983</v>
      </c>
      <c r="T80" s="193">
        <v>11819.652</v>
      </c>
      <c r="U80" s="193">
        <v>9856</v>
      </c>
    </row>
    <row r="81" spans="1:21" ht="30" x14ac:dyDescent="0.25">
      <c r="A81" t="s">
        <v>134</v>
      </c>
      <c r="B81" s="9" t="s">
        <v>104</v>
      </c>
      <c r="C81" s="46" t="s">
        <v>565</v>
      </c>
      <c r="D81" s="139">
        <v>0</v>
      </c>
      <c r="E81" s="139">
        <v>0</v>
      </c>
      <c r="F81" s="139">
        <v>0</v>
      </c>
      <c r="G81" s="139">
        <v>0</v>
      </c>
      <c r="H81" s="139">
        <v>0</v>
      </c>
      <c r="I81" s="139">
        <v>0</v>
      </c>
      <c r="J81" s="139">
        <v>0</v>
      </c>
      <c r="K81" s="139">
        <v>0</v>
      </c>
      <c r="N81" s="139">
        <v>0</v>
      </c>
      <c r="O81" s="139">
        <v>0</v>
      </c>
      <c r="P81" s="139">
        <v>0</v>
      </c>
      <c r="Q81" s="139">
        <v>0</v>
      </c>
      <c r="R81" s="139">
        <v>0</v>
      </c>
      <c r="S81" s="139">
        <v>0</v>
      </c>
      <c r="T81" s="139">
        <v>0</v>
      </c>
      <c r="U81" s="139">
        <v>0</v>
      </c>
    </row>
    <row r="82" spans="1:21" x14ac:dyDescent="0.25">
      <c r="A82" t="s">
        <v>594</v>
      </c>
      <c r="B82" s="49" t="s">
        <v>447</v>
      </c>
      <c r="C82" s="46" t="s">
        <v>565</v>
      </c>
      <c r="D82" s="135">
        <v>37.908999999999999</v>
      </c>
      <c r="E82" s="135">
        <v>44.747999999999998</v>
      </c>
      <c r="F82" s="135">
        <v>51.587000000000003</v>
      </c>
      <c r="G82" s="135">
        <v>58.426000000000002</v>
      </c>
      <c r="H82" s="135">
        <v>64.763000000000005</v>
      </c>
      <c r="I82" s="135">
        <v>80.563000000000002</v>
      </c>
      <c r="J82" s="135">
        <v>85.113</v>
      </c>
      <c r="K82" s="135">
        <v>85.781999999999996</v>
      </c>
      <c r="N82" s="135">
        <v>0</v>
      </c>
      <c r="O82" s="135">
        <v>0</v>
      </c>
      <c r="P82" s="135">
        <v>0</v>
      </c>
      <c r="Q82" s="135">
        <v>0</v>
      </c>
      <c r="R82" s="135">
        <v>0</v>
      </c>
      <c r="S82" s="135">
        <v>0</v>
      </c>
      <c r="T82" s="135">
        <v>0</v>
      </c>
      <c r="U82" s="135">
        <v>0</v>
      </c>
    </row>
    <row r="83" spans="1:21" x14ac:dyDescent="0.25">
      <c r="B83" s="49"/>
      <c r="C83" s="46"/>
    </row>
    <row r="84" spans="1:21" ht="15.75" thickBot="1" x14ac:dyDescent="0.3">
      <c r="B84" s="45" t="s">
        <v>509</v>
      </c>
      <c r="C84" s="46"/>
    </row>
    <row r="85" spans="1:21" ht="16.5" thickTop="1" thickBot="1" x14ac:dyDescent="0.3">
      <c r="A85" t="s">
        <v>365</v>
      </c>
      <c r="B85" s="9" t="s">
        <v>226</v>
      </c>
      <c r="C85" s="46" t="s">
        <v>565</v>
      </c>
      <c r="D85" s="185">
        <v>253618</v>
      </c>
      <c r="E85" s="186">
        <v>256165.77655000001</v>
      </c>
      <c r="F85" s="187">
        <v>276801.16649999999</v>
      </c>
      <c r="G85" s="187">
        <v>266235.88598999998</v>
      </c>
      <c r="H85" s="187">
        <v>291007.26869999996</v>
      </c>
      <c r="I85" s="187">
        <v>350810.48082</v>
      </c>
      <c r="J85" s="187">
        <v>391914.0473700001</v>
      </c>
      <c r="K85" s="188">
        <v>374348.04830000014</v>
      </c>
      <c r="N85" s="145"/>
      <c r="O85" s="145"/>
      <c r="P85" s="145"/>
      <c r="Q85" s="145"/>
      <c r="R85" s="145"/>
      <c r="S85" s="145"/>
      <c r="T85" s="145"/>
      <c r="U85" s="145"/>
    </row>
    <row r="86" spans="1:21" ht="16.5" thickTop="1" thickBot="1" x14ac:dyDescent="0.3">
      <c r="A86" t="s">
        <v>366</v>
      </c>
      <c r="B86" s="9" t="s">
        <v>101</v>
      </c>
      <c r="C86" s="46" t="s">
        <v>565</v>
      </c>
      <c r="D86" s="185">
        <v>13990</v>
      </c>
      <c r="E86" s="189">
        <v>20982.22344999999</v>
      </c>
      <c r="F86" s="190">
        <v>25209.83350000003</v>
      </c>
      <c r="G86" s="190">
        <v>29192.114010000012</v>
      </c>
      <c r="H86" s="190">
        <v>35925.731300000021</v>
      </c>
      <c r="I86" s="190">
        <v>36688.106179999944</v>
      </c>
      <c r="J86" s="190">
        <v>45681.165630000032</v>
      </c>
      <c r="K86" s="191">
        <v>47788.951699999889</v>
      </c>
      <c r="N86" s="110">
        <v>573.78800000000001</v>
      </c>
      <c r="O86" s="198">
        <v>928.36790000000303</v>
      </c>
      <c r="P86" s="199">
        <v>1289.4393899999986</v>
      </c>
      <c r="Q86" s="199">
        <v>3271.8474400000036</v>
      </c>
      <c r="R86" s="199">
        <v>4427.3083800000186</v>
      </c>
      <c r="S86" s="199">
        <v>4588.1918600000126</v>
      </c>
      <c r="T86" s="199">
        <v>4948.0289000000485</v>
      </c>
      <c r="U86" s="200">
        <v>4263.8898699999545</v>
      </c>
    </row>
    <row r="87" spans="1:21" ht="15.75" thickTop="1" x14ac:dyDescent="0.25">
      <c r="A87" t="s">
        <v>367</v>
      </c>
      <c r="B87" s="9" t="s">
        <v>102</v>
      </c>
      <c r="C87" s="46" t="s">
        <v>565</v>
      </c>
      <c r="D87" s="55">
        <v>0</v>
      </c>
      <c r="E87" s="169">
        <v>0</v>
      </c>
      <c r="F87" s="169">
        <v>0</v>
      </c>
      <c r="G87" s="169">
        <v>0</v>
      </c>
      <c r="H87" s="169">
        <v>0</v>
      </c>
      <c r="I87" s="169">
        <v>0</v>
      </c>
      <c r="J87" s="169">
        <v>0</v>
      </c>
      <c r="K87" s="169">
        <v>0</v>
      </c>
      <c r="N87" s="185">
        <v>0</v>
      </c>
      <c r="O87" s="110">
        <v>0</v>
      </c>
      <c r="P87" s="110">
        <v>0</v>
      </c>
      <c r="Q87" s="110">
        <v>0</v>
      </c>
      <c r="R87" s="110">
        <v>0</v>
      </c>
      <c r="S87" s="110">
        <v>0</v>
      </c>
      <c r="T87" s="110">
        <v>0</v>
      </c>
      <c r="U87" s="110">
        <v>0</v>
      </c>
    </row>
    <row r="88" spans="1:21" x14ac:dyDescent="0.25">
      <c r="A88" t="s">
        <v>368</v>
      </c>
      <c r="B88" s="9" t="s">
        <v>103</v>
      </c>
      <c r="C88" s="46" t="s">
        <v>565</v>
      </c>
      <c r="D88" s="110">
        <v>7596</v>
      </c>
      <c r="E88" s="110">
        <v>8544</v>
      </c>
      <c r="F88" s="110">
        <v>8261</v>
      </c>
      <c r="G88" s="110">
        <v>10121</v>
      </c>
      <c r="H88" s="110">
        <v>7168</v>
      </c>
      <c r="I88" s="110">
        <v>0</v>
      </c>
      <c r="J88" s="110">
        <v>0</v>
      </c>
      <c r="K88" s="110">
        <v>0</v>
      </c>
      <c r="N88" s="110">
        <v>0</v>
      </c>
      <c r="O88" s="197">
        <v>0</v>
      </c>
      <c r="P88" s="197">
        <v>0</v>
      </c>
      <c r="Q88" s="197">
        <v>0</v>
      </c>
      <c r="R88" s="197">
        <v>0</v>
      </c>
      <c r="S88" s="197">
        <v>8392.7059999999983</v>
      </c>
      <c r="T88" s="197">
        <v>11819.652</v>
      </c>
      <c r="U88" s="197">
        <v>9856</v>
      </c>
    </row>
    <row r="89" spans="1:21" ht="30" x14ac:dyDescent="0.25">
      <c r="A89" t="s">
        <v>369</v>
      </c>
      <c r="B89" s="9" t="s">
        <v>104</v>
      </c>
      <c r="C89" s="46" t="s">
        <v>565</v>
      </c>
      <c r="D89" s="55">
        <v>0</v>
      </c>
      <c r="E89" s="55">
        <v>0</v>
      </c>
      <c r="F89" s="55">
        <v>0</v>
      </c>
      <c r="G89" s="55">
        <v>0</v>
      </c>
      <c r="H89" s="55">
        <v>0</v>
      </c>
      <c r="I89" s="55">
        <v>0</v>
      </c>
      <c r="J89" s="55">
        <v>0</v>
      </c>
      <c r="K89" s="55">
        <v>0</v>
      </c>
      <c r="N89" s="110">
        <v>0</v>
      </c>
      <c r="O89" s="110">
        <v>0</v>
      </c>
      <c r="P89" s="110">
        <v>0</v>
      </c>
      <c r="Q89" s="110">
        <v>0</v>
      </c>
      <c r="R89" s="110">
        <v>0</v>
      </c>
      <c r="S89" s="110">
        <v>0</v>
      </c>
      <c r="T89" s="110">
        <v>0</v>
      </c>
      <c r="U89" s="110">
        <v>0</v>
      </c>
    </row>
    <row r="90" spans="1:21" x14ac:dyDescent="0.25">
      <c r="A90" t="s">
        <v>595</v>
      </c>
      <c r="B90" s="49" t="s">
        <v>447</v>
      </c>
      <c r="C90" s="46" t="s">
        <v>565</v>
      </c>
      <c r="D90" s="55">
        <v>37.908999999999999</v>
      </c>
      <c r="E90" s="55">
        <v>44.747999999999998</v>
      </c>
      <c r="F90" s="55">
        <v>51.587000000000003</v>
      </c>
      <c r="G90" s="55">
        <v>58.426000000000002</v>
      </c>
      <c r="H90" s="55">
        <v>64.763000000000005</v>
      </c>
      <c r="I90" s="55">
        <v>80.563000000000002</v>
      </c>
      <c r="J90" s="55">
        <v>85.113</v>
      </c>
      <c r="K90" s="55">
        <v>85.781999999999996</v>
      </c>
      <c r="N90" s="55">
        <v>0</v>
      </c>
      <c r="O90" s="55">
        <v>0</v>
      </c>
      <c r="P90" s="55">
        <v>0</v>
      </c>
      <c r="Q90" s="55">
        <v>0</v>
      </c>
      <c r="R90" s="55">
        <v>0</v>
      </c>
      <c r="S90" s="55">
        <v>0</v>
      </c>
      <c r="T90" s="55">
        <v>0</v>
      </c>
      <c r="U90" s="55">
        <v>0</v>
      </c>
    </row>
    <row r="91" spans="1:21" x14ac:dyDescent="0.25">
      <c r="B91" s="49"/>
      <c r="C91" s="49"/>
      <c r="D91" s="49"/>
      <c r="E91" s="49"/>
      <c r="F91" s="49"/>
      <c r="G91" s="49"/>
      <c r="H91" s="49"/>
      <c r="I91" s="49"/>
      <c r="J91" s="49"/>
      <c r="K91" s="49"/>
      <c r="L91" s="49"/>
      <c r="M91" s="49"/>
      <c r="N91" s="49"/>
      <c r="O91" s="49"/>
      <c r="P91" s="49"/>
    </row>
    <row r="92" spans="1:21" ht="15.75" x14ac:dyDescent="0.25">
      <c r="B92" s="21" t="s">
        <v>578</v>
      </c>
      <c r="C92" s="49"/>
      <c r="D92" s="49"/>
      <c r="E92" s="49"/>
      <c r="F92" s="49"/>
      <c r="G92" s="49"/>
      <c r="H92" s="49"/>
      <c r="I92" s="49"/>
      <c r="J92" s="49"/>
      <c r="K92" s="49"/>
      <c r="L92" s="49"/>
      <c r="M92" s="49"/>
      <c r="N92" s="49"/>
      <c r="O92" s="49"/>
      <c r="P92" s="49"/>
    </row>
    <row r="93" spans="1:21" ht="15.75" x14ac:dyDescent="0.25">
      <c r="B93" s="21" t="s">
        <v>486</v>
      </c>
      <c r="C93" s="49"/>
      <c r="D93" s="49"/>
      <c r="E93" s="49"/>
      <c r="F93" s="49"/>
      <c r="G93" s="49"/>
      <c r="H93" s="49"/>
      <c r="I93" s="49"/>
      <c r="J93" s="49"/>
      <c r="K93" s="49"/>
      <c r="L93" s="49"/>
      <c r="M93" s="49"/>
      <c r="N93" s="49"/>
      <c r="O93" s="49"/>
      <c r="P93" s="49"/>
    </row>
    <row r="94" spans="1:21" x14ac:dyDescent="0.25">
      <c r="B94" s="58" t="s">
        <v>765</v>
      </c>
      <c r="D94" s="109"/>
      <c r="E94" s="109"/>
      <c r="F94" s="109"/>
      <c r="G94" s="109"/>
      <c r="H94" s="109"/>
      <c r="I94" s="109"/>
      <c r="J94" s="109"/>
      <c r="K94" s="109"/>
      <c r="N94" s="109"/>
      <c r="O94" s="109"/>
      <c r="P94" s="109"/>
      <c r="Q94" s="109"/>
      <c r="R94" s="109"/>
      <c r="S94" s="109"/>
      <c r="T94" s="109"/>
    </row>
    <row r="95" spans="1:21" x14ac:dyDescent="0.25">
      <c r="B95" s="45" t="s">
        <v>488</v>
      </c>
      <c r="D95" s="109"/>
      <c r="E95" s="109"/>
      <c r="F95" s="109"/>
      <c r="G95" s="109"/>
      <c r="H95" s="109"/>
      <c r="I95" s="109"/>
      <c r="J95" s="109"/>
      <c r="K95" s="109"/>
      <c r="N95" s="109"/>
      <c r="O95" s="109"/>
      <c r="P95" s="109"/>
      <c r="Q95" s="109"/>
      <c r="R95" s="109"/>
      <c r="S95" s="109"/>
      <c r="T95" s="109"/>
    </row>
    <row r="96" spans="1:21" x14ac:dyDescent="0.25">
      <c r="A96" t="s">
        <v>766</v>
      </c>
      <c r="B96" s="49" t="s">
        <v>490</v>
      </c>
      <c r="C96" s="46" t="s">
        <v>565</v>
      </c>
      <c r="D96" s="55">
        <v>6658.7449999999999</v>
      </c>
      <c r="E96" s="55">
        <v>415.471</v>
      </c>
      <c r="F96" s="55">
        <v>376.34899999999999</v>
      </c>
      <c r="G96" s="55">
        <v>0</v>
      </c>
      <c r="H96" s="55">
        <v>0</v>
      </c>
      <c r="I96" s="55">
        <v>0</v>
      </c>
      <c r="J96" s="55">
        <v>0</v>
      </c>
      <c r="K96" s="55">
        <v>0</v>
      </c>
      <c r="N96" s="109"/>
      <c r="O96" s="109"/>
      <c r="P96" s="109"/>
      <c r="Q96" s="109"/>
      <c r="R96" s="109"/>
      <c r="S96" s="109"/>
      <c r="T96" s="109"/>
    </row>
    <row r="97" spans="1:20" x14ac:dyDescent="0.25">
      <c r="A97" t="s">
        <v>767</v>
      </c>
      <c r="B97" s="49" t="s">
        <v>491</v>
      </c>
      <c r="C97" s="46" t="s">
        <v>565</v>
      </c>
      <c r="D97" s="55">
        <v>0</v>
      </c>
      <c r="E97" s="55">
        <v>0</v>
      </c>
      <c r="F97" s="55">
        <v>0</v>
      </c>
      <c r="G97" s="55">
        <v>0</v>
      </c>
      <c r="H97" s="55">
        <v>0</v>
      </c>
      <c r="I97" s="55">
        <v>0</v>
      </c>
      <c r="J97" s="55">
        <v>0</v>
      </c>
      <c r="K97" s="55">
        <v>3811.491</v>
      </c>
      <c r="N97" s="109"/>
      <c r="O97" s="109"/>
      <c r="P97" s="109"/>
      <c r="Q97" s="109"/>
      <c r="R97" s="109"/>
      <c r="S97" s="109"/>
      <c r="T97" s="109"/>
    </row>
    <row r="98" spans="1:20" ht="30" x14ac:dyDescent="0.25">
      <c r="A98" t="s">
        <v>768</v>
      </c>
      <c r="B98" s="49" t="s">
        <v>492</v>
      </c>
      <c r="C98" s="46" t="s">
        <v>565</v>
      </c>
      <c r="D98" s="55">
        <v>-6243.2740000000003</v>
      </c>
      <c r="E98" s="55">
        <v>-39.122</v>
      </c>
      <c r="F98" s="55">
        <v>-376.34899999999999</v>
      </c>
      <c r="G98" s="55">
        <v>0</v>
      </c>
      <c r="H98" s="55">
        <v>0</v>
      </c>
      <c r="I98" s="55">
        <v>0</v>
      </c>
      <c r="J98" s="55">
        <v>0</v>
      </c>
      <c r="K98" s="55">
        <v>0</v>
      </c>
      <c r="N98" s="109"/>
      <c r="O98" s="109"/>
      <c r="P98" s="109"/>
      <c r="Q98" s="109"/>
      <c r="R98" s="109"/>
      <c r="S98" s="109"/>
      <c r="T98" s="109"/>
    </row>
    <row r="99" spans="1:20" x14ac:dyDescent="0.25">
      <c r="A99" t="s">
        <v>769</v>
      </c>
      <c r="B99" s="49" t="s">
        <v>493</v>
      </c>
      <c r="C99" s="46" t="s">
        <v>565</v>
      </c>
      <c r="D99" s="55">
        <v>0</v>
      </c>
      <c r="E99" s="55">
        <v>0</v>
      </c>
      <c r="F99" s="55">
        <v>0</v>
      </c>
      <c r="G99" s="55">
        <v>0</v>
      </c>
      <c r="H99" s="55">
        <v>0</v>
      </c>
      <c r="I99" s="55">
        <v>0</v>
      </c>
      <c r="J99" s="55">
        <v>0</v>
      </c>
      <c r="K99" s="55">
        <v>0</v>
      </c>
      <c r="N99" s="109"/>
      <c r="O99" s="109"/>
      <c r="P99" s="109"/>
      <c r="Q99" s="109"/>
      <c r="R99" s="109"/>
      <c r="S99" s="109"/>
      <c r="T99" s="109"/>
    </row>
    <row r="100" spans="1:20" ht="45" x14ac:dyDescent="0.25">
      <c r="A100" t="s">
        <v>770</v>
      </c>
      <c r="B100" s="49" t="s">
        <v>494</v>
      </c>
      <c r="C100" s="46" t="s">
        <v>565</v>
      </c>
      <c r="D100" s="55">
        <v>0</v>
      </c>
      <c r="E100" s="55">
        <v>0</v>
      </c>
      <c r="F100" s="55">
        <v>0</v>
      </c>
      <c r="G100" s="55">
        <v>0</v>
      </c>
      <c r="H100" s="55">
        <v>0</v>
      </c>
      <c r="I100" s="55">
        <v>0</v>
      </c>
      <c r="J100" s="55">
        <v>0</v>
      </c>
      <c r="K100" s="55">
        <v>0</v>
      </c>
      <c r="N100" s="109"/>
      <c r="O100" s="109"/>
      <c r="P100" s="109"/>
      <c r="Q100" s="109"/>
      <c r="R100" s="109"/>
      <c r="S100" s="109"/>
      <c r="T100" s="109"/>
    </row>
    <row r="101" spans="1:20" x14ac:dyDescent="0.25">
      <c r="A101" t="s">
        <v>771</v>
      </c>
      <c r="B101" s="49" t="s">
        <v>495</v>
      </c>
      <c r="C101" s="46" t="s">
        <v>565</v>
      </c>
      <c r="D101" s="55">
        <v>415.471</v>
      </c>
      <c r="E101" s="55">
        <v>376.34899999999999</v>
      </c>
      <c r="F101" s="55">
        <v>0</v>
      </c>
      <c r="G101" s="55">
        <v>0</v>
      </c>
      <c r="H101" s="55">
        <v>0</v>
      </c>
      <c r="I101" s="55">
        <v>0</v>
      </c>
      <c r="J101" s="55">
        <v>0</v>
      </c>
      <c r="K101" s="55">
        <v>3811.491</v>
      </c>
      <c r="N101" s="109"/>
      <c r="O101" s="109"/>
      <c r="P101" s="109"/>
      <c r="Q101" s="109"/>
      <c r="R101" s="109"/>
      <c r="S101" s="109"/>
      <c r="T101" s="109"/>
    </row>
    <row r="102" spans="1:20" x14ac:dyDescent="0.25">
      <c r="B102" s="45" t="s">
        <v>489</v>
      </c>
      <c r="D102" s="17"/>
      <c r="E102" s="17"/>
      <c r="F102" s="17"/>
      <c r="G102" s="17"/>
      <c r="H102" s="17"/>
      <c r="I102" s="17"/>
      <c r="J102" s="17"/>
      <c r="K102" s="17"/>
      <c r="N102" s="109"/>
      <c r="O102" s="109"/>
      <c r="P102" s="109"/>
      <c r="Q102" s="109"/>
      <c r="R102" s="109"/>
      <c r="S102" s="109"/>
      <c r="T102" s="109"/>
    </row>
    <row r="103" spans="1:20" x14ac:dyDescent="0.25">
      <c r="A103" t="s">
        <v>772</v>
      </c>
      <c r="B103" s="49" t="s">
        <v>490</v>
      </c>
      <c r="C103" s="46" t="s">
        <v>565</v>
      </c>
      <c r="D103" s="55">
        <v>0</v>
      </c>
      <c r="E103" s="55">
        <v>0</v>
      </c>
      <c r="F103" s="55">
        <v>0</v>
      </c>
      <c r="G103" s="55">
        <v>0</v>
      </c>
      <c r="H103" s="55">
        <v>0</v>
      </c>
      <c r="I103" s="55">
        <v>0</v>
      </c>
      <c r="J103" s="55">
        <v>0</v>
      </c>
      <c r="K103" s="55">
        <v>0</v>
      </c>
      <c r="N103" s="109"/>
      <c r="O103" s="109"/>
      <c r="P103" s="109"/>
      <c r="Q103" s="109"/>
      <c r="R103" s="109"/>
      <c r="S103" s="109"/>
      <c r="T103" s="109"/>
    </row>
    <row r="104" spans="1:20" x14ac:dyDescent="0.25">
      <c r="A104" t="s">
        <v>773</v>
      </c>
      <c r="B104" s="49" t="s">
        <v>491</v>
      </c>
      <c r="C104" s="46" t="s">
        <v>565</v>
      </c>
      <c r="D104" s="55">
        <v>0</v>
      </c>
      <c r="E104" s="55">
        <v>0</v>
      </c>
      <c r="F104" s="55">
        <v>0</v>
      </c>
      <c r="G104" s="55">
        <v>0</v>
      </c>
      <c r="H104" s="55">
        <v>0</v>
      </c>
      <c r="I104" s="55">
        <v>0</v>
      </c>
      <c r="J104" s="55">
        <v>0</v>
      </c>
      <c r="K104" s="55">
        <v>0</v>
      </c>
      <c r="N104" s="109"/>
      <c r="O104" s="109"/>
      <c r="P104" s="109"/>
      <c r="Q104" s="109"/>
      <c r="R104" s="109"/>
      <c r="S104" s="109"/>
      <c r="T104" s="109"/>
    </row>
    <row r="105" spans="1:20" ht="30" x14ac:dyDescent="0.25">
      <c r="A105" t="s">
        <v>774</v>
      </c>
      <c r="B105" s="49" t="s">
        <v>492</v>
      </c>
      <c r="C105" s="46" t="s">
        <v>565</v>
      </c>
      <c r="D105" s="55">
        <v>0</v>
      </c>
      <c r="E105" s="55">
        <v>0</v>
      </c>
      <c r="F105" s="55">
        <v>0</v>
      </c>
      <c r="G105" s="55">
        <v>0</v>
      </c>
      <c r="H105" s="55">
        <v>0</v>
      </c>
      <c r="I105" s="55">
        <v>0</v>
      </c>
      <c r="J105" s="55">
        <v>0</v>
      </c>
      <c r="K105" s="55">
        <v>0</v>
      </c>
      <c r="N105" s="109"/>
      <c r="O105" s="109"/>
      <c r="P105" s="109"/>
      <c r="Q105" s="109"/>
      <c r="R105" s="109"/>
      <c r="S105" s="109"/>
      <c r="T105" s="109"/>
    </row>
    <row r="106" spans="1:20" x14ac:dyDescent="0.25">
      <c r="A106" t="s">
        <v>775</v>
      </c>
      <c r="B106" s="49" t="s">
        <v>493</v>
      </c>
      <c r="C106" s="46" t="s">
        <v>565</v>
      </c>
      <c r="D106" s="55">
        <v>0</v>
      </c>
      <c r="E106" s="55">
        <v>0</v>
      </c>
      <c r="F106" s="55">
        <v>0</v>
      </c>
      <c r="G106" s="55">
        <v>0</v>
      </c>
      <c r="H106" s="55">
        <v>0</v>
      </c>
      <c r="I106" s="55">
        <v>0</v>
      </c>
      <c r="J106" s="55">
        <v>0</v>
      </c>
      <c r="K106" s="55">
        <v>0</v>
      </c>
      <c r="N106" s="109"/>
      <c r="O106" s="109"/>
      <c r="P106" s="109"/>
      <c r="Q106" s="109"/>
      <c r="R106" s="109"/>
      <c r="S106" s="109"/>
      <c r="T106" s="109"/>
    </row>
    <row r="107" spans="1:20" ht="45" x14ac:dyDescent="0.25">
      <c r="A107" t="s">
        <v>776</v>
      </c>
      <c r="B107" s="49" t="s">
        <v>494</v>
      </c>
      <c r="C107" s="46" t="s">
        <v>565</v>
      </c>
      <c r="D107" s="55">
        <v>0</v>
      </c>
      <c r="E107" s="55">
        <v>0</v>
      </c>
      <c r="F107" s="55">
        <v>0</v>
      </c>
      <c r="G107" s="55">
        <v>0</v>
      </c>
      <c r="H107" s="55">
        <v>0</v>
      </c>
      <c r="I107" s="55">
        <v>0</v>
      </c>
      <c r="J107" s="55">
        <v>0</v>
      </c>
      <c r="K107" s="55">
        <v>0</v>
      </c>
      <c r="N107" s="109"/>
      <c r="O107" s="109"/>
      <c r="P107" s="109"/>
      <c r="Q107" s="109"/>
      <c r="R107" s="109"/>
      <c r="S107" s="109"/>
      <c r="T107" s="109"/>
    </row>
    <row r="108" spans="1:20" x14ac:dyDescent="0.25">
      <c r="A108" t="s">
        <v>777</v>
      </c>
      <c r="B108" s="49" t="s">
        <v>495</v>
      </c>
      <c r="C108" s="46" t="s">
        <v>565</v>
      </c>
      <c r="D108" s="55">
        <v>0</v>
      </c>
      <c r="E108" s="55">
        <v>0</v>
      </c>
      <c r="F108" s="55">
        <v>0</v>
      </c>
      <c r="G108" s="55">
        <v>0</v>
      </c>
      <c r="H108" s="55">
        <v>0</v>
      </c>
      <c r="I108" s="55">
        <v>0</v>
      </c>
      <c r="J108" s="55">
        <v>0</v>
      </c>
      <c r="K108" s="55">
        <v>0</v>
      </c>
      <c r="N108" s="109"/>
      <c r="O108" s="109"/>
      <c r="P108" s="109"/>
      <c r="Q108" s="109"/>
      <c r="R108" s="109"/>
      <c r="S108" s="109"/>
      <c r="T108" s="109"/>
    </row>
    <row r="110" spans="1:20" x14ac:dyDescent="0.25">
      <c r="B110" s="58" t="s">
        <v>778</v>
      </c>
      <c r="D110" s="109"/>
      <c r="E110" s="109"/>
      <c r="F110" s="109"/>
      <c r="G110" s="109"/>
      <c r="H110" s="109"/>
      <c r="I110" s="109"/>
      <c r="J110" s="109"/>
      <c r="K110" s="109"/>
      <c r="N110" s="109"/>
      <c r="O110" s="109"/>
      <c r="P110" s="109"/>
      <c r="Q110" s="109"/>
      <c r="R110" s="109"/>
      <c r="S110" s="109"/>
      <c r="T110" s="109"/>
    </row>
    <row r="111" spans="1:20" x14ac:dyDescent="0.25">
      <c r="B111" s="45" t="s">
        <v>488</v>
      </c>
      <c r="D111" s="109"/>
      <c r="E111" s="109"/>
      <c r="F111" s="109"/>
      <c r="G111" s="109"/>
      <c r="H111" s="109"/>
      <c r="I111" s="109"/>
      <c r="J111" s="109"/>
      <c r="K111" s="109"/>
      <c r="N111" s="109"/>
      <c r="O111" s="109"/>
      <c r="P111" s="109"/>
      <c r="Q111" s="109"/>
      <c r="R111" s="109"/>
      <c r="S111" s="109"/>
      <c r="T111" s="109"/>
    </row>
    <row r="112" spans="1:20" x14ac:dyDescent="0.25">
      <c r="A112" t="s">
        <v>779</v>
      </c>
      <c r="B112" s="49" t="s">
        <v>490</v>
      </c>
      <c r="C112" s="46" t="s">
        <v>565</v>
      </c>
      <c r="D112" s="55">
        <v>0</v>
      </c>
      <c r="E112" s="55">
        <v>0</v>
      </c>
      <c r="F112" s="55">
        <v>2359.105</v>
      </c>
      <c r="G112" s="55">
        <v>2032.443</v>
      </c>
      <c r="H112" s="55">
        <v>2057.42</v>
      </c>
      <c r="I112" s="55">
        <v>2380.8389999999999</v>
      </c>
      <c r="J112" s="55">
        <v>2694.9070000000002</v>
      </c>
      <c r="K112" s="55">
        <v>3016.7020000000002</v>
      </c>
      <c r="N112" s="109"/>
      <c r="O112" s="109"/>
      <c r="P112" s="109"/>
      <c r="Q112" s="109"/>
      <c r="R112" s="109"/>
      <c r="S112" s="109"/>
      <c r="T112" s="109"/>
    </row>
    <row r="113" spans="1:20" x14ac:dyDescent="0.25">
      <c r="A113" t="s">
        <v>780</v>
      </c>
      <c r="B113" s="49" t="s">
        <v>491</v>
      </c>
      <c r="C113" s="46" t="s">
        <v>565</v>
      </c>
      <c r="D113" s="55">
        <v>0</v>
      </c>
      <c r="E113" s="55">
        <v>2359.105</v>
      </c>
      <c r="F113" s="55">
        <v>0</v>
      </c>
      <c r="G113" s="55">
        <v>24.977</v>
      </c>
      <c r="H113" s="55">
        <v>323.41899999999998</v>
      </c>
      <c r="I113" s="55">
        <v>314.06799999999998</v>
      </c>
      <c r="J113" s="55">
        <v>321.79500000000002</v>
      </c>
      <c r="K113" s="55">
        <v>0</v>
      </c>
      <c r="N113" s="109"/>
      <c r="O113" s="109"/>
      <c r="P113" s="109"/>
      <c r="Q113" s="109"/>
      <c r="R113" s="109"/>
      <c r="S113" s="109"/>
      <c r="T113" s="109"/>
    </row>
    <row r="114" spans="1:20" ht="30.75" x14ac:dyDescent="0.3">
      <c r="A114" t="s">
        <v>781</v>
      </c>
      <c r="B114" s="49" t="s">
        <v>492</v>
      </c>
      <c r="C114" s="46" t="s">
        <v>565</v>
      </c>
      <c r="D114" s="55">
        <v>0</v>
      </c>
      <c r="E114" s="55">
        <v>0</v>
      </c>
      <c r="F114" s="55">
        <v>-326.66199999999998</v>
      </c>
      <c r="G114" s="55">
        <v>0</v>
      </c>
      <c r="H114" s="55">
        <v>0</v>
      </c>
      <c r="I114" s="55">
        <v>0</v>
      </c>
      <c r="J114" s="55">
        <v>0</v>
      </c>
      <c r="K114" s="55">
        <v>-219</v>
      </c>
      <c r="L114" s="113"/>
      <c r="N114" s="114"/>
      <c r="O114" s="115"/>
      <c r="P114" s="112"/>
      <c r="Q114" s="112"/>
      <c r="R114" s="112"/>
      <c r="S114" s="109"/>
      <c r="T114" s="109"/>
    </row>
    <row r="115" spans="1:20" x14ac:dyDescent="0.25">
      <c r="A115" t="s">
        <v>782</v>
      </c>
      <c r="B115" s="49" t="s">
        <v>493</v>
      </c>
      <c r="C115" s="46" t="s">
        <v>565</v>
      </c>
      <c r="D115" s="55">
        <v>0</v>
      </c>
      <c r="E115" s="55">
        <v>0</v>
      </c>
      <c r="F115" s="55">
        <v>0</v>
      </c>
      <c r="G115" s="55">
        <v>0</v>
      </c>
      <c r="H115" s="55">
        <v>0</v>
      </c>
      <c r="I115" s="55">
        <v>0</v>
      </c>
      <c r="J115" s="55">
        <v>0</v>
      </c>
      <c r="K115" s="55">
        <v>0</v>
      </c>
      <c r="N115" s="116"/>
      <c r="O115" s="115"/>
      <c r="P115" s="112"/>
      <c r="Q115" s="112"/>
      <c r="R115" s="112"/>
      <c r="S115" s="109"/>
      <c r="T115" s="109"/>
    </row>
    <row r="116" spans="1:20" ht="45" x14ac:dyDescent="0.25">
      <c r="A116" t="s">
        <v>783</v>
      </c>
      <c r="B116" s="49" t="s">
        <v>494</v>
      </c>
      <c r="C116" s="46" t="s">
        <v>565</v>
      </c>
      <c r="D116" s="55">
        <v>0</v>
      </c>
      <c r="E116" s="55">
        <v>0</v>
      </c>
      <c r="F116" s="55">
        <v>0</v>
      </c>
      <c r="G116" s="55">
        <v>0</v>
      </c>
      <c r="H116" s="55">
        <v>0</v>
      </c>
      <c r="I116" s="55">
        <v>0</v>
      </c>
      <c r="J116" s="55">
        <v>0</v>
      </c>
      <c r="K116" s="55">
        <v>0</v>
      </c>
      <c r="N116" s="18"/>
      <c r="O116" s="112"/>
      <c r="P116" s="112"/>
      <c r="Q116" s="112"/>
      <c r="R116" s="112"/>
      <c r="S116" s="109"/>
      <c r="T116" s="109"/>
    </row>
    <row r="117" spans="1:20" x14ac:dyDescent="0.25">
      <c r="A117" t="s">
        <v>784</v>
      </c>
      <c r="B117" s="49" t="s">
        <v>495</v>
      </c>
      <c r="C117" s="46" t="s">
        <v>565</v>
      </c>
      <c r="D117" s="55">
        <v>0</v>
      </c>
      <c r="E117" s="55">
        <v>2359.105</v>
      </c>
      <c r="F117" s="55">
        <v>2032.443</v>
      </c>
      <c r="G117" s="55">
        <v>2057.42</v>
      </c>
      <c r="H117" s="55">
        <v>2380.8389999999999</v>
      </c>
      <c r="I117" s="55">
        <v>2694.9070000000002</v>
      </c>
      <c r="J117" s="55">
        <v>3016.7020000000002</v>
      </c>
      <c r="K117" s="55">
        <v>2797.7020000000002</v>
      </c>
      <c r="N117" s="18"/>
      <c r="O117" s="115"/>
      <c r="P117" s="115"/>
      <c r="Q117" s="115"/>
      <c r="R117" s="112"/>
      <c r="S117" s="109"/>
      <c r="T117" s="109"/>
    </row>
    <row r="118" spans="1:20" x14ac:dyDescent="0.25">
      <c r="B118" s="45" t="s">
        <v>489</v>
      </c>
      <c r="D118" s="17"/>
      <c r="E118" s="17"/>
      <c r="F118" s="17"/>
      <c r="G118" s="17"/>
      <c r="H118" s="17"/>
      <c r="I118" s="17"/>
      <c r="J118" s="17"/>
      <c r="K118" s="17"/>
      <c r="N118" s="18"/>
      <c r="O118" s="115"/>
      <c r="P118" s="115"/>
      <c r="Q118" s="115"/>
      <c r="R118" s="112"/>
      <c r="S118" s="109"/>
      <c r="T118" s="109"/>
    </row>
    <row r="119" spans="1:20" x14ac:dyDescent="0.25">
      <c r="A119" t="s">
        <v>785</v>
      </c>
      <c r="B119" s="49" t="s">
        <v>490</v>
      </c>
      <c r="C119" s="46" t="s">
        <v>565</v>
      </c>
      <c r="D119" s="55">
        <v>0</v>
      </c>
      <c r="E119" s="55">
        <v>0</v>
      </c>
      <c r="F119" s="55">
        <v>2931.5549999999998</v>
      </c>
      <c r="G119" s="55">
        <v>2974.808</v>
      </c>
      <c r="H119" s="55">
        <v>3459.931</v>
      </c>
      <c r="I119" s="55">
        <v>3550.5</v>
      </c>
      <c r="J119" s="55">
        <v>4092.203</v>
      </c>
      <c r="K119" s="55">
        <v>4617.2370000000001</v>
      </c>
      <c r="N119" s="18"/>
      <c r="O119" s="117"/>
      <c r="P119" s="117"/>
      <c r="Q119" s="117"/>
      <c r="R119" s="117"/>
      <c r="S119" s="109"/>
      <c r="T119" s="109"/>
    </row>
    <row r="120" spans="1:20" x14ac:dyDescent="0.25">
      <c r="A120" t="s">
        <v>786</v>
      </c>
      <c r="B120" s="49" t="s">
        <v>491</v>
      </c>
      <c r="C120" s="46" t="s">
        <v>565</v>
      </c>
      <c r="D120" s="55">
        <v>0</v>
      </c>
      <c r="E120" s="55">
        <v>2931.5549999999998</v>
      </c>
      <c r="F120" s="55">
        <v>43.253</v>
      </c>
      <c r="G120" s="55">
        <v>485.12299999999999</v>
      </c>
      <c r="H120" s="55">
        <v>90.569000000000003</v>
      </c>
      <c r="I120" s="55">
        <v>541.70299999999997</v>
      </c>
      <c r="J120" s="55">
        <v>525.03399999999999</v>
      </c>
      <c r="K120" s="55">
        <v>0</v>
      </c>
      <c r="N120" s="18"/>
      <c r="O120" s="115"/>
      <c r="P120" s="112"/>
      <c r="Q120" s="112"/>
      <c r="R120" s="112"/>
      <c r="S120" s="109"/>
      <c r="T120" s="109"/>
    </row>
    <row r="121" spans="1:20" ht="30" x14ac:dyDescent="0.25">
      <c r="A121" t="s">
        <v>787</v>
      </c>
      <c r="B121" s="49" t="s">
        <v>492</v>
      </c>
      <c r="C121" s="46" t="s">
        <v>565</v>
      </c>
      <c r="D121" s="55">
        <v>0</v>
      </c>
      <c r="E121" s="55">
        <v>0</v>
      </c>
      <c r="F121" s="55">
        <v>0</v>
      </c>
      <c r="G121" s="55">
        <v>0</v>
      </c>
      <c r="H121" s="55">
        <v>0</v>
      </c>
      <c r="I121" s="55">
        <v>0</v>
      </c>
      <c r="J121" s="55">
        <v>0</v>
      </c>
      <c r="K121" s="55">
        <v>-385.762</v>
      </c>
      <c r="L121" s="113"/>
      <c r="N121" s="18"/>
      <c r="O121" s="115"/>
      <c r="P121" s="112"/>
      <c r="Q121" s="112"/>
      <c r="R121" s="112"/>
      <c r="S121" s="109"/>
      <c r="T121" s="109"/>
    </row>
    <row r="122" spans="1:20" x14ac:dyDescent="0.25">
      <c r="A122" t="s">
        <v>788</v>
      </c>
      <c r="B122" s="49" t="s">
        <v>493</v>
      </c>
      <c r="C122" s="46" t="s">
        <v>565</v>
      </c>
      <c r="D122" s="55">
        <v>0</v>
      </c>
      <c r="E122" s="55">
        <v>0</v>
      </c>
      <c r="F122" s="55">
        <v>0</v>
      </c>
      <c r="G122" s="55">
        <v>0</v>
      </c>
      <c r="H122" s="55">
        <v>0</v>
      </c>
      <c r="I122" s="55">
        <v>0</v>
      </c>
      <c r="J122" s="55">
        <v>0</v>
      </c>
      <c r="K122" s="55">
        <v>0</v>
      </c>
      <c r="N122" s="109"/>
      <c r="O122" s="109"/>
      <c r="P122" s="109"/>
      <c r="Q122" s="109"/>
      <c r="R122" s="109"/>
      <c r="S122" s="109"/>
      <c r="T122" s="109"/>
    </row>
    <row r="123" spans="1:20" ht="45" x14ac:dyDescent="0.25">
      <c r="A123" t="s">
        <v>789</v>
      </c>
      <c r="B123" s="49" t="s">
        <v>494</v>
      </c>
      <c r="C123" s="46" t="s">
        <v>565</v>
      </c>
      <c r="D123" s="55">
        <v>0</v>
      </c>
      <c r="E123" s="55">
        <v>0</v>
      </c>
      <c r="F123" s="55">
        <v>0</v>
      </c>
      <c r="G123" s="55">
        <v>0</v>
      </c>
      <c r="H123" s="55">
        <v>0</v>
      </c>
      <c r="I123" s="55">
        <v>0</v>
      </c>
      <c r="J123" s="55">
        <v>0</v>
      </c>
      <c r="K123" s="55">
        <v>0</v>
      </c>
      <c r="N123" s="109"/>
      <c r="O123" s="109"/>
      <c r="P123" s="109"/>
      <c r="Q123" s="109"/>
      <c r="R123" s="109"/>
      <c r="S123" s="109"/>
      <c r="T123" s="109"/>
    </row>
    <row r="124" spans="1:20" x14ac:dyDescent="0.25">
      <c r="A124" t="s">
        <v>790</v>
      </c>
      <c r="B124" s="49" t="s">
        <v>495</v>
      </c>
      <c r="C124" s="46" t="s">
        <v>565</v>
      </c>
      <c r="D124" s="55">
        <v>0</v>
      </c>
      <c r="E124" s="55">
        <v>2931.5549999999998</v>
      </c>
      <c r="F124" s="55">
        <v>2974.808</v>
      </c>
      <c r="G124" s="55">
        <v>3459.931</v>
      </c>
      <c r="H124" s="55">
        <v>3550.5</v>
      </c>
      <c r="I124" s="55">
        <v>4092.203</v>
      </c>
      <c r="J124" s="55">
        <v>4617.2370000000001</v>
      </c>
      <c r="K124" s="55">
        <v>4231.4750000000004</v>
      </c>
      <c r="N124" s="109"/>
      <c r="O124" s="109"/>
      <c r="P124" s="109"/>
      <c r="Q124" s="109"/>
      <c r="R124" s="109"/>
      <c r="S124" s="109"/>
      <c r="T124" s="109"/>
    </row>
    <row r="125" spans="1:20" s="56" customFormat="1" x14ac:dyDescent="0.25">
      <c r="B125" s="118"/>
      <c r="C125" s="119"/>
      <c r="D125" s="120"/>
      <c r="E125" s="120"/>
      <c r="F125" s="120"/>
      <c r="G125" s="120"/>
      <c r="H125" s="120"/>
      <c r="I125" s="120"/>
      <c r="J125" s="120"/>
      <c r="K125" s="120"/>
      <c r="N125" s="121"/>
      <c r="O125" s="121"/>
      <c r="P125" s="121"/>
      <c r="Q125" s="121"/>
      <c r="R125" s="121"/>
      <c r="S125" s="121"/>
      <c r="T125" s="121"/>
    </row>
    <row r="126" spans="1:20" x14ac:dyDescent="0.25">
      <c r="B126" s="58" t="s">
        <v>791</v>
      </c>
      <c r="D126" s="109"/>
      <c r="E126" s="109"/>
      <c r="F126" s="109"/>
      <c r="G126" s="109"/>
      <c r="H126" s="109"/>
      <c r="I126" s="109"/>
      <c r="J126" s="109"/>
      <c r="K126" s="109"/>
      <c r="N126" s="109"/>
      <c r="O126" s="109"/>
      <c r="P126" s="109"/>
      <c r="Q126" s="109"/>
      <c r="R126" s="109"/>
      <c r="S126" s="109"/>
      <c r="T126" s="109"/>
    </row>
    <row r="127" spans="1:20" x14ac:dyDescent="0.25">
      <c r="B127" s="45" t="s">
        <v>488</v>
      </c>
      <c r="D127" s="109"/>
      <c r="E127" s="109"/>
      <c r="F127" s="109"/>
      <c r="G127" s="122"/>
      <c r="H127" s="122"/>
      <c r="I127" s="122"/>
      <c r="J127" s="122"/>
      <c r="K127" s="122"/>
      <c r="N127" s="109"/>
      <c r="O127" s="109"/>
      <c r="P127" s="109"/>
      <c r="Q127" s="109"/>
      <c r="R127" s="109"/>
      <c r="S127" s="109"/>
      <c r="T127" s="109"/>
    </row>
    <row r="128" spans="1:20" x14ac:dyDescent="0.25">
      <c r="A128" t="s">
        <v>792</v>
      </c>
      <c r="B128" s="49" t="s">
        <v>490</v>
      </c>
      <c r="C128" s="46" t="s">
        <v>565</v>
      </c>
      <c r="D128" s="55">
        <v>0</v>
      </c>
      <c r="E128" s="55">
        <v>0</v>
      </c>
      <c r="F128" s="55">
        <v>0</v>
      </c>
      <c r="G128" s="55">
        <v>0</v>
      </c>
      <c r="H128" s="55">
        <v>3300</v>
      </c>
      <c r="I128" s="55">
        <v>1420</v>
      </c>
      <c r="J128" s="55">
        <v>2694.9929999999999</v>
      </c>
      <c r="K128" s="55">
        <v>3079.6869999999999</v>
      </c>
      <c r="N128" s="109"/>
      <c r="O128" s="109"/>
      <c r="P128" s="109"/>
      <c r="Q128" s="109"/>
      <c r="R128" s="109"/>
      <c r="S128" s="109"/>
      <c r="T128" s="109"/>
    </row>
    <row r="129" spans="1:20" x14ac:dyDescent="0.25">
      <c r="A129" t="s">
        <v>793</v>
      </c>
      <c r="B129" s="49" t="s">
        <v>491</v>
      </c>
      <c r="C129" s="46" t="s">
        <v>565</v>
      </c>
      <c r="D129" s="55">
        <v>0</v>
      </c>
      <c r="E129" s="55">
        <v>0</v>
      </c>
      <c r="F129" s="55">
        <v>0</v>
      </c>
      <c r="G129" s="55">
        <v>3300</v>
      </c>
      <c r="H129" s="55">
        <v>0</v>
      </c>
      <c r="I129" s="55">
        <v>1274.9929999999999</v>
      </c>
      <c r="J129" s="55">
        <v>384.69400000000002</v>
      </c>
      <c r="K129" s="55">
        <v>0</v>
      </c>
      <c r="N129" s="109"/>
      <c r="O129" s="109"/>
      <c r="P129" s="109"/>
      <c r="Q129" s="109"/>
      <c r="R129" s="109"/>
      <c r="S129" s="109"/>
      <c r="T129" s="109"/>
    </row>
    <row r="130" spans="1:20" ht="30" x14ac:dyDescent="0.25">
      <c r="A130" t="s">
        <v>794</v>
      </c>
      <c r="B130" s="49" t="s">
        <v>492</v>
      </c>
      <c r="C130" s="46" t="s">
        <v>565</v>
      </c>
      <c r="D130" s="55">
        <v>0</v>
      </c>
      <c r="E130" s="55">
        <v>0</v>
      </c>
      <c r="F130" s="55">
        <v>0</v>
      </c>
      <c r="G130" s="55">
        <v>0</v>
      </c>
      <c r="H130" s="55">
        <v>-1880</v>
      </c>
      <c r="I130" s="55">
        <v>0</v>
      </c>
      <c r="J130" s="55">
        <v>0</v>
      </c>
      <c r="K130" s="55">
        <v>-38.552999999999997</v>
      </c>
      <c r="N130" s="109"/>
      <c r="O130" s="109"/>
      <c r="P130" s="109"/>
      <c r="Q130" s="109"/>
      <c r="R130" s="109"/>
      <c r="S130" s="109"/>
      <c r="T130" s="109"/>
    </row>
    <row r="131" spans="1:20" x14ac:dyDescent="0.25">
      <c r="A131" t="s">
        <v>795</v>
      </c>
      <c r="B131" s="49" t="s">
        <v>493</v>
      </c>
      <c r="C131" s="46" t="s">
        <v>565</v>
      </c>
      <c r="D131" s="55">
        <v>0</v>
      </c>
      <c r="E131" s="55">
        <v>0</v>
      </c>
      <c r="F131" s="55">
        <v>0</v>
      </c>
      <c r="G131" s="55">
        <v>0</v>
      </c>
      <c r="H131" s="55">
        <v>0</v>
      </c>
      <c r="I131" s="55">
        <v>0</v>
      </c>
      <c r="J131" s="55">
        <v>0</v>
      </c>
      <c r="K131" s="55">
        <v>0</v>
      </c>
      <c r="N131" s="109"/>
      <c r="O131" s="109"/>
      <c r="P131" s="109"/>
      <c r="Q131" s="109"/>
      <c r="R131" s="109"/>
      <c r="S131" s="109"/>
      <c r="T131" s="109"/>
    </row>
    <row r="132" spans="1:20" ht="45" x14ac:dyDescent="0.25">
      <c r="A132" t="s">
        <v>796</v>
      </c>
      <c r="B132" s="49" t="s">
        <v>494</v>
      </c>
      <c r="C132" s="46" t="s">
        <v>565</v>
      </c>
      <c r="D132" s="55">
        <v>0</v>
      </c>
      <c r="E132" s="55">
        <v>0</v>
      </c>
      <c r="F132" s="55">
        <v>0</v>
      </c>
      <c r="G132" s="55">
        <v>0</v>
      </c>
      <c r="H132" s="55">
        <v>0</v>
      </c>
      <c r="I132" s="55">
        <v>0</v>
      </c>
      <c r="J132" s="55">
        <v>0</v>
      </c>
      <c r="K132" s="55">
        <v>0</v>
      </c>
      <c r="N132" s="109"/>
      <c r="O132" s="109"/>
      <c r="P132" s="109"/>
      <c r="Q132" s="109"/>
      <c r="R132" s="109"/>
      <c r="S132" s="109"/>
      <c r="T132" s="109"/>
    </row>
    <row r="133" spans="1:20" x14ac:dyDescent="0.25">
      <c r="A133" t="s">
        <v>797</v>
      </c>
      <c r="B133" s="49" t="s">
        <v>495</v>
      </c>
      <c r="C133" s="46" t="s">
        <v>565</v>
      </c>
      <c r="D133" s="55">
        <v>0</v>
      </c>
      <c r="E133" s="55">
        <v>0</v>
      </c>
      <c r="F133" s="55">
        <v>0</v>
      </c>
      <c r="G133" s="55">
        <v>3300</v>
      </c>
      <c r="H133" s="55">
        <v>1420</v>
      </c>
      <c r="I133" s="55">
        <v>2694.9929999999999</v>
      </c>
      <c r="J133" s="55">
        <v>3079.6869999999999</v>
      </c>
      <c r="K133" s="55">
        <v>3041.134</v>
      </c>
      <c r="N133" s="123"/>
      <c r="O133" s="123"/>
      <c r="P133" s="109"/>
      <c r="Q133" s="109"/>
      <c r="R133" s="109"/>
      <c r="S133" s="109"/>
      <c r="T133" s="109"/>
    </row>
    <row r="134" spans="1:20" x14ac:dyDescent="0.25">
      <c r="B134" s="45" t="s">
        <v>489</v>
      </c>
      <c r="D134" s="17"/>
      <c r="E134" s="17"/>
      <c r="F134" s="17"/>
      <c r="G134" s="17"/>
      <c r="H134" s="17"/>
      <c r="I134" s="17"/>
      <c r="J134" s="17"/>
      <c r="K134" s="17"/>
      <c r="N134" s="109"/>
      <c r="O134" s="109"/>
      <c r="P134" s="109"/>
      <c r="Q134" s="109"/>
      <c r="R134" s="109"/>
      <c r="S134" s="109"/>
      <c r="T134" s="109"/>
    </row>
    <row r="135" spans="1:20" x14ac:dyDescent="0.25">
      <c r="A135" t="s">
        <v>798</v>
      </c>
      <c r="B135" s="49" t="s">
        <v>490</v>
      </c>
      <c r="C135" s="46" t="s">
        <v>565</v>
      </c>
      <c r="D135" s="55">
        <v>0</v>
      </c>
      <c r="E135" s="55">
        <v>0</v>
      </c>
      <c r="F135" s="55">
        <v>0</v>
      </c>
      <c r="G135" s="55">
        <v>0</v>
      </c>
      <c r="H135" s="55">
        <v>0</v>
      </c>
      <c r="I135" s="55">
        <v>0</v>
      </c>
      <c r="J135" s="55">
        <v>0</v>
      </c>
      <c r="K135" s="55">
        <v>0</v>
      </c>
      <c r="N135" s="109"/>
      <c r="O135" s="109"/>
      <c r="P135" s="109"/>
      <c r="Q135" s="109"/>
      <c r="R135" s="109"/>
      <c r="S135" s="109"/>
      <c r="T135" s="109"/>
    </row>
    <row r="136" spans="1:20" x14ac:dyDescent="0.25">
      <c r="A136" t="s">
        <v>799</v>
      </c>
      <c r="B136" s="49" t="s">
        <v>491</v>
      </c>
      <c r="C136" s="46" t="s">
        <v>565</v>
      </c>
      <c r="D136" s="55">
        <v>0</v>
      </c>
      <c r="E136" s="55">
        <v>0</v>
      </c>
      <c r="F136" s="55">
        <v>0</v>
      </c>
      <c r="G136" s="55">
        <v>0</v>
      </c>
      <c r="H136" s="55">
        <v>0</v>
      </c>
      <c r="I136" s="55">
        <v>0</v>
      </c>
      <c r="J136" s="55">
        <v>0</v>
      </c>
      <c r="K136" s="55">
        <v>0</v>
      </c>
      <c r="N136" s="109"/>
      <c r="O136" s="109"/>
      <c r="P136" s="109"/>
      <c r="Q136" s="109"/>
      <c r="R136" s="109"/>
      <c r="S136" s="109"/>
      <c r="T136" s="109"/>
    </row>
    <row r="137" spans="1:20" ht="30" x14ac:dyDescent="0.25">
      <c r="A137" t="s">
        <v>800</v>
      </c>
      <c r="B137" s="49" t="s">
        <v>492</v>
      </c>
      <c r="C137" s="46" t="s">
        <v>565</v>
      </c>
      <c r="D137" s="55">
        <v>0</v>
      </c>
      <c r="E137" s="55">
        <v>0</v>
      </c>
      <c r="F137" s="55">
        <v>0</v>
      </c>
      <c r="G137" s="55">
        <v>0</v>
      </c>
      <c r="H137" s="55">
        <v>0</v>
      </c>
      <c r="I137" s="55">
        <v>0</v>
      </c>
      <c r="J137" s="55">
        <v>0</v>
      </c>
      <c r="K137" s="55">
        <v>0</v>
      </c>
      <c r="N137" s="109"/>
      <c r="O137" s="109"/>
      <c r="P137" s="109"/>
      <c r="Q137" s="109"/>
      <c r="R137" s="109"/>
      <c r="S137" s="109"/>
      <c r="T137" s="109"/>
    </row>
    <row r="138" spans="1:20" x14ac:dyDescent="0.25">
      <c r="A138" t="s">
        <v>801</v>
      </c>
      <c r="B138" s="49" t="s">
        <v>493</v>
      </c>
      <c r="C138" s="46" t="s">
        <v>565</v>
      </c>
      <c r="D138" s="55">
        <v>0</v>
      </c>
      <c r="E138" s="55">
        <v>0</v>
      </c>
      <c r="F138" s="55">
        <v>0</v>
      </c>
      <c r="G138" s="55">
        <v>0</v>
      </c>
      <c r="H138" s="55">
        <v>0</v>
      </c>
      <c r="I138" s="55">
        <v>0</v>
      </c>
      <c r="J138" s="55">
        <v>0</v>
      </c>
      <c r="K138" s="55">
        <v>0</v>
      </c>
      <c r="N138" s="109"/>
      <c r="O138" s="109"/>
      <c r="P138" s="109"/>
      <c r="Q138" s="109"/>
      <c r="R138" s="109"/>
      <c r="S138" s="109"/>
      <c r="T138" s="109"/>
    </row>
    <row r="139" spans="1:20" ht="45" x14ac:dyDescent="0.25">
      <c r="A139" t="s">
        <v>802</v>
      </c>
      <c r="B139" s="49" t="s">
        <v>494</v>
      </c>
      <c r="C139" s="46" t="s">
        <v>565</v>
      </c>
      <c r="D139" s="55">
        <v>0</v>
      </c>
      <c r="E139" s="55">
        <v>0</v>
      </c>
      <c r="F139" s="55">
        <v>0</v>
      </c>
      <c r="G139" s="55">
        <v>0</v>
      </c>
      <c r="H139" s="55">
        <v>0</v>
      </c>
      <c r="I139" s="55">
        <v>0</v>
      </c>
      <c r="J139" s="55">
        <v>0</v>
      </c>
      <c r="K139" s="55">
        <v>0</v>
      </c>
      <c r="N139" s="109"/>
      <c r="O139" s="109"/>
      <c r="P139" s="109"/>
      <c r="Q139" s="109"/>
      <c r="R139" s="109"/>
      <c r="S139" s="109"/>
      <c r="T139" s="109"/>
    </row>
    <row r="140" spans="1:20" x14ac:dyDescent="0.25">
      <c r="A140" t="s">
        <v>803</v>
      </c>
      <c r="B140" s="49" t="s">
        <v>495</v>
      </c>
      <c r="C140" s="46" t="s">
        <v>565</v>
      </c>
      <c r="D140" s="55">
        <v>0</v>
      </c>
      <c r="E140" s="55">
        <v>0</v>
      </c>
      <c r="F140" s="55">
        <v>0</v>
      </c>
      <c r="G140" s="55">
        <v>0</v>
      </c>
      <c r="H140" s="55">
        <v>0</v>
      </c>
      <c r="I140" s="55">
        <v>0</v>
      </c>
      <c r="J140" s="55">
        <v>0</v>
      </c>
      <c r="K140" s="55">
        <v>0</v>
      </c>
      <c r="N140" s="109"/>
      <c r="O140" s="109"/>
      <c r="P140" s="109"/>
      <c r="Q140" s="109"/>
      <c r="R140" s="109"/>
      <c r="S140" s="109"/>
      <c r="T140" s="109"/>
    </row>
    <row r="141" spans="1:20" s="56" customFormat="1" x14ac:dyDescent="0.25">
      <c r="B141" s="118"/>
      <c r="C141" s="119"/>
      <c r="D141" s="120"/>
      <c r="E141" s="120"/>
      <c r="F141" s="120"/>
      <c r="G141" s="120"/>
      <c r="H141" s="120"/>
      <c r="I141" s="120"/>
      <c r="J141" s="120"/>
      <c r="K141" s="120"/>
      <c r="N141" s="121"/>
      <c r="O141" s="121"/>
      <c r="P141" s="121"/>
      <c r="Q141" s="121"/>
      <c r="R141" s="121"/>
      <c r="S141" s="121"/>
      <c r="T141" s="121"/>
    </row>
    <row r="142" spans="1:20" x14ac:dyDescent="0.25">
      <c r="B142" s="58" t="s">
        <v>91</v>
      </c>
      <c r="D142" s="109"/>
      <c r="E142" s="109"/>
      <c r="F142" s="109"/>
      <c r="G142" s="109"/>
      <c r="H142" s="109"/>
      <c r="I142" s="109"/>
      <c r="J142" s="109"/>
      <c r="K142" s="109"/>
      <c r="N142" s="109"/>
      <c r="O142" s="109"/>
      <c r="P142" s="109"/>
      <c r="Q142" s="109"/>
      <c r="R142" s="109"/>
      <c r="S142" s="109"/>
      <c r="T142" s="109"/>
    </row>
    <row r="143" spans="1:20" x14ac:dyDescent="0.25">
      <c r="B143" s="45" t="s">
        <v>488</v>
      </c>
      <c r="D143" s="109"/>
      <c r="E143" s="109"/>
      <c r="F143" s="109"/>
      <c r="G143" s="109"/>
      <c r="H143" s="109"/>
      <c r="I143" s="109"/>
      <c r="J143" s="109"/>
      <c r="K143" s="109"/>
      <c r="N143" s="109"/>
      <c r="O143" s="109"/>
      <c r="P143" s="109"/>
      <c r="Q143" s="109"/>
      <c r="R143" s="109"/>
      <c r="S143" s="109"/>
      <c r="T143" s="109"/>
    </row>
    <row r="144" spans="1:20" x14ac:dyDescent="0.25">
      <c r="A144" t="s">
        <v>804</v>
      </c>
      <c r="B144" s="49" t="s">
        <v>490</v>
      </c>
      <c r="C144" s="46" t="s">
        <v>565</v>
      </c>
      <c r="D144" s="55">
        <v>637.34400000000005</v>
      </c>
      <c r="E144" s="55">
        <v>6210.7820000000002</v>
      </c>
      <c r="F144" s="55">
        <v>1352.1790000000001</v>
      </c>
      <c r="G144" s="55">
        <v>621.83699999999999</v>
      </c>
      <c r="H144" s="55">
        <v>2094.5479999999998</v>
      </c>
      <c r="I144" s="55">
        <v>2493.2260000000001</v>
      </c>
      <c r="J144" s="55">
        <v>558.62599999999998</v>
      </c>
      <c r="K144" s="55">
        <v>112.85299999999999</v>
      </c>
      <c r="N144" s="109"/>
      <c r="O144" s="109"/>
      <c r="P144" s="109"/>
      <c r="Q144" s="109"/>
      <c r="R144" s="109"/>
      <c r="S144" s="109"/>
      <c r="T144" s="109"/>
    </row>
    <row r="145" spans="1:20" x14ac:dyDescent="0.25">
      <c r="A145" t="s">
        <v>805</v>
      </c>
      <c r="B145" s="49" t="s">
        <v>491</v>
      </c>
      <c r="C145" s="46" t="s">
        <v>565</v>
      </c>
      <c r="D145" s="55">
        <v>5714.7610000000004</v>
      </c>
      <c r="E145" s="55">
        <v>1231.0139999999999</v>
      </c>
      <c r="F145" s="55">
        <v>0</v>
      </c>
      <c r="G145" s="55">
        <v>1472.711</v>
      </c>
      <c r="H145" s="55">
        <v>398.678</v>
      </c>
      <c r="I145" s="55">
        <v>0</v>
      </c>
      <c r="J145" s="55">
        <v>0</v>
      </c>
      <c r="K145" s="55">
        <v>0</v>
      </c>
      <c r="N145" s="109"/>
      <c r="O145" s="109"/>
      <c r="P145" s="109"/>
      <c r="Q145" s="109"/>
      <c r="R145" s="109"/>
      <c r="S145" s="109"/>
      <c r="T145" s="109"/>
    </row>
    <row r="146" spans="1:20" ht="30" x14ac:dyDescent="0.25">
      <c r="A146" t="s">
        <v>806</v>
      </c>
      <c r="B146" s="49" t="s">
        <v>492</v>
      </c>
      <c r="C146" s="46" t="s">
        <v>565</v>
      </c>
      <c r="D146" s="55">
        <v>-292.08699999999999</v>
      </c>
      <c r="E146" s="55">
        <v>-1223.0229999999999</v>
      </c>
      <c r="F146" s="55">
        <v>-730.34199999999998</v>
      </c>
      <c r="G146" s="55">
        <v>0</v>
      </c>
      <c r="H146" s="55">
        <v>0</v>
      </c>
      <c r="I146" s="55">
        <v>-1934.6</v>
      </c>
      <c r="J146" s="55">
        <v>-445.77300000000002</v>
      </c>
      <c r="K146" s="55">
        <v>-112.854</v>
      </c>
      <c r="N146" s="109"/>
      <c r="O146" s="109"/>
      <c r="P146" s="109"/>
      <c r="Q146" s="109"/>
      <c r="R146" s="109"/>
      <c r="S146" s="109"/>
      <c r="T146" s="109"/>
    </row>
    <row r="147" spans="1:20" x14ac:dyDescent="0.25">
      <c r="A147" t="s">
        <v>807</v>
      </c>
      <c r="B147" s="49" t="s">
        <v>493</v>
      </c>
      <c r="C147" s="46" t="s">
        <v>565</v>
      </c>
      <c r="D147" s="55">
        <v>150.76400000000001</v>
      </c>
      <c r="E147" s="55">
        <v>-5148.9390000000003</v>
      </c>
      <c r="F147" s="55">
        <v>0</v>
      </c>
      <c r="G147" s="55">
        <v>0</v>
      </c>
      <c r="H147" s="55">
        <v>0</v>
      </c>
      <c r="I147" s="55">
        <v>0</v>
      </c>
      <c r="J147" s="55">
        <v>0</v>
      </c>
      <c r="K147" s="55">
        <v>0</v>
      </c>
      <c r="N147" s="109"/>
      <c r="O147" s="109"/>
      <c r="P147" s="109"/>
      <c r="Q147" s="109"/>
      <c r="R147" s="109"/>
      <c r="S147" s="109"/>
      <c r="T147" s="109"/>
    </row>
    <row r="148" spans="1:20" ht="45" x14ac:dyDescent="0.25">
      <c r="A148" t="s">
        <v>808</v>
      </c>
      <c r="B148" s="49" t="s">
        <v>494</v>
      </c>
      <c r="C148" s="46" t="s">
        <v>565</v>
      </c>
      <c r="D148" s="55">
        <v>0</v>
      </c>
      <c r="E148" s="55">
        <v>282.34500000000003</v>
      </c>
      <c r="F148" s="55">
        <v>0</v>
      </c>
      <c r="G148" s="55">
        <v>0</v>
      </c>
      <c r="H148" s="55">
        <v>0</v>
      </c>
      <c r="I148" s="55">
        <v>0</v>
      </c>
      <c r="J148" s="55">
        <v>0</v>
      </c>
      <c r="K148" s="55">
        <v>0</v>
      </c>
      <c r="N148" s="109"/>
      <c r="O148" s="109"/>
      <c r="P148" s="109"/>
      <c r="Q148" s="109"/>
      <c r="R148" s="109"/>
      <c r="S148" s="109"/>
      <c r="T148" s="109"/>
    </row>
    <row r="149" spans="1:20" x14ac:dyDescent="0.25">
      <c r="A149" t="s">
        <v>809</v>
      </c>
      <c r="B149" s="49" t="s">
        <v>495</v>
      </c>
      <c r="C149" s="46" t="s">
        <v>565</v>
      </c>
      <c r="D149" s="55">
        <v>6210.7820000000002</v>
      </c>
      <c r="E149" s="55">
        <v>1352.1790000000001</v>
      </c>
      <c r="F149" s="55">
        <v>621.83699999999999</v>
      </c>
      <c r="G149" s="55">
        <v>2094.5479999999998</v>
      </c>
      <c r="H149" s="55">
        <v>2493.2260000000001</v>
      </c>
      <c r="I149" s="55">
        <v>558.62599999999998</v>
      </c>
      <c r="J149" s="55">
        <v>112.85299999999999</v>
      </c>
      <c r="K149" s="55">
        <v>-1E-3</v>
      </c>
      <c r="N149" s="123"/>
      <c r="O149" s="123"/>
      <c r="P149" s="109"/>
      <c r="Q149" s="109"/>
      <c r="R149" s="109"/>
      <c r="S149" s="109"/>
      <c r="T149" s="109"/>
    </row>
    <row r="150" spans="1:20" x14ac:dyDescent="0.25">
      <c r="B150" s="45" t="s">
        <v>489</v>
      </c>
      <c r="D150" s="17"/>
      <c r="E150" s="17"/>
      <c r="F150" s="17"/>
      <c r="G150" s="17"/>
      <c r="H150" s="17"/>
      <c r="I150" s="17"/>
      <c r="J150" s="17"/>
      <c r="K150" s="17"/>
      <c r="N150" s="109"/>
      <c r="O150" s="109"/>
      <c r="P150" s="109"/>
      <c r="Q150" s="109"/>
      <c r="R150" s="109"/>
      <c r="S150" s="109"/>
      <c r="T150" s="109"/>
    </row>
    <row r="151" spans="1:20" x14ac:dyDescent="0.25">
      <c r="A151" t="s">
        <v>810</v>
      </c>
      <c r="B151" s="49" t="s">
        <v>490</v>
      </c>
      <c r="C151" s="46" t="s">
        <v>565</v>
      </c>
      <c r="D151" s="55">
        <v>672.44600000000003</v>
      </c>
      <c r="E151" s="55">
        <v>6552.8469999999998</v>
      </c>
      <c r="F151" s="55">
        <v>1680.2940000000001</v>
      </c>
      <c r="G151" s="55">
        <v>910.16099999999994</v>
      </c>
      <c r="H151" s="55">
        <v>3522.3710000000001</v>
      </c>
      <c r="I151" s="55">
        <v>4064.105</v>
      </c>
      <c r="J151" s="55">
        <v>727.31399999999996</v>
      </c>
      <c r="K151" s="55">
        <v>1E-3</v>
      </c>
      <c r="N151" s="109"/>
      <c r="O151" s="109"/>
      <c r="P151" s="109"/>
      <c r="Q151" s="109"/>
      <c r="R151" s="109"/>
      <c r="S151" s="109"/>
      <c r="T151" s="109"/>
    </row>
    <row r="152" spans="1:20" x14ac:dyDescent="0.25">
      <c r="A152" t="s">
        <v>811</v>
      </c>
      <c r="B152" s="49" t="s">
        <v>491</v>
      </c>
      <c r="C152" s="46" t="s">
        <v>565</v>
      </c>
      <c r="D152" s="55">
        <v>6029.5069999999996</v>
      </c>
      <c r="E152" s="55">
        <v>1529.7260000000001</v>
      </c>
      <c r="F152" s="55">
        <v>0</v>
      </c>
      <c r="G152" s="55">
        <v>2612.21</v>
      </c>
      <c r="H152" s="55">
        <v>541.73400000000004</v>
      </c>
      <c r="I152" s="55">
        <v>0</v>
      </c>
      <c r="J152" s="55">
        <v>0</v>
      </c>
      <c r="K152" s="55">
        <v>0</v>
      </c>
      <c r="N152" s="109"/>
      <c r="O152" s="109"/>
      <c r="P152" s="109"/>
      <c r="Q152" s="109"/>
      <c r="R152" s="109"/>
      <c r="S152" s="109"/>
      <c r="T152" s="109"/>
    </row>
    <row r="153" spans="1:20" ht="30" x14ac:dyDescent="0.25">
      <c r="A153" t="s">
        <v>812</v>
      </c>
      <c r="B153" s="49" t="s">
        <v>492</v>
      </c>
      <c r="C153" s="46" t="s">
        <v>565</v>
      </c>
      <c r="D153" s="55">
        <v>-308.17399999999998</v>
      </c>
      <c r="E153" s="55">
        <v>-1519.796</v>
      </c>
      <c r="F153" s="55">
        <v>-770.13300000000004</v>
      </c>
      <c r="G153" s="55">
        <v>0</v>
      </c>
      <c r="H153" s="55">
        <v>0</v>
      </c>
      <c r="I153" s="55">
        <v>-3336.7910000000002</v>
      </c>
      <c r="J153" s="55">
        <v>-727.31299999999999</v>
      </c>
      <c r="K153" s="55">
        <v>0</v>
      </c>
      <c r="N153" s="109"/>
      <c r="O153" s="109"/>
      <c r="P153" s="109"/>
      <c r="Q153" s="109"/>
      <c r="R153" s="109"/>
      <c r="S153" s="109"/>
      <c r="T153" s="109"/>
    </row>
    <row r="154" spans="1:20" x14ac:dyDescent="0.25">
      <c r="A154" t="s">
        <v>813</v>
      </c>
      <c r="B154" s="49" t="s">
        <v>493</v>
      </c>
      <c r="C154" s="46" t="s">
        <v>565</v>
      </c>
      <c r="D154" s="55">
        <v>159.06800000000001</v>
      </c>
      <c r="E154" s="55">
        <v>-6398.3559999999998</v>
      </c>
      <c r="F154" s="55">
        <v>0</v>
      </c>
      <c r="G154" s="55">
        <v>0</v>
      </c>
      <c r="H154" s="55">
        <v>0</v>
      </c>
      <c r="I154" s="55">
        <v>0</v>
      </c>
      <c r="J154" s="55">
        <v>0</v>
      </c>
      <c r="K154" s="55">
        <v>0</v>
      </c>
      <c r="N154" s="109"/>
      <c r="O154" s="109"/>
      <c r="P154" s="109"/>
      <c r="Q154" s="109"/>
      <c r="R154" s="109"/>
      <c r="S154" s="109"/>
      <c r="T154" s="109"/>
    </row>
    <row r="155" spans="1:20" ht="45" x14ac:dyDescent="0.25">
      <c r="A155" t="s">
        <v>814</v>
      </c>
      <c r="B155" s="49" t="s">
        <v>494</v>
      </c>
      <c r="C155" s="46" t="s">
        <v>565</v>
      </c>
      <c r="D155" s="55">
        <v>0</v>
      </c>
      <c r="E155" s="55">
        <v>1515.873</v>
      </c>
      <c r="F155" s="55">
        <v>0</v>
      </c>
      <c r="G155" s="55">
        <v>0</v>
      </c>
      <c r="H155" s="55">
        <v>0</v>
      </c>
      <c r="I155" s="55">
        <v>0</v>
      </c>
      <c r="J155" s="55">
        <v>0</v>
      </c>
      <c r="K155" s="55">
        <v>0</v>
      </c>
      <c r="N155" s="109"/>
      <c r="O155" s="109"/>
      <c r="P155" s="109"/>
      <c r="Q155" s="109"/>
      <c r="R155" s="109"/>
      <c r="S155" s="109"/>
      <c r="T155" s="109"/>
    </row>
    <row r="156" spans="1:20" x14ac:dyDescent="0.25">
      <c r="A156" t="s">
        <v>815</v>
      </c>
      <c r="B156" s="49" t="s">
        <v>495</v>
      </c>
      <c r="C156" s="46" t="s">
        <v>565</v>
      </c>
      <c r="D156" s="55">
        <v>6552.8469999999998</v>
      </c>
      <c r="E156" s="55">
        <v>1680.2940000000001</v>
      </c>
      <c r="F156" s="55">
        <v>910.16099999999994</v>
      </c>
      <c r="G156" s="55">
        <v>3522.3710000000001</v>
      </c>
      <c r="H156" s="55">
        <v>4064.105</v>
      </c>
      <c r="I156" s="55">
        <v>727.31399999999996</v>
      </c>
      <c r="J156" s="55">
        <v>1E-3</v>
      </c>
      <c r="K156" s="55">
        <v>1E-3</v>
      </c>
      <c r="N156" s="109"/>
      <c r="O156" s="109"/>
      <c r="P156" s="109"/>
      <c r="Q156" s="109"/>
      <c r="R156" s="109"/>
      <c r="S156" s="109"/>
      <c r="T156" s="109"/>
    </row>
    <row r="158" spans="1:20" x14ac:dyDescent="0.25">
      <c r="B158" s="58" t="s">
        <v>957</v>
      </c>
      <c r="D158" s="109"/>
      <c r="E158" s="109"/>
      <c r="F158" s="109"/>
      <c r="G158" s="109"/>
      <c r="H158" s="109"/>
      <c r="I158" s="109"/>
      <c r="J158" s="109"/>
      <c r="K158" s="109"/>
    </row>
    <row r="159" spans="1:20" x14ac:dyDescent="0.25">
      <c r="B159" s="45" t="s">
        <v>488</v>
      </c>
      <c r="D159" s="109"/>
      <c r="E159" s="109"/>
      <c r="F159" s="109"/>
      <c r="G159" s="109"/>
      <c r="H159" s="109"/>
      <c r="I159" s="109"/>
      <c r="J159" s="109"/>
      <c r="K159" s="109"/>
    </row>
    <row r="160" spans="1:20" x14ac:dyDescent="0.25">
      <c r="A160" t="s">
        <v>958</v>
      </c>
      <c r="B160" s="49" t="s">
        <v>490</v>
      </c>
      <c r="C160" s="46" t="s">
        <v>565</v>
      </c>
      <c r="D160" s="55">
        <v>13076.575000000001</v>
      </c>
      <c r="E160" s="55">
        <v>13967.395</v>
      </c>
      <c r="F160" s="55">
        <v>15671.766</v>
      </c>
      <c r="G160" s="55">
        <v>16242.323</v>
      </c>
      <c r="H160" s="55">
        <v>16717.127</v>
      </c>
      <c r="I160" s="55">
        <v>16276.414000000001</v>
      </c>
      <c r="J160" s="55">
        <v>15926.152</v>
      </c>
      <c r="K160" s="55">
        <v>16503.794999999998</v>
      </c>
    </row>
    <row r="161" spans="1:12" x14ac:dyDescent="0.25">
      <c r="A161" t="s">
        <v>959</v>
      </c>
      <c r="B161" s="49" t="s">
        <v>491</v>
      </c>
      <c r="C161" s="46" t="s">
        <v>565</v>
      </c>
      <c r="D161" s="55">
        <v>9589.6139999999996</v>
      </c>
      <c r="E161" s="55">
        <v>9697.9089999999997</v>
      </c>
      <c r="F161" s="55">
        <v>10044.819</v>
      </c>
      <c r="G161" s="55">
        <v>9960.6959999999999</v>
      </c>
      <c r="H161" s="55">
        <v>11005.528</v>
      </c>
      <c r="I161" s="55">
        <v>11108.56</v>
      </c>
      <c r="J161" s="55">
        <v>12354.474</v>
      </c>
      <c r="K161" s="55">
        <v>12755.353999999999</v>
      </c>
    </row>
    <row r="162" spans="1:12" ht="30" x14ac:dyDescent="0.25">
      <c r="A162" t="s">
        <v>960</v>
      </c>
      <c r="B162" s="49" t="s">
        <v>492</v>
      </c>
      <c r="C162" s="46" t="s">
        <v>565</v>
      </c>
      <c r="D162" s="55">
        <v>-8698.7950000000001</v>
      </c>
      <c r="E162" s="55">
        <v>-7993.5379999999996</v>
      </c>
      <c r="F162" s="55">
        <v>-9474.2630000000008</v>
      </c>
      <c r="G162" s="55">
        <v>-9485.8919999999998</v>
      </c>
      <c r="H162" s="55">
        <v>-11446.242</v>
      </c>
      <c r="I162" s="55">
        <v>-11458.822</v>
      </c>
      <c r="J162" s="55">
        <v>-11776.831</v>
      </c>
      <c r="K162" s="55">
        <v>-13135.656999999999</v>
      </c>
    </row>
    <row r="163" spans="1:12" x14ac:dyDescent="0.25">
      <c r="A163" t="s">
        <v>961</v>
      </c>
      <c r="B163" s="49" t="s">
        <v>493</v>
      </c>
      <c r="C163" s="46" t="s">
        <v>565</v>
      </c>
      <c r="D163" s="55">
        <v>0</v>
      </c>
      <c r="E163" s="55">
        <v>0</v>
      </c>
      <c r="F163" s="55">
        <v>0</v>
      </c>
      <c r="G163" s="55">
        <v>0</v>
      </c>
      <c r="H163" s="55">
        <v>0</v>
      </c>
      <c r="I163" s="55">
        <v>0</v>
      </c>
      <c r="J163" s="55">
        <v>0</v>
      </c>
      <c r="K163" s="55">
        <v>0</v>
      </c>
    </row>
    <row r="164" spans="1:12" ht="45" x14ac:dyDescent="0.25">
      <c r="A164" t="s">
        <v>962</v>
      </c>
      <c r="B164" s="49" t="s">
        <v>494</v>
      </c>
      <c r="C164" s="46" t="s">
        <v>565</v>
      </c>
      <c r="D164" s="55">
        <v>0</v>
      </c>
      <c r="E164" s="55">
        <v>0</v>
      </c>
      <c r="F164" s="55">
        <v>0</v>
      </c>
      <c r="G164" s="55">
        <v>0</v>
      </c>
      <c r="H164" s="55">
        <v>0</v>
      </c>
      <c r="I164" s="55">
        <v>0</v>
      </c>
      <c r="J164" s="55">
        <v>0</v>
      </c>
      <c r="K164" s="55">
        <v>0</v>
      </c>
    </row>
    <row r="165" spans="1:12" x14ac:dyDescent="0.25">
      <c r="A165" t="s">
        <v>963</v>
      </c>
      <c r="B165" s="49" t="s">
        <v>495</v>
      </c>
      <c r="C165" s="46" t="s">
        <v>565</v>
      </c>
      <c r="D165" s="55">
        <v>13967.395</v>
      </c>
      <c r="E165" s="55">
        <v>15671.766</v>
      </c>
      <c r="F165" s="55">
        <v>16242.323</v>
      </c>
      <c r="G165" s="55">
        <v>16717.127</v>
      </c>
      <c r="H165" s="55">
        <v>16276.414000000001</v>
      </c>
      <c r="I165" s="55">
        <v>15926.152</v>
      </c>
      <c r="J165" s="55">
        <v>16503.794999999998</v>
      </c>
      <c r="K165" s="55">
        <v>16123.492</v>
      </c>
    </row>
    <row r="166" spans="1:12" x14ac:dyDescent="0.25">
      <c r="B166" s="45" t="s">
        <v>489</v>
      </c>
      <c r="D166" s="109"/>
      <c r="E166" s="109"/>
      <c r="F166" s="109"/>
      <c r="G166" s="109"/>
      <c r="H166" s="109"/>
      <c r="I166" s="109"/>
      <c r="J166" s="109"/>
      <c r="K166" s="109"/>
    </row>
    <row r="167" spans="1:12" x14ac:dyDescent="0.25">
      <c r="A167" t="s">
        <v>964</v>
      </c>
      <c r="B167" s="49" t="s">
        <v>490</v>
      </c>
      <c r="C167" s="46" t="s">
        <v>565</v>
      </c>
      <c r="D167" s="55">
        <v>13796.781000000001</v>
      </c>
      <c r="E167" s="55">
        <v>14736.663</v>
      </c>
      <c r="F167" s="55">
        <v>16854.61</v>
      </c>
      <c r="G167" s="55">
        <v>17689.710999999999</v>
      </c>
      <c r="H167" s="55">
        <v>18488.183000000001</v>
      </c>
      <c r="I167" s="55">
        <v>17830.955000000002</v>
      </c>
      <c r="J167" s="55">
        <v>17226.826000000001</v>
      </c>
      <c r="K167" s="55">
        <v>18169.696</v>
      </c>
    </row>
    <row r="168" spans="1:12" x14ac:dyDescent="0.25">
      <c r="A168" t="s">
        <v>965</v>
      </c>
      <c r="B168" s="49" t="s">
        <v>491</v>
      </c>
      <c r="C168" s="46" t="s">
        <v>565</v>
      </c>
      <c r="D168" s="55">
        <v>10117.772000000001</v>
      </c>
      <c r="E168" s="55">
        <v>12051.157999999999</v>
      </c>
      <c r="F168" s="55">
        <v>14702.21</v>
      </c>
      <c r="G168" s="55">
        <v>16750.744999999999</v>
      </c>
      <c r="H168" s="55">
        <v>16412.330000000002</v>
      </c>
      <c r="I168" s="55">
        <v>19159.995999999999</v>
      </c>
      <c r="J168" s="55">
        <v>20165.857</v>
      </c>
      <c r="K168" s="55">
        <v>22499.909</v>
      </c>
    </row>
    <row r="169" spans="1:12" ht="30" x14ac:dyDescent="0.25">
      <c r="A169" t="s">
        <v>966</v>
      </c>
      <c r="B169" s="49" t="s">
        <v>492</v>
      </c>
      <c r="C169" s="46" t="s">
        <v>565</v>
      </c>
      <c r="D169" s="55">
        <v>-9177.89</v>
      </c>
      <c r="E169" s="55">
        <v>-9933.2119999999995</v>
      </c>
      <c r="F169" s="55">
        <v>-13867.21</v>
      </c>
      <c r="G169" s="55">
        <v>-15952.272999999999</v>
      </c>
      <c r="H169" s="55">
        <v>-17069.558000000001</v>
      </c>
      <c r="I169" s="55">
        <v>-19764.125</v>
      </c>
      <c r="J169" s="55">
        <v>-19222.987000000001</v>
      </c>
      <c r="K169" s="55">
        <v>-23170.746999999999</v>
      </c>
    </row>
    <row r="170" spans="1:12" x14ac:dyDescent="0.25">
      <c r="A170" t="s">
        <v>967</v>
      </c>
      <c r="B170" s="49" t="s">
        <v>493</v>
      </c>
      <c r="C170" s="46" t="s">
        <v>565</v>
      </c>
      <c r="D170" s="55">
        <v>0</v>
      </c>
      <c r="E170" s="55">
        <v>0</v>
      </c>
      <c r="F170" s="55">
        <v>0</v>
      </c>
      <c r="G170" s="55">
        <v>0</v>
      </c>
      <c r="H170" s="55">
        <v>0</v>
      </c>
      <c r="I170" s="55">
        <v>0</v>
      </c>
      <c r="J170" s="55">
        <v>0</v>
      </c>
      <c r="K170" s="55">
        <v>0</v>
      </c>
    </row>
    <row r="171" spans="1:12" ht="45" x14ac:dyDescent="0.25">
      <c r="A171" t="s">
        <v>968</v>
      </c>
      <c r="B171" s="49" t="s">
        <v>494</v>
      </c>
      <c r="C171" s="46" t="s">
        <v>565</v>
      </c>
      <c r="D171" s="55">
        <v>0</v>
      </c>
      <c r="E171" s="55">
        <v>0</v>
      </c>
      <c r="F171" s="55">
        <v>0</v>
      </c>
      <c r="G171" s="55">
        <v>0</v>
      </c>
      <c r="H171" s="55">
        <v>0</v>
      </c>
      <c r="I171" s="55">
        <v>0</v>
      </c>
      <c r="J171" s="55">
        <v>0</v>
      </c>
      <c r="K171" s="55">
        <v>0</v>
      </c>
    </row>
    <row r="172" spans="1:12" x14ac:dyDescent="0.25">
      <c r="A172" s="18" t="s">
        <v>969</v>
      </c>
      <c r="B172" s="153" t="s">
        <v>495</v>
      </c>
      <c r="C172" s="154" t="s">
        <v>565</v>
      </c>
      <c r="D172" s="55">
        <v>14736.663</v>
      </c>
      <c r="E172" s="55">
        <v>16854.61</v>
      </c>
      <c r="F172" s="55">
        <v>17689.710999999999</v>
      </c>
      <c r="G172" s="55">
        <v>18488.183000000001</v>
      </c>
      <c r="H172" s="55">
        <v>17830.955000000002</v>
      </c>
      <c r="I172" s="55">
        <v>17226.826000000001</v>
      </c>
      <c r="J172" s="55">
        <v>18169.696</v>
      </c>
      <c r="K172" s="55">
        <v>17498.858</v>
      </c>
    </row>
    <row r="173" spans="1:12" x14ac:dyDescent="0.25">
      <c r="A173" s="155"/>
      <c r="B173" s="155"/>
      <c r="C173" s="155"/>
      <c r="D173" s="155"/>
      <c r="E173" s="155"/>
      <c r="F173" s="155"/>
      <c r="G173" s="155"/>
      <c r="H173" s="155"/>
      <c r="I173" s="155"/>
      <c r="J173" s="155"/>
      <c r="K173" s="155"/>
      <c r="L173" s="155"/>
    </row>
    <row r="174" spans="1:12" x14ac:dyDescent="0.25">
      <c r="B174" s="58" t="s">
        <v>970</v>
      </c>
      <c r="D174" s="109"/>
      <c r="E174" s="109"/>
      <c r="F174" s="109"/>
      <c r="G174" s="109"/>
      <c r="H174" s="109"/>
      <c r="I174" s="109"/>
      <c r="J174" s="109"/>
      <c r="K174" s="109"/>
    </row>
    <row r="175" spans="1:12" x14ac:dyDescent="0.25">
      <c r="B175" s="45" t="s">
        <v>488</v>
      </c>
      <c r="D175" s="109"/>
      <c r="E175" s="109"/>
      <c r="F175" s="109"/>
      <c r="G175" s="109"/>
      <c r="H175" s="109"/>
      <c r="I175" s="109"/>
      <c r="J175" s="109"/>
      <c r="K175" s="109"/>
    </row>
    <row r="176" spans="1:12" x14ac:dyDescent="0.25">
      <c r="A176" t="s">
        <v>971</v>
      </c>
      <c r="B176" s="49" t="s">
        <v>490</v>
      </c>
      <c r="C176" s="46" t="s">
        <v>565</v>
      </c>
      <c r="D176" s="55">
        <v>25168.694</v>
      </c>
      <c r="E176" s="55">
        <v>27495.19</v>
      </c>
      <c r="F176" s="55">
        <v>29587.554</v>
      </c>
      <c r="G176" s="55">
        <v>28168.613000000001</v>
      </c>
      <c r="H176" s="55">
        <v>32247.893</v>
      </c>
      <c r="I176" s="55">
        <v>35112.097999999998</v>
      </c>
      <c r="J176" s="55">
        <v>37001.720999999998</v>
      </c>
      <c r="K176" s="55">
        <v>42786.718000000001</v>
      </c>
    </row>
    <row r="177" spans="1:12" x14ac:dyDescent="0.25">
      <c r="A177" t="s">
        <v>972</v>
      </c>
      <c r="B177" s="49" t="s">
        <v>491</v>
      </c>
      <c r="C177" s="46" t="s">
        <v>565</v>
      </c>
      <c r="D177" s="55">
        <v>5898.732</v>
      </c>
      <c r="E177" s="55">
        <v>5255.8869999999997</v>
      </c>
      <c r="F177" s="55">
        <v>2381.3150000000001</v>
      </c>
      <c r="G177" s="55">
        <v>5384.482</v>
      </c>
      <c r="H177" s="55">
        <v>7301.2860000000001</v>
      </c>
      <c r="I177" s="55">
        <v>4715.7790000000005</v>
      </c>
      <c r="J177" s="55">
        <v>-2213.9810000000002</v>
      </c>
      <c r="K177" s="55">
        <v>2722.9769999999999</v>
      </c>
    </row>
    <row r="178" spans="1:12" ht="30" x14ac:dyDescent="0.25">
      <c r="A178" t="s">
        <v>973</v>
      </c>
      <c r="B178" s="49" t="s">
        <v>492</v>
      </c>
      <c r="C178" s="46" t="s">
        <v>565</v>
      </c>
      <c r="D178" s="55">
        <v>-1591.7639999999999</v>
      </c>
      <c r="E178" s="55">
        <v>-1669.9580000000001</v>
      </c>
      <c r="F178" s="55">
        <v>-1651.5409999999999</v>
      </c>
      <c r="G178" s="55">
        <v>-1474.3040000000001</v>
      </c>
      <c r="H178" s="55">
        <v>-2576.665</v>
      </c>
      <c r="I178" s="55">
        <v>-2339.509</v>
      </c>
      <c r="J178" s="55">
        <v>-2643.8240000000001</v>
      </c>
      <c r="K178" s="55">
        <v>-5994.2929999999997</v>
      </c>
    </row>
    <row r="179" spans="1:12" x14ac:dyDescent="0.25">
      <c r="A179" t="s">
        <v>974</v>
      </c>
      <c r="B179" s="49" t="s">
        <v>493</v>
      </c>
      <c r="C179" s="46" t="s">
        <v>565</v>
      </c>
      <c r="D179" s="55">
        <v>0</v>
      </c>
      <c r="E179" s="55">
        <v>0</v>
      </c>
      <c r="F179" s="55">
        <v>0</v>
      </c>
      <c r="G179" s="55">
        <v>0</v>
      </c>
      <c r="H179" s="55">
        <v>0</v>
      </c>
      <c r="I179" s="55">
        <v>0</v>
      </c>
      <c r="J179" s="55">
        <v>0</v>
      </c>
      <c r="K179" s="55">
        <v>0</v>
      </c>
    </row>
    <row r="180" spans="1:12" ht="45" x14ac:dyDescent="0.25">
      <c r="A180" t="s">
        <v>975</v>
      </c>
      <c r="B180" s="49" t="s">
        <v>494</v>
      </c>
      <c r="C180" s="46" t="s">
        <v>565</v>
      </c>
      <c r="D180" s="55">
        <v>-1980.473</v>
      </c>
      <c r="E180" s="55">
        <v>-1493.5650000000001</v>
      </c>
      <c r="F180" s="55">
        <v>-2148.7150000000001</v>
      </c>
      <c r="G180" s="55">
        <v>169.102</v>
      </c>
      <c r="H180" s="55">
        <v>-1860.4159999999999</v>
      </c>
      <c r="I180" s="55">
        <v>-486.64800000000002</v>
      </c>
      <c r="J180" s="55">
        <v>10642.802</v>
      </c>
      <c r="K180" s="55">
        <v>-898.03399999999999</v>
      </c>
    </row>
    <row r="181" spans="1:12" x14ac:dyDescent="0.25">
      <c r="A181" t="s">
        <v>976</v>
      </c>
      <c r="B181" s="49" t="s">
        <v>495</v>
      </c>
      <c r="C181" s="46" t="s">
        <v>565</v>
      </c>
      <c r="D181" s="55">
        <v>27495.19</v>
      </c>
      <c r="E181" s="55">
        <v>29587.554</v>
      </c>
      <c r="F181" s="55">
        <v>28168.613000000001</v>
      </c>
      <c r="G181" s="55">
        <v>32247.893</v>
      </c>
      <c r="H181" s="55">
        <v>35112.097999999998</v>
      </c>
      <c r="I181" s="55">
        <v>37001.720999999998</v>
      </c>
      <c r="J181" s="55">
        <v>42786.718000000001</v>
      </c>
      <c r="K181" s="55">
        <v>38617.368000000002</v>
      </c>
    </row>
    <row r="182" spans="1:12" x14ac:dyDescent="0.25">
      <c r="B182" s="45" t="s">
        <v>489</v>
      </c>
      <c r="D182" s="17"/>
      <c r="E182" s="17"/>
      <c r="F182" s="17"/>
      <c r="G182" s="17"/>
      <c r="H182" s="17"/>
      <c r="I182" s="17"/>
      <c r="J182" s="17"/>
      <c r="K182" s="17"/>
    </row>
    <row r="183" spans="1:12" x14ac:dyDescent="0.25">
      <c r="A183" t="s">
        <v>977</v>
      </c>
      <c r="B183" s="49" t="s">
        <v>490</v>
      </c>
      <c r="C183" s="46" t="s">
        <v>565</v>
      </c>
      <c r="D183" s="55">
        <v>26554.885999999999</v>
      </c>
      <c r="E183" s="55">
        <v>29009.516</v>
      </c>
      <c r="F183" s="55">
        <v>31609.603999999999</v>
      </c>
      <c r="G183" s="55">
        <v>29532.755000000001</v>
      </c>
      <c r="H183" s="55">
        <v>36392.815999999999</v>
      </c>
      <c r="I183" s="55">
        <v>40664.148999999998</v>
      </c>
      <c r="J183" s="55">
        <v>43923.360999999997</v>
      </c>
      <c r="K183" s="55">
        <v>53366.048000000003</v>
      </c>
    </row>
    <row r="184" spans="1:12" x14ac:dyDescent="0.25">
      <c r="A184" t="s">
        <v>978</v>
      </c>
      <c r="B184" s="49" t="s">
        <v>491</v>
      </c>
      <c r="C184" s="46" t="s">
        <v>565</v>
      </c>
      <c r="D184" s="55">
        <v>6223.6109999999999</v>
      </c>
      <c r="E184" s="55">
        <v>6531.2560000000003</v>
      </c>
      <c r="F184" s="55">
        <v>3485.4369999999999</v>
      </c>
      <c r="G184" s="55">
        <v>9054.9969999999994</v>
      </c>
      <c r="H184" s="55">
        <v>10888.264999999999</v>
      </c>
      <c r="I184" s="55">
        <v>8133.7550000000001</v>
      </c>
      <c r="J184" s="55">
        <v>-3613.8180000000002</v>
      </c>
      <c r="K184" s="55">
        <v>4803.2169999999996</v>
      </c>
    </row>
    <row r="185" spans="1:12" ht="30" x14ac:dyDescent="0.25">
      <c r="A185" t="s">
        <v>979</v>
      </c>
      <c r="B185" s="49" t="s">
        <v>492</v>
      </c>
      <c r="C185" s="46" t="s">
        <v>565</v>
      </c>
      <c r="D185" s="55">
        <v>-1679.432</v>
      </c>
      <c r="E185" s="55">
        <v>-2075.1819999999998</v>
      </c>
      <c r="F185" s="55">
        <v>-2417.2959999999998</v>
      </c>
      <c r="G185" s="55">
        <v>-2479.3130000000001</v>
      </c>
      <c r="H185" s="55">
        <v>-3842.53</v>
      </c>
      <c r="I185" s="55">
        <v>-4035.1750000000002</v>
      </c>
      <c r="J185" s="55">
        <v>-4315.4399999999996</v>
      </c>
      <c r="K185" s="55">
        <v>-10573.681</v>
      </c>
    </row>
    <row r="186" spans="1:12" x14ac:dyDescent="0.25">
      <c r="A186" t="s">
        <v>980</v>
      </c>
      <c r="B186" s="49" t="s">
        <v>493</v>
      </c>
      <c r="C186" s="46" t="s">
        <v>565</v>
      </c>
      <c r="D186" s="55">
        <v>0</v>
      </c>
      <c r="E186" s="55">
        <v>0</v>
      </c>
      <c r="F186" s="55">
        <v>0</v>
      </c>
      <c r="G186" s="55">
        <v>0</v>
      </c>
      <c r="H186" s="55">
        <v>0</v>
      </c>
      <c r="I186" s="55">
        <v>0</v>
      </c>
      <c r="J186" s="55">
        <v>0</v>
      </c>
      <c r="K186" s="55">
        <v>0</v>
      </c>
    </row>
    <row r="187" spans="1:12" ht="45" x14ac:dyDescent="0.25">
      <c r="A187" t="s">
        <v>981</v>
      </c>
      <c r="B187" s="49" t="s">
        <v>494</v>
      </c>
      <c r="C187" s="46" t="s">
        <v>565</v>
      </c>
      <c r="D187" s="55">
        <v>-2089.549</v>
      </c>
      <c r="E187" s="55">
        <v>-1855.9860000000001</v>
      </c>
      <c r="F187" s="55">
        <v>-3144.99</v>
      </c>
      <c r="G187" s="55">
        <v>284.37599999999998</v>
      </c>
      <c r="H187" s="55">
        <v>-2774.4029999999998</v>
      </c>
      <c r="I187" s="55">
        <v>-839.36800000000005</v>
      </c>
      <c r="J187" s="55">
        <v>17371.944</v>
      </c>
      <c r="K187" s="55">
        <v>-1584.095</v>
      </c>
    </row>
    <row r="188" spans="1:12" x14ac:dyDescent="0.25">
      <c r="A188" s="18" t="s">
        <v>982</v>
      </c>
      <c r="B188" s="153" t="s">
        <v>495</v>
      </c>
      <c r="C188" s="154" t="s">
        <v>565</v>
      </c>
      <c r="D188" s="55">
        <v>29009.516</v>
      </c>
      <c r="E188" s="55">
        <v>31609.603999999999</v>
      </c>
      <c r="F188" s="55">
        <v>29532.755000000001</v>
      </c>
      <c r="G188" s="55">
        <v>36392.815999999999</v>
      </c>
      <c r="H188" s="55">
        <v>40664.148999999998</v>
      </c>
      <c r="I188" s="55">
        <v>43923.360999999997</v>
      </c>
      <c r="J188" s="55">
        <v>53366.048000000003</v>
      </c>
      <c r="K188" s="55">
        <v>46011.49</v>
      </c>
      <c r="L188" s="156"/>
    </row>
    <row r="189" spans="1:12" x14ac:dyDescent="0.25">
      <c r="A189" s="155"/>
      <c r="B189" s="155"/>
      <c r="C189" s="155"/>
      <c r="D189" s="157"/>
      <c r="E189" s="157"/>
      <c r="F189" s="157"/>
      <c r="G189" s="157"/>
      <c r="H189" s="157"/>
      <c r="I189" s="157"/>
      <c r="J189" s="157"/>
      <c r="K189" s="157"/>
      <c r="L189" s="155"/>
    </row>
    <row r="190" spans="1:12" x14ac:dyDescent="0.25">
      <c r="B190" s="58" t="s">
        <v>983</v>
      </c>
      <c r="D190" s="109"/>
      <c r="E190" s="109"/>
      <c r="F190" s="109"/>
      <c r="G190" s="109"/>
      <c r="H190" s="109"/>
      <c r="I190" s="109"/>
      <c r="J190" s="109"/>
      <c r="K190" s="109"/>
    </row>
    <row r="191" spans="1:12" x14ac:dyDescent="0.25">
      <c r="B191" s="45" t="s">
        <v>488</v>
      </c>
      <c r="D191" s="109"/>
      <c r="E191" s="109"/>
      <c r="F191" s="109"/>
      <c r="G191" s="109"/>
      <c r="H191" s="109"/>
      <c r="I191" s="109"/>
      <c r="J191" s="109"/>
      <c r="K191" s="109"/>
    </row>
    <row r="192" spans="1:12" x14ac:dyDescent="0.25">
      <c r="A192" t="s">
        <v>984</v>
      </c>
      <c r="B192" s="49" t="s">
        <v>490</v>
      </c>
      <c r="C192" s="46" t="s">
        <v>565</v>
      </c>
      <c r="D192" s="55">
        <v>613.67899999999997</v>
      </c>
      <c r="E192" s="55">
        <v>726.00400000000002</v>
      </c>
      <c r="F192" s="55">
        <v>758.76700000000005</v>
      </c>
      <c r="G192" s="55">
        <v>730.85500000000002</v>
      </c>
      <c r="H192" s="55">
        <v>1111.6099999999999</v>
      </c>
      <c r="I192" s="55">
        <v>1302.356</v>
      </c>
      <c r="J192" s="55">
        <v>1462.7460000000001</v>
      </c>
      <c r="K192" s="55">
        <v>1838.336</v>
      </c>
    </row>
    <row r="193" spans="1:12" x14ac:dyDescent="0.25">
      <c r="A193" t="s">
        <v>985</v>
      </c>
      <c r="B193" s="49" t="s">
        <v>491</v>
      </c>
      <c r="C193" s="46" t="s">
        <v>565</v>
      </c>
      <c r="D193" s="55">
        <v>112.325</v>
      </c>
      <c r="E193" s="55">
        <v>32.762999999999998</v>
      </c>
      <c r="F193" s="55">
        <v>325.76900000000001</v>
      </c>
      <c r="G193" s="55">
        <v>563.30899999999997</v>
      </c>
      <c r="H193" s="55">
        <v>258.96800000000002</v>
      </c>
      <c r="I193" s="55">
        <v>440.60199999999998</v>
      </c>
      <c r="J193" s="55">
        <v>-500.63299999999998</v>
      </c>
      <c r="K193" s="55">
        <v>-77.519000000000005</v>
      </c>
    </row>
    <row r="194" spans="1:12" ht="30" x14ac:dyDescent="0.25">
      <c r="A194" t="s">
        <v>986</v>
      </c>
      <c r="B194" s="49" t="s">
        <v>492</v>
      </c>
      <c r="C194" s="46" t="s">
        <v>565</v>
      </c>
      <c r="D194" s="55">
        <v>0</v>
      </c>
      <c r="E194" s="55">
        <v>0</v>
      </c>
      <c r="F194" s="55">
        <v>-115.068</v>
      </c>
      <c r="G194" s="55">
        <v>0</v>
      </c>
      <c r="H194" s="55">
        <v>-62.63</v>
      </c>
      <c r="I194" s="55">
        <v>0</v>
      </c>
      <c r="J194" s="55">
        <v>-13.49</v>
      </c>
      <c r="K194" s="55">
        <v>0</v>
      </c>
    </row>
    <row r="195" spans="1:12" x14ac:dyDescent="0.25">
      <c r="A195" t="s">
        <v>987</v>
      </c>
      <c r="B195" s="49" t="s">
        <v>493</v>
      </c>
      <c r="C195" s="46" t="s">
        <v>565</v>
      </c>
      <c r="D195" s="55">
        <v>0</v>
      </c>
      <c r="E195" s="55">
        <v>0</v>
      </c>
      <c r="F195" s="55">
        <v>0</v>
      </c>
      <c r="G195" s="55">
        <v>0</v>
      </c>
      <c r="H195" s="55">
        <v>0</v>
      </c>
      <c r="I195" s="55">
        <v>0</v>
      </c>
      <c r="J195" s="55">
        <v>0</v>
      </c>
      <c r="K195" s="55">
        <v>0</v>
      </c>
    </row>
    <row r="196" spans="1:12" ht="45" x14ac:dyDescent="0.25">
      <c r="A196" t="s">
        <v>988</v>
      </c>
      <c r="B196" s="49" t="s">
        <v>494</v>
      </c>
      <c r="C196" s="46" t="s">
        <v>565</v>
      </c>
      <c r="D196" s="55">
        <v>0</v>
      </c>
      <c r="E196" s="55">
        <v>0</v>
      </c>
      <c r="F196" s="55">
        <v>-238.613</v>
      </c>
      <c r="G196" s="55">
        <v>-182.554</v>
      </c>
      <c r="H196" s="55">
        <v>-5.5919999999999996</v>
      </c>
      <c r="I196" s="55">
        <v>-280.21199999999999</v>
      </c>
      <c r="J196" s="55">
        <v>889.71299999999997</v>
      </c>
      <c r="K196" s="55">
        <v>-118.55500000000001</v>
      </c>
    </row>
    <row r="197" spans="1:12" x14ac:dyDescent="0.25">
      <c r="A197" t="s">
        <v>989</v>
      </c>
      <c r="B197" s="49" t="s">
        <v>495</v>
      </c>
      <c r="C197" s="46" t="s">
        <v>565</v>
      </c>
      <c r="D197" s="55">
        <v>726.00400000000002</v>
      </c>
      <c r="E197" s="55">
        <v>758.76700000000005</v>
      </c>
      <c r="F197" s="55">
        <v>730.85500000000002</v>
      </c>
      <c r="G197" s="55">
        <v>1111.6099999999999</v>
      </c>
      <c r="H197" s="55">
        <v>1302.356</v>
      </c>
      <c r="I197" s="55">
        <v>1462.7460000000001</v>
      </c>
      <c r="J197" s="55">
        <v>1838.336</v>
      </c>
      <c r="K197" s="55">
        <v>1642.2619999999999</v>
      </c>
    </row>
    <row r="198" spans="1:12" x14ac:dyDescent="0.25">
      <c r="B198" s="45" t="s">
        <v>489</v>
      </c>
      <c r="D198" s="17"/>
      <c r="E198" s="17"/>
      <c r="F198" s="17"/>
      <c r="G198" s="17"/>
      <c r="H198" s="17"/>
      <c r="I198" s="17"/>
      <c r="J198" s="17"/>
      <c r="K198" s="17"/>
    </row>
    <row r="199" spans="1:12" x14ac:dyDescent="0.25">
      <c r="A199" t="s">
        <v>990</v>
      </c>
      <c r="B199" s="49" t="s">
        <v>490</v>
      </c>
      <c r="C199" s="46" t="s">
        <v>565</v>
      </c>
      <c r="D199" s="55">
        <v>0</v>
      </c>
      <c r="E199" s="55">
        <v>0</v>
      </c>
      <c r="F199" s="55">
        <v>0</v>
      </c>
      <c r="G199" s="55">
        <v>0</v>
      </c>
      <c r="H199" s="55">
        <v>0</v>
      </c>
      <c r="I199" s="55">
        <v>0</v>
      </c>
      <c r="J199" s="55">
        <v>0</v>
      </c>
      <c r="K199" s="55">
        <v>0</v>
      </c>
    </row>
    <row r="200" spans="1:12" x14ac:dyDescent="0.25">
      <c r="A200" t="s">
        <v>991</v>
      </c>
      <c r="B200" s="49" t="s">
        <v>491</v>
      </c>
      <c r="C200" s="46" t="s">
        <v>565</v>
      </c>
      <c r="D200" s="55">
        <v>0</v>
      </c>
      <c r="E200" s="55">
        <v>0</v>
      </c>
      <c r="F200" s="55">
        <v>0</v>
      </c>
      <c r="G200" s="55">
        <v>0</v>
      </c>
      <c r="H200" s="55">
        <v>0</v>
      </c>
      <c r="I200" s="55">
        <v>0</v>
      </c>
      <c r="J200" s="55">
        <v>0</v>
      </c>
      <c r="K200" s="55">
        <v>0</v>
      </c>
    </row>
    <row r="201" spans="1:12" ht="30" x14ac:dyDescent="0.25">
      <c r="A201" t="s">
        <v>992</v>
      </c>
      <c r="B201" s="49" t="s">
        <v>492</v>
      </c>
      <c r="C201" s="46" t="s">
        <v>565</v>
      </c>
      <c r="D201" s="55">
        <v>0</v>
      </c>
      <c r="E201" s="55">
        <v>0</v>
      </c>
      <c r="F201" s="55">
        <v>0</v>
      </c>
      <c r="G201" s="55">
        <v>0</v>
      </c>
      <c r="H201" s="55">
        <v>0</v>
      </c>
      <c r="I201" s="55">
        <v>0</v>
      </c>
      <c r="J201" s="55">
        <v>0</v>
      </c>
      <c r="K201" s="55">
        <v>0</v>
      </c>
    </row>
    <row r="202" spans="1:12" x14ac:dyDescent="0.25">
      <c r="A202" t="s">
        <v>993</v>
      </c>
      <c r="B202" s="49" t="s">
        <v>493</v>
      </c>
      <c r="C202" s="46" t="s">
        <v>565</v>
      </c>
      <c r="D202" s="55">
        <v>0</v>
      </c>
      <c r="E202" s="55">
        <v>0</v>
      </c>
      <c r="F202" s="55">
        <v>0</v>
      </c>
      <c r="G202" s="55">
        <v>0</v>
      </c>
      <c r="H202" s="55">
        <v>0</v>
      </c>
      <c r="I202" s="55">
        <v>0</v>
      </c>
      <c r="J202" s="55">
        <v>0</v>
      </c>
      <c r="K202" s="55">
        <v>0</v>
      </c>
    </row>
    <row r="203" spans="1:12" ht="45" x14ac:dyDescent="0.25">
      <c r="A203" t="s">
        <v>994</v>
      </c>
      <c r="B203" s="49" t="s">
        <v>494</v>
      </c>
      <c r="C203" s="46" t="s">
        <v>565</v>
      </c>
      <c r="D203" s="55">
        <v>0</v>
      </c>
      <c r="E203" s="55">
        <v>0</v>
      </c>
      <c r="F203" s="55">
        <v>0</v>
      </c>
      <c r="G203" s="55">
        <v>0</v>
      </c>
      <c r="H203" s="55">
        <v>0</v>
      </c>
      <c r="I203" s="55">
        <v>0</v>
      </c>
      <c r="J203" s="55">
        <v>0</v>
      </c>
      <c r="K203" s="55">
        <v>0</v>
      </c>
    </row>
    <row r="204" spans="1:12" x14ac:dyDescent="0.25">
      <c r="A204" s="18" t="s">
        <v>995</v>
      </c>
      <c r="B204" s="153" t="s">
        <v>495</v>
      </c>
      <c r="C204" s="154" t="s">
        <v>565</v>
      </c>
      <c r="D204" s="55">
        <v>0</v>
      </c>
      <c r="E204" s="55">
        <v>0</v>
      </c>
      <c r="F204" s="55">
        <v>0</v>
      </c>
      <c r="G204" s="55">
        <v>0</v>
      </c>
      <c r="H204" s="55">
        <v>0</v>
      </c>
      <c r="I204" s="55">
        <v>0</v>
      </c>
      <c r="J204" s="55">
        <v>0</v>
      </c>
      <c r="K204" s="55">
        <v>0</v>
      </c>
      <c r="L204" s="156"/>
    </row>
    <row r="205" spans="1:12" x14ac:dyDescent="0.25">
      <c r="A205" s="155"/>
      <c r="B205" s="155"/>
      <c r="C205" s="155"/>
      <c r="D205" s="157"/>
      <c r="E205" s="157"/>
      <c r="F205" s="157"/>
      <c r="G205" s="157"/>
      <c r="H205" s="157"/>
      <c r="I205" s="157"/>
      <c r="J205" s="157"/>
      <c r="K205" s="157"/>
      <c r="L205" s="155"/>
    </row>
    <row r="206" spans="1:12" x14ac:dyDescent="0.25">
      <c r="B206" s="58" t="s">
        <v>996</v>
      </c>
      <c r="D206" s="109"/>
      <c r="E206" s="109"/>
      <c r="F206" s="109"/>
      <c r="G206" s="109"/>
      <c r="H206" s="109"/>
      <c r="I206" s="109"/>
      <c r="J206" s="109"/>
      <c r="K206" s="109"/>
    </row>
    <row r="207" spans="1:12" x14ac:dyDescent="0.25">
      <c r="B207" s="45" t="s">
        <v>488</v>
      </c>
      <c r="D207" s="109"/>
      <c r="E207" s="109"/>
      <c r="F207" s="109"/>
      <c r="G207" s="109"/>
      <c r="H207" s="109"/>
      <c r="I207" s="109"/>
      <c r="J207" s="109"/>
      <c r="K207" s="109"/>
    </row>
    <row r="208" spans="1:12" x14ac:dyDescent="0.25">
      <c r="A208" t="s">
        <v>997</v>
      </c>
      <c r="B208" s="49" t="s">
        <v>490</v>
      </c>
      <c r="C208" s="46" t="s">
        <v>565</v>
      </c>
      <c r="D208" s="55">
        <v>2308.3820000000001</v>
      </c>
      <c r="E208" s="55">
        <v>3014.442</v>
      </c>
      <c r="F208" s="55">
        <v>3290.4749999999999</v>
      </c>
      <c r="G208" s="55">
        <v>3351.4340000000002</v>
      </c>
      <c r="H208" s="55">
        <v>5713.0860000000002</v>
      </c>
      <c r="I208" s="55">
        <v>5866.7449999999999</v>
      </c>
      <c r="J208" s="55">
        <v>5920.9939999999997</v>
      </c>
      <c r="K208" s="55">
        <v>5499.16</v>
      </c>
    </row>
    <row r="209" spans="1:12" x14ac:dyDescent="0.25">
      <c r="A209" t="s">
        <v>998</v>
      </c>
      <c r="B209" s="49" t="s">
        <v>491</v>
      </c>
      <c r="C209" s="46" t="s">
        <v>565</v>
      </c>
      <c r="D209" s="55">
        <v>706.06</v>
      </c>
      <c r="E209" s="55">
        <v>276.03300000000002</v>
      </c>
      <c r="F209" s="55">
        <v>60.96</v>
      </c>
      <c r="G209" s="55">
        <v>2361.652</v>
      </c>
      <c r="H209" s="55">
        <v>153.65899999999999</v>
      </c>
      <c r="I209" s="55">
        <v>54.249000000000002</v>
      </c>
      <c r="J209" s="55">
        <v>-421.834</v>
      </c>
      <c r="K209" s="55">
        <v>177.512</v>
      </c>
    </row>
    <row r="210" spans="1:12" ht="30" x14ac:dyDescent="0.25">
      <c r="A210" t="s">
        <v>999</v>
      </c>
      <c r="B210" s="49" t="s">
        <v>492</v>
      </c>
      <c r="C210" s="46" t="s">
        <v>565</v>
      </c>
      <c r="D210" s="55">
        <v>0</v>
      </c>
      <c r="E210" s="55">
        <v>0</v>
      </c>
      <c r="F210" s="55">
        <v>0</v>
      </c>
      <c r="G210" s="55">
        <v>0</v>
      </c>
      <c r="H210" s="55">
        <v>0</v>
      </c>
      <c r="I210" s="55">
        <v>0</v>
      </c>
      <c r="J210" s="55">
        <v>0</v>
      </c>
      <c r="K210" s="55">
        <v>0</v>
      </c>
    </row>
    <row r="211" spans="1:12" x14ac:dyDescent="0.25">
      <c r="A211" t="s">
        <v>1000</v>
      </c>
      <c r="B211" s="49" t="s">
        <v>493</v>
      </c>
      <c r="C211" s="46" t="s">
        <v>565</v>
      </c>
      <c r="D211" s="55">
        <v>0</v>
      </c>
      <c r="E211" s="55">
        <v>0</v>
      </c>
      <c r="F211" s="55">
        <v>0</v>
      </c>
      <c r="G211" s="55">
        <v>0</v>
      </c>
      <c r="H211" s="55">
        <v>0</v>
      </c>
      <c r="I211" s="55">
        <v>0</v>
      </c>
      <c r="J211" s="55">
        <v>0</v>
      </c>
      <c r="K211" s="55">
        <v>0</v>
      </c>
    </row>
    <row r="212" spans="1:12" ht="45" x14ac:dyDescent="0.25">
      <c r="A212" t="s">
        <v>1001</v>
      </c>
      <c r="B212" s="49" t="s">
        <v>494</v>
      </c>
      <c r="C212" s="46" t="s">
        <v>565</v>
      </c>
      <c r="D212" s="55">
        <v>0</v>
      </c>
      <c r="E212" s="55">
        <v>0</v>
      </c>
      <c r="F212" s="55">
        <v>0</v>
      </c>
      <c r="G212" s="55">
        <v>0</v>
      </c>
      <c r="H212" s="55">
        <v>0</v>
      </c>
      <c r="I212" s="55">
        <v>0</v>
      </c>
      <c r="J212" s="55">
        <v>0</v>
      </c>
      <c r="K212" s="55">
        <v>0</v>
      </c>
    </row>
    <row r="213" spans="1:12" x14ac:dyDescent="0.25">
      <c r="A213" t="s">
        <v>1002</v>
      </c>
      <c r="B213" s="49" t="s">
        <v>495</v>
      </c>
      <c r="C213" s="46" t="s">
        <v>565</v>
      </c>
      <c r="D213" s="55">
        <v>3014.442</v>
      </c>
      <c r="E213" s="55">
        <v>3290.4749999999999</v>
      </c>
      <c r="F213" s="55">
        <v>3351.4340000000002</v>
      </c>
      <c r="G213" s="55">
        <v>5713.0860000000002</v>
      </c>
      <c r="H213" s="55">
        <v>5866.7449999999999</v>
      </c>
      <c r="I213" s="55">
        <v>5920.9939999999997</v>
      </c>
      <c r="J213" s="55">
        <v>5499.16</v>
      </c>
      <c r="K213" s="55">
        <v>5676.6719999999996</v>
      </c>
    </row>
    <row r="214" spans="1:12" x14ac:dyDescent="0.25">
      <c r="B214" s="45" t="s">
        <v>489</v>
      </c>
      <c r="D214" s="17"/>
      <c r="E214" s="17"/>
      <c r="F214" s="17"/>
      <c r="G214" s="17"/>
      <c r="H214" s="17"/>
      <c r="I214" s="17"/>
      <c r="J214" s="17"/>
      <c r="K214" s="17"/>
    </row>
    <row r="215" spans="1:12" x14ac:dyDescent="0.25">
      <c r="A215" t="s">
        <v>1003</v>
      </c>
      <c r="B215" s="49" t="s">
        <v>490</v>
      </c>
      <c r="C215" s="46" t="s">
        <v>565</v>
      </c>
      <c r="D215" s="55">
        <v>2435.5189999999998</v>
      </c>
      <c r="E215" s="55">
        <v>3180.4650000000001</v>
      </c>
      <c r="F215" s="55">
        <v>3523.4789999999998</v>
      </c>
      <c r="G215" s="55">
        <v>3612.703</v>
      </c>
      <c r="H215" s="55">
        <v>7584.2560000000003</v>
      </c>
      <c r="I215" s="55">
        <v>7813.4040000000005</v>
      </c>
      <c r="J215" s="55">
        <v>7906.973</v>
      </c>
      <c r="K215" s="55">
        <v>7218.4250000000002</v>
      </c>
    </row>
    <row r="216" spans="1:12" x14ac:dyDescent="0.25">
      <c r="A216" t="s">
        <v>1004</v>
      </c>
      <c r="B216" s="49" t="s">
        <v>491</v>
      </c>
      <c r="C216" s="46" t="s">
        <v>565</v>
      </c>
      <c r="D216" s="55">
        <v>744.947</v>
      </c>
      <c r="E216" s="55">
        <v>343.01400000000001</v>
      </c>
      <c r="F216" s="55">
        <v>89.224000000000004</v>
      </c>
      <c r="G216" s="55">
        <v>3971.5520000000001</v>
      </c>
      <c r="H216" s="55">
        <v>229.148</v>
      </c>
      <c r="I216" s="55">
        <v>93.569000000000003</v>
      </c>
      <c r="J216" s="55">
        <v>-688.548</v>
      </c>
      <c r="K216" s="55">
        <v>313.12299999999999</v>
      </c>
    </row>
    <row r="217" spans="1:12" ht="30" x14ac:dyDescent="0.25">
      <c r="A217" t="s">
        <v>1005</v>
      </c>
      <c r="B217" s="49" t="s">
        <v>492</v>
      </c>
      <c r="C217" s="46" t="s">
        <v>565</v>
      </c>
      <c r="D217" s="55">
        <v>0</v>
      </c>
      <c r="E217" s="55">
        <v>0</v>
      </c>
      <c r="F217" s="55">
        <v>0</v>
      </c>
      <c r="G217" s="55">
        <v>0</v>
      </c>
      <c r="H217" s="55">
        <v>0</v>
      </c>
      <c r="I217" s="55">
        <v>0</v>
      </c>
      <c r="J217" s="55">
        <v>0</v>
      </c>
      <c r="K217" s="55">
        <v>0</v>
      </c>
    </row>
    <row r="218" spans="1:12" x14ac:dyDescent="0.25">
      <c r="A218" t="s">
        <v>1006</v>
      </c>
      <c r="B218" s="49" t="s">
        <v>493</v>
      </c>
      <c r="C218" s="46" t="s">
        <v>565</v>
      </c>
      <c r="D218" s="55">
        <v>0</v>
      </c>
      <c r="E218" s="55">
        <v>0</v>
      </c>
      <c r="F218" s="55">
        <v>0</v>
      </c>
      <c r="G218" s="55">
        <v>0</v>
      </c>
      <c r="H218" s="55">
        <v>0</v>
      </c>
      <c r="I218" s="55">
        <v>0</v>
      </c>
      <c r="J218" s="55">
        <v>0</v>
      </c>
      <c r="K218" s="55">
        <v>0</v>
      </c>
    </row>
    <row r="219" spans="1:12" ht="45" x14ac:dyDescent="0.25">
      <c r="A219" t="s">
        <v>1007</v>
      </c>
      <c r="B219" s="49" t="s">
        <v>494</v>
      </c>
      <c r="C219" s="46" t="s">
        <v>565</v>
      </c>
      <c r="D219" s="55">
        <v>0</v>
      </c>
      <c r="E219" s="55">
        <v>0</v>
      </c>
      <c r="F219" s="55">
        <v>0</v>
      </c>
      <c r="G219" s="55">
        <v>0</v>
      </c>
      <c r="H219" s="55">
        <v>0</v>
      </c>
      <c r="I219" s="55">
        <v>0</v>
      </c>
      <c r="J219" s="55">
        <v>0</v>
      </c>
      <c r="K219" s="55">
        <v>0</v>
      </c>
    </row>
    <row r="220" spans="1:12" x14ac:dyDescent="0.25">
      <c r="A220" s="18" t="s">
        <v>1008</v>
      </c>
      <c r="B220" s="153" t="s">
        <v>495</v>
      </c>
      <c r="C220" s="154" t="s">
        <v>565</v>
      </c>
      <c r="D220" s="55">
        <v>3180.4650000000001</v>
      </c>
      <c r="E220" s="55">
        <v>3523.4789999999998</v>
      </c>
      <c r="F220" s="55">
        <v>3612.703</v>
      </c>
      <c r="G220" s="55">
        <v>7584.2560000000003</v>
      </c>
      <c r="H220" s="55">
        <v>7813.4040000000005</v>
      </c>
      <c r="I220" s="55">
        <v>7906.973</v>
      </c>
      <c r="J220" s="55">
        <v>7218.4250000000002</v>
      </c>
      <c r="K220" s="55">
        <v>7531.5479999999998</v>
      </c>
      <c r="L220" s="156"/>
    </row>
    <row r="222" spans="1:12" ht="15.75" x14ac:dyDescent="0.25">
      <c r="B222" s="21" t="s">
        <v>510</v>
      </c>
      <c r="D222" s="1" t="s">
        <v>465</v>
      </c>
    </row>
    <row r="223" spans="1:12" ht="30" x14ac:dyDescent="0.25">
      <c r="D223" s="57">
        <v>2006</v>
      </c>
      <c r="E223" s="57">
        <v>2007</v>
      </c>
      <c r="F223" s="57">
        <v>2008</v>
      </c>
      <c r="G223" s="57">
        <v>2009</v>
      </c>
      <c r="H223" s="57">
        <v>2010</v>
      </c>
      <c r="I223" s="57">
        <v>2011</v>
      </c>
      <c r="J223" s="57">
        <v>2012</v>
      </c>
      <c r="K223" s="57">
        <v>2013</v>
      </c>
      <c r="L223" s="103" t="s">
        <v>382</v>
      </c>
    </row>
    <row r="224" spans="1:12" x14ac:dyDescent="0.25">
      <c r="A224" t="s">
        <v>487</v>
      </c>
      <c r="B224" s="9" t="s">
        <v>261</v>
      </c>
      <c r="C224" s="46" t="s">
        <v>565</v>
      </c>
      <c r="D224" s="55">
        <v>119.09699999999999</v>
      </c>
      <c r="E224" s="55">
        <v>124.364</v>
      </c>
      <c r="F224" s="55">
        <v>143.381</v>
      </c>
      <c r="G224" s="55">
        <v>153.41999999999999</v>
      </c>
      <c r="H224" s="55">
        <v>169.923</v>
      </c>
      <c r="I224" s="55">
        <v>156.40100000000001</v>
      </c>
      <c r="J224" s="55">
        <v>234.2</v>
      </c>
      <c r="K224" s="55">
        <v>247.934</v>
      </c>
    </row>
    <row r="328" ht="54.75" customHeight="1" x14ac:dyDescent="0.25"/>
    <row r="330" ht="57.75" customHeight="1" x14ac:dyDescent="0.25"/>
    <row r="331" ht="15" customHeight="1" x14ac:dyDescent="0.25"/>
    <row r="360" ht="68.25" customHeight="1" x14ac:dyDescent="0.25"/>
    <row r="361" ht="15.75" customHeight="1" x14ac:dyDescent="0.25"/>
    <row r="362" ht="15" customHeight="1" x14ac:dyDescent="0.25"/>
    <row r="363" ht="15" customHeight="1" x14ac:dyDescent="0.25"/>
    <row r="364" ht="75.75" customHeight="1" x14ac:dyDescent="0.25"/>
    <row r="373" ht="36" customHeight="1" x14ac:dyDescent="0.25"/>
    <row r="374" ht="32.25" customHeight="1" x14ac:dyDescent="0.25"/>
    <row r="375" ht="15" customHeight="1" x14ac:dyDescent="0.25"/>
  </sheetData>
  <phoneticPr fontId="1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240"/>
  <sheetViews>
    <sheetView topLeftCell="U1" zoomScale="55" zoomScaleNormal="55" workbookViewId="0">
      <pane ySplit="990" topLeftCell="A61" activePane="bottomLeft"/>
      <selection activeCell="U1" sqref="D1:U1048576"/>
      <selection pane="bottomLeft" activeCell="AI100" sqref="AI100"/>
    </sheetView>
  </sheetViews>
  <sheetFormatPr defaultRowHeight="15" x14ac:dyDescent="0.25"/>
  <cols>
    <col min="1" max="1" width="15.7109375" customWidth="1"/>
    <col min="2" max="2" width="51.7109375" customWidth="1"/>
    <col min="4" max="4" width="20.7109375" bestFit="1" customWidth="1"/>
    <col min="5" max="5" width="18.85546875" bestFit="1" customWidth="1"/>
    <col min="6" max="9" width="19.28515625" bestFit="1" customWidth="1"/>
    <col min="10" max="11" width="19.7109375" bestFit="1" customWidth="1"/>
    <col min="12" max="12" width="34.42578125" bestFit="1" customWidth="1"/>
    <col min="13" max="13" width="4.7109375" customWidth="1"/>
    <col min="14" max="14" width="31" bestFit="1" customWidth="1"/>
    <col min="15" max="15" width="19.7109375" bestFit="1" customWidth="1"/>
    <col min="16" max="16" width="19.28515625" bestFit="1" customWidth="1"/>
    <col min="17" max="18" width="18.85546875" bestFit="1" customWidth="1"/>
    <col min="19" max="21" width="19.28515625" bestFit="1" customWidth="1"/>
    <col min="22" max="22" width="21.28515625" customWidth="1"/>
    <col min="23" max="23" width="4.7109375" customWidth="1"/>
    <col min="24" max="28" width="13" customWidth="1"/>
    <col min="29" max="31" width="20.140625" customWidth="1"/>
    <col min="32" max="32" width="21.28515625" customWidth="1"/>
    <col min="33" max="33" width="4.7109375" customWidth="1"/>
  </cols>
  <sheetData>
    <row r="1" spans="1:34" ht="15.75" x14ac:dyDescent="0.25">
      <c r="B1" s="6" t="s">
        <v>78</v>
      </c>
      <c r="D1">
        <v>1000</v>
      </c>
      <c r="I1">
        <v>1000</v>
      </c>
      <c r="S1">
        <v>1000</v>
      </c>
    </row>
    <row r="2" spans="1:34" x14ac:dyDescent="0.25">
      <c r="D2" s="165"/>
      <c r="L2" s="75"/>
      <c r="N2" s="165"/>
      <c r="X2" s="165"/>
    </row>
    <row r="3" spans="1:34" x14ac:dyDescent="0.25">
      <c r="B3" s="1" t="s">
        <v>70</v>
      </c>
      <c r="D3" s="1" t="s">
        <v>0</v>
      </c>
      <c r="N3" s="1" t="s">
        <v>1</v>
      </c>
      <c r="X3" s="1" t="s">
        <v>74</v>
      </c>
    </row>
    <row r="4" spans="1:34" ht="30" x14ac:dyDescent="0.25">
      <c r="B4" s="1" t="s">
        <v>241</v>
      </c>
      <c r="D4" s="57">
        <v>2006</v>
      </c>
      <c r="E4" s="57">
        <v>2007</v>
      </c>
      <c r="F4" s="57">
        <v>2008</v>
      </c>
      <c r="G4" s="57">
        <v>2009</v>
      </c>
      <c r="H4" s="57">
        <v>2010</v>
      </c>
      <c r="I4" s="57">
        <v>2011</v>
      </c>
      <c r="J4" s="57">
        <v>2012</v>
      </c>
      <c r="K4" s="57">
        <v>2013</v>
      </c>
      <c r="L4" s="103" t="s">
        <v>382</v>
      </c>
      <c r="N4" s="57">
        <v>2006</v>
      </c>
      <c r="O4" s="57">
        <v>2007</v>
      </c>
      <c r="P4" s="57">
        <v>2008</v>
      </c>
      <c r="Q4" s="57">
        <v>2009</v>
      </c>
      <c r="R4" s="57">
        <v>2010</v>
      </c>
      <c r="S4" s="57">
        <v>2011</v>
      </c>
      <c r="T4" s="57">
        <v>2012</v>
      </c>
      <c r="U4" s="57">
        <v>2013</v>
      </c>
      <c r="V4" s="103" t="s">
        <v>382</v>
      </c>
      <c r="X4" s="57">
        <v>2006</v>
      </c>
      <c r="Y4" s="57">
        <v>2007</v>
      </c>
      <c r="Z4" s="57">
        <v>2008</v>
      </c>
      <c r="AA4" s="57">
        <v>2009</v>
      </c>
      <c r="AB4" s="57">
        <v>2010</v>
      </c>
      <c r="AC4" s="57">
        <v>2011</v>
      </c>
      <c r="AD4" s="57">
        <v>2012</v>
      </c>
      <c r="AE4" s="57">
        <v>2013</v>
      </c>
      <c r="AF4" s="103" t="s">
        <v>382</v>
      </c>
    </row>
    <row r="5" spans="1:34" x14ac:dyDescent="0.25">
      <c r="A5" s="1" t="s">
        <v>68</v>
      </c>
      <c r="B5" s="1" t="s">
        <v>2</v>
      </c>
      <c r="C5" s="1" t="s">
        <v>3</v>
      </c>
    </row>
    <row r="6" spans="1:34" ht="15.75" x14ac:dyDescent="0.25">
      <c r="B6" s="20" t="s">
        <v>511</v>
      </c>
      <c r="C6" s="11"/>
    </row>
    <row r="7" spans="1:34" thickBot="1" x14ac:dyDescent="0.35">
      <c r="A7" s="2"/>
      <c r="B7" s="16" t="s">
        <v>33</v>
      </c>
      <c r="C7" s="46"/>
      <c r="D7" s="54"/>
      <c r="E7" s="54"/>
      <c r="F7" s="54"/>
      <c r="G7" s="54"/>
      <c r="H7" s="54"/>
      <c r="I7" s="54"/>
      <c r="J7" s="54"/>
      <c r="K7" s="54"/>
      <c r="L7" s="54"/>
      <c r="M7" s="17"/>
      <c r="N7" s="54"/>
      <c r="O7" s="54"/>
      <c r="P7" s="54"/>
      <c r="Q7" s="54"/>
      <c r="R7" s="54"/>
      <c r="S7" s="54"/>
      <c r="T7" s="54"/>
      <c r="U7" s="54"/>
      <c r="V7" s="54"/>
      <c r="W7" s="17"/>
      <c r="X7" s="54"/>
      <c r="Y7" s="54"/>
      <c r="Z7" s="54"/>
      <c r="AA7" s="54"/>
      <c r="AB7" s="54"/>
      <c r="AC7" s="54"/>
      <c r="AD7" s="54"/>
      <c r="AE7" s="54"/>
      <c r="AF7" s="54"/>
      <c r="AG7" s="17"/>
    </row>
    <row r="8" spans="1:34" thickTop="1" x14ac:dyDescent="0.3">
      <c r="A8" s="2" t="s">
        <v>278</v>
      </c>
      <c r="B8" s="19" t="s">
        <v>34</v>
      </c>
      <c r="C8" s="46" t="s">
        <v>565</v>
      </c>
      <c r="D8" s="206">
        <v>3897829.1164012584</v>
      </c>
      <c r="E8" s="207">
        <v>4259911.9209882431</v>
      </c>
      <c r="F8" s="207">
        <v>4615563.0021533296</v>
      </c>
      <c r="G8" s="207">
        <v>5004496.0316457516</v>
      </c>
      <c r="H8" s="207">
        <v>5373530.9071100373</v>
      </c>
      <c r="I8" s="207">
        <v>5885420.5173638314</v>
      </c>
      <c r="J8" s="207">
        <v>6458315.1769359838</v>
      </c>
      <c r="K8" s="208">
        <v>6867307.4208540479</v>
      </c>
      <c r="L8" s="17"/>
      <c r="M8" s="17"/>
      <c r="N8" s="221">
        <v>4193192</v>
      </c>
      <c r="O8" s="224">
        <v>4708956.0839580726</v>
      </c>
      <c r="P8" s="224">
        <v>5296222.8886144534</v>
      </c>
      <c r="Q8" s="222">
        <v>5917219.2933134083</v>
      </c>
      <c r="R8" s="223">
        <v>6518654.6104847379</v>
      </c>
      <c r="S8" s="224">
        <v>7160949.1878144015</v>
      </c>
      <c r="T8" s="224">
        <v>7858050.4851515247</v>
      </c>
      <c r="U8" s="225">
        <v>8360755.1302848682</v>
      </c>
      <c r="V8" s="261"/>
      <c r="W8" s="17"/>
      <c r="X8" s="243">
        <v>0</v>
      </c>
      <c r="Y8" s="243">
        <v>0</v>
      </c>
      <c r="Z8" s="243">
        <v>0</v>
      </c>
      <c r="AA8" s="243">
        <v>0</v>
      </c>
      <c r="AB8" s="243">
        <v>0</v>
      </c>
      <c r="AC8" s="279">
        <v>69713.384999999995</v>
      </c>
      <c r="AD8" s="222">
        <v>71551.136693779961</v>
      </c>
      <c r="AE8" s="222">
        <v>74409.340958888148</v>
      </c>
      <c r="AF8" s="225"/>
      <c r="AG8" s="17"/>
    </row>
    <row r="9" spans="1:34" ht="14.45" x14ac:dyDescent="0.3">
      <c r="A9" s="2" t="s">
        <v>279</v>
      </c>
      <c r="B9" s="19" t="s">
        <v>35</v>
      </c>
      <c r="C9" s="46" t="s">
        <v>565</v>
      </c>
      <c r="D9" s="209">
        <v>116155.30766875751</v>
      </c>
      <c r="E9" s="210">
        <v>103941.85087211312</v>
      </c>
      <c r="F9" s="210">
        <v>195699.87129130118</v>
      </c>
      <c r="G9" s="210">
        <v>123611.05198165006</v>
      </c>
      <c r="H9" s="210">
        <v>155295.04321548005</v>
      </c>
      <c r="I9" s="210">
        <v>195984.50322821559</v>
      </c>
      <c r="J9" s="210">
        <v>102041.37979558855</v>
      </c>
      <c r="K9" s="211">
        <v>171682.68552135123</v>
      </c>
      <c r="L9" s="17"/>
      <c r="M9" s="17"/>
      <c r="N9" s="226">
        <v>124957.1216</v>
      </c>
      <c r="O9" s="210">
        <v>114898.52844857697</v>
      </c>
      <c r="P9" s="210">
        <v>224559.8504772528</v>
      </c>
      <c r="Q9" s="227">
        <v>146155.31654484116</v>
      </c>
      <c r="R9" s="228">
        <v>188389.11824300894</v>
      </c>
      <c r="S9" s="210">
        <v>238459.60795421957</v>
      </c>
      <c r="T9" s="210">
        <v>124157.19766539409</v>
      </c>
      <c r="U9" s="229">
        <v>209018.87825712175</v>
      </c>
      <c r="V9" s="262"/>
      <c r="W9" s="17"/>
      <c r="X9" s="227">
        <v>0</v>
      </c>
      <c r="Y9" s="227">
        <v>0</v>
      </c>
      <c r="Z9" s="227">
        <v>0</v>
      </c>
      <c r="AA9" s="227">
        <v>0</v>
      </c>
      <c r="AB9" s="227">
        <v>0</v>
      </c>
      <c r="AC9" s="280">
        <v>2201.1854340695431</v>
      </c>
      <c r="AD9" s="227">
        <v>2201.1854340695431</v>
      </c>
      <c r="AE9" s="227">
        <v>2201.1854340695431</v>
      </c>
      <c r="AF9" s="229"/>
      <c r="AG9" s="17"/>
    </row>
    <row r="10" spans="1:34" ht="14.45" x14ac:dyDescent="0.3">
      <c r="A10" s="2" t="s">
        <v>280</v>
      </c>
      <c r="B10" s="19" t="s">
        <v>36</v>
      </c>
      <c r="C10" s="46" t="s">
        <v>565</v>
      </c>
      <c r="D10" s="209">
        <v>-216175.83071588288</v>
      </c>
      <c r="E10" s="210">
        <v>-235733.19778959459</v>
      </c>
      <c r="F10" s="210">
        <v>-239053.96951500914</v>
      </c>
      <c r="G10" s="210">
        <v>-258020.20865722859</v>
      </c>
      <c r="H10" s="210">
        <v>-274505.82125736942</v>
      </c>
      <c r="I10" s="210">
        <v>-273028.29378705501</v>
      </c>
      <c r="J10" s="210">
        <v>-304003.02126971731</v>
      </c>
      <c r="K10" s="211">
        <v>-310820.88102857594</v>
      </c>
      <c r="L10" s="17"/>
      <c r="M10" s="17"/>
      <c r="N10" s="226">
        <v>-234188.93276771327</v>
      </c>
      <c r="O10" s="210">
        <v>-258077.70030666943</v>
      </c>
      <c r="P10" s="210">
        <v>-267744.00926349242</v>
      </c>
      <c r="Q10" s="227">
        <v>-293557.9416570848</v>
      </c>
      <c r="R10" s="228">
        <v>-316824.87582920125</v>
      </c>
      <c r="S10" s="210">
        <v>-342850.37112241687</v>
      </c>
      <c r="T10" s="210">
        <v>-379615.80948260508</v>
      </c>
      <c r="U10" s="229">
        <v>-390937.63399732212</v>
      </c>
      <c r="V10" s="262"/>
      <c r="W10" s="17"/>
      <c r="X10" s="227">
        <v>0</v>
      </c>
      <c r="Y10" s="227">
        <v>0</v>
      </c>
      <c r="Z10" s="227">
        <v>0</v>
      </c>
      <c r="AA10" s="227">
        <v>0</v>
      </c>
      <c r="AB10" s="227">
        <v>0</v>
      </c>
      <c r="AC10" s="280">
        <v>-7811.2001019542349</v>
      </c>
      <c r="AD10" s="227">
        <v>-8449.8881500762873</v>
      </c>
      <c r="AE10" s="227">
        <v>-9100.3158973384107</v>
      </c>
      <c r="AF10" s="229"/>
      <c r="AG10" s="17"/>
    </row>
    <row r="11" spans="1:34" ht="14.45" x14ac:dyDescent="0.3">
      <c r="A11" s="2" t="s">
        <v>281</v>
      </c>
      <c r="B11" s="19" t="s">
        <v>37</v>
      </c>
      <c r="C11" s="46" t="s">
        <v>565</v>
      </c>
      <c r="D11" s="212">
        <v>-100020.52304712539</v>
      </c>
      <c r="E11" s="213">
        <v>-131791.34691748142</v>
      </c>
      <c r="F11" s="213">
        <v>-43354.098223707937</v>
      </c>
      <c r="G11" s="213">
        <v>-134409.1566755785</v>
      </c>
      <c r="H11" s="213">
        <v>-119210.7780418894</v>
      </c>
      <c r="I11" s="213">
        <v>-77043.790558839406</v>
      </c>
      <c r="J11" s="213">
        <v>-201961.64147412873</v>
      </c>
      <c r="K11" s="214">
        <v>-139138.19550722471</v>
      </c>
      <c r="L11" s="17"/>
      <c r="M11" s="17"/>
      <c r="N11" s="230">
        <v>-109231.81116771323</v>
      </c>
      <c r="O11" s="213">
        <v>-143179.17185809248</v>
      </c>
      <c r="P11" s="213">
        <v>-43184.158786239634</v>
      </c>
      <c r="Q11" s="231">
        <v>-147402.62511224355</v>
      </c>
      <c r="R11" s="232">
        <v>-128435.75758619227</v>
      </c>
      <c r="S11" s="213">
        <v>-104390.76316819733</v>
      </c>
      <c r="T11" s="213">
        <v>-255458.61181721106</v>
      </c>
      <c r="U11" s="233">
        <v>-181918.75574020043</v>
      </c>
      <c r="V11" s="263"/>
      <c r="W11" s="17"/>
      <c r="X11" s="231">
        <v>0</v>
      </c>
      <c r="Y11" s="231">
        <v>0</v>
      </c>
      <c r="Z11" s="231">
        <v>0</v>
      </c>
      <c r="AA11" s="231">
        <v>0</v>
      </c>
      <c r="AB11" s="231">
        <v>0</v>
      </c>
      <c r="AC11" s="281">
        <v>-5489.7443814542339</v>
      </c>
      <c r="AD11" s="231">
        <v>-7319.3801903145632</v>
      </c>
      <c r="AE11" s="231">
        <v>-7240.0823733662091</v>
      </c>
      <c r="AF11" s="233"/>
      <c r="AG11" s="17"/>
    </row>
    <row r="12" spans="1:34" ht="14.45" x14ac:dyDescent="0.3">
      <c r="A12" s="2" t="s">
        <v>282</v>
      </c>
      <c r="B12" s="19" t="s">
        <v>38</v>
      </c>
      <c r="C12" s="46" t="s">
        <v>565</v>
      </c>
      <c r="D12" s="209">
        <v>486827.91974075389</v>
      </c>
      <c r="E12" s="210">
        <v>521327.00099305884</v>
      </c>
      <c r="F12" s="210">
        <v>541157.21715842525</v>
      </c>
      <c r="G12" s="210">
        <v>551389.28207127284</v>
      </c>
      <c r="H12" s="210">
        <v>657497.76262056769</v>
      </c>
      <c r="I12" s="210">
        <v>662116.01284347859</v>
      </c>
      <c r="J12" s="210">
        <v>695492.75665752811</v>
      </c>
      <c r="K12" s="211">
        <v>675168.69842029945</v>
      </c>
      <c r="L12" s="17"/>
      <c r="M12" s="17"/>
      <c r="N12" s="226">
        <v>649784.09484571032</v>
      </c>
      <c r="O12" s="210">
        <v>764859.91462589125</v>
      </c>
      <c r="P12" s="210">
        <v>773660.18442830921</v>
      </c>
      <c r="Q12" s="227">
        <v>797213.81948689604</v>
      </c>
      <c r="R12" s="228">
        <v>867220.80312368192</v>
      </c>
      <c r="S12" s="210">
        <v>813669.62321780669</v>
      </c>
      <c r="T12" s="210">
        <v>842702.12821589189</v>
      </c>
      <c r="U12" s="229">
        <v>836004.19538189971</v>
      </c>
      <c r="V12" s="262"/>
      <c r="W12" s="17"/>
      <c r="X12" s="227">
        <v>0</v>
      </c>
      <c r="Y12" s="227">
        <v>0</v>
      </c>
      <c r="Z12" s="227">
        <v>0</v>
      </c>
      <c r="AA12" s="227">
        <v>0</v>
      </c>
      <c r="AB12" s="227">
        <v>0</v>
      </c>
      <c r="AC12" s="280">
        <v>7327.4960752341995</v>
      </c>
      <c r="AD12" s="227">
        <v>10177.58445542273</v>
      </c>
      <c r="AE12" s="227">
        <v>11648.014727369926</v>
      </c>
      <c r="AF12" s="229"/>
      <c r="AG12" s="17"/>
    </row>
    <row r="13" spans="1:34" ht="14.45" x14ac:dyDescent="0.3">
      <c r="A13" s="2" t="s">
        <v>283</v>
      </c>
      <c r="B13" s="19" t="s">
        <v>39</v>
      </c>
      <c r="C13" s="46" t="s">
        <v>565</v>
      </c>
      <c r="D13" s="209">
        <v>-24724.59210664377</v>
      </c>
      <c r="E13" s="210">
        <v>-33884.572910489929</v>
      </c>
      <c r="F13" s="210">
        <v>-108870.08944229595</v>
      </c>
      <c r="G13" s="210">
        <v>-47945.249931408121</v>
      </c>
      <c r="H13" s="210">
        <v>-38398.03732488511</v>
      </c>
      <c r="I13" s="210">
        <v>-12177.562712485922</v>
      </c>
      <c r="J13" s="210">
        <v>-84538.871265336129</v>
      </c>
      <c r="K13" s="211">
        <v>-8054.2827782482218</v>
      </c>
      <c r="L13" s="17"/>
      <c r="M13" s="17"/>
      <c r="N13" s="226">
        <v>-24788.199719924749</v>
      </c>
      <c r="O13" s="210">
        <v>-34413.938111418058</v>
      </c>
      <c r="P13" s="210">
        <v>-109479.62094311479</v>
      </c>
      <c r="Q13" s="227">
        <v>-48375.877203322096</v>
      </c>
      <c r="R13" s="228">
        <v>-38564.804045080047</v>
      </c>
      <c r="S13" s="210">
        <v>-12177.562712485922</v>
      </c>
      <c r="T13" s="210">
        <v>-84538.871265336129</v>
      </c>
      <c r="U13" s="229">
        <v>-8054.2827782482218</v>
      </c>
      <c r="V13" s="262"/>
      <c r="W13" s="17"/>
      <c r="X13" s="227">
        <v>0</v>
      </c>
      <c r="Y13" s="227">
        <v>0</v>
      </c>
      <c r="Z13" s="227">
        <v>0</v>
      </c>
      <c r="AA13" s="227">
        <v>0</v>
      </c>
      <c r="AB13" s="227">
        <v>0</v>
      </c>
      <c r="AC13" s="280">
        <v>0</v>
      </c>
      <c r="AD13" s="227">
        <v>0</v>
      </c>
      <c r="AE13" s="227">
        <v>0</v>
      </c>
      <c r="AF13" s="229"/>
      <c r="AG13" s="17"/>
    </row>
    <row r="14" spans="1:34" thickBot="1" x14ac:dyDescent="0.35">
      <c r="A14" s="2" t="s">
        <v>284</v>
      </c>
      <c r="B14" s="19" t="s">
        <v>40</v>
      </c>
      <c r="C14" s="46" t="s">
        <v>565</v>
      </c>
      <c r="D14" s="215">
        <v>4259911.9209882431</v>
      </c>
      <c r="E14" s="216">
        <v>4615563.0021533296</v>
      </c>
      <c r="F14" s="216">
        <v>5004496.0316457516</v>
      </c>
      <c r="G14" s="216">
        <v>5373530.9071100373</v>
      </c>
      <c r="H14" s="216">
        <v>5873419.8543638317</v>
      </c>
      <c r="I14" s="216">
        <v>6458315.1769359838</v>
      </c>
      <c r="J14" s="216">
        <v>6867307.4208540479</v>
      </c>
      <c r="K14" s="217">
        <v>7395283.6409888724</v>
      </c>
      <c r="L14" s="17"/>
      <c r="M14" s="17"/>
      <c r="N14" s="234">
        <v>4708956.0839580726</v>
      </c>
      <c r="O14" s="237">
        <v>5296222.8886144534</v>
      </c>
      <c r="P14" s="237">
        <v>5917219.2933134083</v>
      </c>
      <c r="Q14" s="235">
        <v>6518654.6104847379</v>
      </c>
      <c r="R14" s="236">
        <v>7218874.8519771481</v>
      </c>
      <c r="S14" s="237">
        <v>7858050.4851515247</v>
      </c>
      <c r="T14" s="237">
        <v>8360755.1302848682</v>
      </c>
      <c r="U14" s="238">
        <v>9006786.2871483192</v>
      </c>
      <c r="V14" s="264"/>
      <c r="W14" s="17"/>
      <c r="X14" s="245">
        <v>0</v>
      </c>
      <c r="Y14" s="245">
        <v>0</v>
      </c>
      <c r="Z14" s="245">
        <v>0</v>
      </c>
      <c r="AA14" s="245">
        <v>0</v>
      </c>
      <c r="AB14" s="245">
        <v>0</v>
      </c>
      <c r="AC14" s="282">
        <v>71551.136693779961</v>
      </c>
      <c r="AD14" s="235">
        <v>74409.340958888133</v>
      </c>
      <c r="AE14" s="235">
        <v>78817.273312891863</v>
      </c>
      <c r="AF14" s="238"/>
      <c r="AG14" s="17"/>
    </row>
    <row r="15" spans="1:34" thickBot="1" x14ac:dyDescent="0.35">
      <c r="A15" s="2"/>
      <c r="B15" s="19"/>
      <c r="C15" s="46"/>
      <c r="D15" s="218"/>
      <c r="E15" s="218"/>
      <c r="F15" s="218"/>
      <c r="G15" s="218"/>
      <c r="H15" s="218"/>
      <c r="I15" s="218"/>
      <c r="J15" s="218"/>
      <c r="K15" s="218"/>
      <c r="L15" s="111"/>
      <c r="M15" s="111"/>
      <c r="N15" s="218"/>
      <c r="O15" s="218"/>
      <c r="P15" s="218"/>
      <c r="Q15" s="218"/>
      <c r="R15" s="218"/>
      <c r="S15" s="218"/>
      <c r="T15" s="218"/>
      <c r="U15" s="218"/>
      <c r="V15" s="218"/>
      <c r="W15" s="111"/>
      <c r="X15" s="218"/>
      <c r="Y15" s="218"/>
      <c r="Z15" s="218"/>
      <c r="AA15" s="218"/>
      <c r="AB15" s="218"/>
      <c r="AC15" s="218"/>
      <c r="AD15" s="218"/>
      <c r="AE15" s="218"/>
      <c r="AF15" s="218"/>
      <c r="AG15" s="46"/>
      <c r="AH15" s="46"/>
    </row>
    <row r="16" spans="1:34" ht="15.6" x14ac:dyDescent="0.3">
      <c r="A16" s="2"/>
      <c r="B16" s="21" t="s">
        <v>512</v>
      </c>
      <c r="C16" s="46"/>
      <c r="D16" s="219"/>
      <c r="E16" s="219"/>
      <c r="F16" s="219"/>
      <c r="G16" s="219"/>
      <c r="H16" s="219"/>
      <c r="I16" s="219"/>
      <c r="J16" s="219"/>
      <c r="K16" s="219"/>
      <c r="L16" s="111"/>
      <c r="M16" s="111"/>
      <c r="N16" s="219"/>
      <c r="O16" s="219"/>
      <c r="P16" s="219"/>
      <c r="Q16" s="219"/>
      <c r="R16" s="219"/>
      <c r="S16" s="219"/>
      <c r="T16" s="219"/>
      <c r="U16" s="219"/>
      <c r="V16" s="219"/>
      <c r="W16" s="111"/>
      <c r="X16" s="219"/>
      <c r="Y16" s="219"/>
      <c r="Z16" s="219"/>
      <c r="AA16" s="219"/>
      <c r="AB16" s="219"/>
      <c r="AC16" s="219"/>
      <c r="AD16" s="219"/>
      <c r="AE16" s="219"/>
      <c r="AF16" s="219"/>
      <c r="AG16" s="46"/>
      <c r="AH16" s="46"/>
    </row>
    <row r="17" spans="1:33" thickBot="1" x14ac:dyDescent="0.35">
      <c r="A17" s="2"/>
      <c r="B17" s="10" t="s">
        <v>450</v>
      </c>
      <c r="C17" s="11"/>
      <c r="D17" s="220"/>
      <c r="E17" s="220"/>
      <c r="F17" s="220"/>
      <c r="G17" s="220"/>
      <c r="H17" s="220"/>
      <c r="I17" s="220"/>
      <c r="J17" s="220"/>
      <c r="K17" s="220"/>
      <c r="L17" s="109"/>
      <c r="M17" s="109"/>
      <c r="N17" s="220"/>
      <c r="O17" s="220"/>
      <c r="P17" s="220"/>
      <c r="Q17" s="220"/>
      <c r="R17" s="220"/>
      <c r="S17" s="220"/>
      <c r="T17" s="220"/>
      <c r="U17" s="220"/>
      <c r="V17" s="220"/>
      <c r="W17" s="109"/>
      <c r="X17" s="220"/>
      <c r="Y17" s="220"/>
      <c r="Z17" s="220"/>
      <c r="AA17" s="220"/>
      <c r="AB17" s="220"/>
      <c r="AC17" s="220"/>
      <c r="AD17" s="220"/>
      <c r="AE17" s="220"/>
      <c r="AF17" s="220"/>
      <c r="AG17" s="17"/>
    </row>
    <row r="18" spans="1:33" thickTop="1" x14ac:dyDescent="0.3">
      <c r="A18" s="2" t="s">
        <v>285</v>
      </c>
      <c r="B18" s="9" t="s">
        <v>34</v>
      </c>
      <c r="C18" s="46" t="s">
        <v>565</v>
      </c>
      <c r="D18" s="221">
        <v>1436790.4349203776</v>
      </c>
      <c r="E18" s="222">
        <v>1634901.9703406913</v>
      </c>
      <c r="F18" s="223">
        <v>1704830.7435710304</v>
      </c>
      <c r="G18" s="224">
        <v>1777373.2812017517</v>
      </c>
      <c r="H18" s="224">
        <v>1833037.9910624493</v>
      </c>
      <c r="I18" s="224">
        <v>1901519.9380650832</v>
      </c>
      <c r="J18" s="224">
        <v>2080518.1498538586</v>
      </c>
      <c r="K18" s="225">
        <v>2256282.482938048</v>
      </c>
      <c r="L18" s="17"/>
      <c r="M18" s="17"/>
      <c r="N18" s="242">
        <v>1511293</v>
      </c>
      <c r="O18" s="242">
        <v>1755364.0671726784</v>
      </c>
      <c r="P18" s="242">
        <v>1892602.9535591092</v>
      </c>
      <c r="Q18" s="243">
        <v>2032609.8639835201</v>
      </c>
      <c r="R18" s="206">
        <v>2155670.7610223717</v>
      </c>
      <c r="S18" s="207">
        <v>2282837.9110223711</v>
      </c>
      <c r="T18" s="207">
        <v>2494954.5434439369</v>
      </c>
      <c r="U18" s="208">
        <v>2694530.0757935788</v>
      </c>
      <c r="V18" s="261"/>
      <c r="W18" s="17"/>
      <c r="X18" s="243">
        <v>0</v>
      </c>
      <c r="Y18" s="243">
        <v>0</v>
      </c>
      <c r="Z18" s="243">
        <v>0</v>
      </c>
      <c r="AA18" s="243">
        <v>0</v>
      </c>
      <c r="AB18" s="243">
        <v>0</v>
      </c>
      <c r="AC18" s="243">
        <v>0</v>
      </c>
      <c r="AD18" s="243">
        <v>0</v>
      </c>
      <c r="AE18" s="243">
        <v>0</v>
      </c>
      <c r="AF18" s="243"/>
      <c r="AG18" s="17"/>
    </row>
    <row r="19" spans="1:33" ht="14.45" x14ac:dyDescent="0.3">
      <c r="A19" s="2" t="s">
        <v>286</v>
      </c>
      <c r="B19" s="9" t="s">
        <v>35</v>
      </c>
      <c r="C19" s="46" t="s">
        <v>565</v>
      </c>
      <c r="D19" s="226">
        <v>42816.354960627243</v>
      </c>
      <c r="E19" s="227">
        <v>39891.60807631287</v>
      </c>
      <c r="F19" s="228">
        <v>72284.823527411689</v>
      </c>
      <c r="G19" s="210">
        <v>43901.120045683274</v>
      </c>
      <c r="H19" s="210">
        <v>52974.797941704783</v>
      </c>
      <c r="I19" s="210">
        <v>63320.613937567272</v>
      </c>
      <c r="J19" s="210">
        <v>32872.186767690975</v>
      </c>
      <c r="K19" s="229">
        <v>56407.062073451198</v>
      </c>
      <c r="L19" s="17"/>
      <c r="M19" s="17"/>
      <c r="N19" s="210">
        <v>45036.5314</v>
      </c>
      <c r="O19" s="210">
        <v>42830.883239013361</v>
      </c>
      <c r="P19" s="210">
        <v>80246.365230906231</v>
      </c>
      <c r="Q19" s="227">
        <v>50205.46364039294</v>
      </c>
      <c r="R19" s="209">
        <v>62298.884993546533</v>
      </c>
      <c r="S19" s="210">
        <v>76018.502437044968</v>
      </c>
      <c r="T19" s="210">
        <v>39420.281786414205</v>
      </c>
      <c r="U19" s="211">
        <v>67363.251894839472</v>
      </c>
      <c r="V19" s="262"/>
      <c r="W19" s="17"/>
      <c r="X19" s="227">
        <v>0</v>
      </c>
      <c r="Y19" s="227">
        <v>0</v>
      </c>
      <c r="Z19" s="227">
        <v>0</v>
      </c>
      <c r="AA19" s="227">
        <v>0</v>
      </c>
      <c r="AB19" s="227">
        <v>0</v>
      </c>
      <c r="AC19" s="227">
        <v>0</v>
      </c>
      <c r="AD19" s="227">
        <v>0</v>
      </c>
      <c r="AE19" s="227">
        <v>0</v>
      </c>
      <c r="AF19" s="227"/>
      <c r="AG19" s="17"/>
    </row>
    <row r="20" spans="1:33" ht="14.45" x14ac:dyDescent="0.3">
      <c r="A20" s="2" t="s">
        <v>287</v>
      </c>
      <c r="B20" s="9" t="s">
        <v>36</v>
      </c>
      <c r="C20" s="46" t="s">
        <v>565</v>
      </c>
      <c r="D20" s="226">
        <v>-55082.911566420385</v>
      </c>
      <c r="E20" s="227">
        <v>-61132.326283279115</v>
      </c>
      <c r="F20" s="228">
        <v>-64496.953296159998</v>
      </c>
      <c r="G20" s="210">
        <v>-68593.386897184828</v>
      </c>
      <c r="H20" s="210">
        <v>-71939.084388646064</v>
      </c>
      <c r="I20" s="210">
        <v>-61471.200793691372</v>
      </c>
      <c r="J20" s="210">
        <v>-67235.52715776804</v>
      </c>
      <c r="K20" s="229">
        <v>-72650.929286702405</v>
      </c>
      <c r="L20" s="17"/>
      <c r="M20" s="17"/>
      <c r="N20" s="210">
        <v>-59351.059600000001</v>
      </c>
      <c r="O20" s="210">
        <v>-66601.178741950498</v>
      </c>
      <c r="P20" s="210">
        <v>-71652.767810917518</v>
      </c>
      <c r="Q20" s="227">
        <v>-77561.424486103439</v>
      </c>
      <c r="R20" s="209">
        <v>-82687.508899735636</v>
      </c>
      <c r="S20" s="210">
        <v>-86516.751772677642</v>
      </c>
      <c r="T20" s="210">
        <v>-94135.23437854748</v>
      </c>
      <c r="U20" s="211">
        <v>-100949.76741743903</v>
      </c>
      <c r="V20" s="262"/>
      <c r="W20" s="17"/>
      <c r="X20" s="227">
        <v>0</v>
      </c>
      <c r="Y20" s="227">
        <v>0</v>
      </c>
      <c r="Z20" s="227">
        <v>0</v>
      </c>
      <c r="AA20" s="227">
        <v>0</v>
      </c>
      <c r="AB20" s="227">
        <v>0</v>
      </c>
      <c r="AC20" s="227">
        <v>0</v>
      </c>
      <c r="AD20" s="227">
        <v>0</v>
      </c>
      <c r="AE20" s="227">
        <v>0</v>
      </c>
      <c r="AF20" s="227"/>
      <c r="AG20" s="17"/>
    </row>
    <row r="21" spans="1:33" ht="14.45" x14ac:dyDescent="0.3">
      <c r="A21" s="2" t="s">
        <v>288</v>
      </c>
      <c r="B21" s="9" t="s">
        <v>37</v>
      </c>
      <c r="C21" s="46" t="s">
        <v>565</v>
      </c>
      <c r="D21" s="230">
        <v>-12266.556605793137</v>
      </c>
      <c r="E21" s="231">
        <v>-21240.718206966241</v>
      </c>
      <c r="F21" s="232">
        <v>7787.8702312516971</v>
      </c>
      <c r="G21" s="213">
        <v>-24692.266851501558</v>
      </c>
      <c r="H21" s="213">
        <v>-18964.286446941285</v>
      </c>
      <c r="I21" s="213">
        <v>1849.4131438759007</v>
      </c>
      <c r="J21" s="213">
        <v>-34363.340390077057</v>
      </c>
      <c r="K21" s="233">
        <v>-16243.867213251211</v>
      </c>
      <c r="L21" s="17"/>
      <c r="M21" s="17"/>
      <c r="N21" s="213">
        <v>-14314.528200000002</v>
      </c>
      <c r="O21" s="213">
        <v>-23770.295502937122</v>
      </c>
      <c r="P21" s="213">
        <v>8593.5974199887187</v>
      </c>
      <c r="Q21" s="231">
        <v>-27355.960845710495</v>
      </c>
      <c r="R21" s="212">
        <v>-20388.623906189103</v>
      </c>
      <c r="S21" s="213">
        <v>-10498.249335632669</v>
      </c>
      <c r="T21" s="213">
        <v>-54714.952592133268</v>
      </c>
      <c r="U21" s="214">
        <v>-33586.51552259954</v>
      </c>
      <c r="V21" s="263"/>
      <c r="W21" s="17"/>
      <c r="X21" s="231">
        <v>0</v>
      </c>
      <c r="Y21" s="231">
        <v>0</v>
      </c>
      <c r="Z21" s="231">
        <v>0</v>
      </c>
      <c r="AA21" s="231">
        <v>0</v>
      </c>
      <c r="AB21" s="231">
        <v>0</v>
      </c>
      <c r="AC21" s="231">
        <v>0</v>
      </c>
      <c r="AD21" s="231">
        <v>0</v>
      </c>
      <c r="AE21" s="231">
        <v>0</v>
      </c>
      <c r="AF21" s="231"/>
      <c r="AG21" s="17"/>
    </row>
    <row r="22" spans="1:33" ht="14.45" x14ac:dyDescent="0.3">
      <c r="A22" s="2" t="s">
        <v>289</v>
      </c>
      <c r="B22" s="9" t="s">
        <v>38</v>
      </c>
      <c r="C22" s="46" t="s">
        <v>565</v>
      </c>
      <c r="D22" s="226">
        <v>224323.80055102182</v>
      </c>
      <c r="E22" s="227">
        <v>103564.33321463653</v>
      </c>
      <c r="F22" s="228">
        <v>77588.400359051069</v>
      </c>
      <c r="G22" s="210">
        <v>95385.244404501558</v>
      </c>
      <c r="H22" s="210">
        <v>103580.91362843555</v>
      </c>
      <c r="I22" s="210">
        <v>177148.79864489983</v>
      </c>
      <c r="J22" s="210">
        <v>210127.67347426628</v>
      </c>
      <c r="K22" s="229">
        <v>240185.45573040203</v>
      </c>
      <c r="L22" s="17"/>
      <c r="M22" s="17"/>
      <c r="N22" s="210">
        <v>272331.30389759329</v>
      </c>
      <c r="O22" s="210">
        <v>173404.02366669895</v>
      </c>
      <c r="P22" s="210">
        <v>144247.04596400325</v>
      </c>
      <c r="Q22" s="227">
        <v>165445.12557686426</v>
      </c>
      <c r="R22" s="209">
        <v>163690.45387420067</v>
      </c>
      <c r="S22" s="210">
        <v>222614.88175719825</v>
      </c>
      <c r="T22" s="210">
        <v>254290.48494177536</v>
      </c>
      <c r="U22" s="211">
        <v>288436.10481888213</v>
      </c>
      <c r="V22" s="262"/>
      <c r="W22" s="17"/>
      <c r="X22" s="227">
        <v>0</v>
      </c>
      <c r="Y22" s="227">
        <v>0</v>
      </c>
      <c r="Z22" s="227">
        <v>0</v>
      </c>
      <c r="AA22" s="227">
        <v>0</v>
      </c>
      <c r="AB22" s="227">
        <v>0</v>
      </c>
      <c r="AC22" s="227">
        <v>0</v>
      </c>
      <c r="AD22" s="227">
        <v>0</v>
      </c>
      <c r="AE22" s="227">
        <v>0</v>
      </c>
      <c r="AF22" s="227"/>
      <c r="AG22" s="17"/>
    </row>
    <row r="23" spans="1:33" ht="14.45" x14ac:dyDescent="0.3">
      <c r="A23" s="2" t="s">
        <v>290</v>
      </c>
      <c r="B23" s="9" t="s">
        <v>39</v>
      </c>
      <c r="C23" s="46" t="s">
        <v>565</v>
      </c>
      <c r="D23" s="226">
        <v>-13945.708524914757</v>
      </c>
      <c r="E23" s="227">
        <v>-12394.841777330928</v>
      </c>
      <c r="F23" s="228">
        <v>-12833.732959581455</v>
      </c>
      <c r="G23" s="210">
        <v>-15028.26769230235</v>
      </c>
      <c r="H23" s="210">
        <v>-16134.680178860517</v>
      </c>
      <c r="I23" s="210">
        <v>0</v>
      </c>
      <c r="J23" s="210">
        <v>0</v>
      </c>
      <c r="K23" s="229">
        <v>0</v>
      </c>
      <c r="L23" s="17"/>
      <c r="M23" s="17"/>
      <c r="N23" s="210">
        <v>-13945.708524914757</v>
      </c>
      <c r="O23" s="210">
        <v>-12394.841777330928</v>
      </c>
      <c r="P23" s="210">
        <v>-12833.732959581455</v>
      </c>
      <c r="Q23" s="227">
        <v>-15028.26769230235</v>
      </c>
      <c r="R23" s="209">
        <v>-16134.680178860517</v>
      </c>
      <c r="S23" s="210">
        <v>0</v>
      </c>
      <c r="T23" s="210">
        <v>0</v>
      </c>
      <c r="U23" s="211">
        <v>0</v>
      </c>
      <c r="V23" s="262"/>
      <c r="W23" s="17"/>
      <c r="X23" s="227">
        <v>0</v>
      </c>
      <c r="Y23" s="227">
        <v>0</v>
      </c>
      <c r="Z23" s="227">
        <v>0</v>
      </c>
      <c r="AA23" s="227">
        <v>0</v>
      </c>
      <c r="AB23" s="227">
        <v>0</v>
      </c>
      <c r="AC23" s="227">
        <v>0</v>
      </c>
      <c r="AD23" s="227">
        <v>0</v>
      </c>
      <c r="AE23" s="227">
        <v>0</v>
      </c>
      <c r="AF23" s="227"/>
      <c r="AG23" s="17"/>
    </row>
    <row r="24" spans="1:33" thickBot="1" x14ac:dyDescent="0.35">
      <c r="A24" s="2" t="s">
        <v>291</v>
      </c>
      <c r="B24" s="9" t="s">
        <v>41</v>
      </c>
      <c r="C24" s="46" t="s">
        <v>565</v>
      </c>
      <c r="D24" s="234">
        <v>1634901.9703406913</v>
      </c>
      <c r="E24" s="235">
        <v>1704830.7435710304</v>
      </c>
      <c r="F24" s="236">
        <v>1777373.2812017517</v>
      </c>
      <c r="G24" s="237">
        <v>1833037.9910624493</v>
      </c>
      <c r="H24" s="237">
        <v>1901519.9380650832</v>
      </c>
      <c r="I24" s="237">
        <v>2080518.1498538586</v>
      </c>
      <c r="J24" s="237">
        <v>2256282.482938048</v>
      </c>
      <c r="K24" s="238">
        <v>2480224.0714551983</v>
      </c>
      <c r="L24" s="17"/>
      <c r="M24" s="17"/>
      <c r="N24" s="244">
        <v>1755364.0671726784</v>
      </c>
      <c r="O24" s="244">
        <v>1892602.9535591092</v>
      </c>
      <c r="P24" s="244">
        <v>2032609.8639835201</v>
      </c>
      <c r="Q24" s="245">
        <v>2155670.7610223717</v>
      </c>
      <c r="R24" s="215">
        <v>2282837.9108115225</v>
      </c>
      <c r="S24" s="216">
        <v>2494954.5434439369</v>
      </c>
      <c r="T24" s="216">
        <v>2694530.0757935788</v>
      </c>
      <c r="U24" s="217">
        <v>2949379.665089861</v>
      </c>
      <c r="V24" s="264"/>
      <c r="W24" s="17"/>
      <c r="X24" s="245">
        <v>0</v>
      </c>
      <c r="Y24" s="245">
        <v>0</v>
      </c>
      <c r="Z24" s="245">
        <v>0</v>
      </c>
      <c r="AA24" s="245">
        <v>0</v>
      </c>
      <c r="AB24" s="245">
        <v>0</v>
      </c>
      <c r="AC24" s="245">
        <v>0</v>
      </c>
      <c r="AD24" s="245">
        <v>0</v>
      </c>
      <c r="AE24" s="245">
        <v>0</v>
      </c>
      <c r="AF24" s="245"/>
      <c r="AG24" s="17"/>
    </row>
    <row r="25" spans="1:33" ht="15.6" thickTop="1" thickBot="1" x14ac:dyDescent="0.35">
      <c r="A25" s="2"/>
      <c r="B25" s="10" t="s">
        <v>451</v>
      </c>
      <c r="C25" s="11"/>
      <c r="D25" s="239"/>
      <c r="E25" s="239"/>
      <c r="F25" s="239"/>
      <c r="G25" s="239"/>
      <c r="H25" s="239"/>
      <c r="I25" s="239"/>
      <c r="J25" s="239"/>
      <c r="K25" s="239"/>
      <c r="L25" s="109"/>
      <c r="M25" s="109"/>
      <c r="N25" s="239"/>
      <c r="O25" s="239"/>
      <c r="P25" s="239"/>
      <c r="Q25" s="239"/>
      <c r="R25" s="239"/>
      <c r="S25" s="239"/>
      <c r="T25" s="239"/>
      <c r="U25" s="239"/>
      <c r="V25" s="239"/>
      <c r="W25" s="111"/>
      <c r="X25" s="239"/>
      <c r="Y25" s="239"/>
      <c r="Z25" s="239"/>
      <c r="AA25" s="239"/>
      <c r="AB25" s="239"/>
      <c r="AC25" s="239"/>
      <c r="AD25" s="239"/>
      <c r="AE25" s="239"/>
      <c r="AF25" s="239"/>
      <c r="AG25" s="17"/>
    </row>
    <row r="26" spans="1:33" thickTop="1" x14ac:dyDescent="0.3">
      <c r="A26" s="2" t="s">
        <v>292</v>
      </c>
      <c r="B26" s="9" t="s">
        <v>34</v>
      </c>
      <c r="C26" s="46" t="s">
        <v>565</v>
      </c>
      <c r="D26" s="221">
        <v>234513.46095222651</v>
      </c>
      <c r="E26" s="222">
        <v>223426.32869958656</v>
      </c>
      <c r="F26" s="240">
        <v>265041.99438007805</v>
      </c>
      <c r="G26" s="224">
        <v>304582.68248559086</v>
      </c>
      <c r="H26" s="224">
        <v>328156.21810377564</v>
      </c>
      <c r="I26" s="224">
        <v>396656.58797143021</v>
      </c>
      <c r="J26" s="224">
        <v>436960.72054865625</v>
      </c>
      <c r="K26" s="225">
        <v>468947.94481675437</v>
      </c>
      <c r="L26" s="17"/>
      <c r="M26" s="17"/>
      <c r="N26" s="242">
        <v>279215</v>
      </c>
      <c r="O26" s="242">
        <v>297245.82598495885</v>
      </c>
      <c r="P26" s="242">
        <v>381023.11500792787</v>
      </c>
      <c r="Q26" s="243">
        <v>463180.10690495337</v>
      </c>
      <c r="R26" s="206">
        <v>529618.22391899873</v>
      </c>
      <c r="S26" s="207">
        <v>636123.67091899877</v>
      </c>
      <c r="T26" s="207">
        <v>706365.38971394731</v>
      </c>
      <c r="U26" s="208">
        <v>763143.74271360936</v>
      </c>
      <c r="V26" s="261"/>
      <c r="W26" s="17"/>
      <c r="X26" s="243">
        <v>0</v>
      </c>
      <c r="Y26" s="243">
        <v>0</v>
      </c>
      <c r="Z26" s="243">
        <v>0</v>
      </c>
      <c r="AA26" s="243">
        <v>0</v>
      </c>
      <c r="AB26" s="243">
        <v>0</v>
      </c>
      <c r="AC26" s="243">
        <v>0</v>
      </c>
      <c r="AD26" s="243">
        <v>0</v>
      </c>
      <c r="AE26" s="243">
        <v>0</v>
      </c>
      <c r="AF26" s="243"/>
      <c r="AG26" s="17"/>
    </row>
    <row r="27" spans="1:33" ht="14.45" x14ac:dyDescent="0.3">
      <c r="A27" s="2" t="s">
        <v>293</v>
      </c>
      <c r="B27" s="9" t="s">
        <v>35</v>
      </c>
      <c r="C27" s="46" t="s">
        <v>565</v>
      </c>
      <c r="D27" s="226">
        <v>6988.5011363763497</v>
      </c>
      <c r="E27" s="227">
        <v>5451.6024202699127</v>
      </c>
      <c r="F27" s="209">
        <v>11237.78056171531</v>
      </c>
      <c r="G27" s="210">
        <v>7523.1922573940947</v>
      </c>
      <c r="H27" s="210">
        <v>9483.7147031991153</v>
      </c>
      <c r="I27" s="210">
        <v>13208.664379448628</v>
      </c>
      <c r="J27" s="210">
        <v>6903.9793846687689</v>
      </c>
      <c r="K27" s="229">
        <v>11723.69862041886</v>
      </c>
      <c r="L27" s="17"/>
      <c r="M27" s="17"/>
      <c r="N27" s="210">
        <v>8320.6069999999982</v>
      </c>
      <c r="O27" s="210">
        <v>7252.7981540329965</v>
      </c>
      <c r="P27" s="210">
        <v>16155.38007633614</v>
      </c>
      <c r="Q27" s="227">
        <v>11440.548640552348</v>
      </c>
      <c r="R27" s="209">
        <v>15305.966671259062</v>
      </c>
      <c r="S27" s="210">
        <v>21182.91824160266</v>
      </c>
      <c r="T27" s="210">
        <v>11160.57315748037</v>
      </c>
      <c r="U27" s="211">
        <v>19078.593567840238</v>
      </c>
      <c r="V27" s="262"/>
      <c r="W27" s="17"/>
      <c r="X27" s="227">
        <v>0</v>
      </c>
      <c r="Y27" s="227">
        <v>0</v>
      </c>
      <c r="Z27" s="227">
        <v>0</v>
      </c>
      <c r="AA27" s="227">
        <v>0</v>
      </c>
      <c r="AB27" s="227">
        <v>0</v>
      </c>
      <c r="AC27" s="227">
        <v>0</v>
      </c>
      <c r="AD27" s="227">
        <v>0</v>
      </c>
      <c r="AE27" s="227">
        <v>0</v>
      </c>
      <c r="AF27" s="227"/>
      <c r="AG27" s="17"/>
    </row>
    <row r="28" spans="1:33" ht="14.45" x14ac:dyDescent="0.3">
      <c r="A28" s="2" t="s">
        <v>294</v>
      </c>
      <c r="B28" s="9" t="s">
        <v>36</v>
      </c>
      <c r="C28" s="46" t="s">
        <v>565</v>
      </c>
      <c r="D28" s="226">
        <v>-5344.045333745461</v>
      </c>
      <c r="E28" s="227">
        <v>-5284.7813950357777</v>
      </c>
      <c r="F28" s="209">
        <v>-6121.4000021554111</v>
      </c>
      <c r="G28" s="210">
        <v>-6979.0123320118237</v>
      </c>
      <c r="H28" s="210">
        <v>-7544.696949586094</v>
      </c>
      <c r="I28" s="210">
        <v>-8806.0218500645788</v>
      </c>
      <c r="J28" s="210">
        <v>-9717.5458721123159</v>
      </c>
      <c r="K28" s="229">
        <v>-10460.260484383012</v>
      </c>
      <c r="L28" s="17"/>
      <c r="M28" s="17"/>
      <c r="N28" s="210">
        <v>-6362.6949677132052</v>
      </c>
      <c r="O28" s="210">
        <v>-6828.1680575587534</v>
      </c>
      <c r="P28" s="210">
        <v>-8417.8830882348739</v>
      </c>
      <c r="Q28" s="227">
        <v>-10067.716022727078</v>
      </c>
      <c r="R28" s="209">
        <v>-11427.595223835217</v>
      </c>
      <c r="S28" s="210">
        <v>-14122.339361875074</v>
      </c>
      <c r="T28" s="210">
        <v>-15680.697793865482</v>
      </c>
      <c r="U28" s="211">
        <v>-16966.236045386831</v>
      </c>
      <c r="V28" s="262"/>
      <c r="W28" s="17"/>
      <c r="X28" s="227">
        <v>0</v>
      </c>
      <c r="Y28" s="227">
        <v>0</v>
      </c>
      <c r="Z28" s="227">
        <v>0</v>
      </c>
      <c r="AA28" s="227">
        <v>0</v>
      </c>
      <c r="AB28" s="227">
        <v>0</v>
      </c>
      <c r="AC28" s="227">
        <v>0</v>
      </c>
      <c r="AD28" s="227">
        <v>0</v>
      </c>
      <c r="AE28" s="227">
        <v>0</v>
      </c>
      <c r="AF28" s="227"/>
      <c r="AG28" s="17"/>
    </row>
    <row r="29" spans="1:33" ht="14.45" x14ac:dyDescent="0.3">
      <c r="A29" s="2" t="s">
        <v>295</v>
      </c>
      <c r="B29" s="9" t="s">
        <v>37</v>
      </c>
      <c r="C29" s="46" t="s">
        <v>565</v>
      </c>
      <c r="D29" s="230">
        <v>1644.4558026308887</v>
      </c>
      <c r="E29" s="231">
        <v>166.82102523413445</v>
      </c>
      <c r="F29" s="212">
        <v>5116.3805595598988</v>
      </c>
      <c r="G29" s="213">
        <v>544.17992538227099</v>
      </c>
      <c r="H29" s="213">
        <v>1939.0177536130216</v>
      </c>
      <c r="I29" s="213">
        <v>4402.6425293840493</v>
      </c>
      <c r="J29" s="213">
        <v>-2813.5664874435465</v>
      </c>
      <c r="K29" s="233">
        <v>1263.4381360358482</v>
      </c>
      <c r="L29" s="17"/>
      <c r="M29" s="17"/>
      <c r="N29" s="213">
        <v>1957.9120322867941</v>
      </c>
      <c r="O29" s="213">
        <v>424.63009647424332</v>
      </c>
      <c r="P29" s="213">
        <v>7737.4969881012667</v>
      </c>
      <c r="Q29" s="231">
        <v>1372.8326178252705</v>
      </c>
      <c r="R29" s="212">
        <v>3878.371447423845</v>
      </c>
      <c r="S29" s="213">
        <v>7060.5788797275864</v>
      </c>
      <c r="T29" s="213">
        <v>-4520.1246363851124</v>
      </c>
      <c r="U29" s="214">
        <v>2112.3575224534043</v>
      </c>
      <c r="V29" s="263"/>
      <c r="W29" s="17"/>
      <c r="X29" s="231">
        <v>0</v>
      </c>
      <c r="Y29" s="231">
        <v>0</v>
      </c>
      <c r="Z29" s="231">
        <v>0</v>
      </c>
      <c r="AA29" s="231">
        <v>0</v>
      </c>
      <c r="AB29" s="231">
        <v>0</v>
      </c>
      <c r="AC29" s="231">
        <v>0</v>
      </c>
      <c r="AD29" s="231">
        <v>0</v>
      </c>
      <c r="AE29" s="231">
        <v>0</v>
      </c>
      <c r="AF29" s="231"/>
      <c r="AG29" s="17"/>
    </row>
    <row r="30" spans="1:33" ht="14.45" x14ac:dyDescent="0.3">
      <c r="A30" s="2" t="s">
        <v>296</v>
      </c>
      <c r="B30" s="9" t="s">
        <v>38</v>
      </c>
      <c r="C30" s="46" t="s">
        <v>565</v>
      </c>
      <c r="D30" s="226">
        <v>-12001.664624177612</v>
      </c>
      <c r="E30" s="227">
        <v>47943.708466251781</v>
      </c>
      <c r="F30" s="209">
        <v>45130.450344328507</v>
      </c>
      <c r="G30" s="210">
        <v>30480.039626908419</v>
      </c>
      <c r="H30" s="210">
        <v>71251.666119524234</v>
      </c>
      <c r="I30" s="210">
        <v>35901.490047842024</v>
      </c>
      <c r="J30" s="210">
        <v>34800.790755541711</v>
      </c>
      <c r="K30" s="229">
        <v>43920.121271093856</v>
      </c>
      <c r="L30" s="17"/>
      <c r="M30" s="17"/>
      <c r="N30" s="210">
        <v>16802.837383765247</v>
      </c>
      <c r="O30" s="210">
        <v>89847.522737489198</v>
      </c>
      <c r="P30" s="210">
        <v>85125.637707299844</v>
      </c>
      <c r="Q30" s="227">
        <v>72515.968330326039</v>
      </c>
      <c r="R30" s="209">
        <v>107317.39026698329</v>
      </c>
      <c r="S30" s="210">
        <v>63181.139915221051</v>
      </c>
      <c r="T30" s="210">
        <v>61298.477636047166</v>
      </c>
      <c r="U30" s="211">
        <v>72870.510724181921</v>
      </c>
      <c r="V30" s="262"/>
      <c r="W30" s="17"/>
      <c r="X30" s="227">
        <v>0</v>
      </c>
      <c r="Y30" s="227">
        <v>0</v>
      </c>
      <c r="Z30" s="227">
        <v>0</v>
      </c>
      <c r="AA30" s="227">
        <v>0</v>
      </c>
      <c r="AB30" s="227">
        <v>0</v>
      </c>
      <c r="AC30" s="227">
        <v>0</v>
      </c>
      <c r="AD30" s="227">
        <v>0</v>
      </c>
      <c r="AE30" s="227">
        <v>0</v>
      </c>
      <c r="AF30" s="227"/>
      <c r="AG30" s="17"/>
    </row>
    <row r="31" spans="1:33" ht="14.45" x14ac:dyDescent="0.3">
      <c r="A31" s="2" t="s">
        <v>297</v>
      </c>
      <c r="B31" s="9" t="s">
        <v>39</v>
      </c>
      <c r="C31" s="46" t="s">
        <v>565</v>
      </c>
      <c r="D31" s="226">
        <v>-729.92343109319052</v>
      </c>
      <c r="E31" s="227">
        <v>-6494.8638109944332</v>
      </c>
      <c r="F31" s="209">
        <v>-10706.142798375604</v>
      </c>
      <c r="G31" s="210">
        <v>-7450.6839341058785</v>
      </c>
      <c r="H31" s="210">
        <v>-4690.3140054827081</v>
      </c>
      <c r="I31" s="210">
        <v>0</v>
      </c>
      <c r="J31" s="210">
        <v>0</v>
      </c>
      <c r="K31" s="229">
        <v>0</v>
      </c>
      <c r="L31" s="17"/>
      <c r="M31" s="17"/>
      <c r="N31" s="210">
        <v>-729.92343109319052</v>
      </c>
      <c r="O31" s="210">
        <v>-6494.8638109944332</v>
      </c>
      <c r="P31" s="210">
        <v>-10706.142798375604</v>
      </c>
      <c r="Q31" s="227">
        <v>-7450.6839341058785</v>
      </c>
      <c r="R31" s="209">
        <v>-4690.3140054827081</v>
      </c>
      <c r="S31" s="210">
        <v>0</v>
      </c>
      <c r="T31" s="210">
        <v>0</v>
      </c>
      <c r="U31" s="211">
        <v>0</v>
      </c>
      <c r="V31" s="262"/>
      <c r="W31" s="17"/>
      <c r="X31" s="227">
        <v>0</v>
      </c>
      <c r="Y31" s="227">
        <v>0</v>
      </c>
      <c r="Z31" s="227">
        <v>0</v>
      </c>
      <c r="AA31" s="227">
        <v>0</v>
      </c>
      <c r="AB31" s="227">
        <v>0</v>
      </c>
      <c r="AC31" s="227">
        <v>0</v>
      </c>
      <c r="AD31" s="227">
        <v>0</v>
      </c>
      <c r="AE31" s="227">
        <v>0</v>
      </c>
      <c r="AF31" s="227"/>
      <c r="AG31" s="17"/>
    </row>
    <row r="32" spans="1:33" thickBot="1" x14ac:dyDescent="0.35">
      <c r="A32" s="2" t="s">
        <v>298</v>
      </c>
      <c r="B32" s="9" t="s">
        <v>42</v>
      </c>
      <c r="C32" s="46" t="s">
        <v>565</v>
      </c>
      <c r="D32" s="234">
        <v>223426.32869958656</v>
      </c>
      <c r="E32" s="235">
        <v>265041.99438007805</v>
      </c>
      <c r="F32" s="241">
        <v>304582.68248559086</v>
      </c>
      <c r="G32" s="237">
        <v>328156.21810377564</v>
      </c>
      <c r="H32" s="237">
        <v>396656.58797143021</v>
      </c>
      <c r="I32" s="237">
        <v>436960.72054865625</v>
      </c>
      <c r="J32" s="237">
        <v>468947.94481675437</v>
      </c>
      <c r="K32" s="238">
        <v>514131.50422388403</v>
      </c>
      <c r="L32" s="17"/>
      <c r="M32" s="17"/>
      <c r="N32" s="244">
        <v>297245.82598495885</v>
      </c>
      <c r="O32" s="244">
        <v>381023.11500792787</v>
      </c>
      <c r="P32" s="244">
        <v>463180.10690495337</v>
      </c>
      <c r="Q32" s="245">
        <v>529618.22391899873</v>
      </c>
      <c r="R32" s="215">
        <v>636123.67162792326</v>
      </c>
      <c r="S32" s="216">
        <v>706365.38971394731</v>
      </c>
      <c r="T32" s="216">
        <v>763143.74271360936</v>
      </c>
      <c r="U32" s="217">
        <v>838126.61096024478</v>
      </c>
      <c r="V32" s="264"/>
      <c r="W32" s="17"/>
      <c r="X32" s="245">
        <v>0</v>
      </c>
      <c r="Y32" s="245">
        <v>0</v>
      </c>
      <c r="Z32" s="245">
        <v>0</v>
      </c>
      <c r="AA32" s="245">
        <v>0</v>
      </c>
      <c r="AB32" s="245">
        <v>0</v>
      </c>
      <c r="AC32" s="245">
        <v>0</v>
      </c>
      <c r="AD32" s="245">
        <v>0</v>
      </c>
      <c r="AE32" s="245">
        <v>0</v>
      </c>
      <c r="AF32" s="245"/>
      <c r="AG32" s="17"/>
    </row>
    <row r="33" spans="1:33" ht="15.6" thickTop="1" thickBot="1" x14ac:dyDescent="0.35">
      <c r="A33" s="2"/>
      <c r="B33" s="10" t="s">
        <v>43</v>
      </c>
      <c r="C33" s="11"/>
      <c r="D33" s="239"/>
      <c r="E33" s="239"/>
      <c r="F33" s="239"/>
      <c r="G33" s="239"/>
      <c r="H33" s="239"/>
      <c r="I33" s="239"/>
      <c r="J33" s="239"/>
      <c r="K33" s="239"/>
      <c r="L33" s="111"/>
      <c r="M33" s="111"/>
      <c r="N33" s="239"/>
      <c r="O33" s="239"/>
      <c r="P33" s="239"/>
      <c r="Q33" s="239"/>
      <c r="R33" s="239"/>
      <c r="S33" s="239"/>
      <c r="T33" s="239"/>
      <c r="U33" s="239"/>
      <c r="V33" s="239"/>
      <c r="W33" s="111"/>
      <c r="X33" s="239"/>
      <c r="Y33" s="239"/>
      <c r="Z33" s="239"/>
      <c r="AA33" s="239"/>
      <c r="AB33" s="239"/>
      <c r="AC33" s="239"/>
      <c r="AD33" s="239"/>
      <c r="AE33" s="239"/>
      <c r="AF33" s="239"/>
      <c r="AG33" s="17"/>
    </row>
    <row r="34" spans="1:33" thickTop="1" x14ac:dyDescent="0.3">
      <c r="A34" s="2" t="s">
        <v>299</v>
      </c>
      <c r="B34" s="9" t="s">
        <v>34</v>
      </c>
      <c r="C34" s="46" t="s">
        <v>565</v>
      </c>
      <c r="D34" s="221">
        <v>411349.75957642792</v>
      </c>
      <c r="E34" s="222">
        <v>440302.68970579666</v>
      </c>
      <c r="F34" s="240">
        <v>466221.59909116989</v>
      </c>
      <c r="G34" s="224">
        <v>486766.34332916944</v>
      </c>
      <c r="H34" s="224">
        <v>509168.52822711098</v>
      </c>
      <c r="I34" s="224">
        <v>551763.7194814462</v>
      </c>
      <c r="J34" s="224">
        <v>615318.42539798759</v>
      </c>
      <c r="K34" s="225">
        <v>683391.43181561492</v>
      </c>
      <c r="L34" s="17"/>
      <c r="M34" s="17"/>
      <c r="N34" s="242">
        <v>495786.00000000006</v>
      </c>
      <c r="O34" s="242">
        <v>577326.1092122586</v>
      </c>
      <c r="P34" s="242">
        <v>680028.14792042843</v>
      </c>
      <c r="Q34" s="243">
        <v>777531.65008761862</v>
      </c>
      <c r="R34" s="206">
        <v>876789.34843065485</v>
      </c>
      <c r="S34" s="207">
        <v>986357.01343065489</v>
      </c>
      <c r="T34" s="207">
        <v>1096164.154533159</v>
      </c>
      <c r="U34" s="208">
        <v>1200297.1581172571</v>
      </c>
      <c r="V34" s="261"/>
      <c r="W34" s="17"/>
      <c r="X34" s="243">
        <v>0</v>
      </c>
      <c r="Y34" s="243">
        <v>0</v>
      </c>
      <c r="Z34" s="243">
        <v>0</v>
      </c>
      <c r="AA34" s="243">
        <v>0</v>
      </c>
      <c r="AB34" s="243">
        <v>0</v>
      </c>
      <c r="AC34" s="243">
        <v>0</v>
      </c>
      <c r="AD34" s="243">
        <v>0</v>
      </c>
      <c r="AE34" s="243">
        <v>0</v>
      </c>
      <c r="AF34" s="243"/>
      <c r="AG34" s="17"/>
    </row>
    <row r="35" spans="1:33" ht="14.45" x14ac:dyDescent="0.3">
      <c r="A35" s="2" t="s">
        <v>300</v>
      </c>
      <c r="B35" s="9" t="s">
        <v>35</v>
      </c>
      <c r="C35" s="46" t="s">
        <v>565</v>
      </c>
      <c r="D35" s="226">
        <v>12258.22283537755</v>
      </c>
      <c r="E35" s="227">
        <v>10743.385628821439</v>
      </c>
      <c r="F35" s="209">
        <v>19767.795801465603</v>
      </c>
      <c r="G35" s="210">
        <v>12023.128680230486</v>
      </c>
      <c r="H35" s="210">
        <v>14714.970465763507</v>
      </c>
      <c r="I35" s="210">
        <v>18373.731858732161</v>
      </c>
      <c r="J35" s="210">
        <v>9722.0311212882043</v>
      </c>
      <c r="K35" s="229">
        <v>17084.785795390377</v>
      </c>
      <c r="L35" s="17"/>
      <c r="M35" s="17"/>
      <c r="N35" s="210">
        <v>14774.4228</v>
      </c>
      <c r="O35" s="210">
        <v>14086.757064779113</v>
      </c>
      <c r="P35" s="210">
        <v>28833.193471826165</v>
      </c>
      <c r="Q35" s="227">
        <v>19205.031757164179</v>
      </c>
      <c r="R35" s="209">
        <v>25339.212169645925</v>
      </c>
      <c r="S35" s="210">
        <v>32845.68854724081</v>
      </c>
      <c r="T35" s="210">
        <v>17319.393641623916</v>
      </c>
      <c r="U35" s="211">
        <v>30007.428952931434</v>
      </c>
      <c r="V35" s="262"/>
      <c r="W35" s="17"/>
      <c r="X35" s="227">
        <v>0</v>
      </c>
      <c r="Y35" s="227">
        <v>0</v>
      </c>
      <c r="Z35" s="227">
        <v>0</v>
      </c>
      <c r="AA35" s="227">
        <v>0</v>
      </c>
      <c r="AB35" s="227">
        <v>0</v>
      </c>
      <c r="AC35" s="227">
        <v>0</v>
      </c>
      <c r="AD35" s="227">
        <v>0</v>
      </c>
      <c r="AE35" s="227">
        <v>0</v>
      </c>
      <c r="AF35" s="227"/>
      <c r="AG35" s="17"/>
    </row>
    <row r="36" spans="1:33" ht="14.45" x14ac:dyDescent="0.3">
      <c r="A36" s="2" t="s">
        <v>301</v>
      </c>
      <c r="B36" s="9" t="s">
        <v>36</v>
      </c>
      <c r="C36" s="46" t="s">
        <v>565</v>
      </c>
      <c r="D36" s="226">
        <v>-21288.411325486475</v>
      </c>
      <c r="E36" s="227">
        <v>-22864.298451839753</v>
      </c>
      <c r="F36" s="209">
        <v>-24312.230634101779</v>
      </c>
      <c r="G36" s="210">
        <v>-25923.260141107286</v>
      </c>
      <c r="H36" s="210">
        <v>-27393.396158513031</v>
      </c>
      <c r="I36" s="210">
        <v>-25781.432501526044</v>
      </c>
      <c r="J36" s="210">
        <v>-28307.238196123235</v>
      </c>
      <c r="K36" s="229">
        <v>-30732.517697031031</v>
      </c>
      <c r="L36" s="17"/>
      <c r="M36" s="17"/>
      <c r="N36" s="210">
        <v>-25625.936000000002</v>
      </c>
      <c r="O36" s="210">
        <v>-28576.189744005031</v>
      </c>
      <c r="P36" s="210">
        <v>-31965.33539421748</v>
      </c>
      <c r="Q36" s="227">
        <v>-35650.848434957428</v>
      </c>
      <c r="R36" s="209">
        <v>-39169.309400309328</v>
      </c>
      <c r="S36" s="210">
        <v>-45529.181531343405</v>
      </c>
      <c r="T36" s="210">
        <v>-49895.789879831958</v>
      </c>
      <c r="U36" s="211">
        <v>-53791.990610094683</v>
      </c>
      <c r="V36" s="262"/>
      <c r="W36" s="17"/>
      <c r="X36" s="227">
        <v>0</v>
      </c>
      <c r="Y36" s="227">
        <v>0</v>
      </c>
      <c r="Z36" s="227">
        <v>0</v>
      </c>
      <c r="AA36" s="227">
        <v>0</v>
      </c>
      <c r="AB36" s="227">
        <v>0</v>
      </c>
      <c r="AC36" s="227">
        <v>0</v>
      </c>
      <c r="AD36" s="227">
        <v>0</v>
      </c>
      <c r="AE36" s="227">
        <v>0</v>
      </c>
      <c r="AF36" s="227"/>
      <c r="AG36" s="17"/>
    </row>
    <row r="37" spans="1:33" ht="14.45" x14ac:dyDescent="0.3">
      <c r="A37" s="2" t="s">
        <v>302</v>
      </c>
      <c r="B37" s="9" t="s">
        <v>37</v>
      </c>
      <c r="C37" s="46" t="s">
        <v>565</v>
      </c>
      <c r="D37" s="230">
        <v>-9030.1884901089234</v>
      </c>
      <c r="E37" s="231">
        <v>-12120.912823018316</v>
      </c>
      <c r="F37" s="212">
        <v>-4544.4348326361742</v>
      </c>
      <c r="G37" s="213">
        <v>-13900.131460876801</v>
      </c>
      <c r="H37" s="213">
        <v>-12678.425692749524</v>
      </c>
      <c r="I37" s="213">
        <v>-7407.7006427938841</v>
      </c>
      <c r="J37" s="213">
        <v>-18585.207074835034</v>
      </c>
      <c r="K37" s="233">
        <v>-13647.731901640658</v>
      </c>
      <c r="L37" s="17"/>
      <c r="M37" s="17"/>
      <c r="N37" s="213">
        <v>-10851.513200000003</v>
      </c>
      <c r="O37" s="213">
        <v>-14489.432679225918</v>
      </c>
      <c r="P37" s="213">
        <v>-3132.141922391314</v>
      </c>
      <c r="Q37" s="231">
        <v>-16445.816677793246</v>
      </c>
      <c r="R37" s="212">
        <v>-13830.097230663408</v>
      </c>
      <c r="S37" s="213">
        <v>-12683.492984102597</v>
      </c>
      <c r="T37" s="213">
        <v>-32576.396238208039</v>
      </c>
      <c r="U37" s="214">
        <v>-23784.561657163253</v>
      </c>
      <c r="V37" s="263"/>
      <c r="W37" s="17"/>
      <c r="X37" s="231">
        <v>0</v>
      </c>
      <c r="Y37" s="231">
        <v>0</v>
      </c>
      <c r="Z37" s="231">
        <v>0</v>
      </c>
      <c r="AA37" s="231">
        <v>0</v>
      </c>
      <c r="AB37" s="231">
        <v>0</v>
      </c>
      <c r="AC37" s="231">
        <v>0</v>
      </c>
      <c r="AD37" s="231">
        <v>0</v>
      </c>
      <c r="AE37" s="231">
        <v>0</v>
      </c>
      <c r="AF37" s="231"/>
      <c r="AG37" s="17"/>
    </row>
    <row r="38" spans="1:33" ht="14.45" x14ac:dyDescent="0.3">
      <c r="A38" s="2" t="s">
        <v>303</v>
      </c>
      <c r="B38" s="9" t="s">
        <v>38</v>
      </c>
      <c r="C38" s="46" t="s">
        <v>565</v>
      </c>
      <c r="D38" s="226">
        <v>40059.229407058483</v>
      </c>
      <c r="E38" s="227">
        <v>44413.004823887815</v>
      </c>
      <c r="F38" s="209">
        <v>36750.009761860078</v>
      </c>
      <c r="G38" s="210">
        <v>45698.104153985012</v>
      </c>
      <c r="H38" s="210">
        <v>64028.869757319102</v>
      </c>
      <c r="I38" s="210">
        <v>70962.406559335228</v>
      </c>
      <c r="J38" s="210">
        <v>88430.735460285316</v>
      </c>
      <c r="K38" s="229">
        <v>97808.104674695976</v>
      </c>
      <c r="L38" s="17"/>
      <c r="M38" s="17"/>
      <c r="N38" s="210">
        <v>94467.733199839437</v>
      </c>
      <c r="O38" s="210">
        <v>123564.65400289184</v>
      </c>
      <c r="P38" s="210">
        <v>112296.47478080593</v>
      </c>
      <c r="Q38" s="227">
        <v>125099.30281599608</v>
      </c>
      <c r="R38" s="209">
        <v>132153.01536918624</v>
      </c>
      <c r="S38" s="210">
        <v>122490.6340866067</v>
      </c>
      <c r="T38" s="210">
        <v>138481.92179012898</v>
      </c>
      <c r="U38" s="211">
        <v>152492.17364164014</v>
      </c>
      <c r="V38" s="262"/>
      <c r="W38" s="17"/>
      <c r="X38" s="227">
        <v>0</v>
      </c>
      <c r="Y38" s="227">
        <v>0</v>
      </c>
      <c r="Z38" s="227">
        <v>0</v>
      </c>
      <c r="AA38" s="227">
        <v>0</v>
      </c>
      <c r="AB38" s="227">
        <v>0</v>
      </c>
      <c r="AC38" s="227">
        <v>0</v>
      </c>
      <c r="AD38" s="227">
        <v>0</v>
      </c>
      <c r="AE38" s="227">
        <v>0</v>
      </c>
      <c r="AF38" s="227"/>
      <c r="AG38" s="17"/>
    </row>
    <row r="39" spans="1:33" ht="14.45" x14ac:dyDescent="0.3">
      <c r="A39" s="2" t="s">
        <v>304</v>
      </c>
      <c r="B39" s="9" t="s">
        <v>39</v>
      </c>
      <c r="C39" s="46" t="s">
        <v>565</v>
      </c>
      <c r="D39" s="226">
        <v>-2076.1107875807752</v>
      </c>
      <c r="E39" s="227">
        <v>-6373.1826154962182</v>
      </c>
      <c r="F39" s="209">
        <v>-11660.830691224382</v>
      </c>
      <c r="G39" s="210">
        <v>-9395.7877951666069</v>
      </c>
      <c r="H39" s="210">
        <v>-8755.2528102343858</v>
      </c>
      <c r="I39" s="210">
        <v>0</v>
      </c>
      <c r="J39" s="210">
        <v>-1772.5219678227852</v>
      </c>
      <c r="K39" s="229">
        <v>0</v>
      </c>
      <c r="L39" s="17"/>
      <c r="M39" s="17"/>
      <c r="N39" s="210">
        <v>-2076.1107875807752</v>
      </c>
      <c r="O39" s="210">
        <v>-6373.1826154962182</v>
      </c>
      <c r="P39" s="210">
        <v>-11660.830691224382</v>
      </c>
      <c r="Q39" s="227">
        <v>-9395.7877951666069</v>
      </c>
      <c r="R39" s="209">
        <v>-8755.2528102343858</v>
      </c>
      <c r="S39" s="210">
        <v>0</v>
      </c>
      <c r="T39" s="210">
        <v>-1772.5219678227852</v>
      </c>
      <c r="U39" s="211">
        <v>0</v>
      </c>
      <c r="V39" s="262"/>
      <c r="W39" s="17"/>
      <c r="X39" s="227">
        <v>0</v>
      </c>
      <c r="Y39" s="227">
        <v>0</v>
      </c>
      <c r="Z39" s="227">
        <v>0</v>
      </c>
      <c r="AA39" s="227">
        <v>0</v>
      </c>
      <c r="AB39" s="227">
        <v>0</v>
      </c>
      <c r="AC39" s="227">
        <v>0</v>
      </c>
      <c r="AD39" s="227">
        <v>0</v>
      </c>
      <c r="AE39" s="227">
        <v>0</v>
      </c>
      <c r="AF39" s="227"/>
      <c r="AG39" s="17"/>
    </row>
    <row r="40" spans="1:33" ht="29.45" thickBot="1" x14ac:dyDescent="0.35">
      <c r="A40" s="2" t="s">
        <v>305</v>
      </c>
      <c r="B40" s="9" t="s">
        <v>44</v>
      </c>
      <c r="C40" s="46" t="s">
        <v>565</v>
      </c>
      <c r="D40" s="234">
        <v>440302.68970579666</v>
      </c>
      <c r="E40" s="235">
        <v>466221.59909116989</v>
      </c>
      <c r="F40" s="241">
        <v>486766.34332916944</v>
      </c>
      <c r="G40" s="237">
        <v>509168.52822711098</v>
      </c>
      <c r="H40" s="237">
        <v>551763.7194814462</v>
      </c>
      <c r="I40" s="237">
        <v>615318.42539798759</v>
      </c>
      <c r="J40" s="237">
        <v>683391.43181561492</v>
      </c>
      <c r="K40" s="238">
        <v>767551.80458867038</v>
      </c>
      <c r="L40" s="17"/>
      <c r="M40" s="17"/>
      <c r="N40" s="244">
        <v>577326.1092122586</v>
      </c>
      <c r="O40" s="244">
        <v>680028.14792042843</v>
      </c>
      <c r="P40" s="244">
        <v>777531.65008761862</v>
      </c>
      <c r="Q40" s="245">
        <v>876789.34843065485</v>
      </c>
      <c r="R40" s="215">
        <v>986357.0137589433</v>
      </c>
      <c r="S40" s="216">
        <v>1096164.154533159</v>
      </c>
      <c r="T40" s="216">
        <v>1200297.1581172571</v>
      </c>
      <c r="U40" s="217">
        <v>1329004.7701017337</v>
      </c>
      <c r="V40" s="264"/>
      <c r="W40" s="17"/>
      <c r="X40" s="245">
        <v>0</v>
      </c>
      <c r="Y40" s="245">
        <v>0</v>
      </c>
      <c r="Z40" s="245">
        <v>0</v>
      </c>
      <c r="AA40" s="245">
        <v>0</v>
      </c>
      <c r="AB40" s="245">
        <v>0</v>
      </c>
      <c r="AC40" s="245">
        <v>0</v>
      </c>
      <c r="AD40" s="245">
        <v>0</v>
      </c>
      <c r="AE40" s="245">
        <v>0</v>
      </c>
      <c r="AF40" s="245"/>
      <c r="AG40" s="17"/>
    </row>
    <row r="41" spans="1:33" ht="15.6" thickTop="1" thickBot="1" x14ac:dyDescent="0.35">
      <c r="A41" s="2"/>
      <c r="B41" s="10" t="s">
        <v>452</v>
      </c>
      <c r="C41" s="11"/>
      <c r="D41" s="239"/>
      <c r="E41" s="239"/>
      <c r="F41" s="239"/>
      <c r="G41" s="239"/>
      <c r="H41" s="239"/>
      <c r="I41" s="239"/>
      <c r="J41" s="239"/>
      <c r="K41" s="239"/>
      <c r="L41" s="111"/>
      <c r="M41" s="111"/>
      <c r="N41" s="239"/>
      <c r="O41" s="239"/>
      <c r="P41" s="239"/>
      <c r="Q41" s="239"/>
      <c r="R41" s="239"/>
      <c r="S41" s="239"/>
      <c r="T41" s="239"/>
      <c r="U41" s="239"/>
      <c r="V41" s="239"/>
      <c r="W41" s="111"/>
      <c r="X41" s="239"/>
      <c r="Y41" s="239"/>
      <c r="Z41" s="239"/>
      <c r="AA41" s="239"/>
      <c r="AB41" s="239"/>
      <c r="AC41" s="239"/>
      <c r="AD41" s="239"/>
      <c r="AE41" s="239"/>
      <c r="AF41" s="239"/>
      <c r="AG41" s="17"/>
    </row>
    <row r="42" spans="1:33" ht="14.45" x14ac:dyDescent="0.3">
      <c r="A42" s="2" t="s">
        <v>306</v>
      </c>
      <c r="B42" s="9" t="s">
        <v>34</v>
      </c>
      <c r="C42" s="46" t="s">
        <v>565</v>
      </c>
      <c r="D42" s="242">
        <v>755734.32465605042</v>
      </c>
      <c r="E42" s="243">
        <v>768067.14073663438</v>
      </c>
      <c r="F42" s="206">
        <v>823619.00013690116</v>
      </c>
      <c r="G42" s="207">
        <v>890663.89265776041</v>
      </c>
      <c r="H42" s="207">
        <v>949210.60639430641</v>
      </c>
      <c r="I42" s="207">
        <v>1003820.641305554</v>
      </c>
      <c r="J42" s="207">
        <v>1032367.7556243647</v>
      </c>
      <c r="K42" s="208">
        <v>1027050.1664232116</v>
      </c>
      <c r="L42" s="17"/>
      <c r="M42" s="17"/>
      <c r="N42" s="242">
        <v>765668</v>
      </c>
      <c r="O42" s="242">
        <v>784423.62074878719</v>
      </c>
      <c r="P42" s="242">
        <v>849284.29594508046</v>
      </c>
      <c r="Q42" s="243">
        <v>925719.72123353661</v>
      </c>
      <c r="R42" s="206">
        <v>993694.86282348679</v>
      </c>
      <c r="S42" s="207">
        <v>1056633.0568234867</v>
      </c>
      <c r="T42" s="207">
        <v>1091464.8203818169</v>
      </c>
      <c r="U42" s="208">
        <v>1091268.1461447426</v>
      </c>
      <c r="V42" s="261"/>
      <c r="W42" s="109"/>
      <c r="X42" s="243">
        <v>0</v>
      </c>
      <c r="Y42" s="243">
        <v>0</v>
      </c>
      <c r="Z42" s="243">
        <v>0</v>
      </c>
      <c r="AA42" s="243">
        <v>0</v>
      </c>
      <c r="AB42" s="243">
        <v>0</v>
      </c>
      <c r="AC42" s="243">
        <v>0</v>
      </c>
      <c r="AD42" s="243">
        <v>0</v>
      </c>
      <c r="AE42" s="243">
        <v>0</v>
      </c>
      <c r="AF42" s="243"/>
      <c r="AG42" s="17"/>
    </row>
    <row r="43" spans="1:33" ht="14.45" x14ac:dyDescent="0.3">
      <c r="A43" s="2" t="s">
        <v>307</v>
      </c>
      <c r="B43" s="9" t="s">
        <v>35</v>
      </c>
      <c r="C43" s="46" t="s">
        <v>565</v>
      </c>
      <c r="D43" s="210">
        <v>22520.882874750303</v>
      </c>
      <c r="E43" s="227">
        <v>18740.838233973882</v>
      </c>
      <c r="F43" s="209">
        <v>34921.445605804605</v>
      </c>
      <c r="G43" s="210">
        <v>21999.398148646684</v>
      </c>
      <c r="H43" s="210">
        <v>27432.186524795456</v>
      </c>
      <c r="I43" s="210">
        <v>33427.227355474948</v>
      </c>
      <c r="J43" s="210">
        <v>16311.410538864962</v>
      </c>
      <c r="K43" s="211">
        <v>25676.254160580287</v>
      </c>
      <c r="L43" s="17"/>
      <c r="M43" s="17"/>
      <c r="N43" s="210">
        <v>22816.9064</v>
      </c>
      <c r="O43" s="210">
        <v>19139.936346270406</v>
      </c>
      <c r="P43" s="210">
        <v>36009.654148071415</v>
      </c>
      <c r="Q43" s="227">
        <v>22865.27711446835</v>
      </c>
      <c r="R43" s="209">
        <v>28717.781535598766</v>
      </c>
      <c r="S43" s="210">
        <v>35185.880792222109</v>
      </c>
      <c r="T43" s="210">
        <v>17245.14416203271</v>
      </c>
      <c r="U43" s="211">
        <v>27281.703653618562</v>
      </c>
      <c r="V43" s="262"/>
      <c r="W43" s="109"/>
      <c r="X43" s="227">
        <v>0</v>
      </c>
      <c r="Y43" s="227">
        <v>0</v>
      </c>
      <c r="Z43" s="227">
        <v>0</v>
      </c>
      <c r="AA43" s="227">
        <v>0</v>
      </c>
      <c r="AB43" s="227">
        <v>0</v>
      </c>
      <c r="AC43" s="227">
        <v>0</v>
      </c>
      <c r="AD43" s="227">
        <v>0</v>
      </c>
      <c r="AE43" s="227">
        <v>0</v>
      </c>
      <c r="AF43" s="227"/>
      <c r="AG43" s="17"/>
    </row>
    <row r="44" spans="1:33" ht="14.45" x14ac:dyDescent="0.3">
      <c r="A44" s="2" t="s">
        <v>308</v>
      </c>
      <c r="B44" s="9" t="s">
        <v>36</v>
      </c>
      <c r="C44" s="46" t="s">
        <v>565</v>
      </c>
      <c r="D44" s="210">
        <v>-20862.06089674382</v>
      </c>
      <c r="E44" s="227">
        <v>-21683.606295591053</v>
      </c>
      <c r="F44" s="209">
        <v>-23302.175314148088</v>
      </c>
      <c r="G44" s="210">
        <v>-25340.654249499257</v>
      </c>
      <c r="H44" s="210">
        <v>-27119.597549323385</v>
      </c>
      <c r="I44" s="210">
        <v>-29198.014707669168</v>
      </c>
      <c r="J44" s="210">
        <v>-30627.17564828273</v>
      </c>
      <c r="K44" s="211">
        <v>-31277.273152391328</v>
      </c>
      <c r="L44" s="17"/>
      <c r="M44" s="17"/>
      <c r="N44" s="210">
        <v>-21136.280200000001</v>
      </c>
      <c r="O44" s="210">
        <v>-22085.847338802567</v>
      </c>
      <c r="P44" s="210">
        <v>-23887.670502811761</v>
      </c>
      <c r="Q44" s="227">
        <v>-26119.422851564948</v>
      </c>
      <c r="R44" s="209">
        <v>-28091.638972799054</v>
      </c>
      <c r="S44" s="210">
        <v>-30734.163319870058</v>
      </c>
      <c r="T44" s="210">
        <v>-32328.369169706122</v>
      </c>
      <c r="U44" s="211">
        <v>-33114.098462092472</v>
      </c>
      <c r="V44" s="262"/>
      <c r="W44" s="109"/>
      <c r="X44" s="227">
        <v>0</v>
      </c>
      <c r="Y44" s="227">
        <v>0</v>
      </c>
      <c r="Z44" s="227">
        <v>0</v>
      </c>
      <c r="AA44" s="227">
        <v>0</v>
      </c>
      <c r="AB44" s="227">
        <v>0</v>
      </c>
      <c r="AC44" s="227">
        <v>0</v>
      </c>
      <c r="AD44" s="227">
        <v>0</v>
      </c>
      <c r="AE44" s="227">
        <v>0</v>
      </c>
      <c r="AF44" s="227"/>
      <c r="AG44" s="17"/>
    </row>
    <row r="45" spans="1:33" ht="14.45" x14ac:dyDescent="0.3">
      <c r="A45" s="2" t="s">
        <v>309</v>
      </c>
      <c r="B45" s="9" t="s">
        <v>37</v>
      </c>
      <c r="C45" s="46" t="s">
        <v>565</v>
      </c>
      <c r="D45" s="213">
        <v>1658.8219780064826</v>
      </c>
      <c r="E45" s="231">
        <v>-2942.7680616171692</v>
      </c>
      <c r="F45" s="212">
        <v>11619.270291656519</v>
      </c>
      <c r="G45" s="213">
        <v>-3341.2561008525722</v>
      </c>
      <c r="H45" s="213">
        <v>312.58897547207096</v>
      </c>
      <c r="I45" s="213">
        <v>4229.2126478057808</v>
      </c>
      <c r="J45" s="213">
        <v>-14315.765109417767</v>
      </c>
      <c r="K45" s="214">
        <v>-5601.0189918110382</v>
      </c>
      <c r="L45" s="17"/>
      <c r="M45" s="17"/>
      <c r="N45" s="213">
        <v>1680.626199999999</v>
      </c>
      <c r="O45" s="213">
        <v>-2945.9109925321591</v>
      </c>
      <c r="P45" s="213">
        <v>12121.98364525965</v>
      </c>
      <c r="Q45" s="231">
        <v>-3254.1457370965963</v>
      </c>
      <c r="R45" s="212">
        <v>626.14256279971414</v>
      </c>
      <c r="S45" s="213">
        <v>4451.7174723520475</v>
      </c>
      <c r="T45" s="213">
        <v>-15083.225007673413</v>
      </c>
      <c r="U45" s="214">
        <v>-5832.3948084739077</v>
      </c>
      <c r="V45" s="263"/>
      <c r="W45" s="109"/>
      <c r="X45" s="231">
        <v>0</v>
      </c>
      <c r="Y45" s="231">
        <v>0</v>
      </c>
      <c r="Z45" s="231">
        <v>0</v>
      </c>
      <c r="AA45" s="231">
        <v>0</v>
      </c>
      <c r="AB45" s="231">
        <v>0</v>
      </c>
      <c r="AC45" s="231">
        <v>0</v>
      </c>
      <c r="AD45" s="231">
        <v>0</v>
      </c>
      <c r="AE45" s="231">
        <v>0</v>
      </c>
      <c r="AF45" s="231"/>
      <c r="AG45" s="17"/>
    </row>
    <row r="46" spans="1:33" ht="14.45" x14ac:dyDescent="0.3">
      <c r="A46" s="2" t="s">
        <v>310</v>
      </c>
      <c r="B46" s="9" t="s">
        <v>38</v>
      </c>
      <c r="C46" s="46" t="s">
        <v>565</v>
      </c>
      <c r="D46" s="210">
        <v>12389.31416564661</v>
      </c>
      <c r="E46" s="227">
        <v>60108.723320116536</v>
      </c>
      <c r="F46" s="209">
        <v>70926.186643313486</v>
      </c>
      <c r="G46" s="210">
        <v>66020.535420283108</v>
      </c>
      <c r="H46" s="210">
        <v>57111.634339065131</v>
      </c>
      <c r="I46" s="210">
        <v>24317.901671004976</v>
      </c>
      <c r="J46" s="210">
        <v>51434.437137904286</v>
      </c>
      <c r="K46" s="211">
        <v>28382.207196082909</v>
      </c>
      <c r="L46" s="17"/>
      <c r="M46" s="17"/>
      <c r="N46" s="210">
        <v>18790.314611856131</v>
      </c>
      <c r="O46" s="210">
        <v>69420.682047058188</v>
      </c>
      <c r="P46" s="210">
        <v>79814.00605730711</v>
      </c>
      <c r="Q46" s="227">
        <v>75361.852909931476</v>
      </c>
      <c r="R46" s="209">
        <v>65126.239705167151</v>
      </c>
      <c r="S46" s="210">
        <v>30380.046085978094</v>
      </c>
      <c r="T46" s="210">
        <v>57322.812000238824</v>
      </c>
      <c r="U46" s="211">
        <v>34815.627074546923</v>
      </c>
      <c r="V46" s="262"/>
      <c r="W46" s="109"/>
      <c r="X46" s="227">
        <v>0</v>
      </c>
      <c r="Y46" s="227">
        <v>0</v>
      </c>
      <c r="Z46" s="227">
        <v>0</v>
      </c>
      <c r="AA46" s="227">
        <v>0</v>
      </c>
      <c r="AB46" s="227">
        <v>0</v>
      </c>
      <c r="AC46" s="227">
        <v>0</v>
      </c>
      <c r="AD46" s="227">
        <v>0</v>
      </c>
      <c r="AE46" s="227">
        <v>0</v>
      </c>
      <c r="AF46" s="227"/>
      <c r="AG46" s="17"/>
    </row>
    <row r="47" spans="1:33" ht="14.45" x14ac:dyDescent="0.3">
      <c r="A47" s="2" t="s">
        <v>311</v>
      </c>
      <c r="B47" s="9" t="s">
        <v>39</v>
      </c>
      <c r="C47" s="46" t="s">
        <v>565</v>
      </c>
      <c r="D47" s="210">
        <v>-1715.3200630689978</v>
      </c>
      <c r="E47" s="227">
        <v>-1614.0958582327239</v>
      </c>
      <c r="F47" s="209">
        <v>-15500.564414110684</v>
      </c>
      <c r="G47" s="210">
        <v>-4132.5655828846375</v>
      </c>
      <c r="H47" s="210">
        <v>-2814.1884032896251</v>
      </c>
      <c r="I47" s="210">
        <v>0</v>
      </c>
      <c r="J47" s="210">
        <v>-42436.261229639626</v>
      </c>
      <c r="K47" s="211">
        <v>0</v>
      </c>
      <c r="L47" s="17"/>
      <c r="M47" s="17"/>
      <c r="N47" s="210">
        <v>-1715.3200630689978</v>
      </c>
      <c r="O47" s="210">
        <v>-1614.0958582327239</v>
      </c>
      <c r="P47" s="210">
        <v>-15500.564414110684</v>
      </c>
      <c r="Q47" s="227">
        <v>-4132.5655828846375</v>
      </c>
      <c r="R47" s="209">
        <v>-2814.1884032896251</v>
      </c>
      <c r="S47" s="210">
        <v>0</v>
      </c>
      <c r="T47" s="210">
        <v>-42436.261229639626</v>
      </c>
      <c r="U47" s="211">
        <v>0</v>
      </c>
      <c r="V47" s="262"/>
      <c r="W47" s="109"/>
      <c r="X47" s="227">
        <v>0</v>
      </c>
      <c r="Y47" s="227">
        <v>0</v>
      </c>
      <c r="Z47" s="227">
        <v>0</v>
      </c>
      <c r="AA47" s="227">
        <v>0</v>
      </c>
      <c r="AB47" s="227">
        <v>0</v>
      </c>
      <c r="AC47" s="227">
        <v>0</v>
      </c>
      <c r="AD47" s="227">
        <v>0</v>
      </c>
      <c r="AE47" s="227">
        <v>0</v>
      </c>
      <c r="AF47" s="227"/>
      <c r="AG47" s="17"/>
    </row>
    <row r="48" spans="1:33" thickBot="1" x14ac:dyDescent="0.35">
      <c r="A48" s="2" t="s">
        <v>312</v>
      </c>
      <c r="B48" s="9" t="s">
        <v>453</v>
      </c>
      <c r="C48" s="46" t="s">
        <v>565</v>
      </c>
      <c r="D48" s="244">
        <v>768067.14073663438</v>
      </c>
      <c r="E48" s="245">
        <v>823619.00013690116</v>
      </c>
      <c r="F48" s="215">
        <v>890663.89265776041</v>
      </c>
      <c r="G48" s="216">
        <v>949210.60639430641</v>
      </c>
      <c r="H48" s="216">
        <v>1003820.641305554</v>
      </c>
      <c r="I48" s="216">
        <v>1032367.7556243647</v>
      </c>
      <c r="J48" s="216">
        <v>1027050.1664232116</v>
      </c>
      <c r="K48" s="217">
        <v>1049831.3546274833</v>
      </c>
      <c r="L48" s="17"/>
      <c r="M48" s="17"/>
      <c r="N48" s="244">
        <v>784423.62074878719</v>
      </c>
      <c r="O48" s="244">
        <v>849284.29594508046</v>
      </c>
      <c r="P48" s="244">
        <v>925719.72123353661</v>
      </c>
      <c r="Q48" s="245">
        <v>993694.86282348679</v>
      </c>
      <c r="R48" s="215">
        <v>1056633.0566881641</v>
      </c>
      <c r="S48" s="216">
        <v>1091464.8203818169</v>
      </c>
      <c r="T48" s="216">
        <v>1091268.1461447426</v>
      </c>
      <c r="U48" s="217">
        <v>1120251.3784108155</v>
      </c>
      <c r="V48" s="264"/>
      <c r="W48" s="109"/>
      <c r="X48" s="245">
        <v>0</v>
      </c>
      <c r="Y48" s="245">
        <v>0</v>
      </c>
      <c r="Z48" s="245">
        <v>0</v>
      </c>
      <c r="AA48" s="245">
        <v>0</v>
      </c>
      <c r="AB48" s="245">
        <v>0</v>
      </c>
      <c r="AC48" s="245">
        <v>0</v>
      </c>
      <c r="AD48" s="245">
        <v>0</v>
      </c>
      <c r="AE48" s="245">
        <v>0</v>
      </c>
      <c r="AF48" s="245"/>
      <c r="AG48" s="17"/>
    </row>
    <row r="49" spans="1:33" thickBot="1" x14ac:dyDescent="0.35">
      <c r="A49" s="2"/>
      <c r="B49" s="10" t="s">
        <v>454</v>
      </c>
      <c r="C49" s="11"/>
      <c r="D49" s="239"/>
      <c r="E49" s="239"/>
      <c r="F49" s="239"/>
      <c r="G49" s="239"/>
      <c r="H49" s="239"/>
      <c r="I49" s="239"/>
      <c r="J49" s="239"/>
      <c r="K49" s="239"/>
      <c r="L49" s="111"/>
      <c r="M49" s="111"/>
      <c r="N49" s="239"/>
      <c r="O49" s="239"/>
      <c r="P49" s="239"/>
      <c r="Q49" s="239"/>
      <c r="R49" s="239"/>
      <c r="S49" s="239"/>
      <c r="T49" s="239"/>
      <c r="U49" s="239"/>
      <c r="V49" s="239"/>
      <c r="W49" s="111"/>
      <c r="X49" s="239"/>
      <c r="Y49" s="239"/>
      <c r="Z49" s="239"/>
      <c r="AA49" s="239"/>
      <c r="AB49" s="239"/>
      <c r="AC49" s="239"/>
      <c r="AD49" s="239"/>
      <c r="AE49" s="239"/>
      <c r="AF49" s="239"/>
      <c r="AG49" s="17"/>
    </row>
    <row r="50" spans="1:33" thickTop="1" x14ac:dyDescent="0.3">
      <c r="A50" s="2" t="s">
        <v>313</v>
      </c>
      <c r="B50" s="9" t="s">
        <v>34</v>
      </c>
      <c r="C50" s="46" t="s">
        <v>565</v>
      </c>
      <c r="D50" s="221">
        <v>11664</v>
      </c>
      <c r="E50" s="224">
        <v>11188.530203982207</v>
      </c>
      <c r="F50" s="224">
        <v>13863.941138599876</v>
      </c>
      <c r="G50" s="222">
        <v>32870.76676058858</v>
      </c>
      <c r="H50" s="240">
        <v>37779.063822039694</v>
      </c>
      <c r="I50" s="224">
        <v>52156.053924692846</v>
      </c>
      <c r="J50" s="224">
        <v>55095.793367373248</v>
      </c>
      <c r="K50" s="225">
        <v>54768.256670676623</v>
      </c>
      <c r="L50" s="17"/>
      <c r="M50" s="17"/>
      <c r="N50" s="242">
        <v>11664</v>
      </c>
      <c r="O50" s="242">
        <v>11188.530203982207</v>
      </c>
      <c r="P50" s="242">
        <v>13863.941138599876</v>
      </c>
      <c r="Q50" s="243">
        <v>32870.76676058858</v>
      </c>
      <c r="R50" s="206">
        <v>37779.063822039694</v>
      </c>
      <c r="S50" s="207">
        <v>52156.053822039692</v>
      </c>
      <c r="T50" s="207">
        <v>55095.793266466004</v>
      </c>
      <c r="U50" s="208">
        <v>54768.256573511273</v>
      </c>
      <c r="V50" s="261"/>
      <c r="W50" s="109"/>
      <c r="X50" s="243">
        <v>0</v>
      </c>
      <c r="Y50" s="243">
        <v>0</v>
      </c>
      <c r="Z50" s="243">
        <v>0</v>
      </c>
      <c r="AA50" s="243">
        <v>0</v>
      </c>
      <c r="AB50" s="243">
        <v>0</v>
      </c>
      <c r="AC50" s="243">
        <v>0</v>
      </c>
      <c r="AD50" s="243">
        <v>0</v>
      </c>
      <c r="AE50" s="243">
        <v>0</v>
      </c>
      <c r="AF50" s="243"/>
      <c r="AG50" s="17"/>
    </row>
    <row r="51" spans="1:33" ht="14.45" x14ac:dyDescent="0.3">
      <c r="A51" s="2" t="s">
        <v>314</v>
      </c>
      <c r="B51" s="9" t="s">
        <v>35</v>
      </c>
      <c r="C51" s="46" t="s">
        <v>565</v>
      </c>
      <c r="D51" s="226">
        <v>347.5872</v>
      </c>
      <c r="E51" s="210">
        <v>273.00013697716588</v>
      </c>
      <c r="F51" s="210">
        <v>587.83110427663473</v>
      </c>
      <c r="G51" s="227">
        <v>811.90793898653794</v>
      </c>
      <c r="H51" s="209">
        <v>1091.8149444569472</v>
      </c>
      <c r="I51" s="210">
        <v>1736.7965956922719</v>
      </c>
      <c r="J51" s="210">
        <v>870.51353520449732</v>
      </c>
      <c r="K51" s="229">
        <v>1369.2064167669155</v>
      </c>
      <c r="L51" s="17"/>
      <c r="M51" s="17"/>
      <c r="N51" s="210">
        <v>347.5872</v>
      </c>
      <c r="O51" s="210">
        <v>273.00013697716588</v>
      </c>
      <c r="P51" s="210">
        <v>587.83110427663473</v>
      </c>
      <c r="Q51" s="227">
        <v>811.90793898653794</v>
      </c>
      <c r="R51" s="209">
        <v>1091.8149444569472</v>
      </c>
      <c r="S51" s="210">
        <v>1736.796592273922</v>
      </c>
      <c r="T51" s="210">
        <v>870.51353361016288</v>
      </c>
      <c r="U51" s="211">
        <v>1369.206414337782</v>
      </c>
      <c r="V51" s="262"/>
      <c r="W51" s="109"/>
      <c r="X51" s="227">
        <v>0</v>
      </c>
      <c r="Y51" s="227">
        <v>0</v>
      </c>
      <c r="Z51" s="227">
        <v>0</v>
      </c>
      <c r="AA51" s="227">
        <v>0</v>
      </c>
      <c r="AB51" s="227">
        <v>0</v>
      </c>
      <c r="AC51" s="227">
        <v>0</v>
      </c>
      <c r="AD51" s="227">
        <v>0</v>
      </c>
      <c r="AE51" s="227">
        <v>0</v>
      </c>
      <c r="AF51" s="227"/>
      <c r="AG51" s="17"/>
    </row>
    <row r="52" spans="1:33" ht="14.45" x14ac:dyDescent="0.3">
      <c r="A52" s="2" t="s">
        <v>315</v>
      </c>
      <c r="B52" s="9" t="s">
        <v>36</v>
      </c>
      <c r="C52" s="46" t="s">
        <v>565</v>
      </c>
      <c r="D52" s="226">
        <v>-1030.5637999999999</v>
      </c>
      <c r="E52" s="210">
        <v>-1066.0232791675751</v>
      </c>
      <c r="F52" s="210">
        <v>-1170.9912220299791</v>
      </c>
      <c r="G52" s="227">
        <v>-1674.4323861797643</v>
      </c>
      <c r="H52" s="209">
        <v>-1847.1988838941345</v>
      </c>
      <c r="I52" s="210">
        <v>-2623.8583386165637</v>
      </c>
      <c r="J52" s="210">
        <v>-2799.1046805166143</v>
      </c>
      <c r="K52" s="229">
        <v>-2879.4716702221908</v>
      </c>
      <c r="L52" s="17"/>
      <c r="M52" s="17"/>
      <c r="N52" s="210">
        <v>-1030.5637999999999</v>
      </c>
      <c r="O52" s="210">
        <v>-1066.0232791675751</v>
      </c>
      <c r="P52" s="210">
        <v>-1170.9912220299791</v>
      </c>
      <c r="Q52" s="227">
        <v>-1674.4323861797643</v>
      </c>
      <c r="R52" s="209">
        <v>-1847.1988838941345</v>
      </c>
      <c r="S52" s="210">
        <v>-2623.8583334523059</v>
      </c>
      <c r="T52" s="210">
        <v>-2799.1046751803865</v>
      </c>
      <c r="U52" s="211">
        <v>-2879.4716648016501</v>
      </c>
      <c r="V52" s="262"/>
      <c r="W52" s="109"/>
      <c r="X52" s="227">
        <v>0</v>
      </c>
      <c r="Y52" s="227">
        <v>0</v>
      </c>
      <c r="Z52" s="227">
        <v>0</v>
      </c>
      <c r="AA52" s="227">
        <v>0</v>
      </c>
      <c r="AB52" s="227">
        <v>0</v>
      </c>
      <c r="AC52" s="227">
        <v>0</v>
      </c>
      <c r="AD52" s="227">
        <v>0</v>
      </c>
      <c r="AE52" s="227">
        <v>0</v>
      </c>
      <c r="AF52" s="227"/>
      <c r="AG52" s="17"/>
    </row>
    <row r="53" spans="1:33" ht="14.45" x14ac:dyDescent="0.3">
      <c r="A53" s="2" t="s">
        <v>316</v>
      </c>
      <c r="B53" s="9" t="s">
        <v>37</v>
      </c>
      <c r="C53" s="46" t="s">
        <v>565</v>
      </c>
      <c r="D53" s="230">
        <v>-682.97659999999996</v>
      </c>
      <c r="E53" s="213">
        <v>-793.0231421904092</v>
      </c>
      <c r="F53" s="213">
        <v>-583.16011775334437</v>
      </c>
      <c r="G53" s="231">
        <v>-862.52444719322637</v>
      </c>
      <c r="H53" s="212">
        <v>-755.38393943718734</v>
      </c>
      <c r="I53" s="213">
        <v>-887.06174292429193</v>
      </c>
      <c r="J53" s="213">
        <v>-1928.5911453121169</v>
      </c>
      <c r="K53" s="233">
        <v>-1510.2652534552751</v>
      </c>
      <c r="L53" s="17"/>
      <c r="M53" s="17"/>
      <c r="N53" s="213">
        <v>-682.97659999999996</v>
      </c>
      <c r="O53" s="213">
        <v>-793.0231421904092</v>
      </c>
      <c r="P53" s="213">
        <v>-583.16011775334437</v>
      </c>
      <c r="Q53" s="231">
        <v>-862.52444719322637</v>
      </c>
      <c r="R53" s="212">
        <v>-755.38393943718734</v>
      </c>
      <c r="S53" s="213">
        <v>-887.06174117838407</v>
      </c>
      <c r="T53" s="213">
        <v>-1928.5911415702235</v>
      </c>
      <c r="U53" s="214">
        <v>-1510.2652504638684</v>
      </c>
      <c r="V53" s="263"/>
      <c r="W53" s="109"/>
      <c r="X53" s="231">
        <v>0</v>
      </c>
      <c r="Y53" s="231">
        <v>0</v>
      </c>
      <c r="Z53" s="231">
        <v>0</v>
      </c>
      <c r="AA53" s="231">
        <v>0</v>
      </c>
      <c r="AB53" s="231">
        <v>0</v>
      </c>
      <c r="AC53" s="231">
        <v>0</v>
      </c>
      <c r="AD53" s="231">
        <v>0</v>
      </c>
      <c r="AE53" s="231">
        <v>0</v>
      </c>
      <c r="AF53" s="231"/>
      <c r="AG53" s="17"/>
    </row>
    <row r="54" spans="1:33" ht="14.45" x14ac:dyDescent="0.3">
      <c r="A54" s="2" t="s">
        <v>317</v>
      </c>
      <c r="B54" s="9" t="s">
        <v>38</v>
      </c>
      <c r="C54" s="46" t="s">
        <v>565</v>
      </c>
      <c r="D54" s="226">
        <v>329.50829175064035</v>
      </c>
      <c r="E54" s="210">
        <v>3577.6351496910893</v>
      </c>
      <c r="F54" s="210">
        <v>19858.557278829179</v>
      </c>
      <c r="G54" s="227">
        <v>5911.2434451380295</v>
      </c>
      <c r="H54" s="209">
        <v>15278.294922260911</v>
      </c>
      <c r="I54" s="210">
        <v>3826.801185604696</v>
      </c>
      <c r="J54" s="210">
        <v>1601.0544486154952</v>
      </c>
      <c r="K54" s="229">
        <v>1071.1756199261704</v>
      </c>
      <c r="L54" s="17"/>
      <c r="M54" s="17"/>
      <c r="N54" s="210">
        <v>329.50829175064035</v>
      </c>
      <c r="O54" s="210">
        <v>3577.6351496910893</v>
      </c>
      <c r="P54" s="210">
        <v>19858.557278829179</v>
      </c>
      <c r="Q54" s="227">
        <v>5911.2434451380295</v>
      </c>
      <c r="R54" s="209">
        <v>15278.294922260911</v>
      </c>
      <c r="S54" s="210">
        <v>3826.801185604696</v>
      </c>
      <c r="T54" s="210">
        <v>1601.0544486154952</v>
      </c>
      <c r="U54" s="211">
        <v>1071.1756199261704</v>
      </c>
      <c r="V54" s="262"/>
      <c r="W54" s="109"/>
      <c r="X54" s="227">
        <v>0</v>
      </c>
      <c r="Y54" s="227">
        <v>0</v>
      </c>
      <c r="Z54" s="227">
        <v>0</v>
      </c>
      <c r="AA54" s="227">
        <v>0</v>
      </c>
      <c r="AB54" s="227">
        <v>0</v>
      </c>
      <c r="AC54" s="227">
        <v>0</v>
      </c>
      <c r="AD54" s="227">
        <v>0</v>
      </c>
      <c r="AE54" s="227">
        <v>0</v>
      </c>
      <c r="AF54" s="227"/>
      <c r="AG54" s="17"/>
    </row>
    <row r="55" spans="1:33" ht="14.45" x14ac:dyDescent="0.3">
      <c r="A55" s="2" t="s">
        <v>318</v>
      </c>
      <c r="B55" s="9" t="s">
        <v>39</v>
      </c>
      <c r="C55" s="46" t="s">
        <v>565</v>
      </c>
      <c r="D55" s="226">
        <v>-122.00148776843328</v>
      </c>
      <c r="E55" s="210">
        <v>-109.20107288301288</v>
      </c>
      <c r="F55" s="210">
        <v>-268.57153908712928</v>
      </c>
      <c r="G55" s="227">
        <v>-140.42193649368889</v>
      </c>
      <c r="H55" s="209">
        <v>-145.92088017057316</v>
      </c>
      <c r="I55" s="210">
        <v>0</v>
      </c>
      <c r="J55" s="210">
        <v>0</v>
      </c>
      <c r="K55" s="229">
        <v>0</v>
      </c>
      <c r="L55" s="17"/>
      <c r="M55" s="17"/>
      <c r="N55" s="210">
        <v>-122.00148776843328</v>
      </c>
      <c r="O55" s="210">
        <v>-109.20107288301288</v>
      </c>
      <c r="P55" s="210">
        <v>-268.57153908712928</v>
      </c>
      <c r="Q55" s="227">
        <v>-140.42193649368889</v>
      </c>
      <c r="R55" s="209">
        <v>-145.92088017057316</v>
      </c>
      <c r="S55" s="210">
        <v>0</v>
      </c>
      <c r="T55" s="210">
        <v>0</v>
      </c>
      <c r="U55" s="211">
        <v>0</v>
      </c>
      <c r="V55" s="262"/>
      <c r="W55" s="109"/>
      <c r="X55" s="227">
        <v>0</v>
      </c>
      <c r="Y55" s="227">
        <v>0</v>
      </c>
      <c r="Z55" s="227">
        <v>0</v>
      </c>
      <c r="AA55" s="227">
        <v>0</v>
      </c>
      <c r="AB55" s="227">
        <v>0</v>
      </c>
      <c r="AC55" s="227">
        <v>0</v>
      </c>
      <c r="AD55" s="227">
        <v>0</v>
      </c>
      <c r="AE55" s="227">
        <v>0</v>
      </c>
      <c r="AF55" s="227"/>
      <c r="AG55" s="17"/>
    </row>
    <row r="56" spans="1:33" thickBot="1" x14ac:dyDescent="0.35">
      <c r="A56" s="2" t="s">
        <v>319</v>
      </c>
      <c r="B56" s="9" t="s">
        <v>461</v>
      </c>
      <c r="C56" s="46" t="s">
        <v>565</v>
      </c>
      <c r="D56" s="234">
        <v>11188.530203982207</v>
      </c>
      <c r="E56" s="237">
        <v>13863.941138599876</v>
      </c>
      <c r="F56" s="237">
        <v>32870.76676058858</v>
      </c>
      <c r="G56" s="235">
        <v>37779.063822039694</v>
      </c>
      <c r="H56" s="241">
        <v>52156.053924692846</v>
      </c>
      <c r="I56" s="237">
        <v>55095.793367373248</v>
      </c>
      <c r="J56" s="237">
        <v>54768.256670676623</v>
      </c>
      <c r="K56" s="238">
        <v>54329.167037147519</v>
      </c>
      <c r="L56" s="17"/>
      <c r="M56" s="17"/>
      <c r="N56" s="244">
        <v>11188.530203982207</v>
      </c>
      <c r="O56" s="244">
        <v>13863.941138599876</v>
      </c>
      <c r="P56" s="244">
        <v>32870.76676058858</v>
      </c>
      <c r="Q56" s="245">
        <v>37779.063822039694</v>
      </c>
      <c r="R56" s="215">
        <v>52156.053924692846</v>
      </c>
      <c r="S56" s="216">
        <v>55095.793266466004</v>
      </c>
      <c r="T56" s="216">
        <v>54768.256573511273</v>
      </c>
      <c r="U56" s="217">
        <v>54329.166942973578</v>
      </c>
      <c r="V56" s="264"/>
      <c r="W56" s="109"/>
      <c r="X56" s="245">
        <v>0</v>
      </c>
      <c r="Y56" s="245">
        <v>0</v>
      </c>
      <c r="Z56" s="245">
        <v>0</v>
      </c>
      <c r="AA56" s="245">
        <v>0</v>
      </c>
      <c r="AB56" s="245">
        <v>0</v>
      </c>
      <c r="AC56" s="245">
        <v>0</v>
      </c>
      <c r="AD56" s="245">
        <v>0</v>
      </c>
      <c r="AE56" s="245">
        <v>0</v>
      </c>
      <c r="AF56" s="245"/>
      <c r="AG56" s="17"/>
    </row>
    <row r="57" spans="1:33" ht="15.6" thickTop="1" thickBot="1" x14ac:dyDescent="0.35">
      <c r="A57" s="2"/>
      <c r="B57" s="10" t="s">
        <v>267</v>
      </c>
      <c r="C57" s="11"/>
      <c r="D57" s="239"/>
      <c r="E57" s="239"/>
      <c r="F57" s="239"/>
      <c r="G57" s="239"/>
      <c r="H57" s="239"/>
      <c r="I57" s="239"/>
      <c r="J57" s="239"/>
      <c r="K57" s="239"/>
      <c r="L57" s="111"/>
      <c r="M57" s="111"/>
      <c r="N57" s="239"/>
      <c r="O57" s="239"/>
      <c r="P57" s="239"/>
      <c r="Q57" s="239"/>
      <c r="R57" s="239"/>
      <c r="S57" s="239"/>
      <c r="T57" s="239"/>
      <c r="U57" s="239"/>
      <c r="V57" s="239"/>
      <c r="W57" s="111"/>
      <c r="X57" s="239"/>
      <c r="Y57" s="239"/>
      <c r="Z57" s="239"/>
      <c r="AA57" s="239"/>
      <c r="AB57" s="239"/>
      <c r="AC57" s="239"/>
      <c r="AD57" s="239"/>
      <c r="AE57" s="239"/>
      <c r="AF57" s="239"/>
      <c r="AG57" s="17"/>
    </row>
    <row r="58" spans="1:33" thickTop="1" x14ac:dyDescent="0.3">
      <c r="A58" s="2" t="s">
        <v>320</v>
      </c>
      <c r="B58" s="9" t="s">
        <v>34</v>
      </c>
      <c r="C58" s="46" t="s">
        <v>565</v>
      </c>
      <c r="D58" s="221">
        <v>614623.06814808806</v>
      </c>
      <c r="E58" s="224">
        <v>672953.50426660897</v>
      </c>
      <c r="F58" s="224">
        <v>765842.31864155387</v>
      </c>
      <c r="G58" s="224">
        <v>939529.82155838911</v>
      </c>
      <c r="H58" s="224">
        <v>1128803.4495075301</v>
      </c>
      <c r="I58" s="224">
        <v>1263277.6593897773</v>
      </c>
      <c r="J58" s="224">
        <v>1364308.34985027</v>
      </c>
      <c r="K58" s="225">
        <v>1422410.3870849286</v>
      </c>
      <c r="L58" s="17"/>
      <c r="M58" s="17"/>
      <c r="N58" s="242">
        <v>632007</v>
      </c>
      <c r="O58" s="242">
        <v>701429.60696365917</v>
      </c>
      <c r="P58" s="242">
        <v>810410.15804277023</v>
      </c>
      <c r="Q58" s="243">
        <v>1000254.4093530937</v>
      </c>
      <c r="R58" s="206">
        <v>1205678.9304950829</v>
      </c>
      <c r="S58" s="207">
        <v>1354295.262495083</v>
      </c>
      <c r="T58" s="207">
        <v>1466009.1970218658</v>
      </c>
      <c r="U58" s="208">
        <v>1532727.8003293993</v>
      </c>
      <c r="V58" s="261"/>
      <c r="W58" s="109"/>
      <c r="X58" s="243">
        <v>0</v>
      </c>
      <c r="Y58" s="243">
        <v>0</v>
      </c>
      <c r="Z58" s="243">
        <v>0</v>
      </c>
      <c r="AA58" s="243">
        <v>0</v>
      </c>
      <c r="AB58" s="243">
        <v>0</v>
      </c>
      <c r="AC58" s="243">
        <v>0</v>
      </c>
      <c r="AD58" s="243">
        <v>0</v>
      </c>
      <c r="AE58" s="243">
        <v>0</v>
      </c>
      <c r="AF58" s="243"/>
      <c r="AG58" s="17"/>
    </row>
    <row r="59" spans="1:33" ht="14.45" x14ac:dyDescent="0.3">
      <c r="A59" s="2" t="s">
        <v>321</v>
      </c>
      <c r="B59" s="9" t="s">
        <v>35</v>
      </c>
      <c r="C59" s="46" t="s">
        <v>565</v>
      </c>
      <c r="D59" s="226">
        <v>18315.767430813026</v>
      </c>
      <c r="E59" s="210">
        <v>16420.06550410526</v>
      </c>
      <c r="F59" s="210">
        <v>32471.71431040188</v>
      </c>
      <c r="G59" s="210">
        <v>23206.386592492207</v>
      </c>
      <c r="H59" s="210">
        <v>32622.419690767616</v>
      </c>
      <c r="I59" s="210">
        <v>42067.146057679594</v>
      </c>
      <c r="J59" s="210">
        <v>21556.071927634268</v>
      </c>
      <c r="K59" s="229">
        <v>35560.259677123213</v>
      </c>
      <c r="L59" s="17"/>
      <c r="M59" s="17"/>
      <c r="N59" s="210">
        <v>18833.808599999997</v>
      </c>
      <c r="O59" s="210">
        <v>17114.882409913283</v>
      </c>
      <c r="P59" s="210">
        <v>34361.390701013457</v>
      </c>
      <c r="Q59" s="227">
        <v>24706.283911021415</v>
      </c>
      <c r="R59" s="209">
        <v>34844.12109130789</v>
      </c>
      <c r="S59" s="210">
        <v>45098.032241086265</v>
      </c>
      <c r="T59" s="210">
        <v>23162.945312945478</v>
      </c>
      <c r="U59" s="211">
        <v>38318.195008234979</v>
      </c>
      <c r="V59" s="262"/>
      <c r="W59" s="109"/>
      <c r="X59" s="227">
        <v>0</v>
      </c>
      <c r="Y59" s="227">
        <v>0</v>
      </c>
      <c r="Z59" s="227">
        <v>0</v>
      </c>
      <c r="AA59" s="227">
        <v>0</v>
      </c>
      <c r="AB59" s="227">
        <v>0</v>
      </c>
      <c r="AC59" s="227">
        <v>0</v>
      </c>
      <c r="AD59" s="227">
        <v>0</v>
      </c>
      <c r="AE59" s="227">
        <v>0</v>
      </c>
      <c r="AF59" s="227"/>
      <c r="AG59" s="17"/>
    </row>
    <row r="60" spans="1:33" ht="14.45" x14ac:dyDescent="0.3">
      <c r="A60" s="2" t="s">
        <v>322</v>
      </c>
      <c r="B60" s="9" t="s">
        <v>36</v>
      </c>
      <c r="C60" s="46" t="s">
        <v>565</v>
      </c>
      <c r="D60" s="226">
        <v>-22146.099095084584</v>
      </c>
      <c r="E60" s="210">
        <v>-24117.911709681935</v>
      </c>
      <c r="F60" s="210">
        <v>-26790.781524534155</v>
      </c>
      <c r="G60" s="210">
        <v>-31660.255464834132</v>
      </c>
      <c r="H60" s="210">
        <v>-36739.588011213455</v>
      </c>
      <c r="I60" s="210">
        <v>-41904.999717362414</v>
      </c>
      <c r="J60" s="210">
        <v>-45468.503656468776</v>
      </c>
      <c r="K60" s="229">
        <v>-48106.452107839876</v>
      </c>
      <c r="L60" s="17"/>
      <c r="M60" s="17"/>
      <c r="N60" s="210">
        <v>-22773.720200000003</v>
      </c>
      <c r="O60" s="210">
        <v>-25016.919683471584</v>
      </c>
      <c r="P60" s="210">
        <v>-28077.393496146298</v>
      </c>
      <c r="Q60" s="227">
        <v>-33356.565197399934</v>
      </c>
      <c r="R60" s="209">
        <v>-38844.725102053264</v>
      </c>
      <c r="S60" s="210">
        <v>-44861.394560681816</v>
      </c>
      <c r="T60" s="210">
        <v>-48763.466977990407</v>
      </c>
      <c r="U60" s="211">
        <v>-51682.763278605991</v>
      </c>
      <c r="V60" s="262"/>
      <c r="W60" s="109"/>
      <c r="X60" s="227">
        <v>0</v>
      </c>
      <c r="Y60" s="227">
        <v>0</v>
      </c>
      <c r="Z60" s="227">
        <v>0</v>
      </c>
      <c r="AA60" s="227">
        <v>0</v>
      </c>
      <c r="AB60" s="227">
        <v>0</v>
      </c>
      <c r="AC60" s="227">
        <v>0</v>
      </c>
      <c r="AD60" s="227">
        <v>0</v>
      </c>
      <c r="AE60" s="227">
        <v>0</v>
      </c>
      <c r="AF60" s="227"/>
      <c r="AG60" s="17"/>
    </row>
    <row r="61" spans="1:33" ht="14.45" x14ac:dyDescent="0.3">
      <c r="A61" s="2" t="s">
        <v>323</v>
      </c>
      <c r="B61" s="9" t="s">
        <v>37</v>
      </c>
      <c r="C61" s="46" t="s">
        <v>565</v>
      </c>
      <c r="D61" s="230">
        <v>-3830.331664271559</v>
      </c>
      <c r="E61" s="213">
        <v>-7697.8462055766749</v>
      </c>
      <c r="F61" s="213">
        <v>5680.932785867727</v>
      </c>
      <c r="G61" s="213">
        <v>-8453.8688723419236</v>
      </c>
      <c r="H61" s="213">
        <v>-4117.1683204458368</v>
      </c>
      <c r="I61" s="213">
        <v>162.14634031717256</v>
      </c>
      <c r="J61" s="213">
        <v>-23912.431728834508</v>
      </c>
      <c r="K61" s="233">
        <v>-12546.192430716666</v>
      </c>
      <c r="L61" s="17"/>
      <c r="M61" s="17"/>
      <c r="N61" s="213">
        <v>-3939.9116000000031</v>
      </c>
      <c r="O61" s="213">
        <v>-7902.0372735583005</v>
      </c>
      <c r="P61" s="213">
        <v>6283.997204867158</v>
      </c>
      <c r="Q61" s="231">
        <v>-8650.2812863785202</v>
      </c>
      <c r="R61" s="212">
        <v>-4000.6040107453787</v>
      </c>
      <c r="S61" s="213">
        <v>236.63768040444387</v>
      </c>
      <c r="T61" s="213">
        <v>-25600.521665044918</v>
      </c>
      <c r="U61" s="214">
        <v>-13364.56827037101</v>
      </c>
      <c r="V61" s="263"/>
      <c r="W61" s="109"/>
      <c r="X61" s="231">
        <v>0</v>
      </c>
      <c r="Y61" s="231">
        <v>0</v>
      </c>
      <c r="Z61" s="231">
        <v>0</v>
      </c>
      <c r="AA61" s="231">
        <v>0</v>
      </c>
      <c r="AB61" s="231">
        <v>0</v>
      </c>
      <c r="AC61" s="231">
        <v>0</v>
      </c>
      <c r="AD61" s="231">
        <v>0</v>
      </c>
      <c r="AE61" s="231">
        <v>0</v>
      </c>
      <c r="AF61" s="231"/>
      <c r="AG61" s="17"/>
    </row>
    <row r="62" spans="1:33" ht="14.45" x14ac:dyDescent="0.3">
      <c r="A62" s="2" t="s">
        <v>324</v>
      </c>
      <c r="B62" s="9" t="s">
        <v>38</v>
      </c>
      <c r="C62" s="46" t="s">
        <v>565</v>
      </c>
      <c r="D62" s="226">
        <v>62884.434727333472</v>
      </c>
      <c r="E62" s="210">
        <v>100886.18352328635</v>
      </c>
      <c r="F62" s="210">
        <v>168389.4943956816</v>
      </c>
      <c r="G62" s="210">
        <v>198313.10830478623</v>
      </c>
      <c r="H62" s="210">
        <v>139216.75340342423</v>
      </c>
      <c r="I62" s="210">
        <v>100868.5441201754</v>
      </c>
      <c r="J62" s="210">
        <v>111000.41643730088</v>
      </c>
      <c r="K62" s="229">
        <v>96102.267318772385</v>
      </c>
      <c r="L62" s="17"/>
      <c r="M62" s="17"/>
      <c r="N62" s="210">
        <v>74086.185508200142</v>
      </c>
      <c r="O62" s="210">
        <v>117182.11129543422</v>
      </c>
      <c r="P62" s="210">
        <v>183943.17837017044</v>
      </c>
      <c r="Q62" s="227">
        <v>214660.41391167085</v>
      </c>
      <c r="R62" s="209">
        <v>153242.31279410276</v>
      </c>
      <c r="S62" s="210">
        <v>111477.29684637835</v>
      </c>
      <c r="T62" s="210">
        <v>121305.07244638634</v>
      </c>
      <c r="U62" s="211">
        <v>107360.75210608442</v>
      </c>
      <c r="V62" s="262"/>
      <c r="W62" s="109"/>
      <c r="X62" s="227">
        <v>0</v>
      </c>
      <c r="Y62" s="227">
        <v>0</v>
      </c>
      <c r="Z62" s="227">
        <v>0</v>
      </c>
      <c r="AA62" s="227">
        <v>0</v>
      </c>
      <c r="AB62" s="227">
        <v>0</v>
      </c>
      <c r="AC62" s="227">
        <v>0</v>
      </c>
      <c r="AD62" s="227">
        <v>0</v>
      </c>
      <c r="AE62" s="227">
        <v>0</v>
      </c>
      <c r="AF62" s="227"/>
      <c r="AG62" s="17"/>
    </row>
    <row r="63" spans="1:33" ht="14.45" x14ac:dyDescent="0.3">
      <c r="A63" s="2" t="s">
        <v>325</v>
      </c>
      <c r="B63" s="9" t="s">
        <v>39</v>
      </c>
      <c r="C63" s="46" t="s">
        <v>565</v>
      </c>
      <c r="D63" s="226">
        <v>-723.6669445409633</v>
      </c>
      <c r="E63" s="210">
        <v>-299.52294276483536</v>
      </c>
      <c r="F63" s="210">
        <v>-382.92426471407106</v>
      </c>
      <c r="G63" s="210">
        <v>-585.61148330331002</v>
      </c>
      <c r="H63" s="210">
        <v>-625.3752007310278</v>
      </c>
      <c r="I63" s="210">
        <v>0</v>
      </c>
      <c r="J63" s="210">
        <v>-28985.947473807897</v>
      </c>
      <c r="K63" s="229">
        <v>0</v>
      </c>
      <c r="L63" s="17"/>
      <c r="M63" s="17"/>
      <c r="N63" s="210">
        <v>-723.6669445409633</v>
      </c>
      <c r="O63" s="210">
        <v>-299.52294276483536</v>
      </c>
      <c r="P63" s="210">
        <v>-382.92426471407106</v>
      </c>
      <c r="Q63" s="227">
        <v>-585.61148330331002</v>
      </c>
      <c r="R63" s="209">
        <v>-625.3752007310278</v>
      </c>
      <c r="S63" s="210">
        <v>0</v>
      </c>
      <c r="T63" s="210">
        <v>-28985.947473807897</v>
      </c>
      <c r="U63" s="211">
        <v>0</v>
      </c>
      <c r="V63" s="262"/>
      <c r="W63" s="109"/>
      <c r="X63" s="227">
        <v>0</v>
      </c>
      <c r="Y63" s="227">
        <v>0</v>
      </c>
      <c r="Z63" s="227">
        <v>0</v>
      </c>
      <c r="AA63" s="227">
        <v>0</v>
      </c>
      <c r="AB63" s="227">
        <v>0</v>
      </c>
      <c r="AC63" s="227">
        <v>0</v>
      </c>
      <c r="AD63" s="227">
        <v>0</v>
      </c>
      <c r="AE63" s="227">
        <v>0</v>
      </c>
      <c r="AF63" s="227"/>
      <c r="AG63" s="17"/>
    </row>
    <row r="64" spans="1:33" thickBot="1" x14ac:dyDescent="0.35">
      <c r="A64" s="2" t="s">
        <v>326</v>
      </c>
      <c r="B64" s="9" t="s">
        <v>268</v>
      </c>
      <c r="C64" s="46" t="s">
        <v>565</v>
      </c>
      <c r="D64" s="234">
        <v>672953.50426660897</v>
      </c>
      <c r="E64" s="237">
        <v>765842.31864155387</v>
      </c>
      <c r="F64" s="237">
        <v>939529.82155838911</v>
      </c>
      <c r="G64" s="237">
        <v>1128803.4495075301</v>
      </c>
      <c r="H64" s="237">
        <v>1263277.6593897773</v>
      </c>
      <c r="I64" s="237">
        <v>1364308.34985027</v>
      </c>
      <c r="J64" s="237">
        <v>1422410.3870849286</v>
      </c>
      <c r="K64" s="238">
        <v>1505966.4619729843</v>
      </c>
      <c r="L64" s="17"/>
      <c r="M64" s="17"/>
      <c r="N64" s="244">
        <v>701429.60696365917</v>
      </c>
      <c r="O64" s="244">
        <v>810410.15804277023</v>
      </c>
      <c r="P64" s="244">
        <v>1000254.4093530937</v>
      </c>
      <c r="Q64" s="245">
        <v>1205678.9304950829</v>
      </c>
      <c r="R64" s="215">
        <v>1354295.2640777091</v>
      </c>
      <c r="S64" s="216">
        <v>1466009.1970218658</v>
      </c>
      <c r="T64" s="216">
        <v>1532727.8003293993</v>
      </c>
      <c r="U64" s="217">
        <v>1626723.984165113</v>
      </c>
      <c r="V64" s="264"/>
      <c r="W64" s="109"/>
      <c r="X64" s="245">
        <v>0</v>
      </c>
      <c r="Y64" s="245">
        <v>0</v>
      </c>
      <c r="Z64" s="245">
        <v>0</v>
      </c>
      <c r="AA64" s="245">
        <v>0</v>
      </c>
      <c r="AB64" s="245">
        <v>0</v>
      </c>
      <c r="AC64" s="245">
        <v>0</v>
      </c>
      <c r="AD64" s="245">
        <v>0</v>
      </c>
      <c r="AE64" s="245">
        <v>0</v>
      </c>
      <c r="AF64" s="245"/>
      <c r="AG64" s="17"/>
    </row>
    <row r="65" spans="1:33" ht="15.6" thickTop="1" thickBot="1" x14ac:dyDescent="0.35">
      <c r="A65" s="2"/>
      <c r="B65" s="10" t="s">
        <v>45</v>
      </c>
      <c r="C65" s="11"/>
      <c r="D65" s="239"/>
      <c r="E65" s="239"/>
      <c r="F65" s="239"/>
      <c r="G65" s="239"/>
      <c r="H65" s="239"/>
      <c r="I65" s="239"/>
      <c r="J65" s="239"/>
      <c r="K65" s="239"/>
      <c r="L65" s="111"/>
      <c r="M65" s="111"/>
      <c r="N65" s="239"/>
      <c r="O65" s="239"/>
      <c r="P65" s="239"/>
      <c r="Q65" s="239"/>
      <c r="R65" s="239"/>
      <c r="S65" s="239"/>
      <c r="T65" s="239"/>
      <c r="U65" s="239"/>
      <c r="V65" s="239"/>
      <c r="W65" s="111"/>
      <c r="X65" s="239"/>
      <c r="Y65" s="239"/>
      <c r="Z65" s="239"/>
      <c r="AA65" s="239"/>
      <c r="AB65" s="239"/>
      <c r="AC65" s="239"/>
      <c r="AD65" s="239"/>
      <c r="AE65" s="239"/>
      <c r="AF65" s="239"/>
      <c r="AG65" s="17"/>
    </row>
    <row r="66" spans="1:33" thickTop="1" x14ac:dyDescent="0.3">
      <c r="A66" s="2" t="s">
        <v>327</v>
      </c>
      <c r="B66" s="9" t="s">
        <v>34</v>
      </c>
      <c r="C66" s="46" t="s">
        <v>565</v>
      </c>
      <c r="D66" s="246">
        <v>44571</v>
      </c>
      <c r="E66" s="247">
        <v>45899.215799999998</v>
      </c>
      <c r="F66" s="247">
        <v>47618.202551049668</v>
      </c>
      <c r="G66" s="248">
        <v>51273.822155526366</v>
      </c>
      <c r="H66" s="249">
        <v>61126.826938733815</v>
      </c>
      <c r="I66" s="247">
        <v>80727.459354345163</v>
      </c>
      <c r="J66" s="247">
        <v>87200.9497728524</v>
      </c>
      <c r="K66" s="250">
        <v>90048.543786701324</v>
      </c>
      <c r="L66" s="17"/>
      <c r="M66" s="17"/>
      <c r="N66" s="265">
        <v>44571</v>
      </c>
      <c r="O66" s="265">
        <v>45899.215799999998</v>
      </c>
      <c r="P66" s="265">
        <v>47618.202551049668</v>
      </c>
      <c r="Q66" s="266">
        <v>51273.822155526366</v>
      </c>
      <c r="R66" s="267">
        <v>61126.826938733815</v>
      </c>
      <c r="S66" s="268">
        <v>80727.45893873382</v>
      </c>
      <c r="T66" s="268">
        <v>87200.949343401211</v>
      </c>
      <c r="U66" s="269">
        <v>90048.54335046481</v>
      </c>
      <c r="V66" s="270"/>
      <c r="W66" s="109"/>
      <c r="X66" s="266">
        <v>0</v>
      </c>
      <c r="Y66" s="266">
        <v>0</v>
      </c>
      <c r="Z66" s="266">
        <v>0</v>
      </c>
      <c r="AA66" s="266">
        <v>0</v>
      </c>
      <c r="AB66" s="266">
        <v>0</v>
      </c>
      <c r="AC66" s="266">
        <v>0</v>
      </c>
      <c r="AD66" s="266">
        <v>0</v>
      </c>
      <c r="AE66" s="266">
        <v>0</v>
      </c>
      <c r="AF66" s="266"/>
      <c r="AG66" s="17"/>
    </row>
    <row r="67" spans="1:33" ht="14.45" x14ac:dyDescent="0.3">
      <c r="A67" s="2" t="s">
        <v>328</v>
      </c>
      <c r="B67" s="9" t="s">
        <v>35</v>
      </c>
      <c r="C67" s="46" t="s">
        <v>565</v>
      </c>
      <c r="D67" s="251">
        <v>1328.2157999999999</v>
      </c>
      <c r="E67" s="252">
        <v>1119.94086552</v>
      </c>
      <c r="F67" s="252">
        <v>2019.011788164506</v>
      </c>
      <c r="G67" s="253">
        <v>1266.4634072415013</v>
      </c>
      <c r="H67" s="254">
        <v>1766.5652985294071</v>
      </c>
      <c r="I67" s="252">
        <v>2688.2243964996937</v>
      </c>
      <c r="J67" s="252">
        <v>1377.775006411068</v>
      </c>
      <c r="K67" s="255">
        <v>2251.2135946675335</v>
      </c>
      <c r="L67" s="17"/>
      <c r="M67" s="17"/>
      <c r="N67" s="252">
        <v>1328.2157999999999</v>
      </c>
      <c r="O67" s="252">
        <v>1119.94086552</v>
      </c>
      <c r="P67" s="252">
        <v>2019.011788164506</v>
      </c>
      <c r="Q67" s="253">
        <v>1266.4634072415013</v>
      </c>
      <c r="R67" s="254">
        <v>1766.5652985294071</v>
      </c>
      <c r="S67" s="252">
        <v>2688.224382659836</v>
      </c>
      <c r="T67" s="252">
        <v>1377.7749996257392</v>
      </c>
      <c r="U67" s="257">
        <v>2251.2135837616202</v>
      </c>
      <c r="V67" s="271"/>
      <c r="W67" s="109"/>
      <c r="X67" s="253">
        <v>0</v>
      </c>
      <c r="Y67" s="253">
        <v>0</v>
      </c>
      <c r="Z67" s="253">
        <v>0</v>
      </c>
      <c r="AA67" s="253">
        <v>0</v>
      </c>
      <c r="AB67" s="253">
        <v>0</v>
      </c>
      <c r="AC67" s="253">
        <v>0</v>
      </c>
      <c r="AD67" s="253">
        <v>0</v>
      </c>
      <c r="AE67" s="253">
        <v>0</v>
      </c>
      <c r="AF67" s="253"/>
      <c r="AG67" s="17"/>
    </row>
    <row r="68" spans="1:33" ht="14.45" x14ac:dyDescent="0.3">
      <c r="A68" s="2" t="s">
        <v>329</v>
      </c>
      <c r="B68" s="9" t="s">
        <v>38</v>
      </c>
      <c r="C68" s="46" t="s">
        <v>565</v>
      </c>
      <c r="D68" s="251">
        <v>0</v>
      </c>
      <c r="E68" s="252">
        <v>599.04588552967061</v>
      </c>
      <c r="F68" s="252">
        <v>1636.6078163121942</v>
      </c>
      <c r="G68" s="253">
        <v>8597.983163383944</v>
      </c>
      <c r="H68" s="254">
        <v>17834.067117081941</v>
      </c>
      <c r="I68" s="252">
        <v>3785.2660220075413</v>
      </c>
      <c r="J68" s="252">
        <v>3138.0749771534215</v>
      </c>
      <c r="K68" s="255">
        <v>7261.5999577873163</v>
      </c>
      <c r="L68" s="17"/>
      <c r="M68" s="17"/>
      <c r="N68" s="252">
        <v>0</v>
      </c>
      <c r="O68" s="252">
        <v>599.04588552967061</v>
      </c>
      <c r="P68" s="252">
        <v>1636.6078163121942</v>
      </c>
      <c r="Q68" s="253">
        <v>8597.983163383944</v>
      </c>
      <c r="R68" s="254">
        <v>17834.067117081941</v>
      </c>
      <c r="S68" s="252">
        <v>3785.2660220075413</v>
      </c>
      <c r="T68" s="252">
        <v>3138.0749771534215</v>
      </c>
      <c r="U68" s="257">
        <v>7261.5999577873163</v>
      </c>
      <c r="V68" s="271"/>
      <c r="W68" s="109"/>
      <c r="X68" s="253">
        <v>0</v>
      </c>
      <c r="Y68" s="253">
        <v>0</v>
      </c>
      <c r="Z68" s="253">
        <v>0</v>
      </c>
      <c r="AA68" s="253">
        <v>0</v>
      </c>
      <c r="AB68" s="253">
        <v>0</v>
      </c>
      <c r="AC68" s="253">
        <v>0</v>
      </c>
      <c r="AD68" s="253">
        <v>0</v>
      </c>
      <c r="AE68" s="253">
        <v>0</v>
      </c>
      <c r="AF68" s="253"/>
      <c r="AG68" s="17"/>
    </row>
    <row r="69" spans="1:33" ht="14.45" x14ac:dyDescent="0.3">
      <c r="A69" s="2" t="s">
        <v>576</v>
      </c>
      <c r="B69" s="9" t="s">
        <v>39</v>
      </c>
      <c r="C69" s="46" t="s">
        <v>565</v>
      </c>
      <c r="D69" s="251">
        <v>0</v>
      </c>
      <c r="E69" s="252">
        <v>0</v>
      </c>
      <c r="F69" s="252">
        <v>0</v>
      </c>
      <c r="G69" s="253">
        <v>-11.44178741800428</v>
      </c>
      <c r="H69" s="254">
        <v>0</v>
      </c>
      <c r="I69" s="252">
        <v>0</v>
      </c>
      <c r="J69" s="252">
        <v>-1668.2559697155625</v>
      </c>
      <c r="K69" s="255">
        <v>0</v>
      </c>
      <c r="L69" s="17"/>
      <c r="M69" s="17"/>
      <c r="N69" s="252">
        <v>0</v>
      </c>
      <c r="O69" s="252">
        <v>0</v>
      </c>
      <c r="P69" s="252">
        <v>0</v>
      </c>
      <c r="Q69" s="253">
        <v>-11.44178741800428</v>
      </c>
      <c r="R69" s="254">
        <v>0</v>
      </c>
      <c r="S69" s="252">
        <v>0</v>
      </c>
      <c r="T69" s="252">
        <v>-1668.2559697155625</v>
      </c>
      <c r="U69" s="257">
        <v>0</v>
      </c>
      <c r="V69" s="271"/>
      <c r="W69" s="109"/>
      <c r="X69" s="253">
        <v>0</v>
      </c>
      <c r="Y69" s="253">
        <v>0</v>
      </c>
      <c r="Z69" s="253">
        <v>0</v>
      </c>
      <c r="AA69" s="253">
        <v>0</v>
      </c>
      <c r="AB69" s="253">
        <v>0</v>
      </c>
      <c r="AC69" s="253">
        <v>0</v>
      </c>
      <c r="AD69" s="253">
        <v>0</v>
      </c>
      <c r="AE69" s="253">
        <v>0</v>
      </c>
      <c r="AF69" s="253"/>
      <c r="AG69" s="17"/>
    </row>
    <row r="70" spans="1:33" thickBot="1" x14ac:dyDescent="0.35">
      <c r="A70" s="2" t="s">
        <v>577</v>
      </c>
      <c r="B70" s="9" t="s">
        <v>46</v>
      </c>
      <c r="C70" s="46" t="s">
        <v>565</v>
      </c>
      <c r="D70" s="234">
        <v>45899.215799999998</v>
      </c>
      <c r="E70" s="237">
        <v>47618.202551049668</v>
      </c>
      <c r="F70" s="237">
        <v>51273.822155526366</v>
      </c>
      <c r="G70" s="235">
        <v>61126.826938733815</v>
      </c>
      <c r="H70" s="241">
        <v>80727.459354345163</v>
      </c>
      <c r="I70" s="237">
        <v>87200.9497728524</v>
      </c>
      <c r="J70" s="237">
        <v>90048.543786701324</v>
      </c>
      <c r="K70" s="238">
        <v>99561.35733915618</v>
      </c>
      <c r="L70" s="17"/>
      <c r="M70" s="17"/>
      <c r="N70" s="244">
        <v>45899.215799999998</v>
      </c>
      <c r="O70" s="244">
        <v>47618.202551049668</v>
      </c>
      <c r="P70" s="244">
        <v>51273.822155526366</v>
      </c>
      <c r="Q70" s="245">
        <v>61126.826938733815</v>
      </c>
      <c r="R70" s="215">
        <v>80727.459354345163</v>
      </c>
      <c r="S70" s="216">
        <v>87200.949343401211</v>
      </c>
      <c r="T70" s="216">
        <v>90048.54335046481</v>
      </c>
      <c r="U70" s="217">
        <v>99561.356892013748</v>
      </c>
      <c r="V70" s="264"/>
      <c r="W70" s="109"/>
      <c r="X70" s="245">
        <v>0</v>
      </c>
      <c r="Y70" s="245">
        <v>0</v>
      </c>
      <c r="Z70" s="245">
        <v>0</v>
      </c>
      <c r="AA70" s="245">
        <v>0</v>
      </c>
      <c r="AB70" s="245">
        <v>0</v>
      </c>
      <c r="AC70" s="245">
        <v>0</v>
      </c>
      <c r="AD70" s="245">
        <v>0</v>
      </c>
      <c r="AE70" s="245">
        <v>0</v>
      </c>
      <c r="AF70" s="245"/>
      <c r="AG70" s="17"/>
    </row>
    <row r="71" spans="1:33" ht="15.6" thickTop="1" thickBot="1" x14ac:dyDescent="0.35">
      <c r="A71" s="2"/>
      <c r="B71" s="52" t="s">
        <v>96</v>
      </c>
      <c r="C71" s="46"/>
      <c r="D71" s="239"/>
      <c r="E71" s="239"/>
      <c r="F71" s="239"/>
      <c r="G71" s="239"/>
      <c r="H71" s="239"/>
      <c r="I71" s="239"/>
      <c r="J71" s="239"/>
      <c r="K71" s="239"/>
      <c r="L71" s="111"/>
      <c r="M71" s="111"/>
      <c r="N71" s="239"/>
      <c r="O71" s="239"/>
      <c r="P71" s="239"/>
      <c r="Q71" s="239"/>
      <c r="R71" s="239"/>
      <c r="S71" s="239"/>
      <c r="T71" s="239"/>
      <c r="U71" s="239"/>
      <c r="V71" s="239"/>
      <c r="W71" s="111"/>
      <c r="X71" s="239"/>
      <c r="Y71" s="239"/>
      <c r="Z71" s="239"/>
      <c r="AA71" s="239"/>
      <c r="AB71" s="239"/>
      <c r="AC71" s="239"/>
      <c r="AD71" s="239"/>
      <c r="AE71" s="239"/>
      <c r="AF71" s="239"/>
      <c r="AG71" s="17"/>
    </row>
    <row r="72" spans="1:33" ht="14.45" x14ac:dyDescent="0.3">
      <c r="A72" s="2" t="s">
        <v>330</v>
      </c>
      <c r="B72" s="9" t="s">
        <v>34</v>
      </c>
      <c r="C72" s="46" t="s">
        <v>565</v>
      </c>
      <c r="D72" s="206">
        <v>42519.068148088081</v>
      </c>
      <c r="E72" s="207">
        <v>32731.88740414958</v>
      </c>
      <c r="F72" s="207">
        <v>21318.864364271602</v>
      </c>
      <c r="G72" s="207">
        <v>8318.9279367233539</v>
      </c>
      <c r="H72" s="207">
        <v>-2686.9139370718981</v>
      </c>
      <c r="I72" s="207">
        <v>-10315.180354577289</v>
      </c>
      <c r="J72" s="207">
        <v>2133.8820072985382</v>
      </c>
      <c r="K72" s="208">
        <v>15125.492881668915</v>
      </c>
      <c r="L72" s="17"/>
      <c r="M72" s="17"/>
      <c r="N72" s="242">
        <v>59903</v>
      </c>
      <c r="O72" s="242">
        <v>59091.107504517291</v>
      </c>
      <c r="P72" s="242">
        <v>61329.464777165253</v>
      </c>
      <c r="Q72" s="243">
        <v>61543.987231856336</v>
      </c>
      <c r="R72" s="206">
        <v>63344.796371869357</v>
      </c>
      <c r="S72" s="207">
        <v>66005.122371869365</v>
      </c>
      <c r="T72" s="207">
        <v>76383.592612560737</v>
      </c>
      <c r="U72" s="208">
        <v>84686.860023813861</v>
      </c>
      <c r="V72" s="261"/>
      <c r="W72" s="17"/>
      <c r="X72" s="243">
        <v>0</v>
      </c>
      <c r="Y72" s="243">
        <v>0</v>
      </c>
      <c r="Z72" s="243">
        <v>0</v>
      </c>
      <c r="AA72" s="243">
        <v>0</v>
      </c>
      <c r="AB72" s="243">
        <v>0</v>
      </c>
      <c r="AC72" s="243">
        <v>0</v>
      </c>
      <c r="AD72" s="243">
        <v>0</v>
      </c>
      <c r="AE72" s="243">
        <v>0</v>
      </c>
      <c r="AF72" s="243"/>
      <c r="AG72" s="17"/>
    </row>
    <row r="73" spans="1:33" ht="14.45" x14ac:dyDescent="0.3">
      <c r="A73" s="2" t="s">
        <v>331</v>
      </c>
      <c r="B73" s="9" t="s">
        <v>35</v>
      </c>
      <c r="C73" s="46" t="s">
        <v>565</v>
      </c>
      <c r="D73" s="209">
        <v>1267.0682308130249</v>
      </c>
      <c r="E73" s="210">
        <v>798.65805266124994</v>
      </c>
      <c r="F73" s="210">
        <v>903.91984904511594</v>
      </c>
      <c r="G73" s="210">
        <v>205.47752003706682</v>
      </c>
      <c r="H73" s="210">
        <v>-77.651812781377856</v>
      </c>
      <c r="I73" s="210">
        <v>-343.4955058074238</v>
      </c>
      <c r="J73" s="210">
        <v>33.715335715316904</v>
      </c>
      <c r="K73" s="211">
        <v>378.13732204172288</v>
      </c>
      <c r="L73" s="17"/>
      <c r="M73" s="17"/>
      <c r="N73" s="210">
        <v>1785.1094000000001</v>
      </c>
      <c r="O73" s="210">
        <v>1441.823023110222</v>
      </c>
      <c r="P73" s="210">
        <v>2600.3693065518064</v>
      </c>
      <c r="Q73" s="227">
        <v>1520.1364846268514</v>
      </c>
      <c r="R73" s="209">
        <v>1830.6646151470245</v>
      </c>
      <c r="S73" s="210">
        <v>2197.9705749832506</v>
      </c>
      <c r="T73" s="210">
        <v>1206.8607632784597</v>
      </c>
      <c r="U73" s="211">
        <v>2117.171500595347</v>
      </c>
      <c r="V73" s="262"/>
      <c r="W73" s="17"/>
      <c r="X73" s="227">
        <v>0</v>
      </c>
      <c r="Y73" s="227">
        <v>0</v>
      </c>
      <c r="Z73" s="227">
        <v>0</v>
      </c>
      <c r="AA73" s="227">
        <v>0</v>
      </c>
      <c r="AB73" s="227">
        <v>0</v>
      </c>
      <c r="AC73" s="227">
        <v>0</v>
      </c>
      <c r="AD73" s="227">
        <v>0</v>
      </c>
      <c r="AE73" s="227">
        <v>0</v>
      </c>
      <c r="AF73" s="227"/>
      <c r="AG73" s="17"/>
    </row>
    <row r="74" spans="1:33" ht="14.45" x14ac:dyDescent="0.3">
      <c r="A74" s="2" t="s">
        <v>426</v>
      </c>
      <c r="B74" s="9" t="s">
        <v>36</v>
      </c>
      <c r="C74" s="46" t="s">
        <v>565</v>
      </c>
      <c r="D74" s="209">
        <v>-6712.7356984021444</v>
      </c>
      <c r="E74" s="210">
        <v>-6733.9396073351454</v>
      </c>
      <c r="F74" s="210">
        <v>-6673.7917986563998</v>
      </c>
      <c r="G74" s="210">
        <v>-6655.2958024473719</v>
      </c>
      <c r="H74" s="210">
        <v>-6632.9393138041369</v>
      </c>
      <c r="I74" s="210">
        <v>2057.1906066702768</v>
      </c>
      <c r="J74" s="210">
        <v>1681.9808542402093</v>
      </c>
      <c r="K74" s="211">
        <v>1250.3931862800603</v>
      </c>
      <c r="L74" s="17"/>
      <c r="M74" s="17"/>
      <c r="N74" s="210">
        <v>-9457.2394000000004</v>
      </c>
      <c r="O74" s="210">
        <v>-10021.652037406078</v>
      </c>
      <c r="P74" s="210">
        <v>-10709.466348412596</v>
      </c>
      <c r="Q74" s="227">
        <v>-11510.609360113518</v>
      </c>
      <c r="R74" s="209">
        <v>-12278.222478559621</v>
      </c>
      <c r="S74" s="210">
        <v>-13163.620321507817</v>
      </c>
      <c r="T74" s="210">
        <v>-14484.164045525638</v>
      </c>
      <c r="U74" s="211">
        <v>-15589.875585863247</v>
      </c>
      <c r="V74" s="262"/>
      <c r="W74" s="17"/>
      <c r="X74" s="227">
        <v>0</v>
      </c>
      <c r="Y74" s="227">
        <v>0</v>
      </c>
      <c r="Z74" s="227">
        <v>0</v>
      </c>
      <c r="AA74" s="227">
        <v>0</v>
      </c>
      <c r="AB74" s="227">
        <v>0</v>
      </c>
      <c r="AC74" s="227">
        <v>0</v>
      </c>
      <c r="AD74" s="227">
        <v>0</v>
      </c>
      <c r="AE74" s="227">
        <v>0</v>
      </c>
      <c r="AF74" s="227"/>
      <c r="AG74" s="17"/>
    </row>
    <row r="75" spans="1:33" ht="14.45" x14ac:dyDescent="0.3">
      <c r="A75" s="2" t="s">
        <v>427</v>
      </c>
      <c r="B75" s="9" t="s">
        <v>37</v>
      </c>
      <c r="C75" s="46" t="s">
        <v>565</v>
      </c>
      <c r="D75" s="212">
        <v>-5445.66746758912</v>
      </c>
      <c r="E75" s="213">
        <v>-5935.2815546738948</v>
      </c>
      <c r="F75" s="213">
        <v>-5769.8719496112844</v>
      </c>
      <c r="G75" s="213">
        <v>-6449.8182824103051</v>
      </c>
      <c r="H75" s="213">
        <v>-6710.5911265855157</v>
      </c>
      <c r="I75" s="213">
        <v>1713.6951008628532</v>
      </c>
      <c r="J75" s="213">
        <v>1715.6961899555261</v>
      </c>
      <c r="K75" s="214">
        <v>1628.5305083217834</v>
      </c>
      <c r="L75" s="17"/>
      <c r="M75" s="17"/>
      <c r="N75" s="213">
        <v>-7672.130000000001</v>
      </c>
      <c r="O75" s="213">
        <v>-8579.8290142958558</v>
      </c>
      <c r="P75" s="213">
        <v>-8109.0970418607885</v>
      </c>
      <c r="Q75" s="231">
        <v>-9990.4728754866665</v>
      </c>
      <c r="R75" s="212">
        <v>-10447.557863412598</v>
      </c>
      <c r="S75" s="213">
        <v>-10965.649746524567</v>
      </c>
      <c r="T75" s="213">
        <v>-13277.303282247178</v>
      </c>
      <c r="U75" s="214">
        <v>-13472.7040852679</v>
      </c>
      <c r="V75" s="263"/>
      <c r="W75" s="17"/>
      <c r="X75" s="231">
        <v>0</v>
      </c>
      <c r="Y75" s="231">
        <v>0</v>
      </c>
      <c r="Z75" s="231">
        <v>0</v>
      </c>
      <c r="AA75" s="231">
        <v>0</v>
      </c>
      <c r="AB75" s="231">
        <v>0</v>
      </c>
      <c r="AC75" s="231">
        <v>0</v>
      </c>
      <c r="AD75" s="231">
        <v>0</v>
      </c>
      <c r="AE75" s="231">
        <v>0</v>
      </c>
      <c r="AF75" s="231"/>
      <c r="AG75" s="17"/>
    </row>
    <row r="76" spans="1:33" ht="14.45" x14ac:dyDescent="0.3">
      <c r="A76" s="2" t="s">
        <v>332</v>
      </c>
      <c r="B76" s="9" t="s">
        <v>38</v>
      </c>
      <c r="C76" s="46" t="s">
        <v>565</v>
      </c>
      <c r="D76" s="209">
        <v>-4165.2889051283119</v>
      </c>
      <c r="E76" s="210">
        <v>-4387.8107768098216</v>
      </c>
      <c r="F76" s="210">
        <v>-6598.5017180523864</v>
      </c>
      <c r="G76" s="210">
        <v>-3989.1350329474612</v>
      </c>
      <c r="H76" s="210">
        <v>-646.67937060309941</v>
      </c>
      <c r="I76" s="210">
        <v>10735.367261012976</v>
      </c>
      <c r="J76" s="210">
        <v>11275.914684414849</v>
      </c>
      <c r="K76" s="211">
        <v>4351.3342331777567</v>
      </c>
      <c r="L76" s="17"/>
      <c r="M76" s="17"/>
      <c r="N76" s="210">
        <v>7036.4618757383578</v>
      </c>
      <c r="O76" s="210">
        <v>11908.11699533807</v>
      </c>
      <c r="P76" s="210">
        <v>8955.1822564364666</v>
      </c>
      <c r="Q76" s="227">
        <v>12358.17057393717</v>
      </c>
      <c r="R76" s="209">
        <v>13378.880020075432</v>
      </c>
      <c r="S76" s="210">
        <v>21344.119987215934</v>
      </c>
      <c r="T76" s="210">
        <v>21580.570693500307</v>
      </c>
      <c r="U76" s="211">
        <v>15609.819020489784</v>
      </c>
      <c r="V76" s="262"/>
      <c r="W76" s="17"/>
      <c r="X76" s="227">
        <v>0</v>
      </c>
      <c r="Y76" s="227">
        <v>0</v>
      </c>
      <c r="Z76" s="227">
        <v>0</v>
      </c>
      <c r="AA76" s="227">
        <v>0</v>
      </c>
      <c r="AB76" s="227">
        <v>0</v>
      </c>
      <c r="AC76" s="227">
        <v>0</v>
      </c>
      <c r="AD76" s="227">
        <v>0</v>
      </c>
      <c r="AE76" s="227">
        <v>0</v>
      </c>
      <c r="AF76" s="227"/>
      <c r="AG76" s="17"/>
    </row>
    <row r="77" spans="1:33" ht="14.45" x14ac:dyDescent="0.3">
      <c r="A77" s="2" t="s">
        <v>333</v>
      </c>
      <c r="B77" s="9" t="s">
        <v>39</v>
      </c>
      <c r="C77" s="46" t="s">
        <v>565</v>
      </c>
      <c r="D77" s="209">
        <v>-176.2243712210703</v>
      </c>
      <c r="E77" s="210">
        <v>-1089.930708394262</v>
      </c>
      <c r="F77" s="210">
        <v>-631.56275988457742</v>
      </c>
      <c r="G77" s="210">
        <v>-566.8885584374849</v>
      </c>
      <c r="H77" s="210">
        <v>-270.99592031677872</v>
      </c>
      <c r="I77" s="210">
        <v>0</v>
      </c>
      <c r="J77" s="210">
        <v>0</v>
      </c>
      <c r="K77" s="211">
        <v>0</v>
      </c>
      <c r="L77" s="17"/>
      <c r="M77" s="17"/>
      <c r="N77" s="210">
        <v>-176.2243712210703</v>
      </c>
      <c r="O77" s="210">
        <v>-1089.930708394262</v>
      </c>
      <c r="P77" s="210">
        <v>-631.56275988457742</v>
      </c>
      <c r="Q77" s="227">
        <v>-566.8885584374849</v>
      </c>
      <c r="R77" s="209">
        <v>-270.99592031677872</v>
      </c>
      <c r="S77" s="210">
        <v>0</v>
      </c>
      <c r="T77" s="210">
        <v>0</v>
      </c>
      <c r="U77" s="211">
        <v>0</v>
      </c>
      <c r="V77" s="262"/>
      <c r="W77" s="17"/>
      <c r="X77" s="227">
        <v>0</v>
      </c>
      <c r="Y77" s="227">
        <v>0</v>
      </c>
      <c r="Z77" s="227">
        <v>0</v>
      </c>
      <c r="AA77" s="227">
        <v>0</v>
      </c>
      <c r="AB77" s="227">
        <v>0</v>
      </c>
      <c r="AC77" s="227">
        <v>0</v>
      </c>
      <c r="AD77" s="227">
        <v>0</v>
      </c>
      <c r="AE77" s="227">
        <v>0</v>
      </c>
      <c r="AF77" s="227"/>
      <c r="AG77" s="17"/>
    </row>
    <row r="78" spans="1:33" thickBot="1" x14ac:dyDescent="0.35">
      <c r="A78" s="2" t="s">
        <v>334</v>
      </c>
      <c r="B78" s="9" t="s">
        <v>97</v>
      </c>
      <c r="C78" s="46" t="s">
        <v>565</v>
      </c>
      <c r="D78" s="215">
        <v>32731.88740414958</v>
      </c>
      <c r="E78" s="216">
        <v>21318.864364271602</v>
      </c>
      <c r="F78" s="216">
        <v>8318.9279367233539</v>
      </c>
      <c r="G78" s="216">
        <v>-2686.9139370718981</v>
      </c>
      <c r="H78" s="216">
        <v>-10315.180354577289</v>
      </c>
      <c r="I78" s="216">
        <v>2133.8820072985382</v>
      </c>
      <c r="J78" s="216">
        <v>15125.492881668915</v>
      </c>
      <c r="K78" s="217">
        <v>21105.357623168456</v>
      </c>
      <c r="L78" s="17"/>
      <c r="M78" s="17"/>
      <c r="N78" s="244">
        <v>59091.107504517291</v>
      </c>
      <c r="O78" s="244">
        <v>61329.464777165253</v>
      </c>
      <c r="P78" s="244">
        <v>61543.987231856336</v>
      </c>
      <c r="Q78" s="245">
        <v>63344.796371869357</v>
      </c>
      <c r="R78" s="215">
        <v>66005.122608215417</v>
      </c>
      <c r="S78" s="216">
        <v>76383.592612560737</v>
      </c>
      <c r="T78" s="216">
        <v>84686.860023813861</v>
      </c>
      <c r="U78" s="217">
        <v>86823.974959035753</v>
      </c>
      <c r="V78" s="264"/>
      <c r="W78" s="17"/>
      <c r="X78" s="245">
        <v>0</v>
      </c>
      <c r="Y78" s="245">
        <v>0</v>
      </c>
      <c r="Z78" s="245">
        <v>0</v>
      </c>
      <c r="AA78" s="245">
        <v>0</v>
      </c>
      <c r="AB78" s="245">
        <v>0</v>
      </c>
      <c r="AC78" s="245">
        <v>0</v>
      </c>
      <c r="AD78" s="245">
        <v>0</v>
      </c>
      <c r="AE78" s="245">
        <v>0</v>
      </c>
      <c r="AF78" s="245"/>
      <c r="AG78" s="17"/>
    </row>
    <row r="79" spans="1:33" ht="15.75" thickBot="1" x14ac:dyDescent="0.3">
      <c r="A79" s="2"/>
      <c r="B79" s="10" t="s">
        <v>47</v>
      </c>
      <c r="C79" s="11"/>
      <c r="D79" s="239"/>
      <c r="E79" s="239"/>
      <c r="F79" s="239"/>
      <c r="G79" s="239"/>
      <c r="H79" s="239"/>
      <c r="I79" s="239"/>
      <c r="J79" s="239"/>
      <c r="K79" s="239"/>
      <c r="L79" s="111"/>
      <c r="M79" s="111"/>
      <c r="N79" s="239"/>
      <c r="O79" s="239"/>
      <c r="P79" s="239"/>
      <c r="Q79" s="239"/>
      <c r="R79" s="239"/>
      <c r="S79" s="239"/>
      <c r="T79" s="239"/>
      <c r="U79" s="239"/>
      <c r="V79" s="239"/>
      <c r="W79" s="111"/>
      <c r="X79" s="239"/>
      <c r="Y79" s="239"/>
      <c r="Z79" s="239"/>
      <c r="AA79" s="239"/>
      <c r="AB79" s="239"/>
      <c r="AC79" s="239"/>
      <c r="AD79" s="239"/>
      <c r="AE79" s="239"/>
      <c r="AF79" s="239"/>
      <c r="AG79" s="17"/>
    </row>
    <row r="80" spans="1:33" thickTop="1" x14ac:dyDescent="0.3">
      <c r="A80" s="2" t="s">
        <v>335</v>
      </c>
      <c r="B80" s="9" t="s">
        <v>34</v>
      </c>
      <c r="C80" s="46" t="s">
        <v>565</v>
      </c>
      <c r="D80" s="206">
        <v>145631.12981942878</v>
      </c>
      <c r="E80" s="207">
        <v>169131.87085748336</v>
      </c>
      <c r="F80" s="207">
        <v>215596.43046763577</v>
      </c>
      <c r="G80" s="207">
        <v>251335.1677622502</v>
      </c>
      <c r="H80" s="207">
        <v>273151.88177478639</v>
      </c>
      <c r="I80" s="207">
        <v>370181.14169166674</v>
      </c>
      <c r="J80" s="207">
        <v>500753.83646175137</v>
      </c>
      <c r="K80" s="208">
        <v>548022.34538437438</v>
      </c>
      <c r="L80" s="17"/>
      <c r="M80" s="17"/>
      <c r="N80" s="206">
        <v>192652.12981942881</v>
      </c>
      <c r="O80" s="207">
        <v>215679.2173939209</v>
      </c>
      <c r="P80" s="207">
        <v>268452.70186128229</v>
      </c>
      <c r="Q80" s="207">
        <v>310453.63980471302</v>
      </c>
      <c r="R80" s="207">
        <v>339168.54144512379</v>
      </c>
      <c r="S80" s="207">
        <v>370841.38339518517</v>
      </c>
      <c r="T80" s="207">
        <v>501193.73649435648</v>
      </c>
      <c r="U80" s="208">
        <v>548218.79860479047</v>
      </c>
      <c r="V80" s="261"/>
      <c r="W80" s="17"/>
      <c r="X80" s="243">
        <v>0</v>
      </c>
      <c r="Y80" s="243">
        <v>0</v>
      </c>
      <c r="Z80" s="243">
        <v>0</v>
      </c>
      <c r="AA80" s="243">
        <v>0</v>
      </c>
      <c r="AB80" s="243">
        <v>0</v>
      </c>
      <c r="AC80" s="279">
        <v>69713.384999999995</v>
      </c>
      <c r="AD80" s="222">
        <v>71551.136693779961</v>
      </c>
      <c r="AE80" s="222">
        <v>74409.340958888148</v>
      </c>
      <c r="AF80" s="283"/>
      <c r="AG80" s="17"/>
    </row>
    <row r="81" spans="1:33" ht="14.45" x14ac:dyDescent="0.3">
      <c r="A81" s="2" t="s">
        <v>336</v>
      </c>
      <c r="B81" s="9" t="s">
        <v>35</v>
      </c>
      <c r="C81" s="46" t="s">
        <v>565</v>
      </c>
      <c r="D81" s="209">
        <v>4339.8076686189779</v>
      </c>
      <c r="E81" s="210">
        <v>4126.8176489225943</v>
      </c>
      <c r="F81" s="210">
        <v>9141.2886518277573</v>
      </c>
      <c r="G81" s="210">
        <v>6207.9786437275798</v>
      </c>
      <c r="H81" s="210">
        <v>7894.0893832913262</v>
      </c>
      <c r="I81" s="210">
        <v>12327.032018332502</v>
      </c>
      <c r="J81" s="210">
        <v>7911.9106160956708</v>
      </c>
      <c r="K81" s="211">
        <v>13700.558634609361</v>
      </c>
      <c r="L81" s="17"/>
      <c r="M81" s="17"/>
      <c r="N81" s="209">
        <v>5741.0334686189772</v>
      </c>
      <c r="O81" s="210">
        <v>5262.5729044116706</v>
      </c>
      <c r="P81" s="210">
        <v>11382.39455891837</v>
      </c>
      <c r="Q81" s="210">
        <v>7668.2049031764109</v>
      </c>
      <c r="R81" s="210">
        <v>9801.9708477640761</v>
      </c>
      <c r="S81" s="210">
        <v>12349.018067059667</v>
      </c>
      <c r="T81" s="210">
        <v>7918.8610366108333</v>
      </c>
      <c r="U81" s="211">
        <v>13705.469965119761</v>
      </c>
      <c r="V81" s="262"/>
      <c r="W81" s="17"/>
      <c r="X81" s="227">
        <v>0</v>
      </c>
      <c r="Y81" s="227">
        <v>0</v>
      </c>
      <c r="Z81" s="227">
        <v>0</v>
      </c>
      <c r="AA81" s="227">
        <v>0</v>
      </c>
      <c r="AB81" s="227">
        <v>0</v>
      </c>
      <c r="AC81" s="280">
        <v>2201.1854340695431</v>
      </c>
      <c r="AD81" s="227">
        <v>2201.1854340695431</v>
      </c>
      <c r="AE81" s="227">
        <v>2201.1854340695431</v>
      </c>
      <c r="AF81" s="284"/>
      <c r="AG81" s="17"/>
    </row>
    <row r="82" spans="1:33" ht="14.45" x14ac:dyDescent="0.3">
      <c r="A82" s="2" t="s">
        <v>337</v>
      </c>
      <c r="B82" s="9" t="s">
        <v>36</v>
      </c>
      <c r="C82" s="46" t="s">
        <v>565</v>
      </c>
      <c r="D82" s="209">
        <v>-20374.544122357234</v>
      </c>
      <c r="E82" s="210">
        <v>-23434.238234483375</v>
      </c>
      <c r="F82" s="210">
        <v>-27227.345206152979</v>
      </c>
      <c r="G82" s="210">
        <v>-31776.761143166801</v>
      </c>
      <c r="H82" s="210">
        <v>-32092.972325259401</v>
      </c>
      <c r="I82" s="210">
        <v>-41370.011958684183</v>
      </c>
      <c r="J82" s="210">
        <v>-47854.168949317769</v>
      </c>
      <c r="K82" s="211">
        <v>-51909.864328214469</v>
      </c>
      <c r="L82" s="17"/>
      <c r="M82" s="17"/>
      <c r="N82" s="209">
        <v>-25116.979722357235</v>
      </c>
      <c r="O82" s="210">
        <v>-28465.648891126541</v>
      </c>
      <c r="P82" s="210">
        <v>-32904.200883651596</v>
      </c>
      <c r="Q82" s="210">
        <v>-38199.772677241337</v>
      </c>
      <c r="R82" s="210">
        <v>-39282.329190885175</v>
      </c>
      <c r="S82" s="210">
        <v>-41612.339678324533</v>
      </c>
      <c r="T82" s="210">
        <v>-48104.566182022143</v>
      </c>
      <c r="U82" s="211">
        <v>-52164.217837195574</v>
      </c>
      <c r="V82" s="262"/>
      <c r="W82" s="17"/>
      <c r="X82" s="227">
        <v>0</v>
      </c>
      <c r="Y82" s="227">
        <v>0</v>
      </c>
      <c r="Z82" s="227">
        <v>0</v>
      </c>
      <c r="AA82" s="227">
        <v>0</v>
      </c>
      <c r="AB82" s="227">
        <v>0</v>
      </c>
      <c r="AC82" s="280">
        <v>-7811.2001019542349</v>
      </c>
      <c r="AD82" s="227">
        <v>-8449.8881500762873</v>
      </c>
      <c r="AE82" s="227">
        <v>-9100.3158973384107</v>
      </c>
      <c r="AF82" s="284"/>
      <c r="AG82" s="17"/>
    </row>
    <row r="83" spans="1:33" ht="14.45" x14ac:dyDescent="0.3">
      <c r="A83" s="2" t="s">
        <v>338</v>
      </c>
      <c r="B83" s="9" t="s">
        <v>37</v>
      </c>
      <c r="C83" s="46" t="s">
        <v>565</v>
      </c>
      <c r="D83" s="212">
        <v>-16034.736453738262</v>
      </c>
      <c r="E83" s="213">
        <v>-19307.420585560776</v>
      </c>
      <c r="F83" s="213">
        <v>-18086.05655432522</v>
      </c>
      <c r="G83" s="213">
        <v>-25568.782499439221</v>
      </c>
      <c r="H83" s="213">
        <v>-24198.882941968081</v>
      </c>
      <c r="I83" s="213">
        <v>-29042.979940351677</v>
      </c>
      <c r="J83" s="213">
        <v>-39942.258333222089</v>
      </c>
      <c r="K83" s="214">
        <v>-38209.305693605114</v>
      </c>
      <c r="L83" s="17"/>
      <c r="M83" s="17"/>
      <c r="N83" s="212">
        <v>-19375.946253738264</v>
      </c>
      <c r="O83" s="213">
        <v>-23203.07598671487</v>
      </c>
      <c r="P83" s="213">
        <v>-21521.806324733228</v>
      </c>
      <c r="Q83" s="213">
        <v>-30531.567774064926</v>
      </c>
      <c r="R83" s="213">
        <v>-29480.358343121105</v>
      </c>
      <c r="S83" s="213">
        <v>-29263.321611264862</v>
      </c>
      <c r="T83" s="213">
        <v>-40185.705145411303</v>
      </c>
      <c r="U83" s="214">
        <v>-38458.747872075801</v>
      </c>
      <c r="V83" s="263"/>
      <c r="W83" s="17"/>
      <c r="X83" s="231">
        <v>0</v>
      </c>
      <c r="Y83" s="231">
        <v>0</v>
      </c>
      <c r="Z83" s="231">
        <v>0</v>
      </c>
      <c r="AA83" s="231">
        <v>0</v>
      </c>
      <c r="AB83" s="231">
        <v>0</v>
      </c>
      <c r="AC83" s="281">
        <v>-5489.7443814542339</v>
      </c>
      <c r="AD83" s="231">
        <v>-7319.3801903145632</v>
      </c>
      <c r="AE83" s="231">
        <v>-7240.0823733662091</v>
      </c>
      <c r="AF83" s="285"/>
      <c r="AG83" s="17"/>
    </row>
    <row r="84" spans="1:33" ht="14.45" x14ac:dyDescent="0.3">
      <c r="A84" s="2" t="s">
        <v>339</v>
      </c>
      <c r="B84" s="9" t="s">
        <v>38</v>
      </c>
      <c r="C84" s="46" t="s">
        <v>565</v>
      </c>
      <c r="D84" s="209">
        <v>41922.295053058646</v>
      </c>
      <c r="E84" s="210">
        <v>67097.110907869617</v>
      </c>
      <c r="F84" s="210">
        <v>54711.800030412232</v>
      </c>
      <c r="G84" s="210">
        <v>52831.82374043086</v>
      </c>
      <c r="H84" s="210">
        <v>122773.80798910551</v>
      </c>
      <c r="I84" s="210">
        <v>161785.96563770226</v>
      </c>
      <c r="J84" s="210">
        <v>90444.204338040407</v>
      </c>
      <c r="K84" s="211">
        <v>66328.662583086043</v>
      </c>
      <c r="L84" s="17"/>
      <c r="M84" s="17"/>
      <c r="N84" s="209">
        <v>44853.459002777163</v>
      </c>
      <c r="O84" s="210">
        <v>77831.056367160811</v>
      </c>
      <c r="P84" s="210">
        <v>65019.281950455377</v>
      </c>
      <c r="Q84" s="210">
        <v>65123.423914845094</v>
      </c>
      <c r="R84" s="210">
        <v>132131.71433966939</v>
      </c>
      <c r="S84" s="210">
        <v>161785.96563770226</v>
      </c>
      <c r="T84" s="210">
        <v>90444.204338040407</v>
      </c>
      <c r="U84" s="211">
        <v>66328.662583086043</v>
      </c>
      <c r="V84" s="262"/>
      <c r="W84" s="17"/>
      <c r="X84" s="227">
        <v>0</v>
      </c>
      <c r="Y84" s="227">
        <v>0</v>
      </c>
      <c r="Z84" s="227">
        <v>0</v>
      </c>
      <c r="AA84" s="227">
        <v>0</v>
      </c>
      <c r="AB84" s="227">
        <v>0</v>
      </c>
      <c r="AC84" s="280">
        <v>7327.4960752341995</v>
      </c>
      <c r="AD84" s="227">
        <v>10177.58445542273</v>
      </c>
      <c r="AE84" s="227">
        <v>11648.014727369926</v>
      </c>
      <c r="AF84" s="284"/>
      <c r="AG84" s="17"/>
    </row>
    <row r="85" spans="1:33" ht="14.45" x14ac:dyDescent="0.3">
      <c r="A85" s="2" t="s">
        <v>340</v>
      </c>
      <c r="B85" s="9" t="s">
        <v>39</v>
      </c>
      <c r="C85" s="46" t="s">
        <v>565</v>
      </c>
      <c r="D85" s="209">
        <v>-2386.8175612658156</v>
      </c>
      <c r="E85" s="210">
        <v>-1325.130712156425</v>
      </c>
      <c r="F85" s="210">
        <v>-887.00618147262628</v>
      </c>
      <c r="G85" s="210">
        <v>-5446.3272284554523</v>
      </c>
      <c r="H85" s="210">
        <v>-1545.6651302570585</v>
      </c>
      <c r="I85" s="210">
        <v>-2170.290927266029</v>
      </c>
      <c r="J85" s="210">
        <v>-3233.4370821952421</v>
      </c>
      <c r="K85" s="211">
        <v>-3583.0828234993273</v>
      </c>
      <c r="L85" s="17"/>
      <c r="M85" s="17"/>
      <c r="N85" s="209">
        <v>-2450.4251745467941</v>
      </c>
      <c r="O85" s="210">
        <v>-1854.4959130845541</v>
      </c>
      <c r="P85" s="210">
        <v>-1496.5376822914627</v>
      </c>
      <c r="Q85" s="210">
        <v>-5876.954500369432</v>
      </c>
      <c r="R85" s="210">
        <v>-1712.4318504519993</v>
      </c>
      <c r="S85" s="210">
        <v>-2170.290927266029</v>
      </c>
      <c r="T85" s="210">
        <v>-3233.4370821952421</v>
      </c>
      <c r="U85" s="211">
        <v>-3583.0828234993273</v>
      </c>
      <c r="V85" s="262"/>
      <c r="W85" s="17"/>
      <c r="X85" s="227">
        <v>0</v>
      </c>
      <c r="Y85" s="227">
        <v>0</v>
      </c>
      <c r="Z85" s="227">
        <v>0</v>
      </c>
      <c r="AA85" s="227">
        <v>0</v>
      </c>
      <c r="AB85" s="227">
        <v>0</v>
      </c>
      <c r="AC85" s="280">
        <v>0</v>
      </c>
      <c r="AD85" s="227">
        <v>0</v>
      </c>
      <c r="AE85" s="227">
        <v>0</v>
      </c>
      <c r="AF85" s="284"/>
      <c r="AG85" s="17"/>
    </row>
    <row r="86" spans="1:33" ht="15.75" thickBot="1" x14ac:dyDescent="0.3">
      <c r="A86" s="2" t="s">
        <v>341</v>
      </c>
      <c r="B86" s="9" t="s">
        <v>48</v>
      </c>
      <c r="C86" s="46" t="s">
        <v>565</v>
      </c>
      <c r="D86" s="215">
        <v>169131.87085748336</v>
      </c>
      <c r="E86" s="216">
        <v>215596.43046763577</v>
      </c>
      <c r="F86" s="216">
        <v>251335.1677622502</v>
      </c>
      <c r="G86" s="216">
        <v>273151.88177478639</v>
      </c>
      <c r="H86" s="216">
        <v>370181.14169166674</v>
      </c>
      <c r="I86" s="216">
        <v>500753.83646175137</v>
      </c>
      <c r="J86" s="216">
        <v>548022.34538437438</v>
      </c>
      <c r="K86" s="217">
        <v>572558.61945035588</v>
      </c>
      <c r="L86" s="17"/>
      <c r="M86" s="17"/>
      <c r="N86" s="215">
        <v>215679.2173939209</v>
      </c>
      <c r="O86" s="216">
        <v>268452.70186128229</v>
      </c>
      <c r="P86" s="216">
        <v>310453.63980471302</v>
      </c>
      <c r="Q86" s="216">
        <v>339168.54144512379</v>
      </c>
      <c r="R86" s="216">
        <v>440107.46559122001</v>
      </c>
      <c r="S86" s="216">
        <v>501193.73649435648</v>
      </c>
      <c r="T86" s="216">
        <v>548218.79860479047</v>
      </c>
      <c r="U86" s="217">
        <v>572505.63049230142</v>
      </c>
      <c r="V86" s="264"/>
      <c r="W86" s="17"/>
      <c r="X86" s="245">
        <v>0</v>
      </c>
      <c r="Y86" s="245">
        <v>0</v>
      </c>
      <c r="Z86" s="245">
        <v>0</v>
      </c>
      <c r="AA86" s="245">
        <v>0</v>
      </c>
      <c r="AB86" s="245">
        <v>0</v>
      </c>
      <c r="AC86" s="282">
        <v>71551.136693779961</v>
      </c>
      <c r="AD86" s="235">
        <v>74409.340958888133</v>
      </c>
      <c r="AE86" s="235">
        <v>78817.273312891863</v>
      </c>
      <c r="AF86" s="286"/>
      <c r="AG86" s="17"/>
    </row>
    <row r="87" spans="1:33" ht="15.75" thickBot="1" x14ac:dyDescent="0.3">
      <c r="A87" s="2"/>
      <c r="B87" s="10" t="s">
        <v>49</v>
      </c>
      <c r="C87" s="11"/>
      <c r="D87" s="239"/>
      <c r="E87" s="239"/>
      <c r="F87" s="239"/>
      <c r="G87" s="239"/>
      <c r="H87" s="239"/>
      <c r="I87" s="239"/>
      <c r="J87" s="239"/>
      <c r="K87" s="239"/>
      <c r="L87" s="111"/>
      <c r="M87" s="111"/>
      <c r="N87" s="239"/>
      <c r="O87" s="239"/>
      <c r="P87" s="239"/>
      <c r="Q87" s="239"/>
      <c r="R87" s="239"/>
      <c r="S87" s="239"/>
      <c r="T87" s="239"/>
      <c r="U87" s="239"/>
      <c r="V87" s="239"/>
      <c r="W87" s="111"/>
      <c r="X87" s="239"/>
      <c r="Y87" s="239"/>
      <c r="Z87" s="239"/>
      <c r="AA87" s="239"/>
      <c r="AB87" s="239"/>
      <c r="AC87" s="239"/>
      <c r="AD87" s="239"/>
      <c r="AE87" s="239"/>
      <c r="AF87" s="239"/>
      <c r="AG87" s="17"/>
    </row>
    <row r="88" spans="1:33" ht="14.45" x14ac:dyDescent="0.3">
      <c r="A88" s="2" t="s">
        <v>342</v>
      </c>
      <c r="B88" s="9" t="s">
        <v>34</v>
      </c>
      <c r="C88" s="46" t="s">
        <v>565</v>
      </c>
      <c r="D88" s="242">
        <v>200432.87018057119</v>
      </c>
      <c r="E88" s="242">
        <v>261308.78297330975</v>
      </c>
      <c r="F88" s="242">
        <v>291609.90781103977</v>
      </c>
      <c r="G88" s="242">
        <v>261781.32579800143</v>
      </c>
      <c r="H88" s="242">
        <v>255783.25521637721</v>
      </c>
      <c r="I88" s="242">
        <v>263631.83353441244</v>
      </c>
      <c r="J88" s="242">
        <v>271513.5165198273</v>
      </c>
      <c r="K88" s="242">
        <v>289189.72810076614</v>
      </c>
      <c r="L88" s="17"/>
      <c r="M88" s="17"/>
      <c r="N88" s="206">
        <v>200432.87018057119</v>
      </c>
      <c r="O88" s="207">
        <v>261308.78297330975</v>
      </c>
      <c r="P88" s="207">
        <v>291609.90781103977</v>
      </c>
      <c r="Q88" s="207">
        <v>261781.32579800143</v>
      </c>
      <c r="R88" s="207">
        <v>255783.25521637721</v>
      </c>
      <c r="S88" s="207">
        <v>262971.59159597848</v>
      </c>
      <c r="T88" s="207">
        <v>271074.51080827019</v>
      </c>
      <c r="U88" s="208">
        <v>288995.10768239881</v>
      </c>
      <c r="V88" s="261"/>
      <c r="W88" s="17"/>
      <c r="X88" s="243">
        <v>0</v>
      </c>
      <c r="Y88" s="243">
        <v>0</v>
      </c>
      <c r="Z88" s="243">
        <v>0</v>
      </c>
      <c r="AA88" s="243">
        <v>0</v>
      </c>
      <c r="AB88" s="243">
        <v>0</v>
      </c>
      <c r="AC88" s="243">
        <v>0</v>
      </c>
      <c r="AD88" s="243">
        <v>0</v>
      </c>
      <c r="AE88" s="243">
        <v>0</v>
      </c>
      <c r="AF88" s="243"/>
      <c r="AG88" s="17"/>
    </row>
    <row r="89" spans="1:33" ht="14.45" x14ac:dyDescent="0.3">
      <c r="A89" s="2" t="s">
        <v>343</v>
      </c>
      <c r="B89" s="9" t="s">
        <v>35</v>
      </c>
      <c r="C89" s="46" t="s">
        <v>565</v>
      </c>
      <c r="D89" s="210">
        <v>5972.899531381021</v>
      </c>
      <c r="E89" s="210">
        <v>6375.9343045487567</v>
      </c>
      <c r="F89" s="210">
        <v>12364.260091188085</v>
      </c>
      <c r="G89" s="210">
        <v>6465.998747210635</v>
      </c>
      <c r="H89" s="210">
        <v>7392.1360757533012</v>
      </c>
      <c r="I89" s="210">
        <v>8778.9400566959357</v>
      </c>
      <c r="J89" s="210">
        <v>4289.9135610132716</v>
      </c>
      <c r="K89" s="210">
        <v>7229.7432025191547</v>
      </c>
      <c r="L89" s="17"/>
      <c r="M89" s="17"/>
      <c r="N89" s="209">
        <v>5972.899531381021</v>
      </c>
      <c r="O89" s="210">
        <v>6375.9343045487567</v>
      </c>
      <c r="P89" s="210">
        <v>12364.260091188085</v>
      </c>
      <c r="Q89" s="210">
        <v>6465.998747210635</v>
      </c>
      <c r="R89" s="210">
        <v>7392.1360757533012</v>
      </c>
      <c r="S89" s="210">
        <v>8756.9540001460846</v>
      </c>
      <c r="T89" s="210">
        <v>4282.9772707706688</v>
      </c>
      <c r="U89" s="211">
        <v>7224.8776920599703</v>
      </c>
      <c r="V89" s="262"/>
      <c r="W89" s="17"/>
      <c r="X89" s="227">
        <v>0</v>
      </c>
      <c r="Y89" s="227">
        <v>0</v>
      </c>
      <c r="Z89" s="227">
        <v>0</v>
      </c>
      <c r="AA89" s="227">
        <v>0</v>
      </c>
      <c r="AB89" s="227">
        <v>0</v>
      </c>
      <c r="AC89" s="227">
        <v>0</v>
      </c>
      <c r="AD89" s="227">
        <v>0</v>
      </c>
      <c r="AE89" s="227">
        <v>0</v>
      </c>
      <c r="AF89" s="227"/>
      <c r="AG89" s="17"/>
    </row>
    <row r="90" spans="1:33" ht="14.45" x14ac:dyDescent="0.3">
      <c r="A90" s="2" t="s">
        <v>344</v>
      </c>
      <c r="B90" s="9" t="s">
        <v>36</v>
      </c>
      <c r="C90" s="46" t="s">
        <v>565</v>
      </c>
      <c r="D90" s="210">
        <v>-63334.458877642777</v>
      </c>
      <c r="E90" s="210">
        <v>-69416.072533180835</v>
      </c>
      <c r="F90" s="210">
        <v>-58958.300517070355</v>
      </c>
      <c r="G90" s="210">
        <v>-59417.150240797309</v>
      </c>
      <c r="H90" s="210">
        <v>-63196.347677129736</v>
      </c>
      <c r="I90" s="210">
        <v>-63673.456979954943</v>
      </c>
      <c r="J90" s="210">
        <v>-73410.709381924957</v>
      </c>
      <c r="K90" s="210">
        <v>-63785.289455041813</v>
      </c>
      <c r="L90" s="17"/>
      <c r="M90" s="17"/>
      <c r="N90" s="209">
        <v>-63334.458877642777</v>
      </c>
      <c r="O90" s="210">
        <v>-69416.072533180835</v>
      </c>
      <c r="P90" s="210">
        <v>-58958.300517070355</v>
      </c>
      <c r="Q90" s="210">
        <v>-59417.150240797309</v>
      </c>
      <c r="R90" s="210">
        <v>-63196.347677129736</v>
      </c>
      <c r="S90" s="210">
        <v>-63430.23469652822</v>
      </c>
      <c r="T90" s="210">
        <v>-73159.387798492535</v>
      </c>
      <c r="U90" s="211">
        <v>-63529.997062812858</v>
      </c>
      <c r="V90" s="262"/>
      <c r="W90" s="17"/>
      <c r="X90" s="227">
        <v>0</v>
      </c>
      <c r="Y90" s="227">
        <v>0</v>
      </c>
      <c r="Z90" s="227">
        <v>0</v>
      </c>
      <c r="AA90" s="227">
        <v>0</v>
      </c>
      <c r="AB90" s="227">
        <v>0</v>
      </c>
      <c r="AC90" s="227">
        <v>0</v>
      </c>
      <c r="AD90" s="227">
        <v>0</v>
      </c>
      <c r="AE90" s="227">
        <v>0</v>
      </c>
      <c r="AF90" s="227"/>
      <c r="AG90" s="17"/>
    </row>
    <row r="91" spans="1:33" ht="14.45" x14ac:dyDescent="0.3">
      <c r="A91" s="2" t="s">
        <v>345</v>
      </c>
      <c r="B91" s="9" t="s">
        <v>37</v>
      </c>
      <c r="C91" s="46" t="s">
        <v>565</v>
      </c>
      <c r="D91" s="213">
        <v>-57361.559346261754</v>
      </c>
      <c r="E91" s="213">
        <v>-63040.13822863208</v>
      </c>
      <c r="F91" s="213">
        <v>-46594.04042588226</v>
      </c>
      <c r="G91" s="213">
        <v>-52951.151493586673</v>
      </c>
      <c r="H91" s="213">
        <v>-55804.211601376446</v>
      </c>
      <c r="I91" s="213">
        <v>-54894.516923259005</v>
      </c>
      <c r="J91" s="213">
        <v>-69120.795820911691</v>
      </c>
      <c r="K91" s="213">
        <v>-56555.546252522661</v>
      </c>
      <c r="L91" s="17"/>
      <c r="M91" s="17"/>
      <c r="N91" s="212">
        <v>-57361.559346261754</v>
      </c>
      <c r="O91" s="213">
        <v>-63040.13822863208</v>
      </c>
      <c r="P91" s="213">
        <v>-46594.04042588226</v>
      </c>
      <c r="Q91" s="213">
        <v>-52951.151493586673</v>
      </c>
      <c r="R91" s="213">
        <v>-55804.211601376446</v>
      </c>
      <c r="S91" s="213">
        <v>-54673.280696382135</v>
      </c>
      <c r="T91" s="213">
        <v>-68876.410527721862</v>
      </c>
      <c r="U91" s="214">
        <v>-56305.119370752887</v>
      </c>
      <c r="V91" s="263"/>
      <c r="W91" s="17"/>
      <c r="X91" s="231">
        <v>0</v>
      </c>
      <c r="Y91" s="231">
        <v>0</v>
      </c>
      <c r="Z91" s="231">
        <v>0</v>
      </c>
      <c r="AA91" s="231">
        <v>0</v>
      </c>
      <c r="AB91" s="231">
        <v>0</v>
      </c>
      <c r="AC91" s="231">
        <v>0</v>
      </c>
      <c r="AD91" s="231">
        <v>0</v>
      </c>
      <c r="AE91" s="231">
        <v>0</v>
      </c>
      <c r="AF91" s="231"/>
      <c r="AG91" s="17"/>
    </row>
    <row r="92" spans="1:33" ht="14.45" x14ac:dyDescent="0.3">
      <c r="A92" s="2" t="s">
        <v>346</v>
      </c>
      <c r="B92" s="9" t="s">
        <v>38</v>
      </c>
      <c r="C92" s="46" t="s">
        <v>565</v>
      </c>
      <c r="D92" s="210">
        <v>121086.29107419007</v>
      </c>
      <c r="E92" s="210">
        <v>97525.066478599212</v>
      </c>
      <c r="F92" s="210">
        <v>72764.212246689305</v>
      </c>
      <c r="G92" s="210">
        <v>52140.334844803125</v>
      </c>
      <c r="H92" s="210">
        <v>67068.434714954114</v>
      </c>
      <c r="I92" s="210">
        <v>72783.471693893793</v>
      </c>
      <c r="J92" s="210">
        <v>93239.454944005513</v>
      </c>
      <c r="K92" s="210">
        <v>89757.769835274928</v>
      </c>
      <c r="L92" s="17"/>
      <c r="M92" s="17"/>
      <c r="N92" s="209">
        <v>121086.29107419007</v>
      </c>
      <c r="O92" s="210">
        <v>97525.066478599212</v>
      </c>
      <c r="P92" s="210">
        <v>72764.212246689305</v>
      </c>
      <c r="Q92" s="210">
        <v>52140.334844803125</v>
      </c>
      <c r="R92" s="210">
        <v>67068.434714954114</v>
      </c>
      <c r="S92" s="210">
        <v>72783.471693893793</v>
      </c>
      <c r="T92" s="210">
        <v>93239.454944005513</v>
      </c>
      <c r="U92" s="211">
        <v>89757.769835274928</v>
      </c>
      <c r="V92" s="262"/>
      <c r="W92" s="17"/>
      <c r="X92" s="227">
        <v>0</v>
      </c>
      <c r="Y92" s="227">
        <v>0</v>
      </c>
      <c r="Z92" s="227">
        <v>0</v>
      </c>
      <c r="AA92" s="227">
        <v>0</v>
      </c>
      <c r="AB92" s="227">
        <v>0</v>
      </c>
      <c r="AC92" s="227">
        <v>0</v>
      </c>
      <c r="AD92" s="227">
        <v>0</v>
      </c>
      <c r="AE92" s="227">
        <v>0</v>
      </c>
      <c r="AF92" s="227"/>
      <c r="AG92" s="17"/>
    </row>
    <row r="93" spans="1:33" ht="14.45" x14ac:dyDescent="0.3">
      <c r="A93" s="2" t="s">
        <v>347</v>
      </c>
      <c r="B93" s="9" t="s">
        <v>39</v>
      </c>
      <c r="C93" s="46" t="s">
        <v>565</v>
      </c>
      <c r="D93" s="210">
        <v>-2848.818935189769</v>
      </c>
      <c r="E93" s="210">
        <v>-4183.8034122370909</v>
      </c>
      <c r="F93" s="210">
        <v>-55998.753833845389</v>
      </c>
      <c r="G93" s="210">
        <v>-5187.2539328407092</v>
      </c>
      <c r="H93" s="210">
        <v>-3415.6447955424287</v>
      </c>
      <c r="I93" s="210">
        <v>-10007.271785219893</v>
      </c>
      <c r="J93" s="210">
        <v>-6442.4475421550205</v>
      </c>
      <c r="K93" s="210">
        <v>-4471.1999547488958</v>
      </c>
      <c r="L93" s="17"/>
      <c r="M93" s="17"/>
      <c r="N93" s="209">
        <v>-2848.818935189769</v>
      </c>
      <c r="O93" s="210">
        <v>-4183.8034122370909</v>
      </c>
      <c r="P93" s="210">
        <v>-55998.753833845389</v>
      </c>
      <c r="Q93" s="210">
        <v>-5187.2539328407092</v>
      </c>
      <c r="R93" s="210">
        <v>-3415.6447955424287</v>
      </c>
      <c r="S93" s="210">
        <v>-10007.271785219893</v>
      </c>
      <c r="T93" s="210">
        <v>-6442.4475421550205</v>
      </c>
      <c r="U93" s="211">
        <v>-4471.1999547488958</v>
      </c>
      <c r="V93" s="262"/>
      <c r="W93" s="17"/>
      <c r="X93" s="227">
        <v>0</v>
      </c>
      <c r="Y93" s="227">
        <v>0</v>
      </c>
      <c r="Z93" s="227">
        <v>0</v>
      </c>
      <c r="AA93" s="227">
        <v>0</v>
      </c>
      <c r="AB93" s="227">
        <v>0</v>
      </c>
      <c r="AC93" s="227">
        <v>0</v>
      </c>
      <c r="AD93" s="227">
        <v>0</v>
      </c>
      <c r="AE93" s="227">
        <v>0</v>
      </c>
      <c r="AF93" s="227"/>
      <c r="AG93" s="17"/>
    </row>
    <row r="94" spans="1:33" ht="15.75" thickBot="1" x14ac:dyDescent="0.3">
      <c r="A94" s="2" t="s">
        <v>348</v>
      </c>
      <c r="B94" s="9" t="s">
        <v>50</v>
      </c>
      <c r="C94" s="46" t="s">
        <v>565</v>
      </c>
      <c r="D94" s="244">
        <v>261308.78297330975</v>
      </c>
      <c r="E94" s="244">
        <v>291609.90781103977</v>
      </c>
      <c r="F94" s="244">
        <v>261781.32579800143</v>
      </c>
      <c r="G94" s="244">
        <v>255783.25521637721</v>
      </c>
      <c r="H94" s="244">
        <v>263631.83353441244</v>
      </c>
      <c r="I94" s="244">
        <v>271513.5165198273</v>
      </c>
      <c r="J94" s="244">
        <v>289189.72810076614</v>
      </c>
      <c r="K94" s="244">
        <v>317920.75172876945</v>
      </c>
      <c r="L94" s="17"/>
      <c r="M94" s="17"/>
      <c r="N94" s="215">
        <v>261308.78297330975</v>
      </c>
      <c r="O94" s="216">
        <v>291609.90781103977</v>
      </c>
      <c r="P94" s="216">
        <v>261781.32579800143</v>
      </c>
      <c r="Q94" s="216">
        <v>255783.25521637721</v>
      </c>
      <c r="R94" s="216">
        <v>263631.83353441244</v>
      </c>
      <c r="S94" s="216">
        <v>271074.51080827019</v>
      </c>
      <c r="T94" s="216">
        <v>288995.10768239881</v>
      </c>
      <c r="U94" s="217">
        <v>317976.55819217191</v>
      </c>
      <c r="V94" s="264"/>
      <c r="W94" s="17"/>
      <c r="X94" s="245">
        <v>0</v>
      </c>
      <c r="Y94" s="245">
        <v>0</v>
      </c>
      <c r="Z94" s="245">
        <v>0</v>
      </c>
      <c r="AA94" s="245">
        <v>0</v>
      </c>
      <c r="AB94" s="245">
        <v>0</v>
      </c>
      <c r="AC94" s="245">
        <v>0</v>
      </c>
      <c r="AD94" s="245">
        <v>0</v>
      </c>
      <c r="AE94" s="245">
        <v>0</v>
      </c>
      <c r="AF94" s="245"/>
      <c r="AG94" s="17"/>
    </row>
    <row r="95" spans="1:33" thickBot="1" x14ac:dyDescent="0.35">
      <c r="D95" s="239"/>
      <c r="E95" s="239"/>
      <c r="F95" s="239"/>
      <c r="G95" s="239"/>
      <c r="H95" s="239"/>
      <c r="I95" s="239"/>
      <c r="J95" s="239"/>
      <c r="K95" s="239"/>
      <c r="L95" s="111"/>
      <c r="M95" s="111"/>
      <c r="N95" s="239"/>
      <c r="O95" s="239"/>
      <c r="P95" s="239"/>
      <c r="Q95" s="239"/>
      <c r="R95" s="239"/>
      <c r="S95" s="239"/>
      <c r="T95" s="239"/>
      <c r="U95" s="239"/>
      <c r="V95" s="239"/>
      <c r="W95" s="111"/>
      <c r="X95" s="239"/>
      <c r="Y95" s="239"/>
      <c r="Z95" s="239"/>
      <c r="AA95" s="239"/>
      <c r="AB95" s="239"/>
      <c r="AC95" s="239"/>
      <c r="AD95" s="239"/>
      <c r="AE95" s="239"/>
      <c r="AF95" s="239"/>
    </row>
    <row r="96" spans="1:33" ht="16.149999999999999" thickBot="1" x14ac:dyDescent="0.35">
      <c r="A96" s="2"/>
      <c r="B96" s="20" t="s">
        <v>513</v>
      </c>
      <c r="C96" s="46"/>
      <c r="D96" s="256"/>
      <c r="E96" s="256"/>
      <c r="F96" s="256"/>
      <c r="G96" s="256"/>
      <c r="H96" s="256"/>
      <c r="I96" s="256"/>
      <c r="J96" s="256"/>
      <c r="K96" s="256"/>
      <c r="L96" s="126"/>
      <c r="M96" s="126"/>
      <c r="N96" s="256"/>
      <c r="O96" s="256"/>
      <c r="P96" s="256"/>
      <c r="Q96" s="256"/>
      <c r="R96" s="256"/>
      <c r="S96" s="256"/>
      <c r="T96" s="256"/>
      <c r="U96" s="256"/>
      <c r="V96" s="256"/>
      <c r="W96" s="126"/>
      <c r="X96" s="256"/>
      <c r="Y96" s="256"/>
      <c r="Z96" s="256"/>
      <c r="AA96" s="256"/>
      <c r="AB96" s="256"/>
      <c r="AC96" s="256"/>
      <c r="AD96" s="256"/>
      <c r="AE96" s="256"/>
      <c r="AF96" s="256"/>
      <c r="AG96" s="46"/>
    </row>
    <row r="97" spans="1:36" thickTop="1" x14ac:dyDescent="0.3">
      <c r="A97" s="2" t="s">
        <v>349</v>
      </c>
      <c r="B97" s="9" t="s">
        <v>569</v>
      </c>
      <c r="C97" s="46" t="s">
        <v>565</v>
      </c>
      <c r="D97" s="206">
        <v>1535846.2026305345</v>
      </c>
      <c r="E97" s="207">
        <v>1669866.3569558612</v>
      </c>
      <c r="F97" s="207">
        <v>1741102.0123863912</v>
      </c>
      <c r="G97" s="207">
        <v>1805205.6361321006</v>
      </c>
      <c r="H97" s="207">
        <v>1867278.9645637663</v>
      </c>
      <c r="I97" s="207">
        <v>1991019.0439594707</v>
      </c>
      <c r="J97" s="207">
        <v>2168400.3163959533</v>
      </c>
      <c r="K97" s="208">
        <v>2368253.2771966234</v>
      </c>
      <c r="L97" s="17"/>
      <c r="M97" s="17"/>
      <c r="N97" s="221">
        <v>1633328.5335863393</v>
      </c>
      <c r="O97" s="224">
        <v>1823983.5103658938</v>
      </c>
      <c r="P97" s="224">
        <v>1962606.4087713147</v>
      </c>
      <c r="Q97" s="224">
        <v>2094140.3125029453</v>
      </c>
      <c r="R97" s="224">
        <v>2219254.3359169466</v>
      </c>
      <c r="S97" s="224">
        <v>2388896.2272331542</v>
      </c>
      <c r="T97" s="224">
        <v>2594742.3096187576</v>
      </c>
      <c r="U97" s="225">
        <v>2821954.8704417204</v>
      </c>
      <c r="V97" s="261"/>
      <c r="W97" s="17"/>
      <c r="X97" s="243">
        <v>0</v>
      </c>
      <c r="Y97" s="243">
        <v>0</v>
      </c>
      <c r="Z97" s="243">
        <v>0</v>
      </c>
      <c r="AA97" s="243">
        <v>0</v>
      </c>
      <c r="AB97" s="243">
        <v>0</v>
      </c>
      <c r="AC97" s="243">
        <v>0</v>
      </c>
      <c r="AD97" s="243">
        <v>0</v>
      </c>
      <c r="AE97" s="243">
        <v>0</v>
      </c>
      <c r="AF97" s="243"/>
      <c r="AG97" s="17"/>
    </row>
    <row r="98" spans="1:36" ht="28.9" x14ac:dyDescent="0.3">
      <c r="A98" s="2" t="s">
        <v>350</v>
      </c>
      <c r="B98" s="9" t="s">
        <v>570</v>
      </c>
      <c r="C98" s="46" t="s">
        <v>565</v>
      </c>
      <c r="D98" s="209">
        <v>228969.89482590652</v>
      </c>
      <c r="E98" s="210">
        <v>244234.1615398323</v>
      </c>
      <c r="F98" s="210">
        <v>284812.33843283443</v>
      </c>
      <c r="G98" s="210">
        <v>316369.45029468322</v>
      </c>
      <c r="H98" s="210">
        <v>362406.4030376029</v>
      </c>
      <c r="I98" s="210">
        <v>416808.65426004323</v>
      </c>
      <c r="J98" s="210">
        <v>452954.33268270531</v>
      </c>
      <c r="K98" s="211">
        <v>491539.72452031914</v>
      </c>
      <c r="L98" s="17"/>
      <c r="M98" s="17"/>
      <c r="N98" s="226">
        <v>288230.4129924794</v>
      </c>
      <c r="O98" s="210">
        <v>339134.47049644333</v>
      </c>
      <c r="P98" s="210">
        <v>422101.61095644062</v>
      </c>
      <c r="Q98" s="210">
        <v>496399.16541197605</v>
      </c>
      <c r="R98" s="210">
        <v>582870.947773461</v>
      </c>
      <c r="S98" s="210">
        <v>671244.5303164731</v>
      </c>
      <c r="T98" s="210">
        <v>734754.56621377834</v>
      </c>
      <c r="U98" s="229">
        <v>800635.17683692707</v>
      </c>
      <c r="V98" s="262"/>
      <c r="W98" s="17"/>
      <c r="X98" s="227">
        <v>0</v>
      </c>
      <c r="Y98" s="227">
        <v>0</v>
      </c>
      <c r="Z98" s="227">
        <v>0</v>
      </c>
      <c r="AA98" s="227">
        <v>0</v>
      </c>
      <c r="AB98" s="227">
        <v>0</v>
      </c>
      <c r="AC98" s="227">
        <v>0</v>
      </c>
      <c r="AD98" s="227">
        <v>0</v>
      </c>
      <c r="AE98" s="227">
        <v>0</v>
      </c>
      <c r="AF98" s="227"/>
      <c r="AG98" s="17"/>
    </row>
    <row r="99" spans="1:36" x14ac:dyDescent="0.25">
      <c r="A99" s="2" t="s">
        <v>351</v>
      </c>
      <c r="B99" s="9" t="s">
        <v>31</v>
      </c>
      <c r="C99" s="46" t="s">
        <v>565</v>
      </c>
      <c r="D99" s="209">
        <v>425826.22464111226</v>
      </c>
      <c r="E99" s="210">
        <v>453262.14439848327</v>
      </c>
      <c r="F99" s="210">
        <v>476493.97121016966</v>
      </c>
      <c r="G99" s="210">
        <v>497967.43577814021</v>
      </c>
      <c r="H99" s="210">
        <v>530466.12385427847</v>
      </c>
      <c r="I99" s="210">
        <v>583541.07243971678</v>
      </c>
      <c r="J99" s="210">
        <v>649354.9286068012</v>
      </c>
      <c r="K99" s="211">
        <v>725471.61820214277</v>
      </c>
      <c r="L99" s="17"/>
      <c r="M99" s="17"/>
      <c r="N99" s="226">
        <v>536556.0546061293</v>
      </c>
      <c r="O99" s="210">
        <v>628677.12856634357</v>
      </c>
      <c r="P99" s="210">
        <v>728779.89900402352</v>
      </c>
      <c r="Q99" s="210">
        <v>827160.49925913673</v>
      </c>
      <c r="R99" s="210">
        <v>931573.18109479907</v>
      </c>
      <c r="S99" s="210">
        <v>1041260.5839819071</v>
      </c>
      <c r="T99" s="210">
        <v>1148230.6563252083</v>
      </c>
      <c r="U99" s="229">
        <v>1264650.964109495</v>
      </c>
      <c r="V99" s="262"/>
      <c r="W99" s="17"/>
      <c r="X99" s="227">
        <v>0</v>
      </c>
      <c r="Y99" s="227">
        <v>0</v>
      </c>
      <c r="Z99" s="227">
        <v>0</v>
      </c>
      <c r="AA99" s="227">
        <v>0</v>
      </c>
      <c r="AB99" s="227">
        <v>0</v>
      </c>
      <c r="AC99" s="227">
        <v>0</v>
      </c>
      <c r="AD99" s="227">
        <v>0</v>
      </c>
      <c r="AE99" s="227">
        <v>0</v>
      </c>
      <c r="AF99" s="227"/>
      <c r="AG99" s="17"/>
    </row>
    <row r="100" spans="1:36" ht="30" x14ac:dyDescent="0.25">
      <c r="A100" s="2" t="s">
        <v>352</v>
      </c>
      <c r="B100" s="9" t="s">
        <v>455</v>
      </c>
      <c r="C100" s="46" t="s">
        <v>565</v>
      </c>
      <c r="D100" s="209">
        <v>761900.7326963424</v>
      </c>
      <c r="E100" s="210">
        <v>795843.07043676777</v>
      </c>
      <c r="F100" s="210">
        <v>857141.44639733084</v>
      </c>
      <c r="G100" s="210">
        <v>919937.24952603341</v>
      </c>
      <c r="H100" s="210">
        <v>976515.62384993024</v>
      </c>
      <c r="I100" s="210">
        <v>1018094.1984649594</v>
      </c>
      <c r="J100" s="210">
        <v>1029708.9610237881</v>
      </c>
      <c r="K100" s="211">
        <v>1038440.7605253473</v>
      </c>
      <c r="L100" s="17"/>
      <c r="M100" s="17"/>
      <c r="N100" s="226">
        <v>775045.81037439359</v>
      </c>
      <c r="O100" s="210">
        <v>816853.95834693371</v>
      </c>
      <c r="P100" s="210">
        <v>887502.00858930848</v>
      </c>
      <c r="Q100" s="210">
        <v>959707.29202851164</v>
      </c>
      <c r="R100" s="210">
        <v>1025163.9597558256</v>
      </c>
      <c r="S100" s="210">
        <v>1074048.9386026517</v>
      </c>
      <c r="T100" s="210">
        <v>1091366.4832632798</v>
      </c>
      <c r="U100" s="229">
        <v>1105759.7622777789</v>
      </c>
      <c r="V100" s="262"/>
      <c r="W100" s="17"/>
      <c r="X100" s="227">
        <v>0</v>
      </c>
      <c r="Y100" s="227">
        <v>0</v>
      </c>
      <c r="Z100" s="227">
        <v>0</v>
      </c>
      <c r="AA100" s="227">
        <v>0</v>
      </c>
      <c r="AB100" s="227">
        <v>0</v>
      </c>
      <c r="AC100" s="227">
        <v>0</v>
      </c>
      <c r="AD100" s="227">
        <v>0</v>
      </c>
      <c r="AE100" s="227">
        <v>0</v>
      </c>
      <c r="AF100" s="227"/>
      <c r="AG100" s="17"/>
    </row>
    <row r="101" spans="1:36" x14ac:dyDescent="0.25">
      <c r="A101" s="2" t="s">
        <v>353</v>
      </c>
      <c r="B101" s="9" t="s">
        <v>456</v>
      </c>
      <c r="C101" s="46" t="s">
        <v>565</v>
      </c>
      <c r="D101" s="209">
        <v>11426.265101991103</v>
      </c>
      <c r="E101" s="210">
        <v>12526.23567129104</v>
      </c>
      <c r="F101" s="210">
        <v>23367.353949594228</v>
      </c>
      <c r="G101" s="210">
        <v>35324.915291314144</v>
      </c>
      <c r="H101" s="210">
        <v>44967.558873366273</v>
      </c>
      <c r="I101" s="210">
        <v>53625.923646033043</v>
      </c>
      <c r="J101" s="210">
        <v>54932.025019024935</v>
      </c>
      <c r="K101" s="211">
        <v>54548.711853912064</v>
      </c>
      <c r="L101" s="17"/>
      <c r="M101" s="17"/>
      <c r="N101" s="226">
        <v>11426.265101991103</v>
      </c>
      <c r="O101" s="210">
        <v>12526.23567129104</v>
      </c>
      <c r="P101" s="210">
        <v>23367.353949594228</v>
      </c>
      <c r="Q101" s="210">
        <v>35324.915291314144</v>
      </c>
      <c r="R101" s="210">
        <v>44967.558873366273</v>
      </c>
      <c r="S101" s="210">
        <v>53625.923544252852</v>
      </c>
      <c r="T101" s="210">
        <v>54932.024919988631</v>
      </c>
      <c r="U101" s="229">
        <v>54548.711758242425</v>
      </c>
      <c r="V101" s="262"/>
      <c r="W101" s="17"/>
      <c r="X101" s="227">
        <v>0</v>
      </c>
      <c r="Y101" s="227">
        <v>0</v>
      </c>
      <c r="Z101" s="227">
        <v>0</v>
      </c>
      <c r="AA101" s="227">
        <v>0</v>
      </c>
      <c r="AB101" s="227">
        <v>0</v>
      </c>
      <c r="AC101" s="227">
        <v>0</v>
      </c>
      <c r="AD101" s="227">
        <v>0</v>
      </c>
      <c r="AE101" s="227">
        <v>0</v>
      </c>
      <c r="AF101" s="227"/>
      <c r="AG101" s="17"/>
    </row>
    <row r="102" spans="1:36" x14ac:dyDescent="0.25">
      <c r="A102" s="2" t="s">
        <v>354</v>
      </c>
      <c r="B102" s="59" t="s">
        <v>266</v>
      </c>
      <c r="C102" s="46" t="s">
        <v>565</v>
      </c>
      <c r="D102" s="209">
        <v>643788.28620734846</v>
      </c>
      <c r="E102" s="210">
        <v>719397.91145408142</v>
      </c>
      <c r="F102" s="210">
        <v>852686.07009997149</v>
      </c>
      <c r="G102" s="210">
        <v>1034166.6355329596</v>
      </c>
      <c r="H102" s="210">
        <v>1196040.5544486539</v>
      </c>
      <c r="I102" s="210">
        <v>1313793.0046200235</v>
      </c>
      <c r="J102" s="210">
        <v>1393359.3684675994</v>
      </c>
      <c r="K102" s="211">
        <v>1464188.4245289564</v>
      </c>
      <c r="L102" s="17"/>
      <c r="M102" s="17"/>
      <c r="N102" s="226">
        <v>666718.30348182947</v>
      </c>
      <c r="O102" s="210">
        <v>755919.88250321464</v>
      </c>
      <c r="P102" s="210">
        <v>905332.28369793203</v>
      </c>
      <c r="Q102" s="210">
        <v>1102966.6699240883</v>
      </c>
      <c r="R102" s="210">
        <v>1279987.097286396</v>
      </c>
      <c r="S102" s="210">
        <v>1410152.2297584743</v>
      </c>
      <c r="T102" s="210">
        <v>1499368.4986756325</v>
      </c>
      <c r="U102" s="229">
        <v>1579725.8922472561</v>
      </c>
      <c r="V102" s="272"/>
      <c r="W102" s="17"/>
      <c r="X102" s="227">
        <v>0</v>
      </c>
      <c r="Y102" s="227">
        <v>0</v>
      </c>
      <c r="Z102" s="227">
        <v>0</v>
      </c>
      <c r="AA102" s="227">
        <v>0</v>
      </c>
      <c r="AB102" s="227">
        <v>0</v>
      </c>
      <c r="AC102" s="227">
        <v>0</v>
      </c>
      <c r="AD102" s="227">
        <v>0</v>
      </c>
      <c r="AE102" s="227">
        <v>0</v>
      </c>
      <c r="AF102" s="227"/>
      <c r="AG102" s="17"/>
    </row>
    <row r="103" spans="1:36" x14ac:dyDescent="0.25">
      <c r="A103" s="2" t="s">
        <v>355</v>
      </c>
      <c r="B103" s="9" t="s">
        <v>32</v>
      </c>
      <c r="C103" s="46" t="s">
        <v>565</v>
      </c>
      <c r="D103" s="254">
        <v>45235.107900000003</v>
      </c>
      <c r="E103" s="252">
        <v>46758.709175524833</v>
      </c>
      <c r="F103" s="252">
        <v>49446.012353288017</v>
      </c>
      <c r="G103" s="252">
        <v>56200.324547130091</v>
      </c>
      <c r="H103" s="252">
        <v>70927.143146539485</v>
      </c>
      <c r="I103" s="252">
        <v>83964.20456359876</v>
      </c>
      <c r="J103" s="252">
        <v>88624.746779776877</v>
      </c>
      <c r="K103" s="257">
        <v>94804.950562928745</v>
      </c>
      <c r="L103" s="17"/>
      <c r="M103" s="17"/>
      <c r="N103" s="273">
        <v>45235.107900000003</v>
      </c>
      <c r="O103" s="252">
        <v>46758.709175524833</v>
      </c>
      <c r="P103" s="252">
        <v>49446.012353288017</v>
      </c>
      <c r="Q103" s="252">
        <v>56200.324547130091</v>
      </c>
      <c r="R103" s="252">
        <v>70927.143146539485</v>
      </c>
      <c r="S103" s="252">
        <v>83964.204141067516</v>
      </c>
      <c r="T103" s="252">
        <v>88624.74634693301</v>
      </c>
      <c r="U103" s="255">
        <v>94804.950121239279</v>
      </c>
      <c r="V103" s="262"/>
      <c r="W103" s="17"/>
      <c r="X103" s="253">
        <v>0</v>
      </c>
      <c r="Y103" s="253">
        <v>0</v>
      </c>
      <c r="Z103" s="253">
        <v>0</v>
      </c>
      <c r="AA103" s="253">
        <v>0</v>
      </c>
      <c r="AB103" s="253">
        <v>0</v>
      </c>
      <c r="AC103" s="253">
        <v>0</v>
      </c>
      <c r="AD103" s="253">
        <v>0</v>
      </c>
      <c r="AE103" s="253">
        <v>0</v>
      </c>
      <c r="AF103" s="227"/>
      <c r="AG103" s="17"/>
    </row>
    <row r="104" spans="1:36" ht="15.75" thickBot="1" x14ac:dyDescent="0.3">
      <c r="A104" s="2" t="s">
        <v>437</v>
      </c>
      <c r="B104" s="9" t="s">
        <v>95</v>
      </c>
      <c r="C104" s="46" t="s">
        <v>565</v>
      </c>
      <c r="D104" s="209">
        <v>37625.477776118831</v>
      </c>
      <c r="E104" s="210">
        <v>27025.375884210589</v>
      </c>
      <c r="F104" s="210">
        <v>14818.896150497476</v>
      </c>
      <c r="G104" s="210">
        <v>2816.0069998257277</v>
      </c>
      <c r="H104" s="210">
        <v>-6501.0471458245938</v>
      </c>
      <c r="I104" s="210">
        <v>-4090.6491736393759</v>
      </c>
      <c r="J104" s="210">
        <v>8629.6874444837267</v>
      </c>
      <c r="K104" s="211">
        <v>18115.425252418685</v>
      </c>
      <c r="L104" s="17"/>
      <c r="M104" s="17"/>
      <c r="N104" s="226">
        <v>59497.053752258646</v>
      </c>
      <c r="O104" s="210">
        <v>60210.286140841265</v>
      </c>
      <c r="P104" s="210">
        <v>61436.726004510791</v>
      </c>
      <c r="Q104" s="210">
        <v>62444.391801862846</v>
      </c>
      <c r="R104" s="210">
        <v>64674.959490042384</v>
      </c>
      <c r="S104" s="210">
        <v>71194.357492215044</v>
      </c>
      <c r="T104" s="210">
        <v>80535.226318187299</v>
      </c>
      <c r="U104" s="229">
        <v>85755.417491424814</v>
      </c>
      <c r="V104" s="274"/>
      <c r="W104" s="17"/>
      <c r="X104" s="227">
        <v>0</v>
      </c>
      <c r="Y104" s="227">
        <v>0</v>
      </c>
      <c r="Z104" s="227">
        <v>0</v>
      </c>
      <c r="AA104" s="227">
        <v>0</v>
      </c>
      <c r="AB104" s="227">
        <v>0</v>
      </c>
      <c r="AC104" s="287">
        <v>0</v>
      </c>
      <c r="AD104" s="287">
        <v>0</v>
      </c>
      <c r="AE104" s="287">
        <v>0</v>
      </c>
      <c r="AF104" s="227"/>
      <c r="AG104" s="17"/>
    </row>
    <row r="105" spans="1:36" ht="16.5" thickTop="1" thickBot="1" x14ac:dyDescent="0.3">
      <c r="A105" s="2" t="s">
        <v>438</v>
      </c>
      <c r="B105" s="9" t="s">
        <v>262</v>
      </c>
      <c r="C105" s="46" t="s">
        <v>565</v>
      </c>
      <c r="D105" s="209">
        <v>157381.50033845607</v>
      </c>
      <c r="E105" s="210">
        <v>192364.15066255955</v>
      </c>
      <c r="F105" s="210">
        <v>233465.79911494296</v>
      </c>
      <c r="G105" s="210">
        <v>262243.52476851828</v>
      </c>
      <c r="H105" s="210">
        <v>321666.51173322659</v>
      </c>
      <c r="I105" s="210">
        <v>435467.48907670908</v>
      </c>
      <c r="J105" s="210">
        <v>524388.09092306287</v>
      </c>
      <c r="K105" s="211">
        <v>560290.48241736519</v>
      </c>
      <c r="L105" s="17"/>
      <c r="M105" s="17"/>
      <c r="N105" s="226">
        <v>204165.67360667486</v>
      </c>
      <c r="O105" s="210">
        <v>242065.95962760158</v>
      </c>
      <c r="P105" s="210">
        <v>289453.17083299765</v>
      </c>
      <c r="Q105" s="210">
        <v>324811.0906249184</v>
      </c>
      <c r="R105" s="210">
        <v>389638.0035181719</v>
      </c>
      <c r="S105" s="210">
        <v>436017.55994477082</v>
      </c>
      <c r="T105" s="210">
        <v>524706.26754957344</v>
      </c>
      <c r="U105" s="229">
        <v>560362.21454854589</v>
      </c>
      <c r="V105" s="262"/>
      <c r="W105" s="17"/>
      <c r="X105" s="227">
        <v>0</v>
      </c>
      <c r="Y105" s="227">
        <v>0</v>
      </c>
      <c r="Z105" s="227">
        <v>0</v>
      </c>
      <c r="AA105" s="227">
        <v>0</v>
      </c>
      <c r="AB105" s="227">
        <v>0</v>
      </c>
      <c r="AC105" s="288">
        <v>68799.428530681878</v>
      </c>
      <c r="AD105" s="289">
        <v>71318.942600319424</v>
      </c>
      <c r="AE105" s="290">
        <v>75141.053974378738</v>
      </c>
      <c r="AF105" s="291"/>
      <c r="AG105" s="17"/>
    </row>
    <row r="106" spans="1:36" ht="16.5" thickTop="1" thickBot="1" x14ac:dyDescent="0.3">
      <c r="A106" s="2" t="s">
        <v>439</v>
      </c>
      <c r="B106" s="9" t="s">
        <v>263</v>
      </c>
      <c r="C106" s="46" t="s">
        <v>565</v>
      </c>
      <c r="D106" s="258">
        <v>230870.82657694048</v>
      </c>
      <c r="E106" s="259">
        <v>276459.34539217479</v>
      </c>
      <c r="F106" s="259">
        <v>276695.61680452054</v>
      </c>
      <c r="G106" s="259">
        <v>258782.29050718929</v>
      </c>
      <c r="H106" s="259">
        <v>259707.54437539482</v>
      </c>
      <c r="I106" s="259">
        <v>267572.67502711987</v>
      </c>
      <c r="J106" s="259">
        <v>280351.62231029675</v>
      </c>
      <c r="K106" s="260">
        <v>303555.23991476779</v>
      </c>
      <c r="L106" s="17"/>
      <c r="M106" s="17"/>
      <c r="N106" s="275">
        <v>230870.82657694048</v>
      </c>
      <c r="O106" s="276">
        <v>276459.34539217479</v>
      </c>
      <c r="P106" s="276">
        <v>276695.61680452054</v>
      </c>
      <c r="Q106" s="276">
        <v>258782.29050718929</v>
      </c>
      <c r="R106" s="276">
        <v>259707.54437539482</v>
      </c>
      <c r="S106" s="276">
        <v>267023.05120212428</v>
      </c>
      <c r="T106" s="276">
        <v>280034.80924533447</v>
      </c>
      <c r="U106" s="277">
        <v>303485.83293728542</v>
      </c>
      <c r="V106" s="278"/>
      <c r="W106" s="17"/>
      <c r="X106" s="292">
        <v>0</v>
      </c>
      <c r="Y106" s="292">
        <v>0</v>
      </c>
      <c r="Z106" s="292">
        <v>0</v>
      </c>
      <c r="AA106" s="292">
        <v>0</v>
      </c>
      <c r="AB106" s="292">
        <v>0</v>
      </c>
      <c r="AC106" s="293">
        <v>0</v>
      </c>
      <c r="AD106" s="293">
        <v>0</v>
      </c>
      <c r="AE106" s="293">
        <v>0</v>
      </c>
      <c r="AF106" s="292"/>
      <c r="AG106" s="17"/>
    </row>
    <row r="107" spans="1:36" x14ac:dyDescent="0.25">
      <c r="A107" s="2"/>
      <c r="B107" s="69"/>
      <c r="C107" s="69"/>
      <c r="D107" s="111"/>
      <c r="E107" s="54"/>
      <c r="F107" s="54"/>
      <c r="G107" s="54"/>
      <c r="H107" s="54"/>
      <c r="I107" s="54"/>
      <c r="J107" s="54"/>
      <c r="K107" s="54"/>
      <c r="L107" s="17"/>
      <c r="M107" s="17"/>
      <c r="N107" s="54"/>
      <c r="O107" s="54"/>
      <c r="P107" s="54"/>
      <c r="Q107" s="54"/>
      <c r="R107" s="54"/>
      <c r="S107" s="54"/>
      <c r="T107" s="54"/>
      <c r="U107" s="54"/>
      <c r="V107" s="17"/>
      <c r="W107" s="17"/>
      <c r="X107" s="294"/>
      <c r="Y107" s="294"/>
      <c r="Z107" s="294"/>
      <c r="AA107" s="294"/>
      <c r="AB107" s="294"/>
      <c r="AC107" s="294"/>
      <c r="AD107" s="294"/>
      <c r="AE107" s="294"/>
      <c r="AF107" s="294"/>
      <c r="AG107" s="17"/>
    </row>
    <row r="108" spans="1:36" ht="15.75" thickBot="1" x14ac:dyDescent="0.3">
      <c r="A108" s="2"/>
      <c r="B108" s="45" t="s">
        <v>51</v>
      </c>
      <c r="C108" s="11"/>
      <c r="D108" s="54"/>
      <c r="E108" s="54"/>
      <c r="F108" s="54"/>
      <c r="G108" s="54"/>
      <c r="H108" s="54"/>
      <c r="I108" s="54"/>
      <c r="J108" s="54"/>
      <c r="K108" s="54"/>
      <c r="L108" s="17"/>
      <c r="M108" s="17"/>
      <c r="N108" s="54"/>
      <c r="O108" s="54"/>
      <c r="P108" s="54"/>
      <c r="Q108" s="54"/>
      <c r="R108" s="54"/>
      <c r="S108" s="54"/>
      <c r="T108" s="54"/>
      <c r="U108" s="54"/>
      <c r="V108" s="17"/>
      <c r="W108" s="17"/>
      <c r="X108" s="239"/>
      <c r="Y108" s="239"/>
      <c r="Z108" s="239"/>
      <c r="AA108" s="239"/>
      <c r="AB108" s="239"/>
      <c r="AC108" s="239"/>
      <c r="AD108" s="239"/>
      <c r="AE108" s="239"/>
      <c r="AF108" s="239"/>
      <c r="AG108" s="17"/>
    </row>
    <row r="109" spans="1:36" ht="31.5" thickTop="1" thickBot="1" x14ac:dyDescent="0.3">
      <c r="A109" s="2" t="s">
        <v>440</v>
      </c>
      <c r="B109" s="19" t="s">
        <v>571</v>
      </c>
      <c r="C109" s="46" t="s">
        <v>565</v>
      </c>
      <c r="D109" s="55">
        <v>0</v>
      </c>
      <c r="E109" s="55">
        <v>0</v>
      </c>
      <c r="F109" s="55">
        <v>0</v>
      </c>
      <c r="G109" s="55">
        <v>0</v>
      </c>
      <c r="H109" s="55">
        <v>0</v>
      </c>
      <c r="I109" s="201">
        <v>0</v>
      </c>
      <c r="J109" s="201">
        <v>0</v>
      </c>
      <c r="K109" s="201">
        <v>0</v>
      </c>
      <c r="L109" s="17"/>
      <c r="M109" s="17"/>
      <c r="N109" s="55">
        <v>36243</v>
      </c>
      <c r="O109" s="55">
        <v>42009</v>
      </c>
      <c r="P109" s="55">
        <v>70512</v>
      </c>
      <c r="Q109" s="55">
        <v>92614</v>
      </c>
      <c r="R109" s="55">
        <v>59530</v>
      </c>
      <c r="S109" s="201">
        <v>69522</v>
      </c>
      <c r="T109" s="201">
        <v>54734</v>
      </c>
      <c r="U109" s="201">
        <v>67526</v>
      </c>
      <c r="V109" s="17"/>
      <c r="W109" s="17"/>
      <c r="X109" s="295">
        <v>0</v>
      </c>
      <c r="Y109" s="295">
        <v>0</v>
      </c>
      <c r="Z109" s="295">
        <v>0</v>
      </c>
      <c r="AA109" s="295">
        <v>0</v>
      </c>
      <c r="AB109" s="295">
        <v>0</v>
      </c>
      <c r="AC109" s="288">
        <v>0</v>
      </c>
      <c r="AD109" s="289">
        <v>0</v>
      </c>
      <c r="AE109" s="290">
        <v>0</v>
      </c>
      <c r="AF109" s="296"/>
      <c r="AG109" s="17"/>
    </row>
    <row r="110" spans="1:36"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ht="15.75" x14ac:dyDescent="0.25">
      <c r="A111" s="2"/>
      <c r="B111" s="20" t="s">
        <v>514</v>
      </c>
      <c r="C111" s="69"/>
      <c r="D111" s="54"/>
      <c r="E111" s="54"/>
      <c r="F111" s="54"/>
      <c r="G111" s="54"/>
      <c r="H111" s="54"/>
      <c r="I111" s="54"/>
      <c r="J111" s="54"/>
      <c r="K111" s="54"/>
      <c r="N111" s="54"/>
      <c r="O111" s="54"/>
      <c r="P111" s="54"/>
      <c r="Q111" s="54"/>
      <c r="R111" s="54"/>
      <c r="S111" s="54"/>
      <c r="T111" s="54"/>
      <c r="U111" s="54"/>
      <c r="X111" s="54"/>
      <c r="Y111" s="54"/>
      <c r="Z111" s="54"/>
      <c r="AA111" s="54"/>
      <c r="AB111" s="54"/>
      <c r="AC111" s="54"/>
      <c r="AD111" s="54"/>
      <c r="AE111" s="54"/>
      <c r="AF111" s="17"/>
      <c r="AG111" s="17"/>
    </row>
    <row r="112" spans="1:36" ht="30.75" thickBot="1" x14ac:dyDescent="0.3">
      <c r="A112" s="2"/>
      <c r="B112" s="45" t="s">
        <v>515</v>
      </c>
      <c r="C112" s="11"/>
      <c r="D112" s="54"/>
      <c r="E112" s="54"/>
      <c r="F112" s="54"/>
      <c r="G112" s="54"/>
      <c r="H112" s="54"/>
      <c r="I112" s="54"/>
      <c r="J112" s="54"/>
      <c r="K112" s="54"/>
      <c r="N112" s="54"/>
      <c r="O112" s="54"/>
      <c r="P112" s="54"/>
      <c r="Q112" s="54"/>
      <c r="R112" s="54"/>
      <c r="S112" s="54"/>
      <c r="T112" s="54"/>
      <c r="U112" s="54"/>
      <c r="X112" s="54"/>
      <c r="Y112" s="54"/>
      <c r="Z112" s="54"/>
      <c r="AA112" s="54"/>
      <c r="AB112" s="54"/>
      <c r="AC112" s="54"/>
      <c r="AD112" s="54"/>
      <c r="AE112" s="54"/>
      <c r="AF112" s="17"/>
      <c r="AG112" s="17"/>
    </row>
    <row r="113" spans="1:33" ht="30.75" thickTop="1" x14ac:dyDescent="0.25">
      <c r="A113" s="2" t="s">
        <v>356</v>
      </c>
      <c r="B113" s="9" t="s">
        <v>457</v>
      </c>
      <c r="C113" s="46" t="s">
        <v>63</v>
      </c>
      <c r="D113" s="55">
        <v>48.3</v>
      </c>
      <c r="E113" s="55">
        <v>48.4</v>
      </c>
      <c r="F113" s="55">
        <v>48.4</v>
      </c>
      <c r="G113" s="55">
        <v>48.3</v>
      </c>
      <c r="H113" s="164">
        <v>48.6</v>
      </c>
      <c r="I113" s="203">
        <v>48.958377288911748</v>
      </c>
      <c r="J113" s="202">
        <v>47.7</v>
      </c>
      <c r="K113" s="55">
        <v>48.2</v>
      </c>
      <c r="L113" s="125"/>
      <c r="M113" s="125"/>
      <c r="N113" s="55">
        <v>48.3</v>
      </c>
      <c r="O113" s="55">
        <v>48.4</v>
      </c>
      <c r="P113" s="55">
        <v>48.4</v>
      </c>
      <c r="Q113" s="55">
        <v>48.3</v>
      </c>
      <c r="R113" s="164">
        <v>48.6</v>
      </c>
      <c r="S113" s="203">
        <v>48.958377288911748</v>
      </c>
      <c r="T113" s="202">
        <v>47.7</v>
      </c>
      <c r="U113" s="55">
        <v>48.2</v>
      </c>
      <c r="V113" s="125"/>
      <c r="W113" s="125"/>
      <c r="X113" s="55">
        <v>0</v>
      </c>
      <c r="Y113" s="55">
        <v>0</v>
      </c>
      <c r="Z113" s="55">
        <v>0</v>
      </c>
      <c r="AA113" s="55">
        <v>0</v>
      </c>
      <c r="AB113" s="164">
        <v>0</v>
      </c>
      <c r="AC113" s="55">
        <v>0</v>
      </c>
      <c r="AD113" s="202">
        <v>0</v>
      </c>
      <c r="AE113" s="55">
        <v>0</v>
      </c>
      <c r="AF113" s="17"/>
      <c r="AG113" s="17"/>
    </row>
    <row r="114" spans="1:33" x14ac:dyDescent="0.25">
      <c r="A114" s="2" t="s">
        <v>357</v>
      </c>
      <c r="B114" s="9" t="s">
        <v>458</v>
      </c>
      <c r="C114" s="46" t="s">
        <v>63</v>
      </c>
      <c r="D114" s="55">
        <v>59</v>
      </c>
      <c r="E114" s="55">
        <v>58.9</v>
      </c>
      <c r="F114" s="55">
        <v>59.1</v>
      </c>
      <c r="G114" s="55">
        <v>59.1</v>
      </c>
      <c r="H114" s="164">
        <v>58.7</v>
      </c>
      <c r="I114" s="204">
        <v>60</v>
      </c>
      <c r="J114" s="202">
        <v>58.3</v>
      </c>
      <c r="K114" s="55">
        <v>58.5</v>
      </c>
      <c r="L114" s="125"/>
      <c r="M114" s="125"/>
      <c r="N114" s="55">
        <v>59</v>
      </c>
      <c r="O114" s="55">
        <v>58.9</v>
      </c>
      <c r="P114" s="55">
        <v>59.1</v>
      </c>
      <c r="Q114" s="55">
        <v>59.1</v>
      </c>
      <c r="R114" s="164">
        <v>58.7</v>
      </c>
      <c r="S114" s="204">
        <v>60</v>
      </c>
      <c r="T114" s="202">
        <v>58.3</v>
      </c>
      <c r="U114" s="55">
        <v>58.5</v>
      </c>
      <c r="V114" s="125"/>
      <c r="W114" s="125"/>
      <c r="X114" s="55">
        <v>0</v>
      </c>
      <c r="Y114" s="55">
        <v>0</v>
      </c>
      <c r="Z114" s="55">
        <v>0</v>
      </c>
      <c r="AA114" s="55">
        <v>0</v>
      </c>
      <c r="AB114" s="164">
        <v>0</v>
      </c>
      <c r="AC114" s="55">
        <v>0</v>
      </c>
      <c r="AD114" s="202">
        <v>0</v>
      </c>
      <c r="AE114" s="55">
        <v>60</v>
      </c>
      <c r="AF114" s="17"/>
      <c r="AG114" s="17"/>
    </row>
    <row r="115" spans="1:33" x14ac:dyDescent="0.25">
      <c r="A115" s="2" t="s">
        <v>358</v>
      </c>
      <c r="B115" s="9" t="s">
        <v>31</v>
      </c>
      <c r="C115" s="46" t="s">
        <v>63</v>
      </c>
      <c r="D115" s="55">
        <v>45.599999999999994</v>
      </c>
      <c r="E115" s="55">
        <v>45.699999999999996</v>
      </c>
      <c r="F115" s="55">
        <v>45</v>
      </c>
      <c r="G115" s="55">
        <v>46.1</v>
      </c>
      <c r="H115" s="164">
        <v>46</v>
      </c>
      <c r="I115" s="204">
        <v>44.529259897077033</v>
      </c>
      <c r="J115" s="202">
        <v>44.9</v>
      </c>
      <c r="K115" s="55">
        <v>44.9</v>
      </c>
      <c r="L115" s="125"/>
      <c r="M115" s="125"/>
      <c r="N115" s="55">
        <v>45.599999999999994</v>
      </c>
      <c r="O115" s="55">
        <v>45.699999999999996</v>
      </c>
      <c r="P115" s="55">
        <v>45</v>
      </c>
      <c r="Q115" s="55">
        <v>46.1</v>
      </c>
      <c r="R115" s="164">
        <v>46</v>
      </c>
      <c r="S115" s="204">
        <v>44.529259897077033</v>
      </c>
      <c r="T115" s="202">
        <v>44.9</v>
      </c>
      <c r="U115" s="55">
        <v>44.9</v>
      </c>
      <c r="V115" s="125"/>
      <c r="W115" s="125"/>
      <c r="X115" s="55">
        <v>0</v>
      </c>
      <c r="Y115" s="55">
        <v>0</v>
      </c>
      <c r="Z115" s="55">
        <v>0</v>
      </c>
      <c r="AA115" s="55">
        <v>0</v>
      </c>
      <c r="AB115" s="164">
        <v>0</v>
      </c>
      <c r="AC115" s="55">
        <v>0</v>
      </c>
      <c r="AD115" s="202">
        <v>0</v>
      </c>
      <c r="AE115" s="55">
        <v>45</v>
      </c>
      <c r="AF115" s="17"/>
      <c r="AG115" s="17"/>
    </row>
    <row r="116" spans="1:33" ht="30" x14ac:dyDescent="0.25">
      <c r="A116" s="2" t="s">
        <v>359</v>
      </c>
      <c r="B116" s="9" t="s">
        <v>459</v>
      </c>
      <c r="C116" s="46" t="s">
        <v>63</v>
      </c>
      <c r="D116" s="55">
        <v>53.1</v>
      </c>
      <c r="E116" s="55">
        <v>52.699999999999996</v>
      </c>
      <c r="F116" s="55">
        <v>54.1</v>
      </c>
      <c r="G116" s="55">
        <v>52.6</v>
      </c>
      <c r="H116" s="164">
        <v>51.4</v>
      </c>
      <c r="I116" s="204">
        <v>55</v>
      </c>
      <c r="J116" s="202">
        <v>51.8</v>
      </c>
      <c r="K116" s="55">
        <v>52.8</v>
      </c>
      <c r="L116" s="125"/>
      <c r="M116" s="125"/>
      <c r="N116" s="55">
        <v>53.1</v>
      </c>
      <c r="O116" s="55">
        <v>52.699999999999996</v>
      </c>
      <c r="P116" s="55">
        <v>54.1</v>
      </c>
      <c r="Q116" s="55">
        <v>52.6</v>
      </c>
      <c r="R116" s="164">
        <v>51.4</v>
      </c>
      <c r="S116" s="204">
        <v>55</v>
      </c>
      <c r="T116" s="202">
        <v>51.8</v>
      </c>
      <c r="U116" s="55">
        <v>52.8</v>
      </c>
      <c r="V116" s="125"/>
      <c r="W116" s="125"/>
      <c r="X116" s="55">
        <v>0</v>
      </c>
      <c r="Y116" s="55">
        <v>0</v>
      </c>
      <c r="Z116" s="55">
        <v>0</v>
      </c>
      <c r="AA116" s="55">
        <v>0</v>
      </c>
      <c r="AB116" s="164">
        <v>0</v>
      </c>
      <c r="AC116" s="55">
        <v>0</v>
      </c>
      <c r="AD116" s="202">
        <v>0</v>
      </c>
      <c r="AE116" s="55">
        <v>55</v>
      </c>
      <c r="AF116" s="17"/>
      <c r="AG116" s="17"/>
    </row>
    <row r="117" spans="1:33" ht="30" x14ac:dyDescent="0.25">
      <c r="A117" s="2" t="s">
        <v>360</v>
      </c>
      <c r="B117" s="9" t="s">
        <v>462</v>
      </c>
      <c r="C117" s="46" t="s">
        <v>63</v>
      </c>
      <c r="D117" s="55">
        <v>45</v>
      </c>
      <c r="E117" s="55">
        <v>45</v>
      </c>
      <c r="F117" s="55">
        <v>45</v>
      </c>
      <c r="G117" s="55">
        <v>45</v>
      </c>
      <c r="H117" s="164">
        <v>45</v>
      </c>
      <c r="I117" s="204">
        <v>45</v>
      </c>
      <c r="J117" s="202">
        <v>45</v>
      </c>
      <c r="K117" s="55">
        <v>45</v>
      </c>
      <c r="L117" s="125"/>
      <c r="M117" s="125"/>
      <c r="N117" s="55">
        <v>45</v>
      </c>
      <c r="O117" s="55">
        <v>45</v>
      </c>
      <c r="P117" s="55">
        <v>45</v>
      </c>
      <c r="Q117" s="55">
        <v>45</v>
      </c>
      <c r="R117" s="164">
        <v>45</v>
      </c>
      <c r="S117" s="204">
        <v>45</v>
      </c>
      <c r="T117" s="202">
        <v>45</v>
      </c>
      <c r="U117" s="55">
        <v>45</v>
      </c>
      <c r="V117" s="125"/>
      <c r="W117" s="125"/>
      <c r="X117" s="55">
        <v>0</v>
      </c>
      <c r="Y117" s="55">
        <v>0</v>
      </c>
      <c r="Z117" s="55">
        <v>0</v>
      </c>
      <c r="AA117" s="55">
        <v>0</v>
      </c>
      <c r="AB117" s="164">
        <v>0</v>
      </c>
      <c r="AC117" s="55">
        <v>0</v>
      </c>
      <c r="AD117" s="202">
        <v>0</v>
      </c>
      <c r="AE117" s="55">
        <v>45</v>
      </c>
      <c r="AF117" s="17"/>
      <c r="AG117" s="17"/>
    </row>
    <row r="118" spans="1:33" x14ac:dyDescent="0.25">
      <c r="A118" s="2" t="s">
        <v>361</v>
      </c>
      <c r="B118" s="9" t="s">
        <v>267</v>
      </c>
      <c r="C118" s="46" t="s">
        <v>63</v>
      </c>
      <c r="D118" s="55">
        <v>42.1</v>
      </c>
      <c r="E118" s="55">
        <v>42.300000000000004</v>
      </c>
      <c r="F118" s="55">
        <v>43.6</v>
      </c>
      <c r="G118" s="55">
        <v>40.299999999999997</v>
      </c>
      <c r="H118" s="164">
        <v>43</v>
      </c>
      <c r="I118" s="204">
        <v>48.369703488590758</v>
      </c>
      <c r="J118" s="202">
        <v>41.4</v>
      </c>
      <c r="K118" s="55">
        <v>39.799999999999997</v>
      </c>
      <c r="L118" s="125"/>
      <c r="M118" s="125"/>
      <c r="N118" s="55">
        <v>42.1</v>
      </c>
      <c r="O118" s="55">
        <v>42.300000000000004</v>
      </c>
      <c r="P118" s="55">
        <v>43.6</v>
      </c>
      <c r="Q118" s="55">
        <v>40.299999999999997</v>
      </c>
      <c r="R118" s="164">
        <v>43</v>
      </c>
      <c r="S118" s="204">
        <v>48.369703488590758</v>
      </c>
      <c r="T118" s="202">
        <v>41.4</v>
      </c>
      <c r="U118" s="55">
        <v>39.799999999999997</v>
      </c>
      <c r="V118" s="125"/>
      <c r="W118" s="125"/>
      <c r="X118" s="55">
        <v>0</v>
      </c>
      <c r="Y118" s="55">
        <v>0</v>
      </c>
      <c r="Z118" s="55">
        <v>0</v>
      </c>
      <c r="AA118" s="55">
        <v>0</v>
      </c>
      <c r="AB118" s="164">
        <v>0</v>
      </c>
      <c r="AC118" s="55">
        <v>0</v>
      </c>
      <c r="AD118" s="202">
        <v>0</v>
      </c>
      <c r="AE118" s="55">
        <v>35</v>
      </c>
      <c r="AF118" s="17"/>
      <c r="AG118" s="17"/>
    </row>
    <row r="119" spans="1:33" x14ac:dyDescent="0.25">
      <c r="A119" s="2" t="s">
        <v>362</v>
      </c>
      <c r="B119" s="9" t="s">
        <v>95</v>
      </c>
      <c r="C119" s="46" t="s">
        <v>63</v>
      </c>
      <c r="D119" s="55">
        <v>23.8</v>
      </c>
      <c r="E119" s="55">
        <v>22.4</v>
      </c>
      <c r="F119" s="55">
        <v>25</v>
      </c>
      <c r="G119" s="55">
        <v>24.1</v>
      </c>
      <c r="H119" s="164">
        <v>18.3</v>
      </c>
      <c r="I119" s="204">
        <v>25</v>
      </c>
      <c r="J119" s="202">
        <v>16.100000000000001</v>
      </c>
      <c r="K119" s="55">
        <v>16.3</v>
      </c>
      <c r="L119" s="125"/>
      <c r="M119" s="125"/>
      <c r="N119" s="55">
        <v>23.8</v>
      </c>
      <c r="O119" s="55">
        <v>22.4</v>
      </c>
      <c r="P119" s="55">
        <v>25</v>
      </c>
      <c r="Q119" s="55">
        <v>24.1</v>
      </c>
      <c r="R119" s="164">
        <v>18.3</v>
      </c>
      <c r="S119" s="204">
        <v>25</v>
      </c>
      <c r="T119" s="202">
        <v>16.100000000000001</v>
      </c>
      <c r="U119" s="55">
        <v>16.3</v>
      </c>
      <c r="V119" s="125"/>
      <c r="W119" s="125"/>
      <c r="X119" s="55">
        <v>0</v>
      </c>
      <c r="Y119" s="55">
        <v>0</v>
      </c>
      <c r="Z119" s="55">
        <v>0</v>
      </c>
      <c r="AA119" s="55">
        <v>0</v>
      </c>
      <c r="AB119" s="164">
        <v>0</v>
      </c>
      <c r="AC119" s="55">
        <v>0</v>
      </c>
      <c r="AD119" s="202">
        <v>0</v>
      </c>
      <c r="AE119" s="55">
        <v>15</v>
      </c>
      <c r="AF119" s="17"/>
      <c r="AG119" s="17"/>
    </row>
    <row r="120" spans="1:33" x14ac:dyDescent="0.25">
      <c r="A120" s="2" t="s">
        <v>363</v>
      </c>
      <c r="B120" s="9" t="s">
        <v>52</v>
      </c>
      <c r="C120" s="46" t="s">
        <v>63</v>
      </c>
      <c r="D120" s="55">
        <v>22.1</v>
      </c>
      <c r="E120" s="55">
        <v>23.9</v>
      </c>
      <c r="F120" s="55">
        <v>22.1</v>
      </c>
      <c r="G120" s="55">
        <v>20.399999999999999</v>
      </c>
      <c r="H120" s="164">
        <v>29.3</v>
      </c>
      <c r="I120" s="204">
        <v>33.775854505649448</v>
      </c>
      <c r="J120" s="202">
        <v>32.200000000000003</v>
      </c>
      <c r="K120" s="55">
        <v>29.1</v>
      </c>
      <c r="L120" s="125"/>
      <c r="M120" s="125"/>
      <c r="N120" s="55">
        <v>22.1</v>
      </c>
      <c r="O120" s="55">
        <v>23.9</v>
      </c>
      <c r="P120" s="55">
        <v>22.1</v>
      </c>
      <c r="Q120" s="55">
        <v>20.399999999999999</v>
      </c>
      <c r="R120" s="164">
        <v>29.3</v>
      </c>
      <c r="S120" s="204">
        <v>33.775854505649448</v>
      </c>
      <c r="T120" s="202">
        <v>32.200000000000003</v>
      </c>
      <c r="U120" s="55">
        <v>29.1</v>
      </c>
      <c r="V120" s="125"/>
      <c r="W120" s="125"/>
      <c r="X120" s="55">
        <v>20</v>
      </c>
      <c r="Y120" s="55">
        <v>20</v>
      </c>
      <c r="Z120" s="55">
        <v>20</v>
      </c>
      <c r="AA120" s="55">
        <v>20</v>
      </c>
      <c r="AB120" s="164">
        <v>20</v>
      </c>
      <c r="AC120" s="55">
        <v>20</v>
      </c>
      <c r="AD120" s="202">
        <v>20</v>
      </c>
      <c r="AE120" s="55">
        <v>20</v>
      </c>
      <c r="AF120" s="17"/>
      <c r="AG120" s="17"/>
    </row>
    <row r="121" spans="1:33" ht="15.75" thickBot="1" x14ac:dyDescent="0.3">
      <c r="A121" s="2" t="s">
        <v>364</v>
      </c>
      <c r="B121" s="9" t="s">
        <v>53</v>
      </c>
      <c r="C121" s="46" t="s">
        <v>63</v>
      </c>
      <c r="D121" s="55">
        <v>6.5</v>
      </c>
      <c r="E121" s="55">
        <v>6.4</v>
      </c>
      <c r="F121" s="55">
        <v>6.7</v>
      </c>
      <c r="G121" s="55">
        <v>6.6</v>
      </c>
      <c r="H121" s="164">
        <v>6</v>
      </c>
      <c r="I121" s="205">
        <v>12.546978170620715</v>
      </c>
      <c r="J121" s="202">
        <v>6.9</v>
      </c>
      <c r="K121" s="55">
        <v>6.8</v>
      </c>
      <c r="L121" s="125"/>
      <c r="M121" s="125"/>
      <c r="N121" s="55">
        <v>6.5</v>
      </c>
      <c r="O121" s="55">
        <v>6.4</v>
      </c>
      <c r="P121" s="55">
        <v>6.7</v>
      </c>
      <c r="Q121" s="55">
        <v>6.6</v>
      </c>
      <c r="R121" s="164">
        <v>6</v>
      </c>
      <c r="S121" s="205">
        <v>12.546978170620715</v>
      </c>
      <c r="T121" s="202">
        <v>6.9</v>
      </c>
      <c r="U121" s="55">
        <v>6.8</v>
      </c>
      <c r="V121" s="125"/>
      <c r="W121" s="125"/>
      <c r="X121" s="55">
        <v>0</v>
      </c>
      <c r="Y121" s="55">
        <v>0</v>
      </c>
      <c r="Z121" s="55">
        <v>0</v>
      </c>
      <c r="AA121" s="55">
        <v>0</v>
      </c>
      <c r="AB121" s="164">
        <v>0</v>
      </c>
      <c r="AC121" s="55">
        <v>0</v>
      </c>
      <c r="AD121" s="202">
        <v>0</v>
      </c>
      <c r="AE121" s="55">
        <v>0</v>
      </c>
      <c r="AF121" s="17"/>
      <c r="AG121" s="17"/>
    </row>
    <row r="122" spans="1:33" ht="15.75" thickTop="1" x14ac:dyDescent="0.25">
      <c r="A122" s="2"/>
      <c r="B122" s="9"/>
      <c r="C122" s="46"/>
      <c r="D122" s="54"/>
      <c r="E122" s="54"/>
      <c r="F122" s="54"/>
      <c r="G122" s="54"/>
      <c r="H122" s="54"/>
      <c r="I122" s="54"/>
      <c r="J122" s="54"/>
      <c r="K122" s="54"/>
      <c r="L122" s="125"/>
      <c r="M122" s="125"/>
      <c r="N122" s="54"/>
      <c r="O122" s="54"/>
      <c r="P122" s="54"/>
      <c r="Q122" s="54"/>
      <c r="R122" s="54"/>
      <c r="S122" s="54"/>
      <c r="T122" s="54"/>
      <c r="U122" s="54"/>
      <c r="V122" s="125"/>
      <c r="W122" s="125"/>
      <c r="X122" s="54"/>
      <c r="Y122" s="54"/>
      <c r="Z122" s="54"/>
      <c r="AA122" s="54"/>
      <c r="AB122" s="54"/>
      <c r="AC122" s="54"/>
      <c r="AD122" s="54"/>
      <c r="AE122" s="54"/>
      <c r="AF122" s="17"/>
      <c r="AG122" s="17"/>
    </row>
    <row r="123" spans="1:33" ht="15.75" thickBot="1" x14ac:dyDescent="0.3">
      <c r="A123" s="2"/>
      <c r="B123" s="45" t="s">
        <v>516</v>
      </c>
      <c r="C123" s="46"/>
      <c r="D123" s="54"/>
      <c r="E123" s="54"/>
      <c r="F123" s="54"/>
      <c r="G123" s="54"/>
      <c r="H123" s="54"/>
      <c r="I123" s="54"/>
      <c r="J123" s="54"/>
      <c r="K123" s="54"/>
      <c r="L123" s="125"/>
      <c r="M123" s="125"/>
      <c r="N123" s="54"/>
      <c r="O123" s="54"/>
      <c r="P123" s="54"/>
      <c r="Q123" s="54"/>
      <c r="R123" s="54"/>
      <c r="S123" s="54"/>
      <c r="T123" s="54"/>
      <c r="U123" s="54"/>
      <c r="V123" s="125"/>
      <c r="W123" s="125"/>
      <c r="X123" s="54"/>
      <c r="Y123" s="54"/>
      <c r="Z123" s="54"/>
      <c r="AA123" s="54"/>
      <c r="AB123" s="54"/>
      <c r="AC123" s="54"/>
      <c r="AD123" s="54"/>
      <c r="AE123" s="54"/>
      <c r="AF123" s="17"/>
      <c r="AG123" s="17"/>
    </row>
    <row r="124" spans="1:33" ht="30.75" thickTop="1" x14ac:dyDescent="0.25">
      <c r="A124" s="2" t="s">
        <v>428</v>
      </c>
      <c r="B124" s="9" t="s">
        <v>457</v>
      </c>
      <c r="C124" s="46" t="s">
        <v>63</v>
      </c>
      <c r="D124" s="55">
        <v>22.85</v>
      </c>
      <c r="E124" s="55">
        <v>22.7</v>
      </c>
      <c r="F124" s="55">
        <v>23</v>
      </c>
      <c r="G124" s="55">
        <v>23.3</v>
      </c>
      <c r="H124" s="164">
        <v>23.7</v>
      </c>
      <c r="I124" s="203">
        <v>33.606009466694694</v>
      </c>
      <c r="J124" s="202">
        <v>24.7</v>
      </c>
      <c r="K124" s="55">
        <v>25.2</v>
      </c>
      <c r="L124" s="125"/>
      <c r="M124" s="125"/>
      <c r="N124" s="55">
        <v>22.85</v>
      </c>
      <c r="O124" s="55">
        <v>22.7</v>
      </c>
      <c r="P124" s="55">
        <v>23</v>
      </c>
      <c r="Q124" s="55">
        <v>23.3</v>
      </c>
      <c r="R124" s="164">
        <v>23.7</v>
      </c>
      <c r="S124" s="203">
        <v>33.606009466694694</v>
      </c>
      <c r="T124" s="202">
        <v>24.7</v>
      </c>
      <c r="U124" s="55">
        <v>25.2</v>
      </c>
      <c r="V124" s="125"/>
      <c r="W124" s="125"/>
      <c r="X124" s="55">
        <v>0</v>
      </c>
      <c r="Y124" s="55">
        <v>0</v>
      </c>
      <c r="Z124" s="55">
        <v>0</v>
      </c>
      <c r="AA124" s="55">
        <v>0</v>
      </c>
      <c r="AB124" s="164">
        <v>0</v>
      </c>
      <c r="AC124" s="55">
        <v>0</v>
      </c>
      <c r="AD124" s="202">
        <v>0</v>
      </c>
      <c r="AE124" s="55">
        <v>0</v>
      </c>
    </row>
    <row r="125" spans="1:33" x14ac:dyDescent="0.25">
      <c r="A125" s="2" t="s">
        <v>429</v>
      </c>
      <c r="B125" s="9" t="s">
        <v>458</v>
      </c>
      <c r="C125" s="46" t="s">
        <v>63</v>
      </c>
      <c r="D125" s="55">
        <v>46.85</v>
      </c>
      <c r="E125" s="55">
        <v>46.5</v>
      </c>
      <c r="F125" s="55">
        <v>47.2</v>
      </c>
      <c r="G125" s="55">
        <v>48.2</v>
      </c>
      <c r="H125" s="164">
        <v>48.3</v>
      </c>
      <c r="I125" s="204">
        <v>47.058447495443779</v>
      </c>
      <c r="J125" s="202">
        <v>48.2</v>
      </c>
      <c r="K125" s="55">
        <v>48</v>
      </c>
      <c r="L125" s="125"/>
      <c r="M125" s="125"/>
      <c r="N125" s="55">
        <v>46.85</v>
      </c>
      <c r="O125" s="55">
        <v>46.5</v>
      </c>
      <c r="P125" s="55">
        <v>47.2</v>
      </c>
      <c r="Q125" s="55">
        <v>48.2</v>
      </c>
      <c r="R125" s="164">
        <v>48.3</v>
      </c>
      <c r="S125" s="204">
        <v>47.058447495443779</v>
      </c>
      <c r="T125" s="202">
        <v>48.2</v>
      </c>
      <c r="U125" s="55">
        <v>48</v>
      </c>
      <c r="V125" s="125"/>
      <c r="W125" s="125"/>
      <c r="X125" s="55">
        <v>0</v>
      </c>
      <c r="Y125" s="55">
        <v>0</v>
      </c>
      <c r="Z125" s="55">
        <v>0</v>
      </c>
      <c r="AA125" s="55">
        <v>0</v>
      </c>
      <c r="AB125" s="164">
        <v>0</v>
      </c>
      <c r="AC125" s="55">
        <v>0</v>
      </c>
      <c r="AD125" s="202">
        <v>0</v>
      </c>
      <c r="AE125" s="55">
        <v>59.5</v>
      </c>
    </row>
    <row r="126" spans="1:33" x14ac:dyDescent="0.25">
      <c r="A126" s="2" t="s">
        <v>430</v>
      </c>
      <c r="B126" s="9" t="s">
        <v>31</v>
      </c>
      <c r="C126" s="46" t="s">
        <v>63</v>
      </c>
      <c r="D126" s="55">
        <v>25.2</v>
      </c>
      <c r="E126" s="55">
        <v>24.7</v>
      </c>
      <c r="F126" s="55">
        <v>25.7</v>
      </c>
      <c r="G126" s="55">
        <v>27.4</v>
      </c>
      <c r="H126" s="164">
        <v>28.3</v>
      </c>
      <c r="I126" s="204">
        <v>23.296716347640825</v>
      </c>
      <c r="J126" s="202">
        <v>29.1</v>
      </c>
      <c r="K126" s="55">
        <v>29.2</v>
      </c>
      <c r="L126" s="125"/>
      <c r="M126" s="125"/>
      <c r="N126" s="55">
        <v>25.2</v>
      </c>
      <c r="O126" s="55">
        <v>24.7</v>
      </c>
      <c r="P126" s="55">
        <v>25.7</v>
      </c>
      <c r="Q126" s="55">
        <v>27.4</v>
      </c>
      <c r="R126" s="164">
        <v>28.3</v>
      </c>
      <c r="S126" s="204">
        <v>23.296716347640825</v>
      </c>
      <c r="T126" s="202">
        <v>29.1</v>
      </c>
      <c r="U126" s="55">
        <v>29.2</v>
      </c>
      <c r="V126" s="125"/>
      <c r="W126" s="125"/>
      <c r="X126" s="55">
        <v>0</v>
      </c>
      <c r="Y126" s="55">
        <v>0</v>
      </c>
      <c r="Z126" s="55">
        <v>0</v>
      </c>
      <c r="AA126" s="55">
        <v>0</v>
      </c>
      <c r="AB126" s="164">
        <v>0</v>
      </c>
      <c r="AC126" s="55">
        <v>0</v>
      </c>
      <c r="AD126" s="202">
        <v>0</v>
      </c>
      <c r="AE126" s="55">
        <v>44.6</v>
      </c>
    </row>
    <row r="127" spans="1:33" ht="30" x14ac:dyDescent="0.25">
      <c r="A127" s="2" t="s">
        <v>431</v>
      </c>
      <c r="B127" s="9" t="s">
        <v>459</v>
      </c>
      <c r="C127" s="46" t="s">
        <v>63</v>
      </c>
      <c r="D127" s="55">
        <v>26.7</v>
      </c>
      <c r="E127" s="55">
        <v>26.7</v>
      </c>
      <c r="F127" s="55">
        <v>26.7</v>
      </c>
      <c r="G127" s="55">
        <v>27.4</v>
      </c>
      <c r="H127" s="164">
        <v>27.1</v>
      </c>
      <c r="I127" s="204">
        <v>35.140073709034695</v>
      </c>
      <c r="J127" s="202">
        <v>27.5</v>
      </c>
      <c r="K127" s="55">
        <v>27.2</v>
      </c>
      <c r="L127" s="125"/>
      <c r="M127" s="125"/>
      <c r="N127" s="55">
        <v>26.7</v>
      </c>
      <c r="O127" s="55">
        <v>26.7</v>
      </c>
      <c r="P127" s="55">
        <v>26.7</v>
      </c>
      <c r="Q127" s="55">
        <v>27.4</v>
      </c>
      <c r="R127" s="164">
        <v>27.1</v>
      </c>
      <c r="S127" s="204">
        <v>35.140073709034695</v>
      </c>
      <c r="T127" s="202">
        <v>27.5</v>
      </c>
      <c r="U127" s="55">
        <v>27.2</v>
      </c>
      <c r="V127" s="125"/>
      <c r="W127" s="125"/>
      <c r="X127" s="55">
        <v>0</v>
      </c>
      <c r="Y127" s="55">
        <v>0</v>
      </c>
      <c r="Z127" s="55">
        <v>0</v>
      </c>
      <c r="AA127" s="55">
        <v>0</v>
      </c>
      <c r="AB127" s="164">
        <v>0</v>
      </c>
      <c r="AC127" s="55">
        <v>0</v>
      </c>
      <c r="AD127" s="202">
        <v>0</v>
      </c>
      <c r="AE127" s="55">
        <v>54.4</v>
      </c>
    </row>
    <row r="128" spans="1:33" ht="30" x14ac:dyDescent="0.25">
      <c r="A128" s="2" t="s">
        <v>432</v>
      </c>
      <c r="B128" s="9" t="s">
        <v>460</v>
      </c>
      <c r="C128" s="46" t="s">
        <v>63</v>
      </c>
      <c r="D128" s="55">
        <v>34.450000000000003</v>
      </c>
      <c r="E128" s="55">
        <v>34.9</v>
      </c>
      <c r="F128" s="55">
        <v>34</v>
      </c>
      <c r="G128" s="55">
        <v>37.6</v>
      </c>
      <c r="H128" s="164">
        <v>36.799999999999997</v>
      </c>
      <c r="I128" s="204">
        <v>23.215795037755502</v>
      </c>
      <c r="J128" s="202">
        <v>37.799999999999997</v>
      </c>
      <c r="K128" s="55">
        <v>36.9</v>
      </c>
      <c r="L128" s="125"/>
      <c r="M128" s="125"/>
      <c r="N128" s="55">
        <v>34.450000000000003</v>
      </c>
      <c r="O128" s="55">
        <v>34.9</v>
      </c>
      <c r="P128" s="55">
        <v>34</v>
      </c>
      <c r="Q128" s="55">
        <v>37.6</v>
      </c>
      <c r="R128" s="164">
        <v>36.799999999999997</v>
      </c>
      <c r="S128" s="204">
        <v>23.215795037755502</v>
      </c>
      <c r="T128" s="202">
        <v>37.799999999999997</v>
      </c>
      <c r="U128" s="55">
        <v>36.9</v>
      </c>
      <c r="V128" s="125"/>
      <c r="W128" s="125"/>
      <c r="X128" s="55">
        <v>0</v>
      </c>
      <c r="Y128" s="55">
        <v>0</v>
      </c>
      <c r="Z128" s="55">
        <v>0</v>
      </c>
      <c r="AA128" s="55">
        <v>0</v>
      </c>
      <c r="AB128" s="164">
        <v>0</v>
      </c>
      <c r="AC128" s="55">
        <v>0</v>
      </c>
      <c r="AD128" s="202">
        <v>0</v>
      </c>
      <c r="AE128" s="55">
        <v>44.5</v>
      </c>
    </row>
    <row r="129" spans="1:32" x14ac:dyDescent="0.25">
      <c r="A129" s="2" t="s">
        <v>433</v>
      </c>
      <c r="B129" s="9" t="s">
        <v>267</v>
      </c>
      <c r="C129" s="46" t="s">
        <v>63</v>
      </c>
      <c r="D129" s="55">
        <v>22.75</v>
      </c>
      <c r="E129" s="55">
        <v>22.8</v>
      </c>
      <c r="F129" s="55">
        <v>22.7</v>
      </c>
      <c r="G129" s="55">
        <v>23.8</v>
      </c>
      <c r="H129" s="164">
        <v>25</v>
      </c>
      <c r="I129" s="204">
        <v>31.450446957899977</v>
      </c>
      <c r="J129" s="202">
        <v>26.1</v>
      </c>
      <c r="K129" s="55">
        <v>26.1</v>
      </c>
      <c r="L129" s="125"/>
      <c r="M129" s="125"/>
      <c r="N129" s="55">
        <v>22.75</v>
      </c>
      <c r="O129" s="55">
        <v>22.8</v>
      </c>
      <c r="P129" s="55">
        <v>22.7</v>
      </c>
      <c r="Q129" s="55">
        <v>23.8</v>
      </c>
      <c r="R129" s="164">
        <v>25</v>
      </c>
      <c r="S129" s="204">
        <v>31.450446957899977</v>
      </c>
      <c r="T129" s="202">
        <v>26.1</v>
      </c>
      <c r="U129" s="55">
        <v>26.1</v>
      </c>
      <c r="V129" s="125"/>
      <c r="W129" s="125"/>
      <c r="X129" s="55">
        <v>0</v>
      </c>
      <c r="Y129" s="55">
        <v>0</v>
      </c>
      <c r="Z129" s="55">
        <v>0</v>
      </c>
      <c r="AA129" s="55">
        <v>0</v>
      </c>
      <c r="AB129" s="164">
        <v>0</v>
      </c>
      <c r="AC129" s="55">
        <v>0</v>
      </c>
      <c r="AD129" s="202">
        <v>0</v>
      </c>
      <c r="AE129" s="55">
        <v>34.200000000000003</v>
      </c>
    </row>
    <row r="130" spans="1:32" x14ac:dyDescent="0.25">
      <c r="A130" s="2" t="s">
        <v>434</v>
      </c>
      <c r="B130" s="9" t="s">
        <v>95</v>
      </c>
      <c r="C130" s="46" t="s">
        <v>63</v>
      </c>
      <c r="D130" s="55">
        <v>6.25</v>
      </c>
      <c r="E130" s="55">
        <v>6.2</v>
      </c>
      <c r="F130" s="55">
        <v>6.3</v>
      </c>
      <c r="G130" s="55">
        <v>9.6</v>
      </c>
      <c r="H130" s="164">
        <v>10.1</v>
      </c>
      <c r="I130" s="204">
        <v>5.0108154366995441</v>
      </c>
      <c r="J130" s="202">
        <v>10.9</v>
      </c>
      <c r="K130" s="55">
        <v>10.8</v>
      </c>
      <c r="L130" s="125"/>
      <c r="M130" s="125"/>
      <c r="N130" s="55">
        <v>6.25</v>
      </c>
      <c r="O130" s="55">
        <v>6.2</v>
      </c>
      <c r="P130" s="55">
        <v>6.3</v>
      </c>
      <c r="Q130" s="55">
        <v>9.6</v>
      </c>
      <c r="R130" s="164">
        <v>10.1</v>
      </c>
      <c r="S130" s="204">
        <v>5.0108154366995441</v>
      </c>
      <c r="T130" s="202">
        <v>10.9</v>
      </c>
      <c r="U130" s="55">
        <v>10.8</v>
      </c>
      <c r="V130" s="125"/>
      <c r="W130" s="125"/>
      <c r="X130" s="55">
        <v>0</v>
      </c>
      <c r="Y130" s="55">
        <v>0</v>
      </c>
      <c r="Z130" s="55">
        <v>0</v>
      </c>
      <c r="AA130" s="55">
        <v>0</v>
      </c>
      <c r="AB130" s="164">
        <v>0</v>
      </c>
      <c r="AC130" s="55">
        <v>0</v>
      </c>
      <c r="AD130" s="202">
        <v>0</v>
      </c>
      <c r="AE130" s="55">
        <v>14.7</v>
      </c>
    </row>
    <row r="131" spans="1:32" x14ac:dyDescent="0.25">
      <c r="A131" s="2" t="s">
        <v>435</v>
      </c>
      <c r="B131" s="9" t="s">
        <v>52</v>
      </c>
      <c r="C131" s="46" t="s">
        <v>63</v>
      </c>
      <c r="D131" s="55">
        <v>13.75</v>
      </c>
      <c r="E131" s="55">
        <v>13.3</v>
      </c>
      <c r="F131" s="55">
        <v>14.2</v>
      </c>
      <c r="G131" s="55">
        <v>14.7</v>
      </c>
      <c r="H131" s="164">
        <v>14.9</v>
      </c>
      <c r="I131" s="204">
        <v>14.718244808807063</v>
      </c>
      <c r="J131" s="202">
        <v>17.3</v>
      </c>
      <c r="K131" s="55">
        <v>17.399999999999999</v>
      </c>
      <c r="L131" s="125"/>
      <c r="M131" s="125"/>
      <c r="N131" s="55">
        <v>13.75</v>
      </c>
      <c r="O131" s="55">
        <v>13.3</v>
      </c>
      <c r="P131" s="55">
        <v>14.2</v>
      </c>
      <c r="Q131" s="55">
        <v>14.7</v>
      </c>
      <c r="R131" s="164">
        <v>14.9</v>
      </c>
      <c r="S131" s="204">
        <v>14.718244808807063</v>
      </c>
      <c r="T131" s="202">
        <v>17.3</v>
      </c>
      <c r="U131" s="55">
        <v>17.399999999999999</v>
      </c>
      <c r="V131" s="125"/>
      <c r="W131" s="125"/>
      <c r="X131" s="55">
        <v>8.1000000000000014</v>
      </c>
      <c r="Y131" s="55">
        <v>7.9</v>
      </c>
      <c r="Z131" s="55">
        <v>8.3000000000000007</v>
      </c>
      <c r="AA131" s="55">
        <v>10</v>
      </c>
      <c r="AB131" s="164">
        <v>10.3</v>
      </c>
      <c r="AC131" s="55">
        <v>9.1825541560949056</v>
      </c>
      <c r="AD131" s="202">
        <v>10</v>
      </c>
      <c r="AE131" s="55">
        <v>10.7</v>
      </c>
    </row>
    <row r="132" spans="1:32" ht="15.75" thickBot="1" x14ac:dyDescent="0.3">
      <c r="A132" s="2" t="s">
        <v>436</v>
      </c>
      <c r="B132" s="15" t="s">
        <v>53</v>
      </c>
      <c r="C132" s="68" t="s">
        <v>63</v>
      </c>
      <c r="D132" s="55">
        <v>2.65</v>
      </c>
      <c r="E132" s="55">
        <v>2.8</v>
      </c>
      <c r="F132" s="55">
        <v>2.5</v>
      </c>
      <c r="G132" s="55">
        <v>3.5</v>
      </c>
      <c r="H132" s="164">
        <v>3.2</v>
      </c>
      <c r="I132" s="205">
        <v>6.9439781538151895</v>
      </c>
      <c r="J132" s="202">
        <v>3.2</v>
      </c>
      <c r="K132" s="55">
        <v>3.3</v>
      </c>
      <c r="L132" s="125"/>
      <c r="M132" s="125"/>
      <c r="N132" s="55">
        <v>2.65</v>
      </c>
      <c r="O132" s="55">
        <v>2.8</v>
      </c>
      <c r="P132" s="55">
        <v>2.5</v>
      </c>
      <c r="Q132" s="55">
        <v>3.5</v>
      </c>
      <c r="R132" s="164">
        <v>3.2</v>
      </c>
      <c r="S132" s="205">
        <v>6.9439781538151895</v>
      </c>
      <c r="T132" s="202">
        <v>3.2</v>
      </c>
      <c r="U132" s="55">
        <v>3.3</v>
      </c>
      <c r="V132" s="125"/>
      <c r="W132" s="125"/>
      <c r="X132" s="55">
        <v>0</v>
      </c>
      <c r="Y132" s="55">
        <v>0</v>
      </c>
      <c r="Z132" s="55">
        <v>0</v>
      </c>
      <c r="AA132" s="55">
        <v>0</v>
      </c>
      <c r="AB132" s="164">
        <v>0</v>
      </c>
      <c r="AC132" s="55">
        <v>0</v>
      </c>
      <c r="AD132" s="202">
        <v>0</v>
      </c>
      <c r="AE132" s="55">
        <v>0</v>
      </c>
    </row>
    <row r="133" spans="1:32" ht="15.75" thickTop="1" x14ac:dyDescent="0.25">
      <c r="B133" s="7"/>
      <c r="D133" s="18"/>
      <c r="E133" s="18"/>
      <c r="F133" s="18"/>
      <c r="G133" s="18"/>
      <c r="H133" s="18"/>
      <c r="I133" s="18"/>
      <c r="J133" s="18"/>
      <c r="K133" s="18"/>
      <c r="L133" s="18"/>
      <c r="N133" s="18"/>
      <c r="O133" s="18"/>
      <c r="P133" s="18"/>
      <c r="Q133" s="18"/>
      <c r="R133" s="18"/>
      <c r="S133" s="18"/>
      <c r="T133" s="18"/>
      <c r="U133" s="18"/>
      <c r="V133" s="18"/>
      <c r="X133" s="18"/>
      <c r="Y133" s="18"/>
      <c r="Z133" s="18"/>
      <c r="AA133" s="18"/>
      <c r="AB133" s="18"/>
      <c r="AC133" s="18"/>
      <c r="AD133" s="18"/>
      <c r="AE133" s="18"/>
      <c r="AF133" s="18"/>
    </row>
    <row r="134" spans="1:32" x14ac:dyDescent="0.25">
      <c r="B134" s="7"/>
      <c r="D134" s="18"/>
      <c r="E134" s="18"/>
      <c r="F134" s="18"/>
      <c r="G134" s="18"/>
      <c r="H134" s="18"/>
      <c r="I134" s="18"/>
      <c r="J134" s="18"/>
      <c r="K134" s="18"/>
      <c r="L134" s="18"/>
      <c r="N134" s="18"/>
      <c r="O134" s="18"/>
      <c r="P134" s="18"/>
      <c r="Q134" s="18"/>
      <c r="R134" s="18"/>
      <c r="S134" s="18"/>
      <c r="T134" s="18"/>
      <c r="U134" s="18"/>
      <c r="V134" s="18"/>
      <c r="X134" s="18"/>
      <c r="Y134" s="18"/>
      <c r="Z134" s="18"/>
      <c r="AA134" s="18"/>
      <c r="AB134" s="18"/>
      <c r="AC134" s="18"/>
      <c r="AD134" s="18"/>
      <c r="AE134" s="18"/>
      <c r="AF134" s="18"/>
    </row>
    <row r="135" spans="1:32" x14ac:dyDescent="0.25">
      <c r="B135" s="7"/>
      <c r="D135" s="18"/>
      <c r="E135" s="18"/>
      <c r="F135" s="18"/>
      <c r="G135" s="18"/>
      <c r="H135" s="18"/>
      <c r="I135" s="18"/>
      <c r="J135" s="18"/>
      <c r="K135" s="18"/>
      <c r="L135" s="18"/>
      <c r="N135" s="18"/>
      <c r="O135" s="18"/>
      <c r="P135" s="18"/>
      <c r="Q135" s="18"/>
      <c r="R135" s="18"/>
      <c r="S135" s="18"/>
      <c r="T135" s="18"/>
      <c r="U135" s="18"/>
      <c r="V135" s="18"/>
      <c r="X135" s="18"/>
      <c r="Y135" s="18"/>
      <c r="Z135" s="18"/>
      <c r="AA135" s="18"/>
      <c r="AB135" s="18"/>
      <c r="AC135" s="18"/>
      <c r="AD135" s="18"/>
      <c r="AE135" s="18"/>
      <c r="AF135" s="18"/>
    </row>
    <row r="136" spans="1:32" x14ac:dyDescent="0.25">
      <c r="B136" s="7"/>
      <c r="D136" s="18"/>
      <c r="E136" s="18"/>
      <c r="F136" s="18"/>
      <c r="G136" s="18"/>
      <c r="H136" s="18"/>
      <c r="I136" s="18"/>
      <c r="J136" s="18"/>
      <c r="K136" s="18"/>
      <c r="L136" s="18"/>
      <c r="N136" s="18"/>
      <c r="O136" s="18"/>
      <c r="P136" s="18"/>
      <c r="Q136" s="18"/>
      <c r="R136" s="18"/>
      <c r="S136" s="18"/>
      <c r="T136" s="18"/>
      <c r="U136" s="18"/>
      <c r="V136" s="18"/>
      <c r="X136" s="18"/>
      <c r="Y136" s="18"/>
      <c r="Z136" s="18"/>
      <c r="AA136" s="18"/>
      <c r="AB136" s="18"/>
      <c r="AC136" s="18"/>
      <c r="AD136" s="18"/>
      <c r="AE136" s="18"/>
      <c r="AF136" s="18"/>
    </row>
    <row r="137" spans="1:32" x14ac:dyDescent="0.25">
      <c r="B137" s="7"/>
      <c r="D137" s="18"/>
      <c r="E137" s="18"/>
      <c r="F137" s="18"/>
      <c r="G137" s="18"/>
      <c r="H137" s="18"/>
      <c r="I137" s="18"/>
      <c r="J137" s="18"/>
      <c r="K137" s="18"/>
      <c r="L137" s="18"/>
      <c r="N137" s="18"/>
      <c r="O137" s="18"/>
      <c r="P137" s="18"/>
      <c r="Q137" s="18"/>
      <c r="R137" s="18"/>
      <c r="S137" s="18"/>
      <c r="T137" s="18"/>
      <c r="U137" s="18"/>
      <c r="V137" s="18"/>
      <c r="X137" s="18"/>
      <c r="Y137" s="18"/>
      <c r="Z137" s="18"/>
      <c r="AA137" s="18"/>
      <c r="AB137" s="18"/>
      <c r="AC137" s="18"/>
      <c r="AD137" s="18"/>
      <c r="AE137" s="18"/>
      <c r="AF137" s="18"/>
    </row>
    <row r="138" spans="1:32" x14ac:dyDescent="0.25">
      <c r="B138" s="7"/>
      <c r="D138" s="18"/>
      <c r="E138" s="18"/>
      <c r="F138" s="18"/>
      <c r="G138" s="18"/>
      <c r="H138" s="18"/>
      <c r="I138" s="18"/>
      <c r="J138" s="18"/>
      <c r="K138" s="18"/>
      <c r="L138" s="18"/>
      <c r="N138" s="18"/>
      <c r="O138" s="18"/>
      <c r="P138" s="18"/>
      <c r="Q138" s="18"/>
      <c r="R138" s="18"/>
      <c r="S138" s="18"/>
      <c r="T138" s="18"/>
      <c r="U138" s="18"/>
      <c r="V138" s="18"/>
      <c r="X138" s="18"/>
      <c r="Y138" s="18"/>
      <c r="Z138" s="18"/>
      <c r="AA138" s="18"/>
      <c r="AB138" s="18"/>
      <c r="AC138" s="18"/>
      <c r="AD138" s="18"/>
      <c r="AE138" s="18"/>
      <c r="AF138" s="18"/>
    </row>
    <row r="139" spans="1:32" x14ac:dyDescent="0.25">
      <c r="B139" s="7"/>
      <c r="D139" s="18"/>
      <c r="E139" s="18"/>
      <c r="F139" s="18"/>
      <c r="G139" s="18"/>
      <c r="H139" s="18"/>
      <c r="I139" s="18"/>
      <c r="J139" s="18"/>
      <c r="K139" s="18"/>
      <c r="L139" s="18"/>
      <c r="N139" s="18"/>
      <c r="O139" s="18"/>
      <c r="P139" s="18"/>
      <c r="Q139" s="18"/>
      <c r="R139" s="18"/>
      <c r="S139" s="18"/>
      <c r="T139" s="18"/>
      <c r="U139" s="18"/>
      <c r="V139" s="18"/>
      <c r="X139" s="18"/>
      <c r="Y139" s="18"/>
      <c r="Z139" s="18"/>
      <c r="AA139" s="18"/>
      <c r="AB139" s="18"/>
      <c r="AC139" s="18"/>
      <c r="AD139" s="18"/>
      <c r="AE139" s="18"/>
      <c r="AF139" s="18"/>
    </row>
    <row r="140" spans="1:32" x14ac:dyDescent="0.25">
      <c r="B140" s="7"/>
      <c r="D140" s="18"/>
      <c r="E140" s="18"/>
      <c r="F140" s="18"/>
      <c r="G140" s="18"/>
      <c r="H140" s="18"/>
      <c r="I140" s="18"/>
      <c r="J140" s="18"/>
      <c r="K140" s="18"/>
      <c r="L140" s="18"/>
      <c r="N140" s="18"/>
      <c r="O140" s="18"/>
      <c r="P140" s="18"/>
      <c r="Q140" s="18"/>
      <c r="R140" s="18"/>
      <c r="S140" s="18"/>
      <c r="T140" s="18"/>
      <c r="U140" s="18"/>
      <c r="V140" s="18"/>
      <c r="X140" s="18"/>
      <c r="Y140" s="18"/>
      <c r="Z140" s="18"/>
      <c r="AA140" s="18"/>
      <c r="AB140" s="18"/>
      <c r="AC140" s="18"/>
      <c r="AD140" s="18"/>
      <c r="AE140" s="18"/>
      <c r="AF140" s="18"/>
    </row>
    <row r="141" spans="1:32" x14ac:dyDescent="0.25">
      <c r="B141" s="7"/>
      <c r="D141" s="18"/>
      <c r="E141" s="18"/>
      <c r="F141" s="18"/>
      <c r="G141" s="18"/>
      <c r="H141" s="18"/>
      <c r="I141" s="18"/>
      <c r="J141" s="18"/>
      <c r="K141" s="18"/>
      <c r="L141" s="18"/>
      <c r="N141" s="18"/>
      <c r="O141" s="18"/>
      <c r="P141" s="18"/>
      <c r="Q141" s="18"/>
      <c r="R141" s="18"/>
      <c r="S141" s="18"/>
      <c r="T141" s="18"/>
      <c r="U141" s="18"/>
      <c r="V141" s="18"/>
      <c r="X141" s="18"/>
      <c r="Y141" s="18"/>
      <c r="Z141" s="18"/>
      <c r="AA141" s="18"/>
      <c r="AB141" s="18"/>
      <c r="AC141" s="18"/>
      <c r="AD141" s="18"/>
      <c r="AE141" s="18"/>
      <c r="AF141" s="18"/>
    </row>
    <row r="142" spans="1:32" x14ac:dyDescent="0.25">
      <c r="B142" s="7"/>
      <c r="D142" s="18"/>
      <c r="E142" s="18"/>
      <c r="F142" s="18"/>
      <c r="G142" s="18"/>
      <c r="H142" s="18"/>
      <c r="I142" s="18"/>
      <c r="J142" s="18"/>
      <c r="K142" s="18"/>
      <c r="L142" s="18"/>
      <c r="N142" s="18"/>
      <c r="O142" s="18"/>
      <c r="P142" s="18"/>
      <c r="Q142" s="18"/>
      <c r="R142" s="18"/>
      <c r="S142" s="18"/>
      <c r="T142" s="18"/>
      <c r="U142" s="18"/>
      <c r="V142" s="18"/>
      <c r="X142" s="18"/>
      <c r="Y142" s="18"/>
      <c r="Z142" s="18"/>
      <c r="AA142" s="18"/>
      <c r="AB142" s="18"/>
      <c r="AC142" s="18"/>
      <c r="AD142" s="18"/>
      <c r="AE142" s="18"/>
      <c r="AF142" s="18"/>
    </row>
    <row r="143" spans="1:32" x14ac:dyDescent="0.25">
      <c r="B143" s="7"/>
      <c r="D143" s="18"/>
      <c r="E143" s="18"/>
      <c r="F143" s="18"/>
      <c r="G143" s="18"/>
      <c r="H143" s="18"/>
      <c r="I143" s="18"/>
      <c r="J143" s="18"/>
      <c r="K143" s="18"/>
      <c r="L143" s="18"/>
      <c r="N143" s="18"/>
      <c r="O143" s="18"/>
      <c r="P143" s="18"/>
      <c r="Q143" s="18"/>
      <c r="R143" s="18"/>
      <c r="S143" s="18"/>
      <c r="T143" s="18"/>
      <c r="U143" s="18"/>
      <c r="V143" s="18"/>
      <c r="X143" s="18"/>
      <c r="Y143" s="18"/>
      <c r="Z143" s="18"/>
      <c r="AA143" s="18"/>
      <c r="AB143" s="18"/>
      <c r="AC143" s="18"/>
      <c r="AD143" s="18"/>
      <c r="AE143" s="18"/>
      <c r="AF143" s="18"/>
    </row>
    <row r="144" spans="1:32" x14ac:dyDescent="0.25">
      <c r="B144" s="7"/>
      <c r="D144" s="18"/>
      <c r="E144" s="18"/>
      <c r="F144" s="18"/>
      <c r="G144" s="18"/>
      <c r="H144" s="18"/>
      <c r="I144" s="18"/>
      <c r="J144" s="18"/>
      <c r="K144" s="18"/>
      <c r="L144" s="18"/>
      <c r="N144" s="18"/>
      <c r="O144" s="18"/>
      <c r="P144" s="18"/>
      <c r="Q144" s="18"/>
      <c r="R144" s="18"/>
      <c r="S144" s="18"/>
      <c r="T144" s="18"/>
      <c r="U144" s="18"/>
      <c r="V144" s="18"/>
      <c r="X144" s="18"/>
      <c r="Y144" s="18"/>
      <c r="Z144" s="18"/>
      <c r="AA144" s="18"/>
      <c r="AB144" s="18"/>
      <c r="AC144" s="18"/>
      <c r="AD144" s="18"/>
      <c r="AE144" s="18"/>
      <c r="AF144" s="18"/>
    </row>
    <row r="145" spans="2:32" x14ac:dyDescent="0.25">
      <c r="B145" s="7"/>
      <c r="D145" s="18"/>
      <c r="E145" s="18"/>
      <c r="F145" s="18"/>
      <c r="G145" s="18"/>
      <c r="H145" s="18"/>
      <c r="I145" s="18"/>
      <c r="J145" s="18"/>
      <c r="K145" s="18"/>
      <c r="L145" s="18"/>
      <c r="N145" s="18"/>
      <c r="O145" s="18"/>
      <c r="P145" s="18"/>
      <c r="Q145" s="18"/>
      <c r="R145" s="18"/>
      <c r="S145" s="18"/>
      <c r="T145" s="18"/>
      <c r="U145" s="18"/>
      <c r="V145" s="18"/>
      <c r="X145" s="18"/>
      <c r="Y145" s="18"/>
      <c r="Z145" s="18"/>
      <c r="AA145" s="18"/>
      <c r="AB145" s="18"/>
      <c r="AC145" s="18"/>
      <c r="AD145" s="18"/>
      <c r="AE145" s="18"/>
      <c r="AF145" s="18"/>
    </row>
    <row r="146" spans="2:32" x14ac:dyDescent="0.25">
      <c r="B146" s="7"/>
      <c r="D146" s="18"/>
      <c r="E146" s="18"/>
      <c r="F146" s="18"/>
      <c r="G146" s="18"/>
      <c r="H146" s="18"/>
      <c r="I146" s="18"/>
      <c r="J146" s="18"/>
      <c r="K146" s="18"/>
      <c r="L146" s="18"/>
      <c r="N146" s="18"/>
      <c r="O146" s="18"/>
      <c r="P146" s="18"/>
      <c r="Q146" s="18"/>
      <c r="R146" s="18"/>
      <c r="S146" s="18"/>
      <c r="T146" s="18"/>
      <c r="U146" s="18"/>
      <c r="V146" s="18"/>
      <c r="X146" s="18"/>
      <c r="Y146" s="18"/>
      <c r="Z146" s="18"/>
      <c r="AA146" s="18"/>
      <c r="AB146" s="18"/>
      <c r="AC146" s="18"/>
      <c r="AD146" s="18"/>
      <c r="AE146" s="18"/>
      <c r="AF146" s="18"/>
    </row>
    <row r="147" spans="2:32" x14ac:dyDescent="0.25">
      <c r="B147" s="7"/>
      <c r="D147" s="18"/>
      <c r="E147" s="18"/>
      <c r="F147" s="18"/>
      <c r="G147" s="18"/>
      <c r="H147" s="18"/>
      <c r="I147" s="18"/>
      <c r="J147" s="18"/>
      <c r="K147" s="18"/>
      <c r="L147" s="18"/>
      <c r="N147" s="18"/>
      <c r="O147" s="18"/>
      <c r="P147" s="18"/>
      <c r="Q147" s="18"/>
      <c r="R147" s="18"/>
      <c r="S147" s="18"/>
      <c r="T147" s="18"/>
      <c r="U147" s="18"/>
      <c r="V147" s="18"/>
      <c r="X147" s="18"/>
      <c r="Y147" s="18"/>
      <c r="Z147" s="18"/>
      <c r="AA147" s="18"/>
      <c r="AB147" s="18"/>
      <c r="AC147" s="18"/>
      <c r="AD147" s="18"/>
      <c r="AE147" s="18"/>
      <c r="AF147" s="18"/>
    </row>
    <row r="148" spans="2:32" x14ac:dyDescent="0.25">
      <c r="B148" s="7"/>
      <c r="D148" s="18"/>
      <c r="E148" s="18"/>
      <c r="F148" s="18"/>
      <c r="G148" s="18"/>
      <c r="H148" s="18"/>
      <c r="I148" s="18"/>
      <c r="J148" s="18"/>
      <c r="K148" s="18"/>
      <c r="L148" s="18"/>
      <c r="N148" s="18"/>
      <c r="O148" s="18"/>
      <c r="P148" s="18"/>
      <c r="Q148" s="18"/>
      <c r="R148" s="18"/>
      <c r="S148" s="18"/>
      <c r="T148" s="18"/>
      <c r="U148" s="18"/>
      <c r="V148" s="18"/>
      <c r="X148" s="18"/>
      <c r="Y148" s="18"/>
      <c r="Z148" s="18"/>
      <c r="AA148" s="18"/>
      <c r="AB148" s="18"/>
      <c r="AC148" s="18"/>
      <c r="AD148" s="18"/>
      <c r="AE148" s="18"/>
      <c r="AF148" s="18"/>
    </row>
    <row r="149" spans="2:32" x14ac:dyDescent="0.25">
      <c r="B149" s="7"/>
      <c r="D149" s="18"/>
      <c r="E149" s="18"/>
      <c r="F149" s="18"/>
      <c r="G149" s="18"/>
      <c r="H149" s="18"/>
      <c r="I149" s="18"/>
      <c r="J149" s="18"/>
      <c r="K149" s="18"/>
      <c r="L149" s="18"/>
      <c r="N149" s="18"/>
      <c r="O149" s="18"/>
      <c r="P149" s="18"/>
      <c r="Q149" s="18"/>
      <c r="R149" s="18"/>
      <c r="S149" s="18"/>
      <c r="T149" s="18"/>
      <c r="U149" s="18"/>
      <c r="V149" s="18"/>
      <c r="X149" s="18"/>
      <c r="Y149" s="18"/>
      <c r="Z149" s="18"/>
      <c r="AA149" s="18"/>
      <c r="AB149" s="18"/>
      <c r="AC149" s="18"/>
      <c r="AD149" s="18"/>
      <c r="AE149" s="18"/>
      <c r="AF149" s="18"/>
    </row>
    <row r="150" spans="2:32" x14ac:dyDescent="0.25">
      <c r="B150" s="7"/>
      <c r="D150" s="18"/>
      <c r="E150" s="18"/>
      <c r="F150" s="18"/>
      <c r="G150" s="18"/>
      <c r="H150" s="18"/>
      <c r="I150" s="18"/>
      <c r="J150" s="18"/>
      <c r="K150" s="18"/>
      <c r="L150" s="18"/>
      <c r="N150" s="18"/>
      <c r="O150" s="18"/>
      <c r="P150" s="18"/>
      <c r="Q150" s="18"/>
      <c r="R150" s="18"/>
      <c r="S150" s="18"/>
      <c r="T150" s="18"/>
      <c r="U150" s="18"/>
      <c r="V150" s="18"/>
      <c r="X150" s="18"/>
      <c r="Y150" s="18"/>
      <c r="Z150" s="18"/>
      <c r="AA150" s="18"/>
      <c r="AB150" s="18"/>
      <c r="AC150" s="18"/>
      <c r="AD150" s="18"/>
      <c r="AE150" s="18"/>
      <c r="AF150" s="18"/>
    </row>
    <row r="151" spans="2:32" x14ac:dyDescent="0.25">
      <c r="B151" s="7"/>
      <c r="D151" s="18"/>
      <c r="E151" s="18"/>
      <c r="F151" s="18"/>
      <c r="G151" s="18"/>
      <c r="H151" s="18"/>
      <c r="I151" s="18"/>
      <c r="J151" s="18"/>
      <c r="K151" s="18"/>
      <c r="L151" s="18"/>
      <c r="N151" s="18"/>
      <c r="O151" s="18"/>
      <c r="P151" s="18"/>
      <c r="Q151" s="18"/>
      <c r="R151" s="18"/>
      <c r="S151" s="18"/>
      <c r="T151" s="18"/>
      <c r="U151" s="18"/>
      <c r="V151" s="18"/>
      <c r="X151" s="18"/>
      <c r="Y151" s="18"/>
      <c r="Z151" s="18"/>
      <c r="AA151" s="18"/>
      <c r="AB151" s="18"/>
      <c r="AC151" s="18"/>
      <c r="AD151" s="18"/>
      <c r="AE151" s="18"/>
      <c r="AF151" s="18"/>
    </row>
    <row r="152" spans="2:32" x14ac:dyDescent="0.25">
      <c r="B152" s="7"/>
      <c r="D152" s="18"/>
      <c r="E152" s="18"/>
      <c r="F152" s="18"/>
      <c r="G152" s="18"/>
      <c r="H152" s="18"/>
      <c r="I152" s="18"/>
      <c r="J152" s="18"/>
      <c r="K152" s="18"/>
      <c r="L152" s="18"/>
      <c r="N152" s="18"/>
      <c r="O152" s="18"/>
      <c r="P152" s="18"/>
      <c r="Q152" s="18"/>
      <c r="R152" s="18"/>
      <c r="S152" s="18"/>
      <c r="T152" s="18"/>
      <c r="U152" s="18"/>
      <c r="V152" s="18"/>
      <c r="X152" s="18"/>
      <c r="Y152" s="18"/>
      <c r="Z152" s="18"/>
      <c r="AA152" s="18"/>
      <c r="AB152" s="18"/>
      <c r="AC152" s="18"/>
      <c r="AD152" s="18"/>
      <c r="AE152" s="18"/>
      <c r="AF152" s="18"/>
    </row>
    <row r="153" spans="2:32" x14ac:dyDescent="0.25">
      <c r="B153" s="7"/>
      <c r="D153" s="18"/>
      <c r="E153" s="18"/>
      <c r="F153" s="18"/>
      <c r="G153" s="18"/>
      <c r="H153" s="18"/>
      <c r="I153" s="18"/>
      <c r="J153" s="18"/>
      <c r="K153" s="18"/>
      <c r="L153" s="18"/>
      <c r="N153" s="18"/>
      <c r="O153" s="18"/>
      <c r="P153" s="18"/>
      <c r="Q153" s="18"/>
      <c r="R153" s="18"/>
      <c r="S153" s="18"/>
      <c r="T153" s="18"/>
      <c r="U153" s="18"/>
      <c r="V153" s="18"/>
      <c r="X153" s="18"/>
      <c r="Y153" s="18"/>
      <c r="Z153" s="18"/>
      <c r="AA153" s="18"/>
      <c r="AB153" s="18"/>
      <c r="AC153" s="18"/>
      <c r="AD153" s="18"/>
      <c r="AE153" s="18"/>
      <c r="AF153" s="18"/>
    </row>
    <row r="154" spans="2:32" x14ac:dyDescent="0.25">
      <c r="B154" s="7"/>
      <c r="D154" s="18"/>
      <c r="E154" s="18"/>
      <c r="F154" s="18"/>
      <c r="G154" s="18"/>
      <c r="H154" s="18"/>
      <c r="I154" s="18"/>
      <c r="J154" s="18"/>
      <c r="K154" s="18"/>
      <c r="L154" s="18"/>
      <c r="N154" s="18"/>
      <c r="O154" s="18"/>
      <c r="P154" s="18"/>
      <c r="Q154" s="18"/>
      <c r="R154" s="18"/>
      <c r="S154" s="18"/>
      <c r="T154" s="18"/>
      <c r="U154" s="18"/>
      <c r="V154" s="18"/>
      <c r="X154" s="18"/>
      <c r="Y154" s="18"/>
      <c r="Z154" s="18"/>
      <c r="AA154" s="18"/>
      <c r="AB154" s="18"/>
      <c r="AC154" s="18"/>
      <c r="AD154" s="18"/>
      <c r="AE154" s="18"/>
      <c r="AF154" s="18"/>
    </row>
    <row r="155" spans="2:32" x14ac:dyDescent="0.25">
      <c r="B155" s="7"/>
      <c r="D155" s="18"/>
      <c r="E155" s="18"/>
      <c r="F155" s="18"/>
      <c r="G155" s="18"/>
      <c r="H155" s="18"/>
      <c r="I155" s="18"/>
      <c r="J155" s="18"/>
      <c r="K155" s="18"/>
      <c r="L155" s="18"/>
      <c r="N155" s="18"/>
      <c r="O155" s="18"/>
      <c r="P155" s="18"/>
      <c r="Q155" s="18"/>
      <c r="R155" s="18"/>
      <c r="S155" s="18"/>
      <c r="T155" s="18"/>
      <c r="U155" s="18"/>
      <c r="V155" s="18"/>
      <c r="X155" s="18"/>
      <c r="Y155" s="18"/>
      <c r="Z155" s="18"/>
      <c r="AA155" s="18"/>
      <c r="AB155" s="18"/>
      <c r="AC155" s="18"/>
      <c r="AD155" s="18"/>
      <c r="AE155" s="18"/>
      <c r="AF155" s="18"/>
    </row>
    <row r="156" spans="2:32" x14ac:dyDescent="0.25">
      <c r="B156" s="7"/>
      <c r="D156" s="18"/>
      <c r="E156" s="18"/>
      <c r="F156" s="18"/>
      <c r="G156" s="18"/>
      <c r="H156" s="18"/>
      <c r="I156" s="18"/>
      <c r="J156" s="18"/>
      <c r="K156" s="18"/>
      <c r="L156" s="18"/>
      <c r="N156" s="18"/>
      <c r="O156" s="18"/>
      <c r="P156" s="18"/>
      <c r="Q156" s="18"/>
      <c r="R156" s="18"/>
      <c r="S156" s="18"/>
      <c r="T156" s="18"/>
      <c r="U156" s="18"/>
      <c r="V156" s="18"/>
      <c r="X156" s="18"/>
      <c r="Y156" s="18"/>
      <c r="Z156" s="18"/>
      <c r="AA156" s="18"/>
      <c r="AB156" s="18"/>
      <c r="AC156" s="18"/>
      <c r="AD156" s="18"/>
      <c r="AE156" s="18"/>
      <c r="AF156" s="18"/>
    </row>
    <row r="157" spans="2:32" x14ac:dyDescent="0.25">
      <c r="B157" s="7"/>
      <c r="D157" s="18"/>
      <c r="E157" s="18"/>
      <c r="F157" s="18"/>
      <c r="G157" s="18"/>
      <c r="H157" s="18"/>
      <c r="I157" s="18"/>
      <c r="J157" s="18"/>
      <c r="K157" s="18"/>
      <c r="L157" s="18"/>
      <c r="N157" s="18"/>
      <c r="O157" s="18"/>
      <c r="P157" s="18"/>
      <c r="Q157" s="18"/>
      <c r="R157" s="18"/>
      <c r="S157" s="18"/>
      <c r="T157" s="18"/>
      <c r="U157" s="18"/>
      <c r="V157" s="18"/>
      <c r="X157" s="18"/>
      <c r="Y157" s="18"/>
      <c r="Z157" s="18"/>
      <c r="AA157" s="18"/>
      <c r="AB157" s="18"/>
      <c r="AC157" s="18"/>
      <c r="AD157" s="18"/>
      <c r="AE157" s="18"/>
      <c r="AF157" s="18"/>
    </row>
    <row r="158" spans="2:32" x14ac:dyDescent="0.25">
      <c r="B158" s="7"/>
      <c r="D158" s="18"/>
      <c r="E158" s="18"/>
      <c r="F158" s="18"/>
      <c r="G158" s="18"/>
      <c r="H158" s="18"/>
      <c r="I158" s="18"/>
      <c r="J158" s="18"/>
      <c r="K158" s="18"/>
      <c r="L158" s="18"/>
      <c r="N158" s="18"/>
      <c r="O158" s="18"/>
      <c r="P158" s="18"/>
      <c r="Q158" s="18"/>
      <c r="R158" s="18"/>
      <c r="S158" s="18"/>
      <c r="T158" s="18"/>
      <c r="U158" s="18"/>
      <c r="V158" s="18"/>
      <c r="X158" s="18"/>
      <c r="Y158" s="18"/>
      <c r="Z158" s="18"/>
      <c r="AA158" s="18"/>
      <c r="AB158" s="18"/>
      <c r="AC158" s="18"/>
      <c r="AD158" s="18"/>
      <c r="AE158" s="18"/>
      <c r="AF158" s="18"/>
    </row>
    <row r="159" spans="2:32" x14ac:dyDescent="0.25">
      <c r="B159" s="7"/>
      <c r="D159" s="18"/>
      <c r="E159" s="18"/>
      <c r="F159" s="18"/>
      <c r="G159" s="18"/>
      <c r="H159" s="18"/>
      <c r="I159" s="18"/>
      <c r="J159" s="18"/>
      <c r="K159" s="18"/>
      <c r="L159" s="18"/>
      <c r="N159" s="18"/>
      <c r="O159" s="18"/>
      <c r="P159" s="18"/>
      <c r="Q159" s="18"/>
      <c r="R159" s="18"/>
      <c r="S159" s="18"/>
      <c r="T159" s="18"/>
      <c r="U159" s="18"/>
      <c r="V159" s="18"/>
      <c r="X159" s="18"/>
      <c r="Y159" s="18"/>
      <c r="Z159" s="18"/>
      <c r="AA159" s="18"/>
      <c r="AB159" s="18"/>
      <c r="AC159" s="18"/>
      <c r="AD159" s="18"/>
      <c r="AE159" s="18"/>
      <c r="AF159" s="18"/>
    </row>
    <row r="160" spans="2:32" x14ac:dyDescent="0.25">
      <c r="B160" s="7"/>
      <c r="D160" s="18"/>
      <c r="E160" s="18"/>
      <c r="F160" s="18"/>
      <c r="G160" s="18"/>
      <c r="H160" s="18"/>
      <c r="I160" s="18"/>
      <c r="J160" s="18"/>
      <c r="K160" s="18"/>
      <c r="L160" s="18"/>
      <c r="N160" s="18"/>
      <c r="O160" s="18"/>
      <c r="P160" s="18"/>
      <c r="Q160" s="18"/>
      <c r="R160" s="18"/>
      <c r="S160" s="18"/>
      <c r="T160" s="18"/>
      <c r="U160" s="18"/>
      <c r="V160" s="18"/>
      <c r="X160" s="18"/>
      <c r="Y160" s="18"/>
      <c r="Z160" s="18"/>
      <c r="AA160" s="18"/>
      <c r="AB160" s="18"/>
      <c r="AC160" s="18"/>
      <c r="AD160" s="18"/>
      <c r="AE160" s="18"/>
      <c r="AF160" s="18"/>
    </row>
    <row r="161" spans="2:32" x14ac:dyDescent="0.25">
      <c r="B161" s="7"/>
      <c r="D161" s="18"/>
      <c r="E161" s="18"/>
      <c r="F161" s="18"/>
      <c r="G161" s="18"/>
      <c r="H161" s="18"/>
      <c r="I161" s="18"/>
      <c r="J161" s="18"/>
      <c r="K161" s="18"/>
      <c r="L161" s="18"/>
      <c r="N161" s="18"/>
      <c r="O161" s="18"/>
      <c r="P161" s="18"/>
      <c r="Q161" s="18"/>
      <c r="R161" s="18"/>
      <c r="S161" s="18"/>
      <c r="T161" s="18"/>
      <c r="U161" s="18"/>
      <c r="V161" s="18"/>
      <c r="X161" s="18"/>
      <c r="Y161" s="18"/>
      <c r="Z161" s="18"/>
      <c r="AA161" s="18"/>
      <c r="AB161" s="18"/>
      <c r="AC161" s="18"/>
      <c r="AD161" s="18"/>
      <c r="AE161" s="18"/>
      <c r="AF161" s="18"/>
    </row>
    <row r="162" spans="2:32" x14ac:dyDescent="0.25">
      <c r="B162" s="7"/>
      <c r="D162" s="18"/>
      <c r="E162" s="18"/>
      <c r="F162" s="18"/>
      <c r="G162" s="18"/>
      <c r="H162" s="18"/>
      <c r="I162" s="18"/>
      <c r="J162" s="18"/>
      <c r="K162" s="18"/>
      <c r="L162" s="18"/>
      <c r="N162" s="18"/>
      <c r="O162" s="18"/>
      <c r="P162" s="18"/>
      <c r="Q162" s="18"/>
      <c r="R162" s="18"/>
      <c r="S162" s="18"/>
      <c r="T162" s="18"/>
      <c r="U162" s="18"/>
      <c r="V162" s="18"/>
      <c r="X162" s="18"/>
      <c r="Y162" s="18"/>
      <c r="Z162" s="18"/>
      <c r="AA162" s="18"/>
      <c r="AB162" s="18"/>
      <c r="AC162" s="18"/>
      <c r="AD162" s="18"/>
      <c r="AE162" s="18"/>
      <c r="AF162" s="18"/>
    </row>
    <row r="163" spans="2:32" x14ac:dyDescent="0.25">
      <c r="B163" s="7"/>
    </row>
    <row r="164" spans="2:32" x14ac:dyDescent="0.25">
      <c r="B164" s="7"/>
    </row>
    <row r="165" spans="2:32" x14ac:dyDescent="0.25">
      <c r="B165" s="7"/>
    </row>
    <row r="166" spans="2:32" x14ac:dyDescent="0.25">
      <c r="B166" s="7"/>
    </row>
    <row r="167" spans="2:32" x14ac:dyDescent="0.25">
      <c r="B167" s="7"/>
    </row>
    <row r="168" spans="2:32" x14ac:dyDescent="0.25">
      <c r="B168" s="7"/>
    </row>
    <row r="169" spans="2:32" x14ac:dyDescent="0.25">
      <c r="B169" s="7"/>
    </row>
    <row r="170" spans="2:32" x14ac:dyDescent="0.25">
      <c r="B170" s="7"/>
    </row>
    <row r="171" spans="2:32" x14ac:dyDescent="0.25">
      <c r="B171" s="7"/>
    </row>
    <row r="172" spans="2:32" x14ac:dyDescent="0.25">
      <c r="B172" s="7"/>
    </row>
    <row r="173" spans="2:32" x14ac:dyDescent="0.25">
      <c r="B173" s="7"/>
    </row>
    <row r="174" spans="2:32" x14ac:dyDescent="0.25">
      <c r="B174" s="7"/>
    </row>
    <row r="175" spans="2:32" x14ac:dyDescent="0.25">
      <c r="B175" s="7"/>
    </row>
    <row r="176" spans="2:32" x14ac:dyDescent="0.25">
      <c r="B176" s="7"/>
    </row>
    <row r="177" spans="2:2" x14ac:dyDescent="0.25">
      <c r="B177" s="7"/>
    </row>
    <row r="178" spans="2:2" x14ac:dyDescent="0.25">
      <c r="B178" s="7"/>
    </row>
    <row r="179" spans="2:2" x14ac:dyDescent="0.25">
      <c r="B179" s="7"/>
    </row>
    <row r="180" spans="2:2" x14ac:dyDescent="0.25">
      <c r="B180" s="7"/>
    </row>
    <row r="181" spans="2:2" x14ac:dyDescent="0.25">
      <c r="B181" s="7"/>
    </row>
    <row r="182" spans="2:2" x14ac:dyDescent="0.25">
      <c r="B182" s="7"/>
    </row>
    <row r="183" spans="2:2" x14ac:dyDescent="0.25">
      <c r="B183" s="7"/>
    </row>
    <row r="184" spans="2:2" x14ac:dyDescent="0.25">
      <c r="B184" s="7"/>
    </row>
    <row r="185" spans="2:2" x14ac:dyDescent="0.25">
      <c r="B185" s="7"/>
    </row>
    <row r="186" spans="2:2" x14ac:dyDescent="0.25">
      <c r="B186" s="7"/>
    </row>
    <row r="187" spans="2:2" x14ac:dyDescent="0.25">
      <c r="B187" s="7"/>
    </row>
    <row r="188" spans="2:2" x14ac:dyDescent="0.25">
      <c r="B188" s="7"/>
    </row>
    <row r="189" spans="2:2" x14ac:dyDescent="0.25">
      <c r="B189" s="7"/>
    </row>
    <row r="190" spans="2:2" x14ac:dyDescent="0.25">
      <c r="B190" s="7"/>
    </row>
    <row r="191" spans="2:2" x14ac:dyDescent="0.25">
      <c r="B191" s="7"/>
    </row>
    <row r="192" spans="2:2" x14ac:dyDescent="0.25">
      <c r="B192" s="7"/>
    </row>
    <row r="193" spans="2:2" x14ac:dyDescent="0.25">
      <c r="B193" s="7"/>
    </row>
    <row r="194" spans="2:2" x14ac:dyDescent="0.25">
      <c r="B194" s="7"/>
    </row>
    <row r="195" spans="2:2" x14ac:dyDescent="0.25">
      <c r="B195" s="7"/>
    </row>
    <row r="196" spans="2:2" x14ac:dyDescent="0.25">
      <c r="B196" s="7"/>
    </row>
    <row r="197" spans="2:2" x14ac:dyDescent="0.25">
      <c r="B197" s="7"/>
    </row>
    <row r="198" spans="2:2" x14ac:dyDescent="0.25">
      <c r="B198" s="7"/>
    </row>
    <row r="199" spans="2:2" x14ac:dyDescent="0.25">
      <c r="B199" s="7"/>
    </row>
    <row r="200" spans="2:2" x14ac:dyDescent="0.25">
      <c r="B200" s="7"/>
    </row>
    <row r="201" spans="2:2" x14ac:dyDescent="0.25">
      <c r="B201" s="7"/>
    </row>
    <row r="202" spans="2:2" x14ac:dyDescent="0.25">
      <c r="B202" s="7"/>
    </row>
    <row r="203" spans="2:2" x14ac:dyDescent="0.25">
      <c r="B203" s="7"/>
    </row>
    <row r="204" spans="2:2" x14ac:dyDescent="0.25">
      <c r="B204" s="7"/>
    </row>
    <row r="205" spans="2:2" x14ac:dyDescent="0.25">
      <c r="B205" s="7"/>
    </row>
    <row r="206" spans="2:2" x14ac:dyDescent="0.25">
      <c r="B206" s="7"/>
    </row>
    <row r="207" spans="2:2" x14ac:dyDescent="0.25">
      <c r="B207" s="7"/>
    </row>
    <row r="208" spans="2:2" x14ac:dyDescent="0.25">
      <c r="B208" s="7"/>
    </row>
    <row r="209" spans="2:2" x14ac:dyDescent="0.25">
      <c r="B209" s="7"/>
    </row>
    <row r="210" spans="2:2" x14ac:dyDescent="0.25">
      <c r="B210" s="7"/>
    </row>
    <row r="211" spans="2:2" x14ac:dyDescent="0.25">
      <c r="B211" s="7"/>
    </row>
    <row r="212" spans="2:2" x14ac:dyDescent="0.25">
      <c r="B212" s="7"/>
    </row>
    <row r="213" spans="2:2" x14ac:dyDescent="0.25">
      <c r="B213" s="7"/>
    </row>
    <row r="214" spans="2:2" x14ac:dyDescent="0.25">
      <c r="B214" s="7"/>
    </row>
    <row r="215" spans="2:2" x14ac:dyDescent="0.25">
      <c r="B215" s="7"/>
    </row>
    <row r="216" spans="2:2" x14ac:dyDescent="0.25">
      <c r="B216" s="7"/>
    </row>
    <row r="217" spans="2:2" x14ac:dyDescent="0.25">
      <c r="B217" s="7"/>
    </row>
    <row r="218" spans="2:2" x14ac:dyDescent="0.25">
      <c r="B218" s="7"/>
    </row>
    <row r="219" spans="2:2" x14ac:dyDescent="0.25">
      <c r="B219" s="7"/>
    </row>
    <row r="220" spans="2:2" x14ac:dyDescent="0.25">
      <c r="B220" s="7"/>
    </row>
    <row r="221" spans="2:2" x14ac:dyDescent="0.25">
      <c r="B221" s="7"/>
    </row>
    <row r="222" spans="2:2" x14ac:dyDescent="0.25">
      <c r="B222" s="7"/>
    </row>
    <row r="223" spans="2:2" x14ac:dyDescent="0.25">
      <c r="B223" s="7"/>
    </row>
    <row r="224" spans="2:2" x14ac:dyDescent="0.25">
      <c r="B224" s="7"/>
    </row>
    <row r="225" spans="2:2" x14ac:dyDescent="0.25">
      <c r="B225" s="7"/>
    </row>
    <row r="226" spans="2:2" x14ac:dyDescent="0.25">
      <c r="B226" s="7"/>
    </row>
    <row r="227" spans="2:2" x14ac:dyDescent="0.25">
      <c r="B227" s="7"/>
    </row>
    <row r="228" spans="2:2" x14ac:dyDescent="0.25">
      <c r="B228" s="7"/>
    </row>
    <row r="229" spans="2:2" x14ac:dyDescent="0.25">
      <c r="B229" s="7"/>
    </row>
    <row r="230" spans="2:2" x14ac:dyDescent="0.25">
      <c r="B230" s="7"/>
    </row>
    <row r="231" spans="2:2" x14ac:dyDescent="0.25">
      <c r="B231" s="7"/>
    </row>
    <row r="232" spans="2:2" x14ac:dyDescent="0.25">
      <c r="B232" s="7"/>
    </row>
    <row r="233" spans="2:2" x14ac:dyDescent="0.25">
      <c r="B233" s="7"/>
    </row>
    <row r="234" spans="2:2" x14ac:dyDescent="0.25">
      <c r="B234" s="7"/>
    </row>
    <row r="235" spans="2:2" x14ac:dyDescent="0.25">
      <c r="B235" s="7"/>
    </row>
    <row r="236" spans="2:2" x14ac:dyDescent="0.25">
      <c r="B236" s="7"/>
    </row>
    <row r="237" spans="2:2" x14ac:dyDescent="0.25">
      <c r="B237" s="7"/>
    </row>
    <row r="238" spans="2:2" x14ac:dyDescent="0.25">
      <c r="B238" s="7"/>
    </row>
    <row r="239" spans="2:2" x14ac:dyDescent="0.25">
      <c r="B239" s="7"/>
    </row>
    <row r="240" spans="2:2" x14ac:dyDescent="0.25">
      <c r="B240" s="7"/>
    </row>
  </sheetData>
  <phoneticPr fontId="12"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105"/>
  <sheetViews>
    <sheetView zoomScale="55" zoomScaleNormal="55" workbookViewId="0">
      <selection activeCell="A37" sqref="A37"/>
    </sheetView>
  </sheetViews>
  <sheetFormatPr defaultRowHeight="15" x14ac:dyDescent="0.25"/>
  <cols>
    <col min="1" max="1" width="13.85546875" customWidth="1"/>
    <col min="2" max="2" width="86.42578125" customWidth="1"/>
    <col min="3" max="3" width="14.42578125" bestFit="1" customWidth="1"/>
    <col min="4" max="4" width="16.140625" customWidth="1"/>
    <col min="5" max="5" width="17.7109375" customWidth="1"/>
    <col min="6" max="6" width="16.140625" customWidth="1"/>
    <col min="7" max="7" width="15.5703125" customWidth="1"/>
    <col min="8" max="8" width="15.28515625" customWidth="1"/>
    <col min="9" max="9" width="16.28515625" customWidth="1"/>
    <col min="10" max="10" width="16.5703125" customWidth="1"/>
    <col min="11" max="11" width="15.5703125" customWidth="1"/>
    <col min="12" max="12" width="21.28515625" customWidth="1"/>
  </cols>
  <sheetData>
    <row r="1" spans="1:26" ht="15.75" x14ac:dyDescent="0.25">
      <c r="B1" s="6" t="s">
        <v>72</v>
      </c>
    </row>
    <row r="2" spans="1:26" x14ac:dyDescent="0.25">
      <c r="D2" s="18"/>
      <c r="E2" s="18"/>
      <c r="F2" s="18"/>
      <c r="G2" s="18"/>
      <c r="H2" s="18"/>
      <c r="I2" s="18"/>
      <c r="J2" s="18"/>
      <c r="K2" s="18"/>
      <c r="L2" s="79"/>
      <c r="O2" s="78"/>
      <c r="P2" s="77"/>
      <c r="Q2" s="77"/>
      <c r="R2" s="77"/>
      <c r="S2" s="77"/>
      <c r="T2" s="77"/>
      <c r="U2" s="77"/>
      <c r="V2" s="77"/>
      <c r="W2" s="77"/>
      <c r="X2" s="77"/>
      <c r="Y2" s="77"/>
      <c r="Z2" s="77"/>
    </row>
    <row r="3" spans="1:26" ht="30" x14ac:dyDescent="0.25">
      <c r="B3" s="1" t="s">
        <v>241</v>
      </c>
      <c r="D3" s="57">
        <v>2006</v>
      </c>
      <c r="E3" s="57">
        <v>2007</v>
      </c>
      <c r="F3" s="57">
        <v>2008</v>
      </c>
      <c r="G3" s="57">
        <v>2009</v>
      </c>
      <c r="H3" s="57">
        <v>2010</v>
      </c>
      <c r="I3" s="57">
        <v>2011</v>
      </c>
      <c r="J3" s="57">
        <v>2012</v>
      </c>
      <c r="K3" s="57">
        <v>2013</v>
      </c>
      <c r="L3" s="103" t="s">
        <v>382</v>
      </c>
      <c r="O3" s="78"/>
      <c r="P3" s="77"/>
      <c r="Q3" s="77"/>
      <c r="R3" s="77"/>
      <c r="S3" s="77"/>
      <c r="T3" s="77"/>
      <c r="U3" s="77"/>
      <c r="V3" s="77"/>
      <c r="W3" s="77"/>
      <c r="X3" s="77"/>
      <c r="Y3" s="77"/>
      <c r="Z3" s="77"/>
    </row>
    <row r="4" spans="1:26" x14ac:dyDescent="0.25">
      <c r="A4" s="1" t="s">
        <v>68</v>
      </c>
      <c r="B4" s="1" t="s">
        <v>2</v>
      </c>
      <c r="C4" s="1" t="s">
        <v>54</v>
      </c>
    </row>
    <row r="5" spans="1:26" ht="15.75" x14ac:dyDescent="0.25">
      <c r="B5" s="20" t="s">
        <v>517</v>
      </c>
      <c r="C5" s="46"/>
    </row>
    <row r="6" spans="1:26" x14ac:dyDescent="0.25">
      <c r="A6" t="s">
        <v>135</v>
      </c>
      <c r="B6" s="12" t="s">
        <v>16</v>
      </c>
      <c r="C6" s="46" t="s">
        <v>55</v>
      </c>
      <c r="D6" s="131">
        <v>13486.171</v>
      </c>
      <c r="E6" s="131">
        <v>13576.44</v>
      </c>
      <c r="F6" s="131">
        <v>13813.451000000001</v>
      </c>
      <c r="G6" s="131">
        <v>14130.074000000002</v>
      </c>
      <c r="H6" s="131">
        <v>14256.528</v>
      </c>
      <c r="I6" s="131">
        <v>13227.153</v>
      </c>
      <c r="J6" s="131">
        <v>13691.726000000001</v>
      </c>
      <c r="K6" s="131">
        <v>13495.528</v>
      </c>
    </row>
    <row r="7" spans="1:26" x14ac:dyDescent="0.25">
      <c r="B7" s="45"/>
      <c r="C7" s="46"/>
      <c r="D7" s="132"/>
      <c r="E7" s="132"/>
      <c r="F7" s="132"/>
      <c r="G7" s="132"/>
      <c r="H7" s="132"/>
      <c r="I7" s="132"/>
      <c r="J7" s="132"/>
      <c r="K7" s="132"/>
    </row>
    <row r="8" spans="1:26" x14ac:dyDescent="0.25">
      <c r="B8" s="45" t="s">
        <v>518</v>
      </c>
      <c r="C8" s="46"/>
      <c r="D8" s="132"/>
      <c r="E8" s="132"/>
      <c r="F8" s="132"/>
      <c r="G8" s="132"/>
      <c r="H8" s="132"/>
      <c r="I8" s="132"/>
      <c r="J8" s="132"/>
      <c r="K8" s="132"/>
    </row>
    <row r="9" spans="1:26" x14ac:dyDescent="0.25">
      <c r="A9" t="s">
        <v>136</v>
      </c>
      <c r="B9" s="9" t="s">
        <v>17</v>
      </c>
      <c r="C9" s="46" t="s">
        <v>55</v>
      </c>
      <c r="D9" s="160">
        <v>12467.165999999999</v>
      </c>
      <c r="E9" s="160">
        <v>12533.795</v>
      </c>
      <c r="F9" s="160">
        <v>12769.947</v>
      </c>
      <c r="G9" s="160">
        <v>13107.932000000001</v>
      </c>
      <c r="H9" s="160">
        <v>13254.968000000001</v>
      </c>
      <c r="I9" s="160">
        <v>12248.853999999999</v>
      </c>
      <c r="J9" s="160">
        <v>12706.207</v>
      </c>
      <c r="K9" s="160">
        <v>12525.579</v>
      </c>
    </row>
    <row r="10" spans="1:26" x14ac:dyDescent="0.25">
      <c r="A10" t="s">
        <v>137</v>
      </c>
      <c r="B10" s="9" t="s">
        <v>496</v>
      </c>
      <c r="C10" s="46" t="s">
        <v>55</v>
      </c>
      <c r="D10" s="160">
        <v>0</v>
      </c>
      <c r="E10" s="160">
        <v>0</v>
      </c>
      <c r="F10" s="160">
        <v>0</v>
      </c>
      <c r="G10" s="160">
        <v>0</v>
      </c>
      <c r="H10" s="160">
        <v>0</v>
      </c>
      <c r="I10" s="160">
        <v>0</v>
      </c>
      <c r="J10" s="160">
        <v>0</v>
      </c>
      <c r="K10" s="160">
        <v>0</v>
      </c>
    </row>
    <row r="11" spans="1:26" x14ac:dyDescent="0.25">
      <c r="A11" t="s">
        <v>138</v>
      </c>
      <c r="B11" s="9" t="s">
        <v>18</v>
      </c>
      <c r="C11" s="46" t="s">
        <v>55</v>
      </c>
      <c r="D11" s="160">
        <v>0</v>
      </c>
      <c r="E11" s="160">
        <v>0</v>
      </c>
      <c r="F11" s="160">
        <v>0</v>
      </c>
      <c r="G11" s="160">
        <v>0</v>
      </c>
      <c r="H11" s="160">
        <v>0</v>
      </c>
      <c r="I11" s="160">
        <v>0</v>
      </c>
      <c r="J11" s="160">
        <v>0</v>
      </c>
      <c r="K11" s="160">
        <v>0</v>
      </c>
    </row>
    <row r="12" spans="1:26" x14ac:dyDescent="0.25">
      <c r="A12" t="s">
        <v>139</v>
      </c>
      <c r="B12" s="9" t="s">
        <v>497</v>
      </c>
      <c r="C12" s="46" t="s">
        <v>55</v>
      </c>
      <c r="D12" s="160">
        <v>0</v>
      </c>
      <c r="E12" s="160">
        <v>0</v>
      </c>
      <c r="F12" s="160">
        <v>0</v>
      </c>
      <c r="G12" s="160">
        <v>0</v>
      </c>
      <c r="H12" s="160">
        <v>0</v>
      </c>
      <c r="I12" s="160">
        <v>0</v>
      </c>
      <c r="J12" s="160">
        <v>0</v>
      </c>
      <c r="K12" s="160">
        <v>0</v>
      </c>
    </row>
    <row r="13" spans="1:26" x14ac:dyDescent="0.25">
      <c r="A13" t="s">
        <v>140</v>
      </c>
      <c r="B13" s="9" t="s">
        <v>575</v>
      </c>
      <c r="C13" s="46" t="s">
        <v>55</v>
      </c>
      <c r="D13" s="160">
        <v>941.46699999999998</v>
      </c>
      <c r="E13" s="160">
        <v>962.69200000000001</v>
      </c>
      <c r="F13" s="160">
        <v>961.95799999999997</v>
      </c>
      <c r="G13" s="160">
        <v>944.16499999999996</v>
      </c>
      <c r="H13" s="160">
        <v>904.91200000000003</v>
      </c>
      <c r="I13" s="160">
        <v>886.94</v>
      </c>
      <c r="J13" s="160">
        <v>904.75300000000004</v>
      </c>
      <c r="K13" s="160">
        <v>885.322</v>
      </c>
    </row>
    <row r="14" spans="1:26" x14ac:dyDescent="0.25">
      <c r="A14" t="s">
        <v>574</v>
      </c>
      <c r="B14" s="9" t="s">
        <v>463</v>
      </c>
      <c r="C14" s="46" t="s">
        <v>55</v>
      </c>
      <c r="D14" s="131">
        <v>77.537999999999997</v>
      </c>
      <c r="E14" s="131">
        <v>79.953000000000003</v>
      </c>
      <c r="F14" s="131">
        <v>81.546000000000006</v>
      </c>
      <c r="G14" s="131">
        <v>77.977000000000004</v>
      </c>
      <c r="H14" s="131">
        <v>96.647999999999996</v>
      </c>
      <c r="I14" s="131">
        <v>91.358999999999995</v>
      </c>
      <c r="J14" s="131">
        <v>80.766000000000005</v>
      </c>
      <c r="K14" s="131">
        <v>84.626999999999995</v>
      </c>
    </row>
    <row r="15" spans="1:26" x14ac:dyDescent="0.25">
      <c r="B15" s="45"/>
      <c r="C15" s="46"/>
      <c r="D15" s="132"/>
      <c r="E15" s="132"/>
      <c r="F15" s="132"/>
      <c r="G15" s="132"/>
      <c r="H15" s="132"/>
      <c r="I15" s="132"/>
      <c r="J15" s="132"/>
      <c r="K15" s="132"/>
    </row>
    <row r="16" spans="1:26" x14ac:dyDescent="0.25">
      <c r="B16" s="45" t="s">
        <v>519</v>
      </c>
      <c r="C16" s="46"/>
      <c r="D16" s="132"/>
      <c r="E16" s="132"/>
      <c r="F16" s="132"/>
      <c r="G16" s="132"/>
      <c r="H16" s="132"/>
      <c r="I16" s="132"/>
      <c r="J16" s="132"/>
      <c r="K16" s="132"/>
    </row>
    <row r="17" spans="1:11" x14ac:dyDescent="0.25">
      <c r="A17" t="s">
        <v>141</v>
      </c>
      <c r="B17" s="9" t="s">
        <v>498</v>
      </c>
      <c r="C17" s="46" t="s">
        <v>55</v>
      </c>
      <c r="D17" s="160">
        <v>0</v>
      </c>
      <c r="E17" s="160">
        <v>0</v>
      </c>
      <c r="F17" s="160">
        <v>0</v>
      </c>
      <c r="G17" s="160">
        <v>0</v>
      </c>
      <c r="H17" s="160">
        <v>0</v>
      </c>
      <c r="I17" s="160">
        <v>0</v>
      </c>
      <c r="J17" s="160">
        <v>0</v>
      </c>
      <c r="K17" s="160">
        <v>0</v>
      </c>
    </row>
    <row r="18" spans="1:11" x14ac:dyDescent="0.25">
      <c r="A18" t="s">
        <v>142</v>
      </c>
      <c r="B18" s="9" t="s">
        <v>19</v>
      </c>
      <c r="C18" s="46" t="s">
        <v>55</v>
      </c>
      <c r="D18" s="160">
        <v>0</v>
      </c>
      <c r="E18" s="160">
        <v>0</v>
      </c>
      <c r="F18" s="160">
        <v>0</v>
      </c>
      <c r="G18" s="160">
        <v>0</v>
      </c>
      <c r="H18" s="160">
        <v>0</v>
      </c>
      <c r="I18" s="160">
        <v>0</v>
      </c>
      <c r="J18" s="160">
        <v>0</v>
      </c>
      <c r="K18" s="160">
        <v>0</v>
      </c>
    </row>
    <row r="19" spans="1:11" x14ac:dyDescent="0.25">
      <c r="A19" t="s">
        <v>143</v>
      </c>
      <c r="B19" s="9" t="s">
        <v>499</v>
      </c>
      <c r="C19" s="46" t="s">
        <v>55</v>
      </c>
      <c r="D19" s="160">
        <v>0</v>
      </c>
      <c r="E19" s="160">
        <v>0</v>
      </c>
      <c r="F19" s="160">
        <v>0</v>
      </c>
      <c r="G19" s="160">
        <v>0</v>
      </c>
      <c r="H19" s="160">
        <v>0</v>
      </c>
      <c r="I19" s="160">
        <v>0</v>
      </c>
      <c r="J19" s="160">
        <v>0</v>
      </c>
      <c r="K19" s="160">
        <v>0</v>
      </c>
    </row>
    <row r="20" spans="1:11" x14ac:dyDescent="0.25">
      <c r="A20" t="s">
        <v>448</v>
      </c>
      <c r="B20" s="9" t="s">
        <v>449</v>
      </c>
      <c r="C20" s="46" t="s">
        <v>55</v>
      </c>
      <c r="D20" s="141">
        <v>13356.221</v>
      </c>
      <c r="E20" s="141">
        <v>13432.257</v>
      </c>
      <c r="F20" s="141">
        <v>13304.807000000001</v>
      </c>
      <c r="G20" s="141">
        <v>13569.989</v>
      </c>
      <c r="H20" s="141">
        <v>13104.561</v>
      </c>
      <c r="I20" s="141">
        <v>12243.166999999999</v>
      </c>
      <c r="J20" s="141">
        <v>12707.537</v>
      </c>
      <c r="K20" s="141">
        <v>12948.672</v>
      </c>
    </row>
    <row r="21" spans="1:11" x14ac:dyDescent="0.25">
      <c r="B21" s="9"/>
      <c r="C21" s="46"/>
      <c r="D21" s="132"/>
      <c r="E21" s="132"/>
      <c r="F21" s="132"/>
      <c r="G21" s="132"/>
      <c r="H21" s="132"/>
      <c r="I21" s="132"/>
      <c r="J21" s="132"/>
      <c r="K21" s="132"/>
    </row>
    <row r="22" spans="1:11" x14ac:dyDescent="0.25">
      <c r="B22" s="45" t="s">
        <v>520</v>
      </c>
      <c r="C22" s="46"/>
      <c r="D22" s="132"/>
      <c r="E22" s="132"/>
      <c r="F22" s="132"/>
      <c r="G22" s="132"/>
      <c r="H22" s="132"/>
      <c r="I22" s="132"/>
      <c r="J22" s="132"/>
      <c r="K22" s="132"/>
    </row>
    <row r="23" spans="1:11" x14ac:dyDescent="0.25">
      <c r="A23" t="s">
        <v>144</v>
      </c>
      <c r="B23" s="9" t="s">
        <v>551</v>
      </c>
      <c r="C23" s="46" t="s">
        <v>55</v>
      </c>
      <c r="D23" s="160">
        <v>0</v>
      </c>
      <c r="E23" s="160">
        <v>0</v>
      </c>
      <c r="F23" s="160">
        <v>0</v>
      </c>
      <c r="G23" s="160">
        <v>0</v>
      </c>
      <c r="H23" s="160">
        <v>0</v>
      </c>
      <c r="I23" s="160">
        <v>0</v>
      </c>
      <c r="J23" s="160">
        <v>0</v>
      </c>
      <c r="K23" s="160">
        <v>0</v>
      </c>
    </row>
    <row r="24" spans="1:11" x14ac:dyDescent="0.25">
      <c r="A24" t="s">
        <v>145</v>
      </c>
      <c r="B24" s="9" t="s">
        <v>552</v>
      </c>
      <c r="C24" s="46" t="s">
        <v>55</v>
      </c>
      <c r="D24" s="160">
        <v>0</v>
      </c>
      <c r="E24" s="160">
        <v>0</v>
      </c>
      <c r="F24" s="160">
        <v>0</v>
      </c>
      <c r="G24" s="160">
        <v>0</v>
      </c>
      <c r="H24" s="160">
        <v>0</v>
      </c>
      <c r="I24" s="160">
        <v>0</v>
      </c>
      <c r="J24" s="160">
        <v>0</v>
      </c>
      <c r="K24" s="160">
        <v>0</v>
      </c>
    </row>
    <row r="25" spans="1:11" x14ac:dyDescent="0.25">
      <c r="A25" t="s">
        <v>146</v>
      </c>
      <c r="B25" s="9" t="s">
        <v>553</v>
      </c>
      <c r="C25" s="46" t="s">
        <v>55</v>
      </c>
      <c r="D25" s="160">
        <v>0</v>
      </c>
      <c r="E25" s="160">
        <v>0</v>
      </c>
      <c r="F25" s="160">
        <v>0</v>
      </c>
      <c r="G25" s="160">
        <v>0</v>
      </c>
      <c r="H25" s="160">
        <v>0</v>
      </c>
      <c r="I25" s="160">
        <v>0</v>
      </c>
      <c r="J25" s="160">
        <v>0</v>
      </c>
      <c r="K25" s="160">
        <v>0</v>
      </c>
    </row>
    <row r="26" spans="1:11" ht="30" x14ac:dyDescent="0.25">
      <c r="A26" t="s">
        <v>247</v>
      </c>
      <c r="B26" s="9" t="s">
        <v>554</v>
      </c>
      <c r="C26" s="46" t="s">
        <v>55</v>
      </c>
      <c r="D26" s="141">
        <v>1060.1289999999999</v>
      </c>
      <c r="E26" s="141">
        <v>1105.317</v>
      </c>
      <c r="F26" s="141">
        <v>1332.181</v>
      </c>
      <c r="G26" s="141">
        <v>1391.329</v>
      </c>
      <c r="H26" s="141">
        <v>1860.4690000000001</v>
      </c>
      <c r="I26" s="141">
        <v>1736.4480000000001</v>
      </c>
      <c r="J26" s="141">
        <v>1688.027</v>
      </c>
      <c r="K26" s="141">
        <v>1132.011</v>
      </c>
    </row>
    <row r="27" spans="1:11" x14ac:dyDescent="0.25">
      <c r="A27" t="s">
        <v>559</v>
      </c>
      <c r="B27" s="9" t="s">
        <v>555</v>
      </c>
      <c r="C27" s="46" t="s">
        <v>55</v>
      </c>
      <c r="D27" s="133">
        <v>0</v>
      </c>
      <c r="E27" s="133">
        <v>0</v>
      </c>
      <c r="F27" s="133">
        <v>0</v>
      </c>
      <c r="G27" s="133">
        <v>0</v>
      </c>
      <c r="H27" s="133">
        <v>0</v>
      </c>
      <c r="I27" s="133">
        <v>0</v>
      </c>
      <c r="J27" s="133">
        <v>0</v>
      </c>
      <c r="K27" s="133">
        <v>0</v>
      </c>
    </row>
    <row r="28" spans="1:11" x14ac:dyDescent="0.25">
      <c r="A28" t="s">
        <v>560</v>
      </c>
      <c r="B28" s="9" t="s">
        <v>556</v>
      </c>
      <c r="C28" s="46" t="s">
        <v>55</v>
      </c>
      <c r="D28" s="133">
        <v>0</v>
      </c>
      <c r="E28" s="133">
        <v>0</v>
      </c>
      <c r="F28" s="133">
        <v>0</v>
      </c>
      <c r="G28" s="133">
        <v>0</v>
      </c>
      <c r="H28" s="133">
        <v>0</v>
      </c>
      <c r="I28" s="133">
        <v>0</v>
      </c>
      <c r="J28" s="133">
        <v>0</v>
      </c>
      <c r="K28" s="133">
        <v>0</v>
      </c>
    </row>
    <row r="29" spans="1:11" x14ac:dyDescent="0.25">
      <c r="A29" t="s">
        <v>561</v>
      </c>
      <c r="B29" s="9" t="s">
        <v>557</v>
      </c>
      <c r="C29" s="46" t="s">
        <v>55</v>
      </c>
      <c r="D29" s="133">
        <v>0</v>
      </c>
      <c r="E29" s="133">
        <v>0</v>
      </c>
      <c r="F29" s="133">
        <v>0</v>
      </c>
      <c r="G29" s="133">
        <v>0</v>
      </c>
      <c r="H29" s="133">
        <v>0</v>
      </c>
      <c r="I29" s="133">
        <v>0</v>
      </c>
      <c r="J29" s="133">
        <v>0</v>
      </c>
      <c r="K29" s="133">
        <v>0</v>
      </c>
    </row>
    <row r="30" spans="1:11" ht="30" x14ac:dyDescent="0.25">
      <c r="A30" t="s">
        <v>562</v>
      </c>
      <c r="B30" s="9" t="s">
        <v>558</v>
      </c>
      <c r="C30" s="46" t="s">
        <v>55</v>
      </c>
      <c r="D30" s="133">
        <v>0</v>
      </c>
      <c r="E30" s="133">
        <v>0</v>
      </c>
      <c r="F30" s="133">
        <v>0</v>
      </c>
      <c r="G30" s="134">
        <v>0.45300000000000001</v>
      </c>
      <c r="H30" s="134">
        <v>3.2989999999999999</v>
      </c>
      <c r="I30" s="134">
        <v>14.522</v>
      </c>
      <c r="J30" s="134">
        <v>59.52</v>
      </c>
      <c r="K30" s="134">
        <v>163.01599999999999</v>
      </c>
    </row>
    <row r="31" spans="1:11" x14ac:dyDescent="0.25">
      <c r="B31" s="9"/>
      <c r="C31" s="46"/>
      <c r="D31" s="132"/>
      <c r="E31" s="132"/>
      <c r="F31" s="132"/>
      <c r="G31" s="132"/>
      <c r="H31" s="132"/>
      <c r="I31" s="132"/>
      <c r="J31" s="132"/>
      <c r="K31" s="132"/>
    </row>
    <row r="32" spans="1:11" x14ac:dyDescent="0.25">
      <c r="B32" s="45" t="s">
        <v>521</v>
      </c>
      <c r="C32" s="46"/>
      <c r="D32" s="132"/>
      <c r="E32" s="132"/>
      <c r="F32" s="132"/>
      <c r="G32" s="132"/>
      <c r="H32" s="132"/>
      <c r="I32" s="132"/>
      <c r="J32" s="132"/>
      <c r="K32" s="132"/>
    </row>
    <row r="33" spans="1:11" x14ac:dyDescent="0.25">
      <c r="A33" t="s">
        <v>147</v>
      </c>
      <c r="B33" s="9" t="s">
        <v>257</v>
      </c>
      <c r="C33" s="46" t="s">
        <v>55</v>
      </c>
      <c r="D33" s="131">
        <v>4462.5884988323814</v>
      </c>
      <c r="E33" s="131">
        <v>4458.9892853868523</v>
      </c>
      <c r="F33" s="131">
        <v>4727.5877410000003</v>
      </c>
      <c r="G33" s="131">
        <v>4584.0738709999996</v>
      </c>
      <c r="H33" s="131">
        <v>4867.1654521459213</v>
      </c>
      <c r="I33" s="131">
        <v>4581.598199044508</v>
      </c>
      <c r="J33" s="131">
        <v>4703.4207021327402</v>
      </c>
      <c r="K33" s="131">
        <v>4509.5795387098515</v>
      </c>
    </row>
    <row r="34" spans="1:11" x14ac:dyDescent="0.25">
      <c r="A34" t="s">
        <v>148</v>
      </c>
      <c r="B34" s="9" t="s">
        <v>579</v>
      </c>
      <c r="C34" s="46" t="s">
        <v>55</v>
      </c>
      <c r="D34" s="131">
        <v>921.89231700000016</v>
      </c>
      <c r="E34" s="131">
        <v>962.830290512587</v>
      </c>
      <c r="F34" s="131">
        <v>921.47188799999992</v>
      </c>
      <c r="G34" s="131">
        <v>1131.285674</v>
      </c>
      <c r="H34" s="131">
        <v>986.61125699815</v>
      </c>
      <c r="I34" s="131">
        <v>764.28232907054974</v>
      </c>
      <c r="J34" s="131">
        <v>806.49803044525993</v>
      </c>
      <c r="K34" s="131">
        <v>836.87908602465996</v>
      </c>
    </row>
    <row r="35" spans="1:11" x14ac:dyDescent="0.25">
      <c r="A35" t="s">
        <v>149</v>
      </c>
      <c r="B35" s="74" t="s">
        <v>269</v>
      </c>
      <c r="C35" s="46" t="s">
        <v>55</v>
      </c>
      <c r="D35" s="131">
        <v>2634.6322612476188</v>
      </c>
      <c r="E35" s="131">
        <v>2622.903677804125</v>
      </c>
      <c r="F35" s="131">
        <v>2593.4212520040001</v>
      </c>
      <c r="G35" s="131">
        <v>2816.9734236989998</v>
      </c>
      <c r="H35" s="131">
        <v>2799.9432302796699</v>
      </c>
      <c r="I35" s="131">
        <v>2823.5752567620998</v>
      </c>
      <c r="J35" s="131">
        <v>2910.4027166230403</v>
      </c>
      <c r="K35" s="131">
        <v>3049.8856184542697</v>
      </c>
    </row>
    <row r="36" spans="1:11" x14ac:dyDescent="0.25">
      <c r="A36" t="s">
        <v>150</v>
      </c>
      <c r="B36" s="74" t="s">
        <v>270</v>
      </c>
      <c r="C36" s="46" t="s">
        <v>55</v>
      </c>
      <c r="D36" s="131">
        <v>5389.5202647800006</v>
      </c>
      <c r="E36" s="131">
        <v>5451.7842498963246</v>
      </c>
      <c r="F36" s="131">
        <v>5489.4244365629984</v>
      </c>
      <c r="G36" s="131">
        <v>5519.764055085001</v>
      </c>
      <c r="H36" s="131">
        <v>5506.1605925805306</v>
      </c>
      <c r="I36" s="131">
        <v>4966.3389164991286</v>
      </c>
      <c r="J36" s="131">
        <v>5190.6394553547798</v>
      </c>
      <c r="K36" s="131">
        <v>5014.5564761229989</v>
      </c>
    </row>
    <row r="37" spans="1:11" x14ac:dyDescent="0.25">
      <c r="A37" t="s">
        <v>151</v>
      </c>
      <c r="B37" s="9" t="s">
        <v>20</v>
      </c>
      <c r="C37" s="46" t="s">
        <v>55</v>
      </c>
      <c r="D37" s="131">
        <v>77.538259000000011</v>
      </c>
      <c r="E37" s="131">
        <v>79.93234837311455</v>
      </c>
      <c r="F37" s="131">
        <v>81.546365000000009</v>
      </c>
      <c r="G37" s="131">
        <v>77.977490000000003</v>
      </c>
      <c r="H37" s="131">
        <v>96.647735662843616</v>
      </c>
      <c r="I37" s="131">
        <v>91.359050281186768</v>
      </c>
      <c r="J37" s="131">
        <v>80.765609567000013</v>
      </c>
      <c r="K37" s="131">
        <v>84.627399103207864</v>
      </c>
    </row>
    <row r="38" spans="1:11" x14ac:dyDescent="0.25">
      <c r="B38" s="9"/>
      <c r="C38" s="46"/>
      <c r="D38" s="132"/>
      <c r="E38" s="132"/>
      <c r="F38" s="132"/>
      <c r="G38" s="132"/>
      <c r="H38" s="132"/>
      <c r="I38" s="132"/>
      <c r="J38" s="132"/>
      <c r="K38" s="132"/>
    </row>
    <row r="39" spans="1:11" ht="15.75" x14ac:dyDescent="0.25">
      <c r="B39" s="21" t="s">
        <v>23</v>
      </c>
      <c r="C39" s="46"/>
      <c r="D39" s="132"/>
      <c r="E39" s="132"/>
      <c r="F39" s="132"/>
      <c r="G39" s="132"/>
      <c r="H39" s="132"/>
      <c r="I39" s="132"/>
      <c r="J39" s="132"/>
      <c r="K39" s="132"/>
    </row>
    <row r="40" spans="1:11" x14ac:dyDescent="0.25">
      <c r="B40" s="45" t="s">
        <v>523</v>
      </c>
      <c r="C40" s="46"/>
      <c r="D40" s="132"/>
      <c r="E40" s="132"/>
      <c r="F40" s="132"/>
      <c r="G40" s="132"/>
      <c r="H40" s="132"/>
      <c r="I40" s="132"/>
      <c r="J40" s="132"/>
      <c r="K40" s="132"/>
    </row>
    <row r="41" spans="1:11" x14ac:dyDescent="0.25">
      <c r="A41" t="s">
        <v>152</v>
      </c>
      <c r="B41" s="9" t="s">
        <v>258</v>
      </c>
      <c r="C41" s="46" t="s">
        <v>57</v>
      </c>
      <c r="D41" s="131">
        <v>530382</v>
      </c>
      <c r="E41" s="131">
        <v>537883</v>
      </c>
      <c r="F41" s="131">
        <v>547976</v>
      </c>
      <c r="G41" s="131">
        <v>561386</v>
      </c>
      <c r="H41" s="131">
        <v>570854</v>
      </c>
      <c r="I41" s="131">
        <v>577958</v>
      </c>
      <c r="J41" s="131">
        <v>585538</v>
      </c>
      <c r="K41" s="131">
        <v>595439</v>
      </c>
    </row>
    <row r="42" spans="1:11" x14ac:dyDescent="0.25">
      <c r="A42" t="s">
        <v>153</v>
      </c>
      <c r="B42" s="9" t="s">
        <v>587</v>
      </c>
      <c r="C42" s="46" t="s">
        <v>57</v>
      </c>
      <c r="D42" s="131">
        <v>87102</v>
      </c>
      <c r="E42" s="131">
        <v>90274</v>
      </c>
      <c r="F42" s="131">
        <v>92553</v>
      </c>
      <c r="G42" s="131">
        <v>94404</v>
      </c>
      <c r="H42" s="131">
        <v>98313</v>
      </c>
      <c r="I42" s="131">
        <v>102414</v>
      </c>
      <c r="J42" s="131">
        <v>104717</v>
      </c>
      <c r="K42" s="131">
        <v>105724</v>
      </c>
    </row>
    <row r="43" spans="1:11" x14ac:dyDescent="0.25">
      <c r="A43" t="s">
        <v>154</v>
      </c>
      <c r="B43" s="9" t="s">
        <v>259</v>
      </c>
      <c r="C43" s="46" t="s">
        <v>57</v>
      </c>
      <c r="D43" s="131">
        <v>6351</v>
      </c>
      <c r="E43" s="131">
        <v>6663</v>
      </c>
      <c r="F43" s="131">
        <v>6892</v>
      </c>
      <c r="G43" s="131">
        <v>7095</v>
      </c>
      <c r="H43" s="131">
        <v>7379</v>
      </c>
      <c r="I43" s="131">
        <v>7563</v>
      </c>
      <c r="J43" s="131">
        <v>7933</v>
      </c>
      <c r="K43" s="131">
        <v>8255</v>
      </c>
    </row>
    <row r="44" spans="1:11" x14ac:dyDescent="0.25">
      <c r="A44" t="s">
        <v>155</v>
      </c>
      <c r="B44" s="9" t="s">
        <v>260</v>
      </c>
      <c r="C44" s="46" t="s">
        <v>57</v>
      </c>
      <c r="D44" s="131">
        <v>8</v>
      </c>
      <c r="E44" s="131">
        <v>18</v>
      </c>
      <c r="F44" s="131">
        <v>24</v>
      </c>
      <c r="G44" s="131">
        <v>29</v>
      </c>
      <c r="H44" s="131">
        <v>46</v>
      </c>
      <c r="I44" s="131">
        <v>61</v>
      </c>
      <c r="J44" s="131">
        <v>63</v>
      </c>
      <c r="K44" s="131">
        <v>65</v>
      </c>
    </row>
    <row r="45" spans="1:11" x14ac:dyDescent="0.25">
      <c r="A45" t="s">
        <v>156</v>
      </c>
      <c r="B45" s="9" t="s">
        <v>21</v>
      </c>
      <c r="C45" s="46" t="s">
        <v>57</v>
      </c>
      <c r="D45" s="131">
        <v>249</v>
      </c>
      <c r="E45" s="131">
        <v>256</v>
      </c>
      <c r="F45" s="131">
        <v>264</v>
      </c>
      <c r="G45" s="131">
        <v>270</v>
      </c>
      <c r="H45" s="131">
        <v>273</v>
      </c>
      <c r="I45" s="131">
        <v>819</v>
      </c>
      <c r="J45" s="131">
        <v>948</v>
      </c>
      <c r="K45" s="131">
        <v>948</v>
      </c>
    </row>
    <row r="46" spans="1:11" x14ac:dyDescent="0.25">
      <c r="A46" t="s">
        <v>157</v>
      </c>
      <c r="B46" s="9" t="s">
        <v>22</v>
      </c>
      <c r="C46" s="46" t="s">
        <v>57</v>
      </c>
      <c r="D46" s="131">
        <v>38</v>
      </c>
      <c r="E46" s="131">
        <v>29</v>
      </c>
      <c r="F46" s="131">
        <v>20</v>
      </c>
      <c r="G46" s="131">
        <v>32</v>
      </c>
      <c r="H46" s="131">
        <v>95</v>
      </c>
      <c r="I46" s="131">
        <v>144</v>
      </c>
      <c r="J46" s="141">
        <v>65</v>
      </c>
      <c r="K46" s="141">
        <v>0</v>
      </c>
    </row>
    <row r="47" spans="1:11" x14ac:dyDescent="0.25">
      <c r="A47" t="s">
        <v>158</v>
      </c>
      <c r="B47" s="19" t="s">
        <v>264</v>
      </c>
      <c r="C47" s="46" t="s">
        <v>57</v>
      </c>
      <c r="D47" s="131">
        <f>SUM(D41:D46)</f>
        <v>624130</v>
      </c>
      <c r="E47" s="131">
        <f t="shared" ref="E47:K47" si="0">SUM(E41:E46)</f>
        <v>635123</v>
      </c>
      <c r="F47" s="131">
        <f t="shared" si="0"/>
        <v>647729</v>
      </c>
      <c r="G47" s="131">
        <f t="shared" si="0"/>
        <v>663216</v>
      </c>
      <c r="H47" s="131">
        <f t="shared" si="0"/>
        <v>676960</v>
      </c>
      <c r="I47" s="131">
        <f t="shared" si="0"/>
        <v>688959</v>
      </c>
      <c r="J47" s="131">
        <f t="shared" si="0"/>
        <v>699264</v>
      </c>
      <c r="K47" s="131">
        <f t="shared" si="0"/>
        <v>710431</v>
      </c>
    </row>
    <row r="48" spans="1:11" x14ac:dyDescent="0.25">
      <c r="B48" s="19"/>
      <c r="C48" s="46"/>
      <c r="D48" s="132"/>
      <c r="E48" s="132"/>
      <c r="F48" s="132"/>
      <c r="G48" s="132"/>
      <c r="H48" s="132"/>
      <c r="I48" s="132"/>
      <c r="J48" s="132"/>
      <c r="K48" s="132"/>
    </row>
    <row r="49" spans="1:11" x14ac:dyDescent="0.25">
      <c r="B49" s="45" t="s">
        <v>522</v>
      </c>
      <c r="C49" s="46"/>
      <c r="D49" s="132"/>
      <c r="E49" s="132"/>
      <c r="F49" s="132"/>
      <c r="G49" s="132"/>
      <c r="H49" s="132"/>
      <c r="I49" s="132"/>
      <c r="J49" s="132"/>
      <c r="K49" s="132"/>
    </row>
    <row r="50" spans="1:11" x14ac:dyDescent="0.25">
      <c r="A50" t="s">
        <v>159</v>
      </c>
      <c r="B50" s="9" t="s">
        <v>59</v>
      </c>
      <c r="C50" s="46" t="s">
        <v>57</v>
      </c>
      <c r="D50" s="141">
        <v>0</v>
      </c>
      <c r="E50" s="141">
        <v>0</v>
      </c>
      <c r="F50" s="141">
        <v>0</v>
      </c>
      <c r="G50" s="141">
        <v>0</v>
      </c>
      <c r="H50" s="141">
        <v>0</v>
      </c>
      <c r="I50" s="141">
        <v>0</v>
      </c>
      <c r="J50" s="141">
        <v>0</v>
      </c>
      <c r="K50" s="141">
        <v>0</v>
      </c>
    </row>
    <row r="51" spans="1:11" x14ac:dyDescent="0.25">
      <c r="A51" t="s">
        <v>160</v>
      </c>
      <c r="B51" s="9" t="s">
        <v>60</v>
      </c>
      <c r="C51" s="46" t="s">
        <v>57</v>
      </c>
      <c r="D51" s="131">
        <v>235282.198</v>
      </c>
      <c r="E51" s="131">
        <v>234572</v>
      </c>
      <c r="F51" s="131">
        <v>241045</v>
      </c>
      <c r="G51" s="131">
        <v>245345</v>
      </c>
      <c r="H51" s="131">
        <v>257015</v>
      </c>
      <c r="I51" s="131">
        <v>246024</v>
      </c>
      <c r="J51" s="131">
        <v>233380</v>
      </c>
      <c r="K51" s="131">
        <v>238762</v>
      </c>
    </row>
    <row r="52" spans="1:11" x14ac:dyDescent="0.25">
      <c r="A52" t="s">
        <v>161</v>
      </c>
      <c r="B52" s="9" t="s">
        <v>61</v>
      </c>
      <c r="C52" s="46" t="s">
        <v>57</v>
      </c>
      <c r="D52" s="131">
        <v>301440.52799999999</v>
      </c>
      <c r="E52" s="131">
        <v>315660</v>
      </c>
      <c r="F52" s="131">
        <v>326516</v>
      </c>
      <c r="G52" s="131">
        <v>335912</v>
      </c>
      <c r="H52" s="131">
        <v>337646</v>
      </c>
      <c r="I52" s="131">
        <v>360273</v>
      </c>
      <c r="J52" s="131">
        <v>383362</v>
      </c>
      <c r="K52" s="131">
        <v>389329</v>
      </c>
    </row>
    <row r="53" spans="1:11" x14ac:dyDescent="0.25">
      <c r="A53" t="s">
        <v>162</v>
      </c>
      <c r="B53" s="9" t="s">
        <v>62</v>
      </c>
      <c r="C53" s="46" t="s">
        <v>57</v>
      </c>
      <c r="D53" s="131">
        <v>70978.998000000007</v>
      </c>
      <c r="E53" s="131">
        <v>71303</v>
      </c>
      <c r="F53" s="131">
        <v>72738</v>
      </c>
      <c r="G53" s="131">
        <v>74377</v>
      </c>
      <c r="H53" s="131">
        <v>74502</v>
      </c>
      <c r="I53" s="131">
        <v>74506</v>
      </c>
      <c r="J53" s="131">
        <v>74667</v>
      </c>
      <c r="K53" s="131">
        <v>74368</v>
      </c>
    </row>
    <row r="54" spans="1:11" x14ac:dyDescent="0.25">
      <c r="A54" t="s">
        <v>163</v>
      </c>
      <c r="B54" s="19" t="s">
        <v>264</v>
      </c>
      <c r="C54" s="46" t="s">
        <v>57</v>
      </c>
      <c r="D54" s="131">
        <f>SUM(D50:D53)</f>
        <v>607701.72400000005</v>
      </c>
      <c r="E54" s="131">
        <f t="shared" ref="E54:K54" si="1">SUM(E50:E53)</f>
        <v>621535</v>
      </c>
      <c r="F54" s="131">
        <f t="shared" si="1"/>
        <v>640299</v>
      </c>
      <c r="G54" s="131">
        <f t="shared" si="1"/>
        <v>655634</v>
      </c>
      <c r="H54" s="131">
        <f t="shared" si="1"/>
        <v>669163</v>
      </c>
      <c r="I54" s="131">
        <f t="shared" si="1"/>
        <v>680803</v>
      </c>
      <c r="J54" s="131">
        <f t="shared" si="1"/>
        <v>691409</v>
      </c>
      <c r="K54" s="131">
        <f t="shared" si="1"/>
        <v>702459</v>
      </c>
    </row>
    <row r="55" spans="1:11" x14ac:dyDescent="0.25">
      <c r="B55" s="9"/>
      <c r="C55" s="46"/>
      <c r="D55" s="132"/>
      <c r="E55" s="132"/>
      <c r="F55" s="132"/>
      <c r="G55" s="132"/>
      <c r="H55" s="132"/>
      <c r="I55" s="132"/>
      <c r="J55" s="132"/>
      <c r="K55" s="132"/>
    </row>
    <row r="56" spans="1:11" ht="15.75" x14ac:dyDescent="0.25">
      <c r="B56" s="21" t="s">
        <v>64</v>
      </c>
      <c r="C56" s="46"/>
      <c r="D56" s="132"/>
      <c r="E56" s="132"/>
      <c r="F56" s="132"/>
      <c r="G56" s="132"/>
      <c r="H56" s="132"/>
      <c r="I56" s="132"/>
      <c r="J56" s="132"/>
      <c r="K56" s="132"/>
    </row>
    <row r="57" spans="1:11" ht="30" x14ac:dyDescent="0.25">
      <c r="B57" s="45" t="s">
        <v>524</v>
      </c>
      <c r="C57" s="46"/>
      <c r="D57" s="132"/>
      <c r="E57" s="132"/>
      <c r="F57" s="132"/>
      <c r="G57" s="132"/>
      <c r="H57" s="132"/>
      <c r="I57" s="132"/>
      <c r="J57" s="132"/>
      <c r="K57" s="132"/>
    </row>
    <row r="58" spans="1:11" x14ac:dyDescent="0.25">
      <c r="A58" t="s">
        <v>389</v>
      </c>
      <c r="B58" s="9" t="s">
        <v>580</v>
      </c>
      <c r="C58" s="46" t="s">
        <v>65</v>
      </c>
      <c r="D58" s="131">
        <v>2883.7109999999998</v>
      </c>
      <c r="E58" s="131">
        <v>3055.913</v>
      </c>
      <c r="F58" s="131">
        <v>3161.6860000000001</v>
      </c>
      <c r="G58" s="131">
        <v>3226.37</v>
      </c>
      <c r="H58" s="131">
        <v>3281.14</v>
      </c>
      <c r="I58" s="131">
        <v>3175.9520000000002</v>
      </c>
      <c r="J58" s="131">
        <v>3318.63</v>
      </c>
      <c r="K58" s="131">
        <v>3420.1619999999998</v>
      </c>
    </row>
    <row r="59" spans="1:11" x14ac:dyDescent="0.25">
      <c r="A59" t="s">
        <v>390</v>
      </c>
      <c r="B59" s="9" t="s">
        <v>581</v>
      </c>
      <c r="C59" s="46" t="s">
        <v>65</v>
      </c>
      <c r="D59" s="134">
        <v>3273.886</v>
      </c>
      <c r="E59" s="134">
        <v>3464.578</v>
      </c>
      <c r="F59" s="134">
        <v>3579.83</v>
      </c>
      <c r="G59" s="134">
        <v>3584.0030000000002</v>
      </c>
      <c r="H59" s="134">
        <v>3644.2849999999999</v>
      </c>
      <c r="I59" s="134">
        <v>3780.0880000000002</v>
      </c>
      <c r="J59" s="134">
        <v>3472.451</v>
      </c>
      <c r="K59" s="134">
        <v>3575.2190000000001</v>
      </c>
    </row>
    <row r="60" spans="1:11" x14ac:dyDescent="0.25">
      <c r="A60" t="s">
        <v>391</v>
      </c>
      <c r="B60" s="9" t="s">
        <v>582</v>
      </c>
      <c r="C60" s="46" t="s">
        <v>65</v>
      </c>
      <c r="D60" s="134">
        <v>2982.8649999999998</v>
      </c>
      <c r="E60" s="134">
        <v>3177.5970000000002</v>
      </c>
      <c r="F60" s="134">
        <v>3275.2739999999999</v>
      </c>
      <c r="G60" s="134">
        <v>3286.4949999999999</v>
      </c>
      <c r="H60" s="134">
        <v>3331.2779999999998</v>
      </c>
      <c r="I60" s="134">
        <v>3349.0149999999999</v>
      </c>
      <c r="J60" s="134">
        <v>3327.1570000000002</v>
      </c>
      <c r="K60" s="134">
        <v>3387.93</v>
      </c>
    </row>
    <row r="61" spans="1:11" x14ac:dyDescent="0.25">
      <c r="A61" t="s">
        <v>392</v>
      </c>
      <c r="B61" s="9" t="s">
        <v>386</v>
      </c>
      <c r="C61" s="46" t="s">
        <v>65</v>
      </c>
      <c r="D61" s="131">
        <v>2145.5320000000002</v>
      </c>
      <c r="E61" s="131">
        <v>2229.8229999999999</v>
      </c>
      <c r="F61" s="131">
        <v>2383.11</v>
      </c>
      <c r="G61" s="131">
        <v>2298.9740000000002</v>
      </c>
      <c r="H61" s="131">
        <v>2447.2719999999999</v>
      </c>
      <c r="I61" s="131">
        <v>2281.498</v>
      </c>
      <c r="J61" s="131">
        <v>2366.7089999999998</v>
      </c>
      <c r="K61" s="131">
        <v>2344.5500000000002</v>
      </c>
    </row>
    <row r="62" spans="1:11" x14ac:dyDescent="0.25">
      <c r="A62" t="s">
        <v>393</v>
      </c>
      <c r="B62" s="9" t="s">
        <v>387</v>
      </c>
      <c r="C62" s="46" t="s">
        <v>65</v>
      </c>
      <c r="D62" s="134">
        <v>2413.6060000000002</v>
      </c>
      <c r="E62" s="134">
        <v>2477.7460000000001</v>
      </c>
      <c r="F62" s="134">
        <v>2769.8519999999999</v>
      </c>
      <c r="G62" s="134">
        <v>2545.2020000000002</v>
      </c>
      <c r="H62" s="134">
        <v>2692.16</v>
      </c>
      <c r="I62" s="134">
        <v>2763.317</v>
      </c>
      <c r="J62" s="134">
        <v>2478.0279999999998</v>
      </c>
      <c r="K62" s="134">
        <v>2465.29</v>
      </c>
    </row>
    <row r="63" spans="1:11" x14ac:dyDescent="0.25">
      <c r="A63" t="s">
        <v>394</v>
      </c>
      <c r="B63" s="9" t="s">
        <v>388</v>
      </c>
      <c r="C63" s="46" t="s">
        <v>65</v>
      </c>
      <c r="D63" s="134">
        <v>2208.0259999999998</v>
      </c>
      <c r="E63" s="134">
        <v>2279.0250000000001</v>
      </c>
      <c r="F63" s="134">
        <v>2540.212</v>
      </c>
      <c r="G63" s="134">
        <v>2340.6840000000002</v>
      </c>
      <c r="H63" s="134">
        <v>2472.6179999999999</v>
      </c>
      <c r="I63" s="134">
        <v>2421.4659999999999</v>
      </c>
      <c r="J63" s="134">
        <v>2369.2150000000001</v>
      </c>
      <c r="K63" s="134">
        <v>2325.761</v>
      </c>
    </row>
    <row r="64" spans="1:11" x14ac:dyDescent="0.25">
      <c r="B64" s="9"/>
      <c r="C64" s="46"/>
      <c r="D64" s="132"/>
      <c r="E64" s="132"/>
      <c r="F64" s="132"/>
      <c r="G64" s="132"/>
      <c r="H64" s="132"/>
      <c r="I64" s="132"/>
      <c r="J64" s="132"/>
      <c r="K64" s="132"/>
    </row>
    <row r="65" spans="1:11" ht="30" x14ac:dyDescent="0.25">
      <c r="B65" s="45" t="s">
        <v>590</v>
      </c>
      <c r="C65" s="46"/>
      <c r="D65" s="132"/>
      <c r="E65" s="132"/>
      <c r="F65" s="132"/>
      <c r="G65" s="132"/>
      <c r="H65" s="132"/>
      <c r="I65" s="132"/>
      <c r="J65" s="132"/>
      <c r="K65" s="132"/>
    </row>
    <row r="66" spans="1:11" x14ac:dyDescent="0.25">
      <c r="A66" t="s">
        <v>396</v>
      </c>
      <c r="B66" s="9" t="s">
        <v>580</v>
      </c>
      <c r="C66" s="46" t="s">
        <v>65</v>
      </c>
      <c r="D66" s="131">
        <v>2804.212</v>
      </c>
      <c r="E66" s="131">
        <v>2851.5990000000002</v>
      </c>
      <c r="F66" s="131">
        <v>3078.596</v>
      </c>
      <c r="G66" s="131">
        <v>3040.864</v>
      </c>
      <c r="H66" s="131">
        <v>3238.0459999999998</v>
      </c>
      <c r="I66" s="131">
        <v>3057.3649999999998</v>
      </c>
      <c r="J66" s="131">
        <v>3212.5889999999999</v>
      </c>
      <c r="K66" s="131">
        <v>3149.4879999999998</v>
      </c>
    </row>
    <row r="67" spans="1:11" x14ac:dyDescent="0.25">
      <c r="A67" t="s">
        <v>397</v>
      </c>
      <c r="B67" s="9" t="s">
        <v>581</v>
      </c>
      <c r="C67" s="46" t="s">
        <v>65</v>
      </c>
      <c r="D67" s="134">
        <v>2961.212</v>
      </c>
      <c r="E67" s="134">
        <v>3080.886</v>
      </c>
      <c r="F67" s="134">
        <v>3390.8049999999998</v>
      </c>
      <c r="G67" s="134">
        <v>3265.6480000000001</v>
      </c>
      <c r="H67" s="134">
        <v>3473.0680000000002</v>
      </c>
      <c r="I67" s="134">
        <v>3613.64</v>
      </c>
      <c r="J67" s="134">
        <v>3371.9189999999999</v>
      </c>
      <c r="K67" s="134">
        <v>3284.6179999999999</v>
      </c>
    </row>
    <row r="68" spans="1:11" x14ac:dyDescent="0.25">
      <c r="A68" t="s">
        <v>398</v>
      </c>
      <c r="B68" s="9" t="s">
        <v>582</v>
      </c>
      <c r="C68" s="46" t="s">
        <v>65</v>
      </c>
      <c r="D68" s="134">
        <v>2778.8240000000001</v>
      </c>
      <c r="E68" s="134">
        <v>2879.7130000000002</v>
      </c>
      <c r="F68" s="134">
        <v>3152.4810000000002</v>
      </c>
      <c r="G68" s="134">
        <v>3035.1080000000002</v>
      </c>
      <c r="H68" s="134">
        <v>3203.5239999999999</v>
      </c>
      <c r="I68" s="134">
        <v>3287.9630000000002</v>
      </c>
      <c r="J68" s="134">
        <v>3128.3409999999999</v>
      </c>
      <c r="K68" s="134">
        <v>3051.4009999999998</v>
      </c>
    </row>
    <row r="69" spans="1:11" x14ac:dyDescent="0.25">
      <c r="A69" t="s">
        <v>399</v>
      </c>
      <c r="B69" s="9" t="s">
        <v>386</v>
      </c>
      <c r="C69" s="46" t="s">
        <v>65</v>
      </c>
      <c r="D69" s="131">
        <v>2301.64</v>
      </c>
      <c r="E69" s="131">
        <v>2323.386</v>
      </c>
      <c r="F69" s="131">
        <v>2526.761</v>
      </c>
      <c r="G69" s="131">
        <v>2374.0279999999998</v>
      </c>
      <c r="H69" s="131">
        <v>2500.7080000000001</v>
      </c>
      <c r="I69" s="131">
        <v>2319.3539999999998</v>
      </c>
      <c r="J69" s="131">
        <v>2416.5880000000002</v>
      </c>
      <c r="K69" s="131">
        <v>2379.6860000000001</v>
      </c>
    </row>
    <row r="70" spans="1:11" x14ac:dyDescent="0.25">
      <c r="A70" t="s">
        <v>400</v>
      </c>
      <c r="B70" s="9" t="s">
        <v>387</v>
      </c>
      <c r="C70" s="46" t="s">
        <v>65</v>
      </c>
      <c r="D70" s="134">
        <v>2417.5250000000001</v>
      </c>
      <c r="E70" s="134">
        <v>2511.125</v>
      </c>
      <c r="F70" s="134">
        <v>2804.377</v>
      </c>
      <c r="G70" s="134">
        <v>2545.9960000000001</v>
      </c>
      <c r="H70" s="134">
        <v>2671.7629999999999</v>
      </c>
      <c r="I70" s="134">
        <v>2720.56</v>
      </c>
      <c r="J70" s="134">
        <v>2540.6109999999999</v>
      </c>
      <c r="K70" s="134">
        <v>2414.9690000000001</v>
      </c>
    </row>
    <row r="71" spans="1:11" x14ac:dyDescent="0.25">
      <c r="A71" t="s">
        <v>401</v>
      </c>
      <c r="B71" s="9" t="s">
        <v>388</v>
      </c>
      <c r="C71" s="46" t="s">
        <v>65</v>
      </c>
      <c r="D71" s="134">
        <v>2266.471</v>
      </c>
      <c r="E71" s="134">
        <v>2345.4430000000002</v>
      </c>
      <c r="F71" s="134">
        <v>2595.4290000000001</v>
      </c>
      <c r="G71" s="134">
        <v>2362.3240000000001</v>
      </c>
      <c r="H71" s="134">
        <v>2477.364</v>
      </c>
      <c r="I71" s="134">
        <v>2474.5810000000001</v>
      </c>
      <c r="J71" s="134">
        <v>2349.6669999999999</v>
      </c>
      <c r="K71" s="134">
        <v>2233.2860000000001</v>
      </c>
    </row>
    <row r="72" spans="1:11" x14ac:dyDescent="0.25">
      <c r="B72" s="9"/>
      <c r="C72" s="46"/>
      <c r="D72" s="132"/>
      <c r="E72" s="132"/>
      <c r="F72" s="132"/>
      <c r="G72" s="132"/>
      <c r="H72" s="132"/>
      <c r="I72" s="132"/>
      <c r="J72" s="132"/>
      <c r="K72" s="132"/>
    </row>
    <row r="73" spans="1:11" ht="30" x14ac:dyDescent="0.25">
      <c r="B73" s="45" t="s">
        <v>525</v>
      </c>
      <c r="C73" s="46"/>
      <c r="D73" s="132"/>
      <c r="E73" s="132"/>
      <c r="F73" s="132"/>
      <c r="G73" s="132"/>
      <c r="H73" s="132"/>
      <c r="I73" s="132"/>
      <c r="J73" s="132"/>
      <c r="K73" s="132"/>
    </row>
    <row r="74" spans="1:11" x14ac:dyDescent="0.25">
      <c r="A74" t="s">
        <v>395</v>
      </c>
      <c r="B74" s="9" t="s">
        <v>383</v>
      </c>
      <c r="C74" s="46" t="s">
        <v>66</v>
      </c>
      <c r="D74" s="131">
        <v>3179.703</v>
      </c>
      <c r="E74" s="131">
        <v>3357.2280000000001</v>
      </c>
      <c r="F74" s="131">
        <v>3460.9659999999999</v>
      </c>
      <c r="G74" s="131">
        <v>3524.2959999999998</v>
      </c>
      <c r="H74" s="131">
        <v>3550.3989999999999</v>
      </c>
      <c r="I74" s="131">
        <v>3431.3649999999998</v>
      </c>
      <c r="J74" s="131">
        <v>3571.4659999999999</v>
      </c>
      <c r="K74" s="131">
        <v>3669.3110000000001</v>
      </c>
    </row>
    <row r="75" spans="1:11" x14ac:dyDescent="0.25">
      <c r="A75" t="s">
        <v>402</v>
      </c>
      <c r="B75" s="9" t="s">
        <v>384</v>
      </c>
      <c r="C75" s="46" t="s">
        <v>66</v>
      </c>
      <c r="D75" s="134">
        <v>3612.0619999999999</v>
      </c>
      <c r="E75" s="134">
        <v>3805.4549999999999</v>
      </c>
      <c r="F75" s="134">
        <v>3923.17</v>
      </c>
      <c r="G75" s="134">
        <v>3919.4949999999999</v>
      </c>
      <c r="H75" s="134">
        <v>3939.299</v>
      </c>
      <c r="I75" s="134">
        <v>4092.2130000000002</v>
      </c>
      <c r="J75" s="134">
        <v>3734.45</v>
      </c>
      <c r="K75" s="134">
        <v>3828.7669999999998</v>
      </c>
    </row>
    <row r="76" spans="1:11" x14ac:dyDescent="0.25">
      <c r="A76" t="s">
        <v>403</v>
      </c>
      <c r="B76" s="9" t="s">
        <v>385</v>
      </c>
      <c r="C76" s="46" t="s">
        <v>66</v>
      </c>
      <c r="D76" s="134">
        <v>3288.7579999999998</v>
      </c>
      <c r="E76" s="134">
        <v>3488.0430000000001</v>
      </c>
      <c r="F76" s="134">
        <v>3586.806</v>
      </c>
      <c r="G76" s="134">
        <v>3591.2449999999999</v>
      </c>
      <c r="H76" s="134">
        <v>3598.7570000000001</v>
      </c>
      <c r="I76" s="134">
        <v>3618.4430000000002</v>
      </c>
      <c r="J76" s="134">
        <v>3581.7629999999999</v>
      </c>
      <c r="K76" s="134">
        <v>3631.7159999999999</v>
      </c>
    </row>
    <row r="77" spans="1:11" x14ac:dyDescent="0.25">
      <c r="A77" t="s">
        <v>404</v>
      </c>
      <c r="B77" s="9" t="s">
        <v>386</v>
      </c>
      <c r="C77" s="46" t="s">
        <v>66</v>
      </c>
      <c r="D77" s="131">
        <v>2323.0259999999998</v>
      </c>
      <c r="E77" s="131">
        <v>2407.0050000000001</v>
      </c>
      <c r="F77" s="131">
        <v>2567.9989999999998</v>
      </c>
      <c r="G77" s="131">
        <v>2460.5569999999998</v>
      </c>
      <c r="H77" s="131">
        <v>2600.2840000000001</v>
      </c>
      <c r="I77" s="131">
        <v>2407.087</v>
      </c>
      <c r="J77" s="131">
        <v>2477.3539999999998</v>
      </c>
      <c r="K77" s="131">
        <v>2444.2660000000001</v>
      </c>
    </row>
    <row r="78" spans="1:11" x14ac:dyDescent="0.25">
      <c r="A78" t="s">
        <v>405</v>
      </c>
      <c r="B78" s="9" t="s">
        <v>387</v>
      </c>
      <c r="C78" s="46" t="s">
        <v>56</v>
      </c>
      <c r="D78" s="134">
        <v>2616.8919999999998</v>
      </c>
      <c r="E78" s="134">
        <v>2676.049</v>
      </c>
      <c r="F78" s="134">
        <v>2990.5819999999999</v>
      </c>
      <c r="G78" s="134">
        <v>2727.366</v>
      </c>
      <c r="H78" s="134">
        <v>2857.4250000000002</v>
      </c>
      <c r="I78" s="134">
        <v>2918.5050000000001</v>
      </c>
      <c r="J78" s="134">
        <v>2592.4299999999998</v>
      </c>
      <c r="K78" s="134">
        <v>2570.1930000000002</v>
      </c>
    </row>
    <row r="79" spans="1:11" x14ac:dyDescent="0.25">
      <c r="A79" t="s">
        <v>406</v>
      </c>
      <c r="B79" s="9" t="s">
        <v>388</v>
      </c>
      <c r="C79" s="46" t="s">
        <v>66</v>
      </c>
      <c r="D79" s="134">
        <v>2391.6379999999999</v>
      </c>
      <c r="E79" s="134">
        <v>2460.7460000000001</v>
      </c>
      <c r="F79" s="134">
        <v>2740.346</v>
      </c>
      <c r="G79" s="134">
        <v>2506.9720000000002</v>
      </c>
      <c r="H79" s="134">
        <v>2622.89</v>
      </c>
      <c r="I79" s="134">
        <v>2554.7049999999999</v>
      </c>
      <c r="J79" s="134">
        <v>2479.33</v>
      </c>
      <c r="K79" s="134">
        <v>2425.0630000000001</v>
      </c>
    </row>
    <row r="80" spans="1:11" x14ac:dyDescent="0.25">
      <c r="B80" s="9"/>
      <c r="C80" s="46"/>
      <c r="D80" s="132"/>
      <c r="E80" s="132"/>
      <c r="F80" s="132"/>
      <c r="G80" s="132"/>
      <c r="H80" s="132"/>
      <c r="I80" s="132"/>
      <c r="J80" s="132"/>
      <c r="K80" s="132"/>
    </row>
    <row r="81" spans="1:11" ht="30" x14ac:dyDescent="0.25">
      <c r="B81" s="45" t="s">
        <v>589</v>
      </c>
      <c r="C81" s="46"/>
      <c r="D81" s="132"/>
      <c r="E81" s="132"/>
      <c r="F81" s="132"/>
      <c r="G81" s="132"/>
      <c r="H81" s="132"/>
      <c r="I81" s="132"/>
      <c r="J81" s="132"/>
      <c r="K81" s="132"/>
    </row>
    <row r="82" spans="1:11" x14ac:dyDescent="0.25">
      <c r="A82" t="s">
        <v>407</v>
      </c>
      <c r="B82" s="9" t="s">
        <v>383</v>
      </c>
      <c r="C82" s="46" t="s">
        <v>66</v>
      </c>
      <c r="D82" s="131">
        <v>2940.9050000000002</v>
      </c>
      <c r="E82" s="131">
        <v>2970.4009999999998</v>
      </c>
      <c r="F82" s="131">
        <v>3220.636</v>
      </c>
      <c r="G82" s="131">
        <v>3169.8519999999999</v>
      </c>
      <c r="H82" s="131">
        <v>3378.3910000000001</v>
      </c>
      <c r="I82" s="131">
        <v>3180.7420000000002</v>
      </c>
      <c r="J82" s="131">
        <v>3315.7669999999998</v>
      </c>
      <c r="K82" s="131">
        <v>3255.5320000000002</v>
      </c>
    </row>
    <row r="83" spans="1:11" x14ac:dyDescent="0.25">
      <c r="A83" t="s">
        <v>408</v>
      </c>
      <c r="B83" s="9" t="s">
        <v>384</v>
      </c>
      <c r="C83" s="46" t="s">
        <v>66</v>
      </c>
      <c r="D83" s="134">
        <v>3106.9360000000001</v>
      </c>
      <c r="E83" s="134">
        <v>3210.38</v>
      </c>
      <c r="F83" s="134">
        <v>3550.6750000000002</v>
      </c>
      <c r="G83" s="134">
        <v>3404.46</v>
      </c>
      <c r="H83" s="134">
        <v>3623.6619999999998</v>
      </c>
      <c r="I83" s="134">
        <v>3757.1849999999999</v>
      </c>
      <c r="J83" s="134">
        <v>3479.5990000000002</v>
      </c>
      <c r="K83" s="134">
        <v>3398.8040000000001</v>
      </c>
    </row>
    <row r="84" spans="1:11" x14ac:dyDescent="0.25">
      <c r="A84" t="s">
        <v>409</v>
      </c>
      <c r="B84" s="9" t="s">
        <v>385</v>
      </c>
      <c r="C84" s="46" t="s">
        <v>66</v>
      </c>
      <c r="D84" s="134">
        <v>2914.7220000000002</v>
      </c>
      <c r="E84" s="134">
        <v>3000.047</v>
      </c>
      <c r="F84" s="134">
        <v>3299.8359999999998</v>
      </c>
      <c r="G84" s="134">
        <v>3163.123</v>
      </c>
      <c r="H84" s="134">
        <v>3341.828</v>
      </c>
      <c r="I84" s="134">
        <v>3417.1669999999999</v>
      </c>
      <c r="J84" s="134">
        <v>3227.6790000000001</v>
      </c>
      <c r="K84" s="134">
        <v>3156.7089999999998</v>
      </c>
    </row>
    <row r="85" spans="1:11" x14ac:dyDescent="0.25">
      <c r="A85" t="s">
        <v>410</v>
      </c>
      <c r="B85" s="9" t="s">
        <v>386</v>
      </c>
      <c r="C85" s="46" t="s">
        <v>66</v>
      </c>
      <c r="D85" s="131">
        <v>2352.2860000000001</v>
      </c>
      <c r="E85" s="131">
        <v>2369.2689999999998</v>
      </c>
      <c r="F85" s="131">
        <v>2586.348</v>
      </c>
      <c r="G85" s="131">
        <v>2438.3420000000001</v>
      </c>
      <c r="H85" s="131">
        <v>2573.1320000000001</v>
      </c>
      <c r="I85" s="131">
        <v>2369.8380000000002</v>
      </c>
      <c r="J85" s="131">
        <v>2452.741</v>
      </c>
      <c r="K85" s="131">
        <v>2415.723</v>
      </c>
    </row>
    <row r="86" spans="1:11" x14ac:dyDescent="0.25">
      <c r="A86" t="s">
        <v>411</v>
      </c>
      <c r="B86" s="9" t="s">
        <v>387</v>
      </c>
      <c r="C86" s="46" t="s">
        <v>56</v>
      </c>
      <c r="D86" s="134">
        <v>2472.2939999999999</v>
      </c>
      <c r="E86" s="134">
        <v>2561.489</v>
      </c>
      <c r="F86" s="134">
        <v>2874.761</v>
      </c>
      <c r="G86" s="134">
        <v>2616.9549999999999</v>
      </c>
      <c r="H86" s="134">
        <v>2750.7249999999999</v>
      </c>
      <c r="I86" s="134">
        <v>2783.058</v>
      </c>
      <c r="J86" s="134">
        <v>2580.9520000000002</v>
      </c>
      <c r="K86" s="134">
        <v>2459.3090000000002</v>
      </c>
    </row>
    <row r="87" spans="1:11" x14ac:dyDescent="0.25">
      <c r="A87" t="s">
        <v>412</v>
      </c>
      <c r="B87" s="9" t="s">
        <v>388</v>
      </c>
      <c r="C87" s="46" t="s">
        <v>66</v>
      </c>
      <c r="D87" s="134">
        <v>2317.489</v>
      </c>
      <c r="E87" s="134">
        <v>2392.319</v>
      </c>
      <c r="F87" s="134">
        <v>2660.3629999999998</v>
      </c>
      <c r="G87" s="134">
        <v>2427.634</v>
      </c>
      <c r="H87" s="134">
        <v>2550.2559999999999</v>
      </c>
      <c r="I87" s="134">
        <v>2530.982</v>
      </c>
      <c r="J87" s="134">
        <v>2387.1019999999999</v>
      </c>
      <c r="K87" s="134">
        <v>2274.1709999999998</v>
      </c>
    </row>
    <row r="88" spans="1:11" x14ac:dyDescent="0.25">
      <c r="B88" s="9"/>
      <c r="C88" s="46"/>
      <c r="D88" s="132"/>
      <c r="E88" s="132"/>
      <c r="F88" s="132"/>
      <c r="G88" s="132"/>
      <c r="H88" s="132"/>
      <c r="I88" s="132"/>
      <c r="J88" s="132"/>
      <c r="K88" s="132"/>
    </row>
    <row r="89" spans="1:11" x14ac:dyDescent="0.25">
      <c r="B89" s="52" t="s">
        <v>526</v>
      </c>
      <c r="C89" s="46"/>
      <c r="D89" s="132"/>
      <c r="E89" s="132"/>
      <c r="F89" s="132"/>
      <c r="G89" s="132"/>
      <c r="H89" s="132"/>
      <c r="I89" s="132"/>
      <c r="J89" s="132"/>
      <c r="K89" s="132"/>
    </row>
    <row r="90" spans="1:11" x14ac:dyDescent="0.25">
      <c r="A90" t="s">
        <v>413</v>
      </c>
      <c r="B90" s="73" t="s">
        <v>249</v>
      </c>
      <c r="C90" s="46" t="s">
        <v>94</v>
      </c>
      <c r="D90" s="131">
        <v>0.8528</v>
      </c>
      <c r="E90" s="131">
        <v>0.86350000000000005</v>
      </c>
      <c r="F90" s="131">
        <v>0.88919999999999999</v>
      </c>
      <c r="G90" s="131">
        <v>0.89190000000000003</v>
      </c>
      <c r="H90" s="131">
        <v>0.89049999999999996</v>
      </c>
      <c r="I90" s="131">
        <v>0.88290000000000002</v>
      </c>
      <c r="J90" s="131">
        <v>0.88549999999999995</v>
      </c>
      <c r="K90" s="131">
        <v>0.92169999999999996</v>
      </c>
    </row>
    <row r="91" spans="1:11" x14ac:dyDescent="0.25">
      <c r="A91" t="s">
        <v>414</v>
      </c>
      <c r="B91" s="9" t="s">
        <v>251</v>
      </c>
      <c r="C91" s="46" t="s">
        <v>94</v>
      </c>
      <c r="D91" s="131">
        <v>0.83</v>
      </c>
      <c r="E91" s="131">
        <v>0.9</v>
      </c>
      <c r="F91" s="131">
        <v>0.91</v>
      </c>
      <c r="G91" s="131">
        <v>0.91</v>
      </c>
      <c r="H91" s="131">
        <v>0.92</v>
      </c>
      <c r="I91" s="131">
        <v>0.93</v>
      </c>
      <c r="J91" s="131">
        <v>0.93</v>
      </c>
      <c r="K91" s="131">
        <v>0.92</v>
      </c>
    </row>
    <row r="92" spans="1:11" x14ac:dyDescent="0.25">
      <c r="A92" t="s">
        <v>415</v>
      </c>
      <c r="B92" s="9" t="s">
        <v>250</v>
      </c>
      <c r="C92" s="46" t="s">
        <v>94</v>
      </c>
      <c r="D92" s="131">
        <v>0.86</v>
      </c>
      <c r="E92" s="131">
        <v>0.9</v>
      </c>
      <c r="F92" s="131">
        <v>0.89</v>
      </c>
      <c r="G92" s="131">
        <v>0.87</v>
      </c>
      <c r="H92" s="131">
        <v>0.87</v>
      </c>
      <c r="I92" s="131">
        <v>0.87</v>
      </c>
      <c r="J92" s="131">
        <v>0.87</v>
      </c>
      <c r="K92" s="131">
        <v>0.88</v>
      </c>
    </row>
    <row r="93" spans="1:11" x14ac:dyDescent="0.25">
      <c r="A93" t="s">
        <v>416</v>
      </c>
      <c r="B93" s="9" t="s">
        <v>252</v>
      </c>
      <c r="C93" s="46" t="s">
        <v>94</v>
      </c>
      <c r="D93" s="131">
        <v>0.88</v>
      </c>
      <c r="E93" s="131">
        <v>0.89</v>
      </c>
      <c r="F93" s="131">
        <v>0.87</v>
      </c>
      <c r="G93" s="131">
        <v>0.84</v>
      </c>
      <c r="H93" s="131">
        <v>0.82</v>
      </c>
      <c r="I93" s="131">
        <v>0.79</v>
      </c>
      <c r="J93" s="131">
        <v>0.76</v>
      </c>
      <c r="K93" s="131">
        <v>0.73</v>
      </c>
    </row>
    <row r="94" spans="1:11" x14ac:dyDescent="0.25">
      <c r="A94" t="s">
        <v>417</v>
      </c>
      <c r="B94" s="9" t="s">
        <v>254</v>
      </c>
      <c r="C94" s="46" t="s">
        <v>94</v>
      </c>
      <c r="D94" s="131">
        <v>0.89</v>
      </c>
      <c r="E94" s="131">
        <v>0.91</v>
      </c>
      <c r="F94" s="131">
        <v>0.91</v>
      </c>
      <c r="G94" s="131">
        <v>0.91</v>
      </c>
      <c r="H94" s="131">
        <v>0.91</v>
      </c>
      <c r="I94" s="131">
        <v>0.91</v>
      </c>
      <c r="J94" s="131">
        <v>0.91</v>
      </c>
      <c r="K94" s="131">
        <v>0.91</v>
      </c>
    </row>
    <row r="95" spans="1:11" x14ac:dyDescent="0.25">
      <c r="A95" t="s">
        <v>418</v>
      </c>
      <c r="B95" s="9" t="s">
        <v>253</v>
      </c>
      <c r="C95" s="46" t="s">
        <v>94</v>
      </c>
      <c r="D95" s="131">
        <v>0.88</v>
      </c>
      <c r="E95" s="131">
        <v>0.92</v>
      </c>
      <c r="F95" s="131">
        <v>0.9</v>
      </c>
      <c r="G95" s="131">
        <v>0.89</v>
      </c>
      <c r="H95" s="131">
        <v>0.91</v>
      </c>
      <c r="I95" s="131">
        <v>0.88</v>
      </c>
      <c r="J95" s="131">
        <v>0.88</v>
      </c>
      <c r="K95" s="131">
        <v>0.9</v>
      </c>
    </row>
    <row r="96" spans="1:11" x14ac:dyDescent="0.25">
      <c r="A96" t="s">
        <v>419</v>
      </c>
      <c r="B96" s="9" t="s">
        <v>255</v>
      </c>
      <c r="C96" s="46" t="s">
        <v>94</v>
      </c>
      <c r="D96" s="131">
        <v>0.89</v>
      </c>
      <c r="E96" s="131">
        <v>0.88</v>
      </c>
      <c r="F96" s="131">
        <v>0.89</v>
      </c>
      <c r="G96" s="131">
        <v>0.89</v>
      </c>
      <c r="H96" s="131">
        <v>0.88</v>
      </c>
      <c r="I96" s="131">
        <v>0.91</v>
      </c>
      <c r="J96" s="131">
        <v>0.9</v>
      </c>
      <c r="K96" s="131">
        <v>0.9</v>
      </c>
    </row>
    <row r="97" spans="1:11" x14ac:dyDescent="0.25">
      <c r="A97" t="s">
        <v>420</v>
      </c>
      <c r="B97" s="9" t="s">
        <v>256</v>
      </c>
      <c r="C97" s="46" t="s">
        <v>94</v>
      </c>
      <c r="D97" s="131">
        <v>0.93</v>
      </c>
      <c r="E97" s="131">
        <v>0.95</v>
      </c>
      <c r="F97" s="131">
        <v>0.94</v>
      </c>
      <c r="G97" s="131">
        <v>0.9</v>
      </c>
      <c r="H97" s="131">
        <v>0.9</v>
      </c>
      <c r="I97" s="131">
        <v>0.9</v>
      </c>
      <c r="J97" s="131">
        <v>0.89</v>
      </c>
      <c r="K97" s="131">
        <v>0.87</v>
      </c>
    </row>
    <row r="98" spans="1:11" ht="15" customHeight="1" x14ac:dyDescent="0.25">
      <c r="A98" t="s">
        <v>583</v>
      </c>
      <c r="B98" s="130" t="s">
        <v>923</v>
      </c>
      <c r="C98" s="46" t="s">
        <v>94</v>
      </c>
      <c r="D98" s="131">
        <v>0.9</v>
      </c>
      <c r="E98" s="131">
        <v>0.91</v>
      </c>
      <c r="F98" s="131">
        <v>0.89</v>
      </c>
      <c r="G98" s="131">
        <v>0.95</v>
      </c>
      <c r="H98" s="131">
        <v>0.93</v>
      </c>
      <c r="I98" s="131">
        <v>0.95</v>
      </c>
      <c r="J98" s="131">
        <v>0.93</v>
      </c>
      <c r="K98" s="131">
        <v>0.93</v>
      </c>
    </row>
    <row r="99" spans="1:11" x14ac:dyDescent="0.25">
      <c r="B99" s="9"/>
      <c r="C99" s="46"/>
      <c r="D99" s="132"/>
      <c r="E99" s="132"/>
      <c r="F99" s="132"/>
      <c r="G99" s="132"/>
      <c r="H99" s="132"/>
      <c r="I99" s="132"/>
      <c r="J99" s="132"/>
      <c r="K99" s="132"/>
    </row>
    <row r="100" spans="1:11" x14ac:dyDescent="0.25">
      <c r="B100" s="45" t="s">
        <v>527</v>
      </c>
      <c r="C100" s="46"/>
      <c r="D100" s="132"/>
      <c r="E100" s="132"/>
      <c r="F100" s="132"/>
      <c r="G100" s="132"/>
      <c r="H100" s="132"/>
      <c r="I100" s="132"/>
      <c r="J100" s="132"/>
      <c r="K100" s="132"/>
    </row>
    <row r="101" spans="1:11" x14ac:dyDescent="0.25">
      <c r="A101" t="s">
        <v>421</v>
      </c>
      <c r="B101" s="9" t="s">
        <v>24</v>
      </c>
      <c r="C101" s="46" t="s">
        <v>65</v>
      </c>
      <c r="D101" s="131">
        <v>12765.298000000001</v>
      </c>
      <c r="E101" s="131">
        <v>14563.511</v>
      </c>
      <c r="F101" s="131">
        <v>13578.329</v>
      </c>
      <c r="G101" s="131">
        <v>13941.712</v>
      </c>
      <c r="H101" s="131">
        <v>26920.2</v>
      </c>
      <c r="I101" s="131">
        <v>26811.466</v>
      </c>
      <c r="J101" s="131">
        <v>27543.929</v>
      </c>
      <c r="K101" s="131">
        <v>28935.397000000001</v>
      </c>
    </row>
    <row r="102" spans="1:11" x14ac:dyDescent="0.25">
      <c r="A102" t="s">
        <v>422</v>
      </c>
      <c r="B102" s="9" t="s">
        <v>25</v>
      </c>
      <c r="C102" s="46" t="s">
        <v>65</v>
      </c>
      <c r="D102" s="131">
        <v>9634.6720000000005</v>
      </c>
      <c r="E102" s="131">
        <v>10004.976000000001</v>
      </c>
      <c r="F102" s="131">
        <v>9542.1370000000006</v>
      </c>
      <c r="G102" s="131">
        <v>9618.34</v>
      </c>
      <c r="H102" s="131">
        <v>13215.448</v>
      </c>
      <c r="I102" s="131">
        <v>12620.379000000001</v>
      </c>
      <c r="J102" s="131">
        <v>12828.196</v>
      </c>
      <c r="K102" s="131">
        <v>12573.882</v>
      </c>
    </row>
    <row r="103" spans="1:11" x14ac:dyDescent="0.25">
      <c r="B103" s="45" t="s">
        <v>528</v>
      </c>
      <c r="C103" s="46"/>
      <c r="D103" s="132"/>
      <c r="E103" s="132"/>
      <c r="F103" s="132"/>
      <c r="G103" s="132"/>
      <c r="H103" s="132"/>
      <c r="I103" s="132"/>
      <c r="J103" s="132"/>
      <c r="K103" s="132"/>
    </row>
    <row r="104" spans="1:11" x14ac:dyDescent="0.25">
      <c r="A104" t="s">
        <v>423</v>
      </c>
      <c r="B104" s="9" t="s">
        <v>24</v>
      </c>
      <c r="C104" s="46" t="s">
        <v>66</v>
      </c>
      <c r="D104" s="158">
        <v>0</v>
      </c>
      <c r="E104" s="158">
        <v>0</v>
      </c>
      <c r="F104" s="158">
        <v>0</v>
      </c>
      <c r="G104" s="158">
        <v>0</v>
      </c>
      <c r="H104" s="158">
        <v>0</v>
      </c>
      <c r="I104" s="158">
        <v>0</v>
      </c>
      <c r="J104" s="158">
        <v>0</v>
      </c>
      <c r="K104" s="158">
        <v>0</v>
      </c>
    </row>
    <row r="105" spans="1:11" x14ac:dyDescent="0.25">
      <c r="A105" t="s">
        <v>424</v>
      </c>
      <c r="B105" s="9" t="s">
        <v>25</v>
      </c>
      <c r="C105" s="46" t="s">
        <v>66</v>
      </c>
      <c r="D105" s="158">
        <v>0</v>
      </c>
      <c r="E105" s="158">
        <v>0</v>
      </c>
      <c r="F105" s="158">
        <v>0</v>
      </c>
      <c r="G105" s="158">
        <v>0</v>
      </c>
      <c r="H105" s="158">
        <v>0</v>
      </c>
      <c r="I105" s="158">
        <v>0</v>
      </c>
      <c r="J105" s="158">
        <v>0</v>
      </c>
      <c r="K105" s="158">
        <v>0</v>
      </c>
    </row>
  </sheetData>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78"/>
  <sheetViews>
    <sheetView zoomScale="55" zoomScaleNormal="55" workbookViewId="0">
      <pane xSplit="1" ySplit="5" topLeftCell="C6" activePane="bottomRight" state="frozen"/>
      <selection pane="topRight" activeCell="B1" sqref="B1"/>
      <selection pane="bottomLeft" activeCell="A6" sqref="A6"/>
      <selection pane="bottomRight" activeCell="M55" sqref="M55"/>
    </sheetView>
  </sheetViews>
  <sheetFormatPr defaultRowHeight="15" x14ac:dyDescent="0.25"/>
  <cols>
    <col min="1" max="1" width="14.42578125" customWidth="1"/>
    <col min="2" max="2" width="82.5703125" customWidth="1"/>
    <col min="4" max="11" width="14.42578125" customWidth="1"/>
    <col min="12" max="12" width="21.28515625" customWidth="1"/>
  </cols>
  <sheetData>
    <row r="1" spans="1:12" ht="15.75" x14ac:dyDescent="0.25">
      <c r="B1" s="6" t="s">
        <v>596</v>
      </c>
    </row>
    <row r="3" spans="1:12" x14ac:dyDescent="0.25">
      <c r="B3" s="22"/>
    </row>
    <row r="4" spans="1:12" ht="30" x14ac:dyDescent="0.25">
      <c r="B4" s="1" t="s">
        <v>241</v>
      </c>
      <c r="D4" s="57">
        <v>2006</v>
      </c>
      <c r="E4" s="57">
        <v>2007</v>
      </c>
      <c r="F4" s="57">
        <v>2008</v>
      </c>
      <c r="G4" s="57">
        <v>2009</v>
      </c>
      <c r="H4" s="57">
        <v>2010</v>
      </c>
      <c r="I4" s="57">
        <v>2011</v>
      </c>
      <c r="J4" s="57">
        <v>2012</v>
      </c>
      <c r="K4" s="57">
        <v>2013</v>
      </c>
      <c r="L4" s="103" t="s">
        <v>382</v>
      </c>
    </row>
    <row r="5" spans="1:12" x14ac:dyDescent="0.25">
      <c r="A5" s="1" t="s">
        <v>68</v>
      </c>
      <c r="B5" s="1" t="s">
        <v>2</v>
      </c>
      <c r="C5" s="1" t="s">
        <v>3</v>
      </c>
    </row>
    <row r="6" spans="1:12" ht="15.75" x14ac:dyDescent="0.25">
      <c r="B6" s="20" t="s">
        <v>530</v>
      </c>
      <c r="C6" s="46"/>
    </row>
    <row r="7" spans="1:12" ht="15.75" x14ac:dyDescent="0.25">
      <c r="B7" s="20" t="s">
        <v>214</v>
      </c>
      <c r="C7" s="46"/>
    </row>
    <row r="8" spans="1:12" ht="15.75" thickBot="1" x14ac:dyDescent="0.3">
      <c r="B8" s="13" t="s">
        <v>529</v>
      </c>
      <c r="C8" s="71"/>
    </row>
    <row r="9" spans="1:12" ht="15.75" thickTop="1" x14ac:dyDescent="0.25">
      <c r="A9" t="s">
        <v>164</v>
      </c>
      <c r="B9" s="9" t="s">
        <v>76</v>
      </c>
      <c r="C9" s="46" t="s">
        <v>58</v>
      </c>
      <c r="D9" s="306">
        <f>'[1]3.5 Physical assets_CON_Recast'!C13</f>
        <v>16298.8789392</v>
      </c>
      <c r="E9" s="307">
        <f>'[1]3.5 Physical assets_CON_Recast'!D13</f>
        <v>16971.5258856</v>
      </c>
      <c r="F9" s="307">
        <f>'[1]3.5 Physical assets_CON_Recast'!E13</f>
        <v>17153.951417460001</v>
      </c>
      <c r="G9" s="307">
        <f>'[1]3.5 Physical assets_CON_Recast'!F13</f>
        <v>17342.473133700001</v>
      </c>
      <c r="H9" s="307">
        <f>'[1]3.5 Physical assets_CON_Recast'!G13</f>
        <v>17633.779509060001</v>
      </c>
      <c r="I9" s="307">
        <f>'[1]3.5 Physical assets_CON_Recast'!H13</f>
        <v>17963.862988500001</v>
      </c>
      <c r="J9" s="307">
        <f>'[1]3.5 Physical assets_CON_Recast'!I13</f>
        <v>18323.027391240001</v>
      </c>
      <c r="K9" s="308">
        <f>'[1]3.5 Physical assets_CON_Recast'!J13</f>
        <v>16260.794523009001</v>
      </c>
    </row>
    <row r="10" spans="1:12" x14ac:dyDescent="0.25">
      <c r="A10" t="s">
        <v>165</v>
      </c>
      <c r="B10" s="9" t="s">
        <v>227</v>
      </c>
      <c r="C10" s="46" t="s">
        <v>58</v>
      </c>
      <c r="D10" s="309">
        <f>'[1]3.5 Physical assets_CON_Recast'!C17</f>
        <v>33903.607048739999</v>
      </c>
      <c r="E10" s="131">
        <f>'[1]3.5 Physical assets_CON_Recast'!D17</f>
        <v>34043.325004260005</v>
      </c>
      <c r="F10" s="131">
        <f>'[1]3.5 Physical assets_CON_Recast'!E17</f>
        <v>34103.090658780005</v>
      </c>
      <c r="G10" s="131">
        <f>'[1]3.5 Physical assets_CON_Recast'!F17</f>
        <v>34209.99626616</v>
      </c>
      <c r="H10" s="131">
        <f>'[1]3.5 Physical assets_CON_Recast'!G17</f>
        <v>34226.557201980002</v>
      </c>
      <c r="I10" s="131">
        <f>'[1]3.5 Physical assets_CON_Recast'!H17</f>
        <v>34248.373370640002</v>
      </c>
      <c r="J10" s="131">
        <f>'[1]3.5 Physical assets_CON_Recast'!I17</f>
        <v>34458.804588780004</v>
      </c>
      <c r="K10" s="310">
        <f>'[1]3.5 Physical assets_CON_Recast'!J17</f>
        <v>34450.8646212854</v>
      </c>
    </row>
    <row r="11" spans="1:12" x14ac:dyDescent="0.25">
      <c r="A11" t="s">
        <v>166</v>
      </c>
      <c r="B11" s="9" t="s">
        <v>75</v>
      </c>
      <c r="C11" s="46" t="s">
        <v>58</v>
      </c>
      <c r="D11" s="309">
        <f>'[1]3.5 Physical assets_CON_Recast'!C18</f>
        <v>61736.975405820005</v>
      </c>
      <c r="E11" s="131">
        <f>'[1]3.5 Physical assets_CON_Recast'!D18</f>
        <v>61875.309553200001</v>
      </c>
      <c r="F11" s="131">
        <f>'[1]3.5 Physical assets_CON_Recast'!E18</f>
        <v>61774.755368039994</v>
      </c>
      <c r="G11" s="131">
        <f>'[1]3.5 Physical assets_CON_Recast'!F18</f>
        <v>61806.727717020003</v>
      </c>
      <c r="H11" s="131">
        <f>'[1]3.5 Physical assets_CON_Recast'!G18</f>
        <v>61817.191516080005</v>
      </c>
      <c r="I11" s="131">
        <f>'[1]3.5 Physical assets_CON_Recast'!H18</f>
        <v>61910.058089879996</v>
      </c>
      <c r="J11" s="131">
        <f>'[1]3.5 Physical assets_CON_Recast'!I18</f>
        <v>62032.007491740005</v>
      </c>
      <c r="K11" s="310">
        <f>'[1]3.5 Physical assets_CON_Recast'!J18</f>
        <v>62117.750773358399</v>
      </c>
    </row>
    <row r="12" spans="1:12" x14ac:dyDescent="0.25">
      <c r="A12" t="s">
        <v>167</v>
      </c>
      <c r="B12" s="9" t="s">
        <v>228</v>
      </c>
      <c r="C12" s="46" t="s">
        <v>58</v>
      </c>
      <c r="D12" s="309">
        <f>'[1]3.5 Physical assets_CON_Recast'!C19</f>
        <v>14326.06948344</v>
      </c>
      <c r="E12" s="131">
        <f>'[1]3.5 Physical assets_CON_Recast'!D19</f>
        <v>14483.90742084</v>
      </c>
      <c r="F12" s="131">
        <f>'[1]3.5 Physical assets_CON_Recast'!E19</f>
        <v>14567.028290100001</v>
      </c>
      <c r="G12" s="131">
        <f>'[1]3.5 Physical assets_CON_Recast'!F19</f>
        <v>14659.892006759999</v>
      </c>
      <c r="H12" s="131">
        <f>'[1]3.5 Physical assets_CON_Recast'!G19</f>
        <v>14602.77206388</v>
      </c>
      <c r="I12" s="131">
        <f>'[1]3.5 Physical assets_CON_Recast'!H19</f>
        <v>14663.26533672</v>
      </c>
      <c r="J12" s="131">
        <f>'[1]3.5 Physical assets_CON_Recast'!I19</f>
        <v>14732.438600879999</v>
      </c>
      <c r="K12" s="310">
        <f>'[1]3.5 Physical assets_CON_Recast'!J19</f>
        <v>14574.5518862964</v>
      </c>
    </row>
    <row r="13" spans="1:12" x14ac:dyDescent="0.25">
      <c r="A13" t="s">
        <v>168</v>
      </c>
      <c r="B13" s="9" t="s">
        <v>229</v>
      </c>
      <c r="C13" s="46" t="s">
        <v>58</v>
      </c>
      <c r="D13" s="309">
        <f>'[1]3.5 Physical assets_CON_Recast'!C20</f>
        <v>4669.2353307600006</v>
      </c>
      <c r="E13" s="131">
        <f>'[1]3.5 Physical assets_CON_Recast'!D20</f>
        <v>4655.9953439999999</v>
      </c>
      <c r="F13" s="131">
        <f>'[1]3.5 Physical assets_CON_Recast'!E20</f>
        <v>4575.8944717200002</v>
      </c>
      <c r="G13" s="131">
        <f>'[1]3.5 Physical assets_CON_Recast'!F20</f>
        <v>4588.0249357799994</v>
      </c>
      <c r="H13" s="131">
        <f>'[1]3.5 Physical assets_CON_Recast'!G20</f>
        <v>4417.0184401199995</v>
      </c>
      <c r="I13" s="131">
        <f>'[1]3.5 Physical assets_CON_Recast'!H20</f>
        <v>4445.1384119999993</v>
      </c>
      <c r="J13" s="131">
        <f>'[1]3.5 Physical assets_CON_Recast'!I20</f>
        <v>4444.9898407199998</v>
      </c>
      <c r="K13" s="310">
        <f>'[1]3.5 Physical assets_CON_Recast'!J20</f>
        <v>4099.4747359479097</v>
      </c>
    </row>
    <row r="14" spans="1:12" x14ac:dyDescent="0.25">
      <c r="A14" t="s">
        <v>169</v>
      </c>
      <c r="B14" s="9" t="s">
        <v>230</v>
      </c>
      <c r="C14" s="46" t="s">
        <v>58</v>
      </c>
      <c r="D14" s="309">
        <f>'[1]3.5 Physical assets_CON_Recast'!C22</f>
        <v>8524.4438565</v>
      </c>
      <c r="E14" s="131">
        <f>'[1]3.5 Physical assets_CON_Recast'!D22</f>
        <v>8486.5153229999996</v>
      </c>
      <c r="F14" s="131">
        <f>'[1]3.5 Physical assets_CON_Recast'!E22</f>
        <v>8352.645933060001</v>
      </c>
      <c r="G14" s="131">
        <f>'[1]3.5 Physical assets_CON_Recast'!F22</f>
        <v>7891.0244899200006</v>
      </c>
      <c r="H14" s="131">
        <f>'[1]3.5 Physical assets_CON_Recast'!G22</f>
        <v>8215.4089274399994</v>
      </c>
      <c r="I14" s="131">
        <f>'[1]3.5 Physical assets_CON_Recast'!H22</f>
        <v>8135.0328173399994</v>
      </c>
      <c r="J14" s="131">
        <f>'[1]3.5 Physical assets_CON_Recast'!I22</f>
        <v>8050.7167111800009</v>
      </c>
      <c r="K14" s="310">
        <f>'[1]3.5 Physical assets_CON_Recast'!J22</f>
        <v>7871.68355905928</v>
      </c>
    </row>
    <row r="15" spans="1:12" x14ac:dyDescent="0.25">
      <c r="A15" t="s">
        <v>170</v>
      </c>
      <c r="B15" s="9" t="s">
        <v>231</v>
      </c>
      <c r="C15" s="46" t="s">
        <v>58</v>
      </c>
      <c r="D15" s="309">
        <f>'[1]3.5 Physical assets_CON_Recast'!C24</f>
        <v>4328.6623380000001</v>
      </c>
      <c r="E15" s="131">
        <f>'[1]3.5 Physical assets_CON_Recast'!D24</f>
        <v>4423.4241480000001</v>
      </c>
      <c r="F15" s="131">
        <f>'[1]3.5 Physical assets_CON_Recast'!E24</f>
        <v>4195.0434240000004</v>
      </c>
      <c r="G15" s="131">
        <f>'[1]3.5 Physical assets_CON_Recast'!F24</f>
        <v>4289.4242819999999</v>
      </c>
      <c r="H15" s="131">
        <f>'[1]3.5 Physical assets_CON_Recast'!G24</f>
        <v>4116.8530259999998</v>
      </c>
      <c r="I15" s="131">
        <f>'[1]3.5 Physical assets_CON_Recast'!H24</f>
        <v>3403.996596</v>
      </c>
      <c r="J15" s="131">
        <f>'[1]3.5 Physical assets_CON_Recast'!I24</f>
        <v>3383.9966159999999</v>
      </c>
      <c r="K15" s="310">
        <f>'[1]3.5 Physical assets_CON_Recast'!J24</f>
        <v>2398.40588310473</v>
      </c>
    </row>
    <row r="16" spans="1:12" x14ac:dyDescent="0.25">
      <c r="A16" t="s">
        <v>171</v>
      </c>
      <c r="B16" s="9" t="s">
        <v>1010</v>
      </c>
      <c r="C16" s="46" t="s">
        <v>58</v>
      </c>
      <c r="D16" s="309">
        <f>'[1]3.5 Physical assets_CON_Recast'!C15</f>
        <v>42.002815140000003</v>
      </c>
      <c r="E16" s="131">
        <f>'[1]3.5 Physical assets_CON_Recast'!D15</f>
        <v>42.697100159999998</v>
      </c>
      <c r="F16" s="131">
        <f>'[1]3.5 Physical assets_CON_Recast'!E15</f>
        <v>40.939006679999999</v>
      </c>
      <c r="G16" s="131">
        <f>'[1]3.5 Physical assets_CON_Recast'!F15</f>
        <v>37.207581839999996</v>
      </c>
      <c r="H16" s="131">
        <f>'[1]3.5 Physical assets_CON_Recast'!G15</f>
        <v>44.929478880000005</v>
      </c>
      <c r="I16" s="131">
        <f>'[1]3.5 Physical assets_CON_Recast'!H15</f>
        <v>32.899967100000005</v>
      </c>
      <c r="J16" s="131">
        <f>'[1]3.5 Physical assets_CON_Recast'!I15</f>
        <v>29.039970960000002</v>
      </c>
      <c r="K16" s="310">
        <f>'[1]3.5 Physical assets_CON_Recast'!J15</f>
        <v>13.869708546343</v>
      </c>
    </row>
    <row r="17" spans="1:11" x14ac:dyDescent="0.25">
      <c r="A17" t="s">
        <v>1011</v>
      </c>
      <c r="B17" s="9" t="s">
        <v>1012</v>
      </c>
      <c r="C17" s="46" t="s">
        <v>58</v>
      </c>
      <c r="D17" s="309">
        <f>'[1]3.5 Physical assets_CON_Recast'!C23</f>
        <v>511.44139332000003</v>
      </c>
      <c r="E17" s="131">
        <f>'[1]3.5 Physical assets_CON_Recast'!D23</f>
        <v>670.20123455999999</v>
      </c>
      <c r="F17" s="131">
        <f>'[1]3.5 Physical assets_CON_Recast'!E23</f>
        <v>602.78034959999991</v>
      </c>
      <c r="G17" s="131">
        <f>'[1]3.5 Physical assets_CON_Recast'!F23</f>
        <v>598.27463981999995</v>
      </c>
      <c r="H17" s="131">
        <f>'[1]3.5 Physical assets_CON_Recast'!G23</f>
        <v>609.39558107999994</v>
      </c>
      <c r="I17" s="131">
        <f>'[1]3.5 Physical assets_CON_Recast'!H23</f>
        <v>586.62417528000003</v>
      </c>
      <c r="J17" s="131">
        <f>'[1]3.5 Physical assets_CON_Recast'!I23</f>
        <v>567.15657569999996</v>
      </c>
      <c r="K17" s="310">
        <f>'[1]3.5 Physical assets_CON_Recast'!J23</f>
        <v>504.86901894000005</v>
      </c>
    </row>
    <row r="18" spans="1:11" x14ac:dyDescent="0.25">
      <c r="A18" t="s">
        <v>1013</v>
      </c>
      <c r="B18" s="9" t="s">
        <v>1014</v>
      </c>
      <c r="C18" s="46" t="s">
        <v>58</v>
      </c>
      <c r="D18" s="309">
        <f>'[1]3.5 Physical assets_CON_Recast'!C26</f>
        <v>54.612326340000003</v>
      </c>
      <c r="E18" s="131">
        <f>'[1]3.5 Physical assets_CON_Recast'!D26</f>
        <v>1.1514274200000001</v>
      </c>
      <c r="F18" s="131">
        <f>'[1]3.5 Physical assets_CON_Recast'!E26</f>
        <v>1.0333322999999999</v>
      </c>
      <c r="G18" s="131">
        <f>'[1]3.5 Physical assets_CON_Recast'!F26</f>
        <v>0.99428472000000001</v>
      </c>
      <c r="H18" s="131">
        <f>'[1]3.5 Physical assets_CON_Recast'!G26</f>
        <v>0.94571333999999996</v>
      </c>
      <c r="I18" s="131">
        <f>'[1]3.5 Physical assets_CON_Recast'!H26</f>
        <v>0.94571333999999996</v>
      </c>
      <c r="J18" s="131">
        <f>'[1]3.5 Physical assets_CON_Recast'!I26</f>
        <v>0.78761826000000001</v>
      </c>
      <c r="K18" s="310">
        <f>'[1]3.5 Physical assets_CON_Recast'!J26</f>
        <v>0.78761826000000001</v>
      </c>
    </row>
    <row r="19" spans="1:11" ht="15.75" thickBot="1" x14ac:dyDescent="0.3">
      <c r="A19" s="48" t="s">
        <v>172</v>
      </c>
      <c r="B19" s="19" t="s">
        <v>26</v>
      </c>
      <c r="C19" s="46" t="s">
        <v>58</v>
      </c>
      <c r="D19" s="311">
        <f>SUM(D9:D18)</f>
        <v>144395.92893726</v>
      </c>
      <c r="E19" s="312">
        <f t="shared" ref="E19:K19" si="0">SUM(E9:E18)</f>
        <v>145654.05244104</v>
      </c>
      <c r="F19" s="312">
        <f t="shared" si="0"/>
        <v>145367.16225174002</v>
      </c>
      <c r="G19" s="312">
        <f t="shared" si="0"/>
        <v>145424.03933772002</v>
      </c>
      <c r="H19" s="312">
        <f t="shared" si="0"/>
        <v>145684.85145786</v>
      </c>
      <c r="I19" s="312">
        <f t="shared" si="0"/>
        <v>145390.19746680002</v>
      </c>
      <c r="J19" s="312">
        <f t="shared" si="0"/>
        <v>146022.96540545998</v>
      </c>
      <c r="K19" s="313">
        <f t="shared" si="0"/>
        <v>142293.05232780747</v>
      </c>
    </row>
    <row r="20" spans="1:11" ht="15.75" thickTop="1" x14ac:dyDescent="0.25">
      <c r="B20" s="19"/>
      <c r="C20" s="46"/>
      <c r="D20" s="132"/>
      <c r="E20" s="132"/>
      <c r="F20" s="132"/>
      <c r="G20" s="132"/>
      <c r="H20" s="132"/>
      <c r="I20" s="132"/>
      <c r="J20" s="132"/>
      <c r="K20" s="132"/>
    </row>
    <row r="21" spans="1:11" x14ac:dyDescent="0.25">
      <c r="A21" s="48"/>
      <c r="B21" s="45" t="s">
        <v>531</v>
      </c>
      <c r="C21" s="46"/>
      <c r="D21" s="132"/>
      <c r="E21" s="132"/>
      <c r="F21" s="132"/>
      <c r="G21" s="132"/>
      <c r="H21" s="132"/>
      <c r="I21" s="132"/>
      <c r="J21" s="132"/>
      <c r="K21" s="132"/>
    </row>
    <row r="22" spans="1:11" x14ac:dyDescent="0.25">
      <c r="A22" t="s">
        <v>173</v>
      </c>
      <c r="B22" s="9" t="s">
        <v>77</v>
      </c>
      <c r="C22" s="46" t="s">
        <v>58</v>
      </c>
      <c r="D22" s="141">
        <f>'[1]3.5 Physical assets_CON_Recast'!C29</f>
        <v>2563.125</v>
      </c>
      <c r="E22" s="141">
        <f>'[1]3.5 Physical assets_CON_Recast'!D29</f>
        <v>2946.3589999999999</v>
      </c>
      <c r="F22" s="141">
        <f>'[1]3.5 Physical assets_CON_Recast'!E29</f>
        <v>3570.68</v>
      </c>
      <c r="G22" s="141">
        <f>'[1]3.5 Physical assets_CON_Recast'!F29</f>
        <v>4477.232</v>
      </c>
      <c r="H22" s="141">
        <f>'[1]3.5 Physical assets_CON_Recast'!G29</f>
        <v>4911.5590000000002</v>
      </c>
      <c r="I22" s="141">
        <f>'[1]3.5 Physical assets_CON_Recast'!H29</f>
        <v>5249.558</v>
      </c>
      <c r="J22" s="141">
        <f>'[1]3.5 Physical assets_CON_Recast'!I29</f>
        <v>5527.1869999999999</v>
      </c>
      <c r="K22" s="141">
        <f>'[1]3.5 Physical assets_CON_Recast'!J29</f>
        <v>5867.6189999999997</v>
      </c>
    </row>
    <row r="23" spans="1:11" x14ac:dyDescent="0.25">
      <c r="A23" t="s">
        <v>174</v>
      </c>
      <c r="B23" s="9" t="s">
        <v>232</v>
      </c>
      <c r="C23" s="46" t="s">
        <v>58</v>
      </c>
      <c r="D23" s="141">
        <f>'[1]3.5 Physical assets_CON_Recast'!C33</f>
        <v>937.38</v>
      </c>
      <c r="E23" s="141">
        <f>'[1]3.5 Physical assets_CON_Recast'!D33</f>
        <v>1033.6690000000001</v>
      </c>
      <c r="F23" s="141">
        <f>'[1]3.5 Physical assets_CON_Recast'!E33</f>
        <v>1150.6569999999999</v>
      </c>
      <c r="G23" s="141">
        <f>'[1]3.5 Physical assets_CON_Recast'!F33</f>
        <v>1246.384</v>
      </c>
      <c r="H23" s="141">
        <f>'[1]3.5 Physical assets_CON_Recast'!G33</f>
        <v>1314.7760000000001</v>
      </c>
      <c r="I23" s="141">
        <f>'[1]3.5 Physical assets_CON_Recast'!H33</f>
        <v>1398.82</v>
      </c>
      <c r="J23" s="141">
        <f>'[1]3.5 Physical assets_CON_Recast'!I33</f>
        <v>1478.28</v>
      </c>
      <c r="K23" s="141">
        <f>'[1]3.5 Physical assets_CON_Recast'!J33</f>
        <v>1567.357</v>
      </c>
    </row>
    <row r="24" spans="1:11" x14ac:dyDescent="0.25">
      <c r="A24" t="s">
        <v>175</v>
      </c>
      <c r="B24" s="9" t="s">
        <v>233</v>
      </c>
      <c r="C24" s="46" t="s">
        <v>58</v>
      </c>
      <c r="D24" s="141">
        <f>'[1]3.5 Physical assets_CON_Recast'!C35</f>
        <v>393.91500000000002</v>
      </c>
      <c r="E24" s="141">
        <f>'[1]3.5 Physical assets_CON_Recast'!D35</f>
        <v>434.70100000000002</v>
      </c>
      <c r="F24" s="141">
        <f>'[1]3.5 Physical assets_CON_Recast'!E35</f>
        <v>502.58300000000003</v>
      </c>
      <c r="G24" s="141">
        <f>'[1]3.5 Physical assets_CON_Recast'!F35</f>
        <v>551.40599999999995</v>
      </c>
      <c r="H24" s="141">
        <f>'[1]3.5 Physical assets_CON_Recast'!G35</f>
        <v>588.48400000000004</v>
      </c>
      <c r="I24" s="141">
        <f>'[1]3.5 Physical assets_CON_Recast'!H35</f>
        <v>605.15700000000004</v>
      </c>
      <c r="J24" s="141">
        <f>'[1]3.5 Physical assets_CON_Recast'!I35</f>
        <v>631.029</v>
      </c>
      <c r="K24" s="141">
        <f>'[1]3.5 Physical assets_CON_Recast'!J35</f>
        <v>650.63099999999997</v>
      </c>
    </row>
    <row r="25" spans="1:11" x14ac:dyDescent="0.25">
      <c r="A25" t="s">
        <v>176</v>
      </c>
      <c r="B25" s="9" t="s">
        <v>234</v>
      </c>
      <c r="C25" s="46" t="s">
        <v>58</v>
      </c>
      <c r="D25" s="314">
        <f>'[1]3.5 Physical assets_CON_Recast'!C36</f>
        <v>32.636000000000003</v>
      </c>
      <c r="E25" s="314">
        <f>'[1]3.5 Physical assets_CON_Recast'!D36</f>
        <v>35.686</v>
      </c>
      <c r="F25" s="314">
        <f>'[1]3.5 Physical assets_CON_Recast'!E36</f>
        <v>36.267000000000003</v>
      </c>
      <c r="G25" s="314">
        <f>'[1]3.5 Physical assets_CON_Recast'!F36</f>
        <v>36.944000000000003</v>
      </c>
      <c r="H25" s="314">
        <f>'[1]3.5 Physical assets_CON_Recast'!G36</f>
        <v>38.210999999999999</v>
      </c>
      <c r="I25" s="314">
        <f>'[1]3.5 Physical assets_CON_Recast'!H36</f>
        <v>45.613</v>
      </c>
      <c r="J25" s="314">
        <f>'[1]3.5 Physical assets_CON_Recast'!I36</f>
        <v>47.255000000000003</v>
      </c>
      <c r="K25" s="314">
        <f>'[1]3.5 Physical assets_CON_Recast'!J36</f>
        <v>51.255000000000003</v>
      </c>
    </row>
    <row r="26" spans="1:11" x14ac:dyDescent="0.25">
      <c r="A26" t="s">
        <v>177</v>
      </c>
      <c r="B26" s="9" t="s">
        <v>235</v>
      </c>
      <c r="C26" s="46" t="s">
        <v>58</v>
      </c>
      <c r="D26" s="141">
        <f>'[1]3.5 Physical assets_CON_Recast'!C37</f>
        <v>10.4</v>
      </c>
      <c r="E26" s="141">
        <f>'[1]3.5 Physical assets_CON_Recast'!D37</f>
        <v>11.5</v>
      </c>
      <c r="F26" s="141">
        <f>'[1]3.5 Physical assets_CON_Recast'!E37</f>
        <v>12.3</v>
      </c>
      <c r="G26" s="141">
        <f>'[1]3.5 Physical assets_CON_Recast'!F37</f>
        <v>12.5</v>
      </c>
      <c r="H26" s="141">
        <f>'[1]3.5 Physical assets_CON_Recast'!G37</f>
        <v>18.600000000000001</v>
      </c>
      <c r="I26" s="141">
        <f>'[1]3.5 Physical assets_CON_Recast'!H37</f>
        <v>16.899999999999999</v>
      </c>
      <c r="J26" s="141">
        <f>'[1]3.5 Physical assets_CON_Recast'!I37</f>
        <v>17.600000000000001</v>
      </c>
      <c r="K26" s="141">
        <f>'[1]3.5 Physical assets_CON_Recast'!J37</f>
        <v>17.399999999999999</v>
      </c>
    </row>
    <row r="27" spans="1:11" x14ac:dyDescent="0.25">
      <c r="A27" t="s">
        <v>178</v>
      </c>
      <c r="B27" s="9" t="s">
        <v>236</v>
      </c>
      <c r="C27" s="46" t="s">
        <v>58</v>
      </c>
      <c r="D27" s="315">
        <f>'[1]3.5 Physical assets_CON_Recast'!C39</f>
        <v>9.2739999999999991</v>
      </c>
      <c r="E27" s="315">
        <f>'[1]3.5 Physical assets_CON_Recast'!D39</f>
        <v>9.2739999999999991</v>
      </c>
      <c r="F27" s="315">
        <f>'[1]3.5 Physical assets_CON_Recast'!E39</f>
        <v>9.2739999999999991</v>
      </c>
      <c r="G27" s="315">
        <f>'[1]3.5 Physical assets_CON_Recast'!F39</f>
        <v>9.2739999999999991</v>
      </c>
      <c r="H27" s="315">
        <f>'[1]3.5 Physical assets_CON_Recast'!G39</f>
        <v>10.584</v>
      </c>
      <c r="I27" s="315">
        <f>'[1]3.5 Physical assets_CON_Recast'!H39</f>
        <v>10.603</v>
      </c>
      <c r="J27" s="315">
        <f>'[1]3.5 Physical assets_CON_Recast'!I39</f>
        <v>10.564</v>
      </c>
      <c r="K27" s="315">
        <f>'[1]3.5 Physical assets_CON_Recast'!J39</f>
        <v>9.1769999999999996</v>
      </c>
    </row>
    <row r="28" spans="1:11" x14ac:dyDescent="0.25">
      <c r="A28" t="s">
        <v>179</v>
      </c>
      <c r="B28" s="9" t="s">
        <v>816</v>
      </c>
      <c r="C28" s="46" t="s">
        <v>58</v>
      </c>
      <c r="D28" s="141">
        <f>'[1]3.5 Physical assets_CON_Recast'!C34</f>
        <v>10.273999999999999</v>
      </c>
      <c r="E28" s="141">
        <f>'[1]3.5 Physical assets_CON_Recast'!D34</f>
        <v>10.695</v>
      </c>
      <c r="F28" s="141">
        <f>'[1]3.5 Physical assets_CON_Recast'!E34</f>
        <v>10.558</v>
      </c>
      <c r="G28" s="141">
        <f>'[1]3.5 Physical assets_CON_Recast'!F34</f>
        <v>11.701000000000001</v>
      </c>
      <c r="H28" s="141">
        <f>'[1]3.5 Physical assets_CON_Recast'!G34</f>
        <v>11.798</v>
      </c>
      <c r="I28" s="141">
        <f>'[1]3.5 Physical assets_CON_Recast'!H34</f>
        <v>11.856</v>
      </c>
      <c r="J28" s="141">
        <f>'[1]3.5 Physical assets_CON_Recast'!I34</f>
        <v>12.03</v>
      </c>
      <c r="K28" s="141">
        <f>'[1]3.5 Physical assets_CON_Recast'!J34</f>
        <v>15.101000000000001</v>
      </c>
    </row>
    <row r="29" spans="1:11" x14ac:dyDescent="0.25">
      <c r="A29" t="s">
        <v>1015</v>
      </c>
      <c r="B29" s="9" t="s">
        <v>1016</v>
      </c>
      <c r="C29" s="46" t="s">
        <v>58</v>
      </c>
      <c r="D29" s="141">
        <f>'[1]3.5 Physical assets_CON_Recast'!C31</f>
        <v>0.496</v>
      </c>
      <c r="E29" s="141">
        <f>'[1]3.5 Physical assets_CON_Recast'!D31</f>
        <v>0.54200000000000004</v>
      </c>
      <c r="F29" s="141">
        <f>'[1]3.5 Physical assets_CON_Recast'!E31</f>
        <v>0.54200000000000004</v>
      </c>
      <c r="G29" s="141">
        <f>'[1]3.5 Physical assets_CON_Recast'!F31</f>
        <v>0.52600000000000002</v>
      </c>
      <c r="H29" s="141">
        <f>'[1]3.5 Physical assets_CON_Recast'!G31</f>
        <v>0.80400000000000005</v>
      </c>
      <c r="I29" s="141">
        <f>'[1]3.5 Physical assets_CON_Recast'!H31</f>
        <v>0.82</v>
      </c>
      <c r="J29" s="141">
        <f>'[1]3.5 Physical assets_CON_Recast'!I31</f>
        <v>0.89900000000000002</v>
      </c>
      <c r="K29" s="141">
        <f>'[1]3.5 Physical assets_CON_Recast'!J31</f>
        <v>0.82699999999999996</v>
      </c>
    </row>
    <row r="30" spans="1:11" x14ac:dyDescent="0.25">
      <c r="A30" s="48" t="s">
        <v>180</v>
      </c>
      <c r="B30" s="19" t="s">
        <v>27</v>
      </c>
      <c r="C30" s="46" t="s">
        <v>58</v>
      </c>
      <c r="D30" s="141">
        <f>SUM(D22:D29)</f>
        <v>3957.5</v>
      </c>
      <c r="E30" s="141">
        <f t="shared" ref="E30:K30" si="1">SUM(E22:E29)</f>
        <v>4482.4260000000004</v>
      </c>
      <c r="F30" s="141">
        <f t="shared" si="1"/>
        <v>5292.8609999999999</v>
      </c>
      <c r="G30" s="141">
        <f t="shared" si="1"/>
        <v>6345.9670000000006</v>
      </c>
      <c r="H30" s="141">
        <f t="shared" si="1"/>
        <v>6894.8160000000007</v>
      </c>
      <c r="I30" s="141">
        <f t="shared" si="1"/>
        <v>7339.3269999999993</v>
      </c>
      <c r="J30" s="141">
        <f t="shared" si="1"/>
        <v>7724.8440000000001</v>
      </c>
      <c r="K30" s="141">
        <f t="shared" si="1"/>
        <v>8179.3669999999993</v>
      </c>
    </row>
    <row r="31" spans="1:11" x14ac:dyDescent="0.25">
      <c r="A31" s="48"/>
      <c r="B31" s="9"/>
      <c r="C31" s="46"/>
      <c r="D31" s="132"/>
      <c r="E31" s="132"/>
      <c r="F31" s="132"/>
      <c r="G31" s="132"/>
      <c r="H31" s="132"/>
      <c r="I31" s="132"/>
      <c r="J31" s="132"/>
      <c r="K31" s="132"/>
    </row>
    <row r="32" spans="1:11" ht="15.75" x14ac:dyDescent="0.25">
      <c r="A32" s="48"/>
      <c r="B32" s="65" t="s">
        <v>218</v>
      </c>
      <c r="C32" s="46"/>
      <c r="D32" s="132"/>
      <c r="E32" s="132"/>
      <c r="F32" s="132"/>
      <c r="G32" s="132"/>
      <c r="H32" s="132"/>
      <c r="I32" s="132"/>
      <c r="J32" s="132"/>
      <c r="K32" s="132"/>
    </row>
    <row r="33" spans="1:11" ht="30.75" thickBot="1" x14ac:dyDescent="0.3">
      <c r="A33" s="48"/>
      <c r="B33" s="13" t="s">
        <v>532</v>
      </c>
      <c r="C33" s="71"/>
      <c r="D33" s="132"/>
      <c r="E33" s="132"/>
      <c r="F33" s="132"/>
      <c r="G33" s="132"/>
      <c r="H33" s="132"/>
      <c r="I33" s="132"/>
      <c r="J33" s="132"/>
      <c r="K33" s="132"/>
    </row>
    <row r="34" spans="1:11" ht="16.5" thickTop="1" thickBot="1" x14ac:dyDescent="0.3">
      <c r="A34" s="2" t="s">
        <v>181</v>
      </c>
      <c r="B34" s="9" t="s">
        <v>76</v>
      </c>
      <c r="C34" s="46" t="s">
        <v>56</v>
      </c>
      <c r="D34" s="316">
        <f>'[2]3.5 Physical assets_CON'!C45</f>
        <v>5.7772120000000003E-2</v>
      </c>
      <c r="E34" s="317">
        <f>'[2]3.5 Physical assets_CON'!D45</f>
        <v>5.741458E-2</v>
      </c>
      <c r="F34" s="317">
        <f>'[2]3.5 Physical assets_CON'!E45</f>
        <v>5.8307400000000002E-2</v>
      </c>
      <c r="G34" s="317">
        <f>'[2]3.5 Physical assets_CON'!F45</f>
        <v>5.898428E-2</v>
      </c>
      <c r="H34" s="317">
        <f>'[2]3.5 Physical assets_CON'!G45</f>
        <v>5.9812919999999999E-2</v>
      </c>
      <c r="I34" s="317">
        <f>'[2]3.5 Physical assets_CON'!H45</f>
        <v>6.0768120000000002E-2</v>
      </c>
      <c r="J34" s="317">
        <f>'[2]3.5 Physical assets_CON'!I45</f>
        <v>6.1959159999999999E-2</v>
      </c>
      <c r="K34" s="318">
        <f>'[2]3.5 Physical assets_CON'!J45</f>
        <v>6.3206109999999996E-2</v>
      </c>
    </row>
    <row r="35" spans="1:11" ht="15.75" thickTop="1" x14ac:dyDescent="0.25">
      <c r="A35" s="2" t="s">
        <v>182</v>
      </c>
      <c r="B35" s="9" t="s">
        <v>227</v>
      </c>
      <c r="C35" s="46" t="s">
        <v>56</v>
      </c>
      <c r="D35" s="315">
        <f>'[2]3.5 Physical assets_CON'!C48</f>
        <v>1.5489999999999999</v>
      </c>
      <c r="E35" s="315">
        <f>'[2]3.5 Physical assets_CON'!D48</f>
        <v>1.5549999999999999</v>
      </c>
      <c r="F35" s="315">
        <f>'[2]3.5 Physical assets_CON'!E48</f>
        <v>1.5740000000000001</v>
      </c>
      <c r="G35" s="315">
        <f>'[2]3.5 Physical assets_CON'!F48</f>
        <v>1.593</v>
      </c>
      <c r="H35" s="315">
        <f>'[2]3.5 Physical assets_CON'!G48</f>
        <v>1.623</v>
      </c>
      <c r="I35" s="315">
        <f>'[2]3.5 Physical assets_CON'!H48</f>
        <v>1.645</v>
      </c>
      <c r="J35" s="315">
        <f>'[2]3.5 Physical assets_CON'!I48</f>
        <v>1.6819999999999999</v>
      </c>
      <c r="K35" s="315">
        <f>'[2]3.5 Physical assets_CON'!J48</f>
        <v>1.7150000000000001</v>
      </c>
    </row>
    <row r="36" spans="1:11" x14ac:dyDescent="0.25">
      <c r="A36" s="2" t="s">
        <v>183</v>
      </c>
      <c r="B36" s="9" t="s">
        <v>75</v>
      </c>
      <c r="C36" s="46" t="s">
        <v>56</v>
      </c>
      <c r="D36" s="141">
        <f>'[2]3.5 Physical assets_CON'!C49</f>
        <v>0.59699999999999998</v>
      </c>
      <c r="E36" s="141">
        <f>'[2]3.5 Physical assets_CON'!D49</f>
        <v>0.59899999999999998</v>
      </c>
      <c r="F36" s="141">
        <f>'[2]3.5 Physical assets_CON'!E49</f>
        <v>0.6</v>
      </c>
      <c r="G36" s="141">
        <f>'[2]3.5 Physical assets_CON'!F49</f>
        <v>0.60099999999999998</v>
      </c>
      <c r="H36" s="141">
        <f>'[2]3.5 Physical assets_CON'!G49</f>
        <v>0.60199999999999998</v>
      </c>
      <c r="I36" s="141">
        <f>'[2]3.5 Physical assets_CON'!H49</f>
        <v>0.60499999999999998</v>
      </c>
      <c r="J36" s="141">
        <f>'[2]3.5 Physical assets_CON'!I49</f>
        <v>0.6</v>
      </c>
      <c r="K36" s="141">
        <f>'[2]3.5 Physical assets_CON'!J49</f>
        <v>0.60399999999999998</v>
      </c>
    </row>
    <row r="37" spans="1:11" x14ac:dyDescent="0.25">
      <c r="A37" s="2" t="s">
        <v>184</v>
      </c>
      <c r="B37" s="9" t="s">
        <v>228</v>
      </c>
      <c r="C37" s="46" t="s">
        <v>56</v>
      </c>
      <c r="D37" s="141">
        <f>'[2]3.5 Physical assets_CON'!C50</f>
        <v>3.0049999999999999</v>
      </c>
      <c r="E37" s="141">
        <f>'[2]3.5 Physical assets_CON'!D50</f>
        <v>3.0070000000000001</v>
      </c>
      <c r="F37" s="141">
        <f>'[2]3.5 Physical assets_CON'!E50</f>
        <v>3.028</v>
      </c>
      <c r="G37" s="141">
        <f>'[2]3.5 Physical assets_CON'!F50</f>
        <v>3.0590000000000002</v>
      </c>
      <c r="H37" s="141">
        <f>'[2]3.5 Physical assets_CON'!G50</f>
        <v>3.0569999999999999</v>
      </c>
      <c r="I37" s="141">
        <f>'[2]3.5 Physical assets_CON'!H50</f>
        <v>3.109</v>
      </c>
      <c r="J37" s="141">
        <f>'[2]3.5 Physical assets_CON'!I50</f>
        <v>3.117</v>
      </c>
      <c r="K37" s="141">
        <f>'[2]3.5 Physical assets_CON'!J50</f>
        <v>3.1619999999999999</v>
      </c>
    </row>
    <row r="38" spans="1:11" x14ac:dyDescent="0.25">
      <c r="A38" s="2" t="s">
        <v>185</v>
      </c>
      <c r="B38" s="9" t="s">
        <v>229</v>
      </c>
      <c r="C38" s="46" t="s">
        <v>56</v>
      </c>
      <c r="D38" s="141">
        <f>'[2]3.5 Physical assets_CON'!C51</f>
        <v>7.79</v>
      </c>
      <c r="E38" s="141">
        <f>'[2]3.5 Physical assets_CON'!D51</f>
        <v>7.819</v>
      </c>
      <c r="F38" s="141">
        <f>'[2]3.5 Physical assets_CON'!E51</f>
        <v>7.7990000000000004</v>
      </c>
      <c r="G38" s="141">
        <f>'[2]3.5 Physical assets_CON'!F51</f>
        <v>7.8570000000000002</v>
      </c>
      <c r="H38" s="141">
        <f>'[2]3.5 Physical assets_CON'!G51</f>
        <v>7.9210000000000003</v>
      </c>
      <c r="I38" s="141">
        <f>'[2]3.5 Physical assets_CON'!H51</f>
        <v>8.1159999999999997</v>
      </c>
      <c r="J38" s="141">
        <f>'[2]3.5 Physical assets_CON'!I51</f>
        <v>8.1050000000000004</v>
      </c>
      <c r="K38" s="141">
        <f>'[2]3.5 Physical assets_CON'!J51</f>
        <v>8.7609999999999992</v>
      </c>
    </row>
    <row r="39" spans="1:11" x14ac:dyDescent="0.25">
      <c r="A39" s="2" t="s">
        <v>186</v>
      </c>
      <c r="B39" s="9" t="s">
        <v>230</v>
      </c>
      <c r="C39" s="46" t="s">
        <v>56</v>
      </c>
      <c r="D39" s="141">
        <f>'[2]3.5 Physical assets_CON'!C53</f>
        <v>17.751999999999999</v>
      </c>
      <c r="E39" s="141">
        <f>'[2]3.5 Physical assets_CON'!D53</f>
        <v>17.887</v>
      </c>
      <c r="F39" s="141">
        <f>'[2]3.5 Physical assets_CON'!E53</f>
        <v>18.077999999999999</v>
      </c>
      <c r="G39" s="141">
        <f>'[2]3.5 Physical assets_CON'!F53</f>
        <v>18.404</v>
      </c>
      <c r="H39" s="141">
        <f>'[2]3.5 Physical assets_CON'!G53</f>
        <v>18.995999999999999</v>
      </c>
      <c r="I39" s="141">
        <f>'[2]3.5 Physical assets_CON'!H53</f>
        <v>18.757999999999999</v>
      </c>
      <c r="J39" s="141">
        <f>'[2]3.5 Physical assets_CON'!I53</f>
        <v>19.719000000000001</v>
      </c>
      <c r="K39" s="141">
        <f>'[2]3.5 Physical assets_CON'!J53</f>
        <v>33.768000000000001</v>
      </c>
    </row>
    <row r="40" spans="1:11" x14ac:dyDescent="0.25">
      <c r="A40" s="2" t="s">
        <v>187</v>
      </c>
      <c r="B40" s="9" t="s">
        <v>231</v>
      </c>
      <c r="C40" s="46" t="s">
        <v>56</v>
      </c>
      <c r="D40" s="141">
        <f>'[2]3.5 Physical assets_CON'!C55</f>
        <v>39.290999999999997</v>
      </c>
      <c r="E40" s="141">
        <f>'[2]3.5 Physical assets_CON'!D55</f>
        <v>39.292999999999999</v>
      </c>
      <c r="F40" s="141">
        <f>'[2]3.5 Physical assets_CON'!E55</f>
        <v>43.454000000000001</v>
      </c>
      <c r="G40" s="141">
        <f>'[2]3.5 Physical assets_CON'!F55</f>
        <v>46.372999999999998</v>
      </c>
      <c r="H40" s="141">
        <f>'[2]3.5 Physical assets_CON'!G55</f>
        <v>46.932000000000002</v>
      </c>
      <c r="I40" s="141">
        <f>'[2]3.5 Physical assets_CON'!H55</f>
        <v>58.447000000000003</v>
      </c>
      <c r="J40" s="141">
        <f>'[2]3.5 Physical assets_CON'!I55</f>
        <v>67.983000000000004</v>
      </c>
      <c r="K40" s="141">
        <f>'[2]3.5 Physical assets_CON'!J55</f>
        <v>97.923000000000002</v>
      </c>
    </row>
    <row r="41" spans="1:11" x14ac:dyDescent="0.25">
      <c r="A41" s="146" t="s">
        <v>188</v>
      </c>
      <c r="B41" s="9" t="s">
        <v>1010</v>
      </c>
      <c r="C41" s="46" t="s">
        <v>56</v>
      </c>
      <c r="D41" s="141">
        <f>'[2]3.5 Physical assets_CON'!C46</f>
        <v>0.84</v>
      </c>
      <c r="E41" s="141">
        <f>'[2]3.5 Physical assets_CON'!D46</f>
        <v>0.85</v>
      </c>
      <c r="F41" s="141">
        <f>'[2]3.5 Physical assets_CON'!E46</f>
        <v>0.89</v>
      </c>
      <c r="G41" s="141">
        <f>'[2]3.5 Physical assets_CON'!F46</f>
        <v>0.94</v>
      </c>
      <c r="H41" s="141">
        <f>'[2]3.5 Physical assets_CON'!G46</f>
        <v>1.27</v>
      </c>
      <c r="I41" s="141">
        <f>'[2]3.5 Physical assets_CON'!H46</f>
        <v>1.57</v>
      </c>
      <c r="J41" s="141">
        <f>'[2]3.5 Physical assets_CON'!I46</f>
        <v>1.69</v>
      </c>
      <c r="K41" s="141">
        <f>'[2]3.5 Physical assets_CON'!J46</f>
        <v>1.74</v>
      </c>
    </row>
    <row r="42" spans="1:11" x14ac:dyDescent="0.25">
      <c r="A42" s="2" t="s">
        <v>1017</v>
      </c>
      <c r="B42" s="9" t="s">
        <v>1012</v>
      </c>
      <c r="C42" s="46" t="s">
        <v>56</v>
      </c>
      <c r="D42" s="141">
        <f>'[2]3.5 Physical assets_CON'!C54</f>
        <v>24.2</v>
      </c>
      <c r="E42" s="141">
        <f>'[2]3.5 Physical assets_CON'!D54</f>
        <v>24.2</v>
      </c>
      <c r="F42" s="141">
        <f>'[2]3.5 Physical assets_CON'!E54</f>
        <v>24.2</v>
      </c>
      <c r="G42" s="141">
        <f>'[2]3.5 Physical assets_CON'!F54</f>
        <v>24.2</v>
      </c>
      <c r="H42" s="141">
        <f>'[2]3.5 Physical assets_CON'!G54</f>
        <v>24.4</v>
      </c>
      <c r="I42" s="141">
        <f>'[2]3.5 Physical assets_CON'!H54</f>
        <v>25.56</v>
      </c>
      <c r="J42" s="141">
        <f>'[2]3.5 Physical assets_CON'!I54</f>
        <v>48.1</v>
      </c>
      <c r="K42" s="141">
        <f>'[2]3.5 Physical assets_CON'!J54</f>
        <v>61.09</v>
      </c>
    </row>
    <row r="43" spans="1:11" x14ac:dyDescent="0.25">
      <c r="A43" s="146" t="s">
        <v>1018</v>
      </c>
      <c r="B43" s="9" t="s">
        <v>1014</v>
      </c>
      <c r="C43" s="46" t="s">
        <v>56</v>
      </c>
      <c r="D43" s="141">
        <f>'[2]3.5 Physical assets_CON'!C57</f>
        <v>0</v>
      </c>
      <c r="E43" s="141">
        <f>'[2]3.5 Physical assets_CON'!D57</f>
        <v>0</v>
      </c>
      <c r="F43" s="141">
        <f>'[2]3.5 Physical assets_CON'!E57</f>
        <v>0</v>
      </c>
      <c r="G43" s="141">
        <f>'[2]3.5 Physical assets_CON'!F57</f>
        <v>0</v>
      </c>
      <c r="H43" s="141">
        <f>'[2]3.5 Physical assets_CON'!G57</f>
        <v>0</v>
      </c>
      <c r="I43" s="141">
        <f>'[2]3.5 Physical assets_CON'!H57</f>
        <v>0</v>
      </c>
      <c r="J43" s="141">
        <f>'[2]3.5 Physical assets_CON'!I57</f>
        <v>0</v>
      </c>
      <c r="K43" s="141">
        <f>'[2]3.5 Physical assets_CON'!J57</f>
        <v>0</v>
      </c>
    </row>
    <row r="44" spans="1:11" x14ac:dyDescent="0.25">
      <c r="A44" s="48"/>
      <c r="B44" s="9"/>
      <c r="C44" s="46"/>
      <c r="D44" s="132"/>
      <c r="E44" s="132"/>
      <c r="F44" s="132"/>
      <c r="G44" s="132"/>
      <c r="H44" s="132"/>
      <c r="I44" s="132"/>
      <c r="J44" s="132"/>
      <c r="K44" s="132"/>
    </row>
    <row r="45" spans="1:11" ht="30" x14ac:dyDescent="0.25">
      <c r="A45" s="48"/>
      <c r="B45" s="45" t="s">
        <v>533</v>
      </c>
      <c r="C45" s="46"/>
      <c r="D45" s="132"/>
      <c r="E45" s="132"/>
      <c r="F45" s="132"/>
      <c r="G45" s="132"/>
      <c r="H45" s="132"/>
      <c r="I45" s="132"/>
      <c r="J45" s="132"/>
      <c r="K45" s="132"/>
    </row>
    <row r="46" spans="1:11" x14ac:dyDescent="0.25">
      <c r="A46" s="2" t="s">
        <v>189</v>
      </c>
      <c r="B46" s="9" t="s">
        <v>77</v>
      </c>
      <c r="C46" s="46" t="s">
        <v>56</v>
      </c>
      <c r="D46" s="319">
        <f>'[2]3.5 Physical assets_CON'!C59</f>
        <v>0.155</v>
      </c>
      <c r="E46" s="131">
        <f>'[2]3.5 Physical assets_CON'!D59</f>
        <v>0.155</v>
      </c>
      <c r="F46" s="131">
        <f>'[2]3.5 Physical assets_CON'!E59</f>
        <v>0.152</v>
      </c>
      <c r="G46" s="131">
        <f>'[2]3.5 Physical assets_CON'!F59</f>
        <v>0.14899999999999999</v>
      </c>
      <c r="H46" s="131">
        <f>'[2]3.5 Physical assets_CON'!G59</f>
        <v>0.14799999999999999</v>
      </c>
      <c r="I46" s="131">
        <f>'[2]3.5 Physical assets_CON'!H59</f>
        <v>0.14699999999999999</v>
      </c>
      <c r="J46" s="131">
        <f>'[2]3.5 Physical assets_CON'!I59</f>
        <v>0.14699999999999999</v>
      </c>
      <c r="K46" s="131">
        <f>'[2]3.5 Physical assets_CON'!J59</f>
        <v>0.14599999999999999</v>
      </c>
    </row>
    <row r="47" spans="1:11" x14ac:dyDescent="0.25">
      <c r="A47" s="2" t="s">
        <v>190</v>
      </c>
      <c r="B47" s="9" t="s">
        <v>232</v>
      </c>
      <c r="C47" s="46" t="s">
        <v>56</v>
      </c>
      <c r="D47" s="319">
        <f>'[2]3.5 Physical assets_CON'!C63</f>
        <v>3.86</v>
      </c>
      <c r="E47" s="131">
        <f>'[2]3.5 Physical assets_CON'!D63</f>
        <v>3.9580000000000002</v>
      </c>
      <c r="F47" s="131">
        <f>'[2]3.5 Physical assets_CON'!E63</f>
        <v>4.1150000000000002</v>
      </c>
      <c r="G47" s="131">
        <f>'[2]3.5 Physical assets_CON'!F63</f>
        <v>4.2069999999999999</v>
      </c>
      <c r="H47" s="131">
        <f>'[2]3.5 Physical assets_CON'!G63</f>
        <v>4.2619999999999996</v>
      </c>
      <c r="I47" s="131">
        <f>'[2]3.5 Physical assets_CON'!H63</f>
        <v>4.343</v>
      </c>
      <c r="J47" s="131">
        <f>'[2]3.5 Physical assets_CON'!I63</f>
        <v>4.3810000000000002</v>
      </c>
      <c r="K47" s="131">
        <f>'[2]3.5 Physical assets_CON'!J63</f>
        <v>4.4210000000000003</v>
      </c>
    </row>
    <row r="48" spans="1:11" x14ac:dyDescent="0.25">
      <c r="A48" s="2" t="s">
        <v>191</v>
      </c>
      <c r="B48" s="9" t="s">
        <v>233</v>
      </c>
      <c r="C48" s="46" t="s">
        <v>56</v>
      </c>
      <c r="D48" s="319">
        <f>'[2]3.5 Physical assets_CON'!C66</f>
        <v>8.7170000000000005</v>
      </c>
      <c r="E48" s="131">
        <f>'[2]3.5 Physical assets_CON'!D66</f>
        <v>8.657</v>
      </c>
      <c r="F48" s="131">
        <f>'[2]3.5 Physical assets_CON'!E66</f>
        <v>8.5809999999999995</v>
      </c>
      <c r="G48" s="131">
        <f>'[2]3.5 Physical assets_CON'!F66</f>
        <v>8.5399999999999991</v>
      </c>
      <c r="H48" s="131">
        <f>'[2]3.5 Physical assets_CON'!G66</f>
        <v>8.6910000000000007</v>
      </c>
      <c r="I48" s="131">
        <f>'[2]3.5 Physical assets_CON'!H66</f>
        <v>8.6769999999999996</v>
      </c>
      <c r="J48" s="131">
        <f>'[2]3.5 Physical assets_CON'!I66</f>
        <v>8.673</v>
      </c>
      <c r="K48" s="131">
        <f>'[2]3.5 Physical assets_CON'!J66</f>
        <v>8.6820000000000004</v>
      </c>
    </row>
    <row r="49" spans="1:11" x14ac:dyDescent="0.25">
      <c r="A49" s="2" t="s">
        <v>192</v>
      </c>
      <c r="B49" s="9" t="s">
        <v>234</v>
      </c>
      <c r="C49" s="46" t="s">
        <v>56</v>
      </c>
      <c r="D49" s="319">
        <f>'[2]3.5 Physical assets_CON'!C67</f>
        <v>24.07</v>
      </c>
      <c r="E49" s="131">
        <f>'[2]3.5 Physical assets_CON'!D67</f>
        <v>24.056999999999999</v>
      </c>
      <c r="F49" s="131">
        <f>'[2]3.5 Physical assets_CON'!E67</f>
        <v>24.05</v>
      </c>
      <c r="G49" s="131">
        <f>'[2]3.5 Physical assets_CON'!F67</f>
        <v>24.26</v>
      </c>
      <c r="H49" s="131">
        <f>'[2]3.5 Physical assets_CON'!G67</f>
        <v>24.556000000000001</v>
      </c>
      <c r="I49" s="131">
        <f>'[2]3.5 Physical assets_CON'!H67</f>
        <v>28.33</v>
      </c>
      <c r="J49" s="131">
        <f>'[2]3.5 Physical assets_CON'!I67</f>
        <v>28.442</v>
      </c>
      <c r="K49" s="131">
        <f>'[2]3.5 Physical assets_CON'!J67</f>
        <v>25.209</v>
      </c>
    </row>
    <row r="50" spans="1:11" x14ac:dyDescent="0.25">
      <c r="A50" s="2" t="s">
        <v>193</v>
      </c>
      <c r="B50" s="9" t="s">
        <v>235</v>
      </c>
      <c r="C50" s="46" t="s">
        <v>56</v>
      </c>
      <c r="D50" s="319">
        <f>'[2]3.5 Physical assets_CON'!C68</f>
        <v>52.719000000000001</v>
      </c>
      <c r="E50" s="131">
        <f>'[2]3.5 Physical assets_CON'!D68</f>
        <v>52.719000000000001</v>
      </c>
      <c r="F50" s="131">
        <f>'[2]3.5 Physical assets_CON'!E68</f>
        <v>52.719000000000001</v>
      </c>
      <c r="G50" s="131">
        <f>'[2]3.5 Physical assets_CON'!F68</f>
        <v>52.719000000000001</v>
      </c>
      <c r="H50" s="131">
        <f>'[2]3.5 Physical assets_CON'!G68</f>
        <v>53.305</v>
      </c>
      <c r="I50" s="131">
        <f>'[2]3.5 Physical assets_CON'!H68</f>
        <v>51.07</v>
      </c>
      <c r="J50" s="131">
        <f>'[2]3.5 Physical assets_CON'!I68</f>
        <v>51.962000000000003</v>
      </c>
      <c r="K50" s="131">
        <f>'[2]3.5 Physical assets_CON'!J68</f>
        <v>55.536000000000001</v>
      </c>
    </row>
    <row r="51" spans="1:11" x14ac:dyDescent="0.25">
      <c r="A51" s="2" t="s">
        <v>194</v>
      </c>
      <c r="B51" s="9" t="s">
        <v>236</v>
      </c>
      <c r="C51" s="46" t="s">
        <v>56</v>
      </c>
      <c r="D51" s="319">
        <f>'[2]3.5 Physical assets_CON'!C70</f>
        <v>107.32899999999999</v>
      </c>
      <c r="E51" s="131">
        <f>'[2]3.5 Physical assets_CON'!D70</f>
        <v>107.32899999999999</v>
      </c>
      <c r="F51" s="131">
        <f>'[2]3.5 Physical assets_CON'!E70</f>
        <v>107.32899999999999</v>
      </c>
      <c r="G51" s="131">
        <f>'[2]3.5 Physical assets_CON'!F70</f>
        <v>107.32899999999999</v>
      </c>
      <c r="H51" s="131">
        <f>'[2]3.5 Physical assets_CON'!G70</f>
        <v>107.32899999999999</v>
      </c>
      <c r="I51" s="131">
        <f>'[2]3.5 Physical assets_CON'!H70</f>
        <v>107.32899999999999</v>
      </c>
      <c r="J51" s="131">
        <f>'[2]3.5 Physical assets_CON'!I70</f>
        <v>107.32899999999999</v>
      </c>
      <c r="K51" s="131">
        <f>'[2]3.5 Physical assets_CON'!J70</f>
        <v>107.32899999999999</v>
      </c>
    </row>
    <row r="52" spans="1:11" x14ac:dyDescent="0.25">
      <c r="A52" s="146" t="s">
        <v>195</v>
      </c>
      <c r="B52" s="9" t="s">
        <v>816</v>
      </c>
      <c r="C52" s="46" t="s">
        <v>56</v>
      </c>
      <c r="D52" s="319">
        <f>'[2]3.5 Physical assets_CON'!C64</f>
        <v>2.5299999999999998</v>
      </c>
      <c r="E52" s="131">
        <f>'[2]3.5 Physical assets_CON'!D64</f>
        <v>2.3460000000000001</v>
      </c>
      <c r="F52" s="131">
        <f>'[2]3.5 Physical assets_CON'!E64</f>
        <v>2.16</v>
      </c>
      <c r="G52" s="131">
        <f>'[2]3.5 Physical assets_CON'!F64</f>
        <v>2.0329999999999999</v>
      </c>
      <c r="H52" s="131">
        <f>'[2]3.5 Physical assets_CON'!G64</f>
        <v>1.9350000000000001</v>
      </c>
      <c r="I52" s="131">
        <f>'[2]3.5 Physical assets_CON'!H64</f>
        <v>1.9350000000000001</v>
      </c>
      <c r="J52" s="131">
        <f>'[2]3.5 Physical assets_CON'!I64</f>
        <v>1.9339999999999999</v>
      </c>
      <c r="K52" s="131">
        <f>'[2]3.5 Physical assets_CON'!J64</f>
        <v>1.806</v>
      </c>
    </row>
    <row r="53" spans="1:11" x14ac:dyDescent="0.25">
      <c r="A53" s="146" t="s">
        <v>817</v>
      </c>
      <c r="B53" s="9" t="s">
        <v>1019</v>
      </c>
      <c r="C53" s="46" t="s">
        <v>56</v>
      </c>
      <c r="D53" s="131">
        <f>'[2]3.5 Physical assets_CON'!C61</f>
        <v>3.5510000000000002</v>
      </c>
      <c r="E53" s="131">
        <f>'[2]3.5 Physical assets_CON'!D61</f>
        <v>3.5510000000000002</v>
      </c>
      <c r="F53" s="131">
        <f>'[2]3.5 Physical assets_CON'!E61</f>
        <v>3.5510000000000002</v>
      </c>
      <c r="G53" s="131">
        <f>'[2]3.5 Physical assets_CON'!F61</f>
        <v>3.5510000000000002</v>
      </c>
      <c r="H53" s="131">
        <f>'[2]3.5 Physical assets_CON'!G61</f>
        <v>3.5510000000000002</v>
      </c>
      <c r="I53" s="131">
        <f>'[2]3.5 Physical assets_CON'!H61</f>
        <v>3.2970000000000002</v>
      </c>
      <c r="J53" s="131">
        <f>'[2]3.5 Physical assets_CON'!I61</f>
        <v>2.6549999999999998</v>
      </c>
      <c r="K53" s="131">
        <f>'[2]3.5 Physical assets_CON'!J61</f>
        <v>2.4089999999999998</v>
      </c>
    </row>
    <row r="54" spans="1:11" x14ac:dyDescent="0.25">
      <c r="A54" s="48"/>
      <c r="B54" s="9"/>
      <c r="C54" s="46"/>
      <c r="D54" s="132"/>
      <c r="E54" s="132"/>
      <c r="F54" s="132"/>
      <c r="G54" s="132"/>
      <c r="H54" s="132"/>
      <c r="I54" s="132"/>
      <c r="J54" s="132"/>
      <c r="K54" s="132"/>
    </row>
    <row r="55" spans="1:11" ht="15.75" x14ac:dyDescent="0.25">
      <c r="A55" s="48"/>
      <c r="B55" s="20" t="s">
        <v>271</v>
      </c>
      <c r="C55" s="46"/>
      <c r="D55" s="132"/>
      <c r="E55" s="132"/>
      <c r="F55" s="132"/>
      <c r="G55" s="132"/>
      <c r="H55" s="132"/>
      <c r="I55" s="132"/>
      <c r="J55" s="132"/>
      <c r="K55" s="132"/>
    </row>
    <row r="56" spans="1:11" x14ac:dyDescent="0.25">
      <c r="A56" s="48"/>
      <c r="B56" s="45" t="s">
        <v>534</v>
      </c>
      <c r="C56" s="46"/>
      <c r="D56" s="132"/>
      <c r="E56" s="132"/>
      <c r="F56" s="132"/>
      <c r="G56" s="132"/>
      <c r="H56" s="132"/>
      <c r="I56" s="132"/>
      <c r="J56" s="132"/>
      <c r="K56" s="132"/>
    </row>
    <row r="57" spans="1:11" x14ac:dyDescent="0.25">
      <c r="A57" s="2" t="s">
        <v>196</v>
      </c>
      <c r="B57" s="9" t="s">
        <v>216</v>
      </c>
      <c r="C57" s="46" t="s">
        <v>56</v>
      </c>
      <c r="D57" s="131">
        <v>6380.24</v>
      </c>
      <c r="E57" s="131">
        <v>6540.28</v>
      </c>
      <c r="F57" s="131">
        <v>6700.32</v>
      </c>
      <c r="G57" s="131">
        <v>6860.36</v>
      </c>
      <c r="H57" s="131">
        <v>7020.4</v>
      </c>
      <c r="I57" s="131">
        <v>7180.44</v>
      </c>
      <c r="J57" s="131">
        <v>7340.48</v>
      </c>
      <c r="K57" s="131">
        <v>7500.52</v>
      </c>
    </row>
    <row r="58" spans="1:11" x14ac:dyDescent="0.25">
      <c r="A58" s="2" t="s">
        <v>197</v>
      </c>
      <c r="B58" s="9" t="s">
        <v>217</v>
      </c>
      <c r="C58" s="46" t="s">
        <v>56</v>
      </c>
      <c r="D58" s="131">
        <v>1386.61</v>
      </c>
      <c r="E58" s="131">
        <v>1412.8689999999999</v>
      </c>
      <c r="F58" s="131">
        <v>1559.9649999999999</v>
      </c>
      <c r="G58" s="131">
        <v>1627.6949999999999</v>
      </c>
      <c r="H58" s="131">
        <v>1690.49</v>
      </c>
      <c r="I58" s="131">
        <v>1557.7639999999999</v>
      </c>
      <c r="J58" s="131">
        <v>1623.529</v>
      </c>
      <c r="K58" s="131">
        <v>1839.559</v>
      </c>
    </row>
    <row r="59" spans="1:11" x14ac:dyDescent="0.25">
      <c r="A59" s="2" t="s">
        <v>215</v>
      </c>
      <c r="B59" s="9" t="s">
        <v>273</v>
      </c>
      <c r="C59" s="46" t="s">
        <v>56</v>
      </c>
      <c r="D59" s="131">
        <v>442</v>
      </c>
      <c r="E59" s="131">
        <v>438.71600000000001</v>
      </c>
      <c r="F59" s="131">
        <v>432.73200000000003</v>
      </c>
      <c r="G59" s="131">
        <v>454.839</v>
      </c>
      <c r="H59" s="131">
        <v>403.22899999999998</v>
      </c>
      <c r="I59" s="131">
        <v>318.149</v>
      </c>
      <c r="J59" s="131">
        <v>363.30200000000002</v>
      </c>
      <c r="K59" s="131">
        <v>317.67200000000003</v>
      </c>
    </row>
    <row r="60" spans="1:11" x14ac:dyDescent="0.25">
      <c r="D60" s="132"/>
      <c r="E60" s="132"/>
      <c r="F60" s="132"/>
      <c r="G60" s="132"/>
      <c r="H60" s="132"/>
      <c r="I60" s="132"/>
      <c r="J60" s="132"/>
      <c r="K60" s="132"/>
    </row>
    <row r="61" spans="1:11" ht="15.75" thickBot="1" x14ac:dyDescent="0.3">
      <c r="A61" s="48"/>
      <c r="B61" s="45" t="s">
        <v>535</v>
      </c>
      <c r="C61" s="46"/>
      <c r="D61" s="132"/>
      <c r="E61" s="132"/>
      <c r="F61" s="132"/>
      <c r="G61" s="132"/>
      <c r="H61" s="132"/>
      <c r="I61" s="132"/>
      <c r="J61" s="132"/>
      <c r="K61" s="132"/>
    </row>
    <row r="62" spans="1:11" ht="40.5" customHeight="1" x14ac:dyDescent="0.25">
      <c r="A62" s="2" t="s">
        <v>198</v>
      </c>
      <c r="B62" s="14" t="s">
        <v>548</v>
      </c>
      <c r="C62" s="50" t="s">
        <v>56</v>
      </c>
      <c r="D62" s="298">
        <f>'[3]3.5 Physical assets C'!E83</f>
        <v>2622.58</v>
      </c>
      <c r="E62" s="299">
        <f>'[3]3.5 Physical assets C'!F83</f>
        <v>2732.26</v>
      </c>
      <c r="F62" s="299">
        <f>'[3]3.5 Physical assets C'!G83</f>
        <v>2714.4</v>
      </c>
      <c r="G62" s="299">
        <f>'[3]3.5 Physical assets C'!H83</f>
        <v>2680.4</v>
      </c>
      <c r="H62" s="299">
        <f>'[3]3.5 Physical assets C'!I83</f>
        <v>2744.4</v>
      </c>
      <c r="I62" s="299">
        <f>'[3]3.5 Physical assets C'!J83</f>
        <v>2881.4</v>
      </c>
      <c r="J62" s="299">
        <f>'[3]3.5 Physical assets C'!K83</f>
        <v>3105.4</v>
      </c>
      <c r="K62" s="300">
        <f>'[3]3.5 Physical assets C'!L83</f>
        <v>3330.15</v>
      </c>
    </row>
    <row r="63" spans="1:11" ht="38.25" customHeight="1" x14ac:dyDescent="0.25">
      <c r="A63" s="2" t="s">
        <v>199</v>
      </c>
      <c r="B63" s="14" t="s">
        <v>549</v>
      </c>
      <c r="C63" s="50" t="s">
        <v>56</v>
      </c>
      <c r="D63" s="301">
        <f>'[3]3.5 Physical assets C'!E84</f>
        <v>1601.5229999999999</v>
      </c>
      <c r="E63" s="131">
        <f>'[3]3.5 Physical assets C'!F84</f>
        <v>1674.0429999999999</v>
      </c>
      <c r="F63" s="131">
        <f>'[3]3.5 Physical assets C'!G84</f>
        <v>1717.3630000000001</v>
      </c>
      <c r="G63" s="131">
        <f>'[3]3.5 Physical assets C'!H84</f>
        <v>1688.1130000000001</v>
      </c>
      <c r="H63" s="131">
        <f>'[3]3.5 Physical assets C'!I84</f>
        <v>1780.153</v>
      </c>
      <c r="I63" s="131">
        <f>'[3]3.5 Physical assets C'!J84</f>
        <v>1846.8530000000001</v>
      </c>
      <c r="J63" s="131">
        <f>'[3]3.5 Physical assets C'!K84</f>
        <v>1932.933</v>
      </c>
      <c r="K63" s="302">
        <f>'[3]3.5 Physical assets C'!L84</f>
        <v>1951.9949999999999</v>
      </c>
    </row>
    <row r="64" spans="1:11" ht="37.5" customHeight="1" x14ac:dyDescent="0.25">
      <c r="A64" s="2" t="s">
        <v>200</v>
      </c>
      <c r="B64" s="14" t="s">
        <v>550</v>
      </c>
      <c r="C64" s="50" t="s">
        <v>56</v>
      </c>
      <c r="D64" s="301">
        <f>'[3]3.5 Physical assets C'!E85</f>
        <v>2864.46</v>
      </c>
      <c r="E64" s="131">
        <f>'[3]3.5 Physical assets C'!F85</f>
        <v>2932.6200000000003</v>
      </c>
      <c r="F64" s="131">
        <f>'[3]3.5 Physical assets C'!G85</f>
        <v>2857.6080000000002</v>
      </c>
      <c r="G64" s="131">
        <f>'[3]3.5 Physical assets C'!H85</f>
        <v>2896.6179999999999</v>
      </c>
      <c r="H64" s="131">
        <f>'[3]3.5 Physical assets C'!I85</f>
        <v>2971.018</v>
      </c>
      <c r="I64" s="131">
        <f>'[3]3.5 Physical assets C'!J85</f>
        <v>3063.2280000000001</v>
      </c>
      <c r="J64" s="131">
        <f>'[3]3.5 Physical assets C'!K85</f>
        <v>3239.248</v>
      </c>
      <c r="K64" s="302">
        <f>'[3]3.5 Physical assets C'!L85</f>
        <v>3259.5880000000002</v>
      </c>
    </row>
    <row r="65" spans="1:11" ht="15.75" thickBot="1" x14ac:dyDescent="0.3">
      <c r="A65" s="2" t="s">
        <v>201</v>
      </c>
      <c r="B65" s="14" t="s">
        <v>274</v>
      </c>
      <c r="C65" s="50" t="s">
        <v>56</v>
      </c>
      <c r="D65" s="303">
        <f>'[3]3.5 Physical assets C'!E86</f>
        <v>7093.9629999999997</v>
      </c>
      <c r="E65" s="304">
        <f>'[3]3.5 Physical assets C'!F86</f>
        <v>7344.6229999999996</v>
      </c>
      <c r="F65" s="304">
        <f>'[3]3.5 Physical assets C'!G86</f>
        <v>7294.5709999999999</v>
      </c>
      <c r="G65" s="304">
        <f>'[3]3.5 Physical assets C'!H86</f>
        <v>7270.3310000000001</v>
      </c>
      <c r="H65" s="304">
        <f>'[3]3.5 Physical assets C'!I86</f>
        <v>7887.1210000000001</v>
      </c>
      <c r="I65" s="304">
        <f>'[3]3.5 Physical assets C'!J86</f>
        <v>8183.0309999999999</v>
      </c>
      <c r="J65" s="304">
        <f>'[3]3.5 Physical assets C'!K86</f>
        <v>8673.9310000000005</v>
      </c>
      <c r="K65" s="305">
        <f>'[3]3.5 Physical assets C'!L86</f>
        <v>9052.6129999999994</v>
      </c>
    </row>
    <row r="66" spans="1:11" x14ac:dyDescent="0.25">
      <c r="A66" s="2" t="s">
        <v>275</v>
      </c>
      <c r="B66" s="14" t="s">
        <v>276</v>
      </c>
      <c r="C66" s="50" t="s">
        <v>56</v>
      </c>
      <c r="D66" s="297">
        <f>'[3]3.5 Physical assets C'!E87</f>
        <v>5.4</v>
      </c>
      <c r="E66" s="297">
        <f>'[3]3.5 Physical assets C'!F87</f>
        <v>5.7</v>
      </c>
      <c r="F66" s="297">
        <f>'[3]3.5 Physical assets C'!G87</f>
        <v>5.2</v>
      </c>
      <c r="G66" s="297">
        <f>'[3]3.5 Physical assets C'!H87</f>
        <v>5.2</v>
      </c>
      <c r="H66" s="297">
        <f>'[3]3.5 Physical assets C'!I87</f>
        <v>391.55</v>
      </c>
      <c r="I66" s="297">
        <f>'[3]3.5 Physical assets C'!J87</f>
        <v>391.55</v>
      </c>
      <c r="J66" s="297">
        <f>'[3]3.5 Physical assets C'!K87</f>
        <v>396.35</v>
      </c>
      <c r="K66" s="297">
        <f>'[3]3.5 Physical assets C'!L87</f>
        <v>510.88</v>
      </c>
    </row>
    <row r="67" spans="1:11" x14ac:dyDescent="0.25">
      <c r="A67" s="48"/>
      <c r="B67" s="14"/>
      <c r="C67" s="50"/>
      <c r="D67" s="132"/>
      <c r="E67" s="132"/>
      <c r="F67" s="132"/>
      <c r="G67" s="132"/>
      <c r="H67" s="132"/>
      <c r="I67" s="132"/>
      <c r="J67" s="132"/>
      <c r="K67" s="132"/>
    </row>
    <row r="68" spans="1:11" ht="15.75" x14ac:dyDescent="0.25">
      <c r="A68" s="48"/>
      <c r="B68" s="20" t="s">
        <v>272</v>
      </c>
      <c r="C68" s="50"/>
      <c r="D68" s="132"/>
      <c r="E68" s="132"/>
      <c r="F68" s="132"/>
      <c r="G68" s="132"/>
      <c r="H68" s="132"/>
      <c r="I68" s="132"/>
      <c r="J68" s="132"/>
      <c r="K68" s="132"/>
    </row>
    <row r="69" spans="1:11" x14ac:dyDescent="0.25">
      <c r="A69" s="2" t="s">
        <v>202</v>
      </c>
      <c r="B69" s="72" t="s">
        <v>99</v>
      </c>
      <c r="C69" s="46" t="s">
        <v>98</v>
      </c>
      <c r="D69" s="131">
        <v>33248</v>
      </c>
      <c r="E69" s="131">
        <v>37755</v>
      </c>
      <c r="F69" s="131">
        <v>100439</v>
      </c>
      <c r="G69" s="131">
        <v>117111</v>
      </c>
      <c r="H69" s="131">
        <v>134641</v>
      </c>
      <c r="I69" s="131">
        <v>138486</v>
      </c>
      <c r="J69" s="131">
        <v>145056</v>
      </c>
      <c r="K69" s="131">
        <v>147132</v>
      </c>
    </row>
    <row r="70" spans="1:11" x14ac:dyDescent="0.25">
      <c r="A70" s="2" t="s">
        <v>203</v>
      </c>
      <c r="B70" s="72" t="s">
        <v>100</v>
      </c>
      <c r="C70" s="46" t="s">
        <v>98</v>
      </c>
      <c r="D70" s="131">
        <v>58936</v>
      </c>
      <c r="E70" s="131">
        <v>65157</v>
      </c>
      <c r="F70" s="131">
        <v>72759</v>
      </c>
      <c r="G70" s="131">
        <v>112634</v>
      </c>
      <c r="H70" s="131">
        <v>117180</v>
      </c>
      <c r="I70" s="131">
        <v>119839</v>
      </c>
      <c r="J70" s="131">
        <v>122896</v>
      </c>
      <c r="K70" s="131">
        <v>124445</v>
      </c>
    </row>
    <row r="71" spans="1:11" x14ac:dyDescent="0.25">
      <c r="B71" s="14"/>
      <c r="C71" s="50"/>
    </row>
    <row r="72" spans="1:11" x14ac:dyDescent="0.25">
      <c r="B72" s="14"/>
      <c r="C72" s="50"/>
    </row>
    <row r="73" spans="1:11" x14ac:dyDescent="0.25">
      <c r="B73" s="14"/>
      <c r="C73" s="50"/>
    </row>
    <row r="74" spans="1:11" x14ac:dyDescent="0.25">
      <c r="B74" s="53"/>
      <c r="C74" s="50"/>
    </row>
    <row r="75" spans="1:11" x14ac:dyDescent="0.25">
      <c r="B75" s="64"/>
      <c r="C75" s="46"/>
    </row>
    <row r="76" spans="1:11" x14ac:dyDescent="0.25">
      <c r="B76" s="64"/>
      <c r="C76" s="46"/>
    </row>
    <row r="77" spans="1:11" x14ac:dyDescent="0.25">
      <c r="B77" s="14"/>
      <c r="C77" s="50"/>
    </row>
    <row r="78" spans="1:11" x14ac:dyDescent="0.25">
      <c r="B78" s="18"/>
    </row>
  </sheetData>
  <phoneticPr fontId="1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8"/>
  <sheetViews>
    <sheetView zoomScale="55" zoomScaleNormal="55" workbookViewId="0">
      <selection activeCell="D23" sqref="D23"/>
    </sheetView>
  </sheetViews>
  <sheetFormatPr defaultRowHeight="15" x14ac:dyDescent="0.25"/>
  <cols>
    <col min="1" max="1" width="16.140625" customWidth="1"/>
    <col min="2" max="2" width="58.42578125" customWidth="1"/>
    <col min="3" max="3" width="27.140625" bestFit="1" customWidth="1"/>
    <col min="4" max="11" width="12.5703125" customWidth="1"/>
    <col min="12" max="12" width="21.28515625" customWidth="1"/>
  </cols>
  <sheetData>
    <row r="1" spans="1:13" ht="15.75" x14ac:dyDescent="0.25">
      <c r="B1" s="6" t="s">
        <v>73</v>
      </c>
    </row>
    <row r="2" spans="1:13" x14ac:dyDescent="0.25">
      <c r="M2" s="76"/>
    </row>
    <row r="3" spans="1:13" ht="30" x14ac:dyDescent="0.25">
      <c r="B3" s="1" t="s">
        <v>241</v>
      </c>
      <c r="D3" s="57">
        <v>2006</v>
      </c>
      <c r="E3" s="57">
        <v>2007</v>
      </c>
      <c r="F3" s="57">
        <v>2008</v>
      </c>
      <c r="G3" s="57">
        <v>2009</v>
      </c>
      <c r="H3" s="57">
        <v>2010</v>
      </c>
      <c r="I3" s="57">
        <v>2011</v>
      </c>
      <c r="J3" s="57">
        <v>2012</v>
      </c>
      <c r="K3" s="57">
        <v>2013</v>
      </c>
      <c r="L3" s="103" t="s">
        <v>382</v>
      </c>
    </row>
    <row r="4" spans="1:13" x14ac:dyDescent="0.25">
      <c r="A4" s="1" t="s">
        <v>68</v>
      </c>
      <c r="B4" s="1" t="s">
        <v>2</v>
      </c>
      <c r="C4" s="1" t="s">
        <v>3</v>
      </c>
      <c r="L4" s="18"/>
    </row>
    <row r="5" spans="1:13" ht="15.75" x14ac:dyDescent="0.25">
      <c r="B5" s="104" t="s">
        <v>536</v>
      </c>
      <c r="C5" s="5"/>
      <c r="L5" s="67"/>
    </row>
    <row r="6" spans="1:13" x14ac:dyDescent="0.25">
      <c r="B6" s="105" t="s">
        <v>537</v>
      </c>
      <c r="C6" s="70"/>
      <c r="L6" s="67"/>
    </row>
    <row r="7" spans="1:13" x14ac:dyDescent="0.25">
      <c r="A7" t="s">
        <v>219</v>
      </c>
      <c r="B7" s="106" t="s">
        <v>467</v>
      </c>
      <c r="C7" s="70" t="s">
        <v>546</v>
      </c>
      <c r="D7" s="131">
        <v>1436.2080000000001</v>
      </c>
      <c r="E7" s="131">
        <v>317.25200000000001</v>
      </c>
      <c r="F7" s="131">
        <v>424.29300000000001</v>
      </c>
      <c r="G7" s="131">
        <v>472.05099999999999</v>
      </c>
      <c r="H7" s="131">
        <v>706.75599999999997</v>
      </c>
      <c r="I7" s="131">
        <v>2119.6060000000002</v>
      </c>
      <c r="J7" s="131">
        <v>346.21300000000002</v>
      </c>
      <c r="K7" s="131">
        <v>569.80200000000002</v>
      </c>
    </row>
    <row r="8" spans="1:13" x14ac:dyDescent="0.25">
      <c r="A8" t="s">
        <v>220</v>
      </c>
      <c r="B8" s="106" t="s">
        <v>591</v>
      </c>
      <c r="C8" s="70" t="s">
        <v>546</v>
      </c>
      <c r="D8" s="131">
        <v>1432.0250000000001</v>
      </c>
      <c r="E8" s="131">
        <v>303.99700000000001</v>
      </c>
      <c r="F8" s="131">
        <v>420.51299999999998</v>
      </c>
      <c r="G8" s="131">
        <v>395.51400000000001</v>
      </c>
      <c r="H8" s="131">
        <v>699.16200000000003</v>
      </c>
      <c r="I8" s="131">
        <v>2066.681</v>
      </c>
      <c r="J8" s="131">
        <v>328.57100000000003</v>
      </c>
      <c r="K8" s="131">
        <v>507.18799999999999</v>
      </c>
    </row>
    <row r="9" spans="1:13" x14ac:dyDescent="0.25">
      <c r="A9" t="s">
        <v>221</v>
      </c>
      <c r="B9" s="106" t="s">
        <v>468</v>
      </c>
      <c r="C9" s="70" t="s">
        <v>547</v>
      </c>
      <c r="D9" s="131">
        <v>4.6779999999999999</v>
      </c>
      <c r="E9" s="131">
        <v>3.077</v>
      </c>
      <c r="F9" s="131">
        <v>3.657</v>
      </c>
      <c r="G9" s="131">
        <v>4.3730000000000002</v>
      </c>
      <c r="H9" s="131">
        <v>3.577</v>
      </c>
      <c r="I9" s="131">
        <v>3.5680000000000001</v>
      </c>
      <c r="J9" s="131">
        <v>3.0990000000000002</v>
      </c>
      <c r="K9" s="131">
        <v>2.9590000000000001</v>
      </c>
    </row>
    <row r="10" spans="1:13" x14ac:dyDescent="0.25">
      <c r="A10" t="s">
        <v>222</v>
      </c>
      <c r="B10" s="106" t="s">
        <v>592</v>
      </c>
      <c r="C10" s="70" t="s">
        <v>547</v>
      </c>
      <c r="D10" s="131">
        <v>4.5439999999999996</v>
      </c>
      <c r="E10" s="131">
        <v>2.952</v>
      </c>
      <c r="F10" s="131">
        <v>3.508</v>
      </c>
      <c r="G10" s="131">
        <v>3.7029999999999998</v>
      </c>
      <c r="H10" s="131">
        <v>3.4670000000000001</v>
      </c>
      <c r="I10" s="131">
        <v>3.391</v>
      </c>
      <c r="J10" s="131">
        <v>2.8319999999999999</v>
      </c>
      <c r="K10" s="131">
        <v>2.76</v>
      </c>
    </row>
    <row r="11" spans="1:13" x14ac:dyDescent="0.25">
      <c r="B11" s="105" t="s">
        <v>538</v>
      </c>
      <c r="C11" s="70"/>
      <c r="D11" s="132"/>
      <c r="E11" s="132"/>
      <c r="F11" s="132"/>
      <c r="G11" s="132"/>
      <c r="H11" s="132"/>
      <c r="I11" s="132"/>
      <c r="J11" s="132"/>
      <c r="K11" s="132"/>
    </row>
    <row r="12" spans="1:13" x14ac:dyDescent="0.25">
      <c r="A12" t="s">
        <v>243</v>
      </c>
      <c r="B12" s="106" t="s">
        <v>467</v>
      </c>
      <c r="C12" s="70" t="s">
        <v>546</v>
      </c>
      <c r="D12" s="131">
        <v>384.67099999999999</v>
      </c>
      <c r="E12" s="131">
        <v>277.32</v>
      </c>
      <c r="F12" s="131">
        <v>320.447</v>
      </c>
      <c r="G12" s="131">
        <v>428.601</v>
      </c>
      <c r="H12" s="131">
        <v>359.839</v>
      </c>
      <c r="I12" s="131">
        <v>377.64600000000002</v>
      </c>
      <c r="J12" s="131">
        <v>313.15899999999999</v>
      </c>
      <c r="K12" s="131">
        <v>273.93900000000002</v>
      </c>
    </row>
    <row r="13" spans="1:13" x14ac:dyDescent="0.25">
      <c r="A13" t="s">
        <v>244</v>
      </c>
      <c r="B13" s="106" t="s">
        <v>591</v>
      </c>
      <c r="C13" s="70" t="s">
        <v>546</v>
      </c>
      <c r="D13" s="131">
        <v>380.488</v>
      </c>
      <c r="E13" s="131">
        <v>264.065</v>
      </c>
      <c r="F13" s="131">
        <v>316.66800000000001</v>
      </c>
      <c r="G13" s="131">
        <v>352.06400000000002</v>
      </c>
      <c r="H13" s="131">
        <v>352.245</v>
      </c>
      <c r="I13" s="131">
        <v>324.96300000000002</v>
      </c>
      <c r="J13" s="131">
        <v>295.80200000000002</v>
      </c>
      <c r="K13" s="131">
        <v>264.10500000000002</v>
      </c>
    </row>
    <row r="14" spans="1:13" x14ac:dyDescent="0.25">
      <c r="A14" t="s">
        <v>245</v>
      </c>
      <c r="B14" s="106" t="s">
        <v>468</v>
      </c>
      <c r="C14" s="70" t="s">
        <v>547</v>
      </c>
      <c r="D14" s="131">
        <v>4.0810000000000004</v>
      </c>
      <c r="E14" s="131">
        <v>2.8740000000000001</v>
      </c>
      <c r="F14" s="131">
        <v>3.0880000000000001</v>
      </c>
      <c r="G14" s="131">
        <v>4.093</v>
      </c>
      <c r="H14" s="131">
        <v>3.383</v>
      </c>
      <c r="I14" s="131">
        <v>3.008</v>
      </c>
      <c r="J14" s="131">
        <v>2.9780000000000002</v>
      </c>
      <c r="K14" s="131">
        <v>2.61</v>
      </c>
    </row>
    <row r="15" spans="1:13" x14ac:dyDescent="0.25">
      <c r="A15" t="s">
        <v>246</v>
      </c>
      <c r="B15" s="106" t="s">
        <v>592</v>
      </c>
      <c r="C15" s="70" t="s">
        <v>547</v>
      </c>
      <c r="D15" s="131">
        <v>3.9460000000000002</v>
      </c>
      <c r="E15" s="131">
        <v>2.7490000000000001</v>
      </c>
      <c r="F15" s="131">
        <v>2.9390000000000001</v>
      </c>
      <c r="G15" s="131">
        <v>3.423</v>
      </c>
      <c r="H15" s="131">
        <v>3.2730000000000001</v>
      </c>
      <c r="I15" s="131">
        <v>2.831</v>
      </c>
      <c r="J15" s="131">
        <v>2.71</v>
      </c>
      <c r="K15" s="131">
        <v>2.4220000000000002</v>
      </c>
    </row>
    <row r="16" spans="1:13" x14ac:dyDescent="0.25">
      <c r="B16" s="106"/>
      <c r="C16" s="70"/>
      <c r="D16" s="132"/>
      <c r="E16" s="132"/>
      <c r="F16" s="132"/>
      <c r="G16" s="132"/>
      <c r="H16" s="132"/>
      <c r="I16" s="132"/>
      <c r="J16" s="132"/>
      <c r="K16" s="132"/>
    </row>
    <row r="17" spans="1:11" ht="15.75" x14ac:dyDescent="0.25">
      <c r="A17" s="2"/>
      <c r="B17" s="104" t="s">
        <v>539</v>
      </c>
      <c r="C17" s="70"/>
      <c r="D17" s="132"/>
      <c r="E17" s="132"/>
      <c r="F17" s="132"/>
      <c r="G17" s="132"/>
      <c r="H17" s="132"/>
      <c r="I17" s="132"/>
      <c r="J17" s="132"/>
      <c r="K17" s="132"/>
    </row>
    <row r="18" spans="1:11" x14ac:dyDescent="0.25">
      <c r="A18" s="2" t="s">
        <v>223</v>
      </c>
      <c r="B18" s="9" t="s">
        <v>29</v>
      </c>
      <c r="C18" s="46" t="s">
        <v>55</v>
      </c>
      <c r="D18" s="131">
        <v>0.81200000000000006</v>
      </c>
      <c r="E18" s="131">
        <v>1.5309999999999999</v>
      </c>
      <c r="F18" s="131">
        <v>49.588000000000001</v>
      </c>
      <c r="G18" s="131">
        <v>37.036999999999999</v>
      </c>
      <c r="H18" s="131">
        <v>5.625</v>
      </c>
      <c r="I18" s="131">
        <v>1.9</v>
      </c>
      <c r="J18" s="131">
        <v>1.859</v>
      </c>
      <c r="K18" s="131">
        <v>2.5579999999999998</v>
      </c>
    </row>
    <row r="19" spans="1:11" x14ac:dyDescent="0.25">
      <c r="A19" s="2" t="s">
        <v>224</v>
      </c>
      <c r="B19" s="9" t="s">
        <v>30</v>
      </c>
      <c r="C19" s="46" t="s">
        <v>55</v>
      </c>
      <c r="D19" s="131">
        <v>9.2720000000000002</v>
      </c>
      <c r="E19" s="131">
        <v>3.3180000000000001</v>
      </c>
      <c r="F19" s="131">
        <v>195.33600000000001</v>
      </c>
      <c r="G19" s="131">
        <v>72.031999999999996</v>
      </c>
      <c r="H19" s="131">
        <v>14.56</v>
      </c>
      <c r="I19" s="131">
        <v>40.701999999999998</v>
      </c>
      <c r="J19" s="131">
        <v>7.577</v>
      </c>
      <c r="K19" s="131">
        <v>9.2720000000000002</v>
      </c>
    </row>
    <row r="20" spans="1:11" x14ac:dyDescent="0.25">
      <c r="A20" s="2" t="s">
        <v>204</v>
      </c>
      <c r="B20" s="19" t="s">
        <v>28</v>
      </c>
      <c r="C20" s="46" t="s">
        <v>55</v>
      </c>
      <c r="D20" s="131">
        <f>SUM(D18:D19)</f>
        <v>10.084</v>
      </c>
      <c r="E20" s="131">
        <f t="shared" ref="E20:K20" si="0">SUM(E18:E19)</f>
        <v>4.8490000000000002</v>
      </c>
      <c r="F20" s="131">
        <f t="shared" si="0"/>
        <v>244.92400000000001</v>
      </c>
      <c r="G20" s="131">
        <f t="shared" si="0"/>
        <v>109.06899999999999</v>
      </c>
      <c r="H20" s="131">
        <f t="shared" si="0"/>
        <v>20.185000000000002</v>
      </c>
      <c r="I20" s="131">
        <f t="shared" si="0"/>
        <v>42.601999999999997</v>
      </c>
      <c r="J20" s="131">
        <f t="shared" si="0"/>
        <v>9.4359999999999999</v>
      </c>
      <c r="K20" s="131">
        <f t="shared" si="0"/>
        <v>11.83</v>
      </c>
    </row>
    <row r="21" spans="1:11" x14ac:dyDescent="0.25">
      <c r="A21" s="2"/>
      <c r="B21" s="106"/>
      <c r="C21" s="70"/>
      <c r="D21" s="132"/>
      <c r="E21" s="132"/>
      <c r="F21" s="132"/>
      <c r="G21" s="132"/>
      <c r="H21" s="132"/>
      <c r="I21" s="132"/>
      <c r="J21" s="132"/>
      <c r="K21" s="132"/>
    </row>
    <row r="22" spans="1:11" ht="15.75" x14ac:dyDescent="0.25">
      <c r="A22" s="2"/>
      <c r="B22" s="104" t="s">
        <v>540</v>
      </c>
      <c r="C22" s="70"/>
      <c r="D22" s="132"/>
      <c r="E22" s="132"/>
      <c r="F22" s="132"/>
      <c r="G22" s="132"/>
      <c r="H22" s="132"/>
      <c r="I22" s="132"/>
      <c r="J22" s="132"/>
      <c r="K22" s="132"/>
    </row>
    <row r="23" spans="1:11" x14ac:dyDescent="0.25">
      <c r="A23" s="102" t="s">
        <v>205</v>
      </c>
      <c r="B23" s="107" t="s">
        <v>425</v>
      </c>
      <c r="C23" s="70" t="s">
        <v>67</v>
      </c>
      <c r="D23" s="159">
        <v>6.4522503962514674E-2</v>
      </c>
      <c r="E23" s="159">
        <v>6.6113782120730741E-2</v>
      </c>
      <c r="F23" s="159">
        <v>5.6264102969818666E-2</v>
      </c>
      <c r="G23" s="159">
        <v>5.5588138596693967E-2</v>
      </c>
      <c r="H23" s="159">
        <v>4.7553805104096757E-2</v>
      </c>
      <c r="I23" s="159">
        <v>5.4807524036673383E-2</v>
      </c>
      <c r="J23" s="159">
        <v>5.2808963268563512E-2</v>
      </c>
      <c r="K23" s="159">
        <v>5.2526453978001098E-2</v>
      </c>
    </row>
    <row r="24" spans="1:11" x14ac:dyDescent="0.25">
      <c r="A24" s="102"/>
      <c r="B24" s="106"/>
      <c r="C24" s="70"/>
      <c r="D24" s="132"/>
      <c r="E24" s="132"/>
      <c r="F24" s="132"/>
      <c r="G24" s="132"/>
      <c r="H24" s="132"/>
      <c r="I24" s="132"/>
      <c r="J24" s="132"/>
      <c r="K24" s="132"/>
    </row>
    <row r="25" spans="1:11" ht="15.75" x14ac:dyDescent="0.25">
      <c r="A25" s="2"/>
      <c r="B25" s="104" t="s">
        <v>541</v>
      </c>
      <c r="C25" s="70"/>
      <c r="D25" s="132"/>
      <c r="E25" s="132"/>
      <c r="F25" s="132"/>
      <c r="G25" s="132"/>
      <c r="H25" s="132"/>
      <c r="I25" s="132"/>
      <c r="J25" s="132"/>
      <c r="K25" s="132"/>
    </row>
    <row r="26" spans="1:11" x14ac:dyDescent="0.25">
      <c r="A26" s="102" t="s">
        <v>242</v>
      </c>
      <c r="B26" s="19" t="s">
        <v>277</v>
      </c>
      <c r="C26" s="70" t="s">
        <v>67</v>
      </c>
      <c r="D26" s="131">
        <v>45.71</v>
      </c>
      <c r="E26" s="131">
        <v>46.76</v>
      </c>
      <c r="F26" s="131">
        <v>45.13</v>
      </c>
      <c r="G26" s="131">
        <v>47.26</v>
      </c>
      <c r="H26" s="131">
        <v>46.22</v>
      </c>
      <c r="I26" s="131">
        <v>43.43</v>
      </c>
      <c r="J26" s="131">
        <v>42.19</v>
      </c>
      <c r="K26" s="131">
        <v>42.76</v>
      </c>
    </row>
    <row r="27" spans="1:11" x14ac:dyDescent="0.25">
      <c r="A27" s="2"/>
    </row>
    <row r="28" spans="1:11" x14ac:dyDescent="0.25">
      <c r="A28" s="2"/>
    </row>
  </sheetData>
  <phoneticPr fontId="1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251"/>
  <sheetViews>
    <sheetView zoomScale="55" zoomScaleNormal="55" workbookViewId="0">
      <pane xSplit="1" ySplit="4" topLeftCell="I11" activePane="bottomRight" state="frozen"/>
      <selection pane="topRight" activeCell="B1" sqref="B1"/>
      <selection pane="bottomLeft" activeCell="A5" sqref="A5"/>
      <selection pane="bottomRight" activeCell="J27" sqref="J27"/>
    </sheetView>
  </sheetViews>
  <sheetFormatPr defaultRowHeight="15" x14ac:dyDescent="0.25"/>
  <cols>
    <col min="1" max="1" width="16.7109375" customWidth="1"/>
    <col min="2" max="2" width="37.140625" customWidth="1"/>
    <col min="3" max="3" width="16.140625" customWidth="1"/>
    <col min="4" max="4" width="16.85546875" bestFit="1" customWidth="1"/>
    <col min="5" max="5" width="14.28515625" bestFit="1" customWidth="1"/>
    <col min="6" max="6" width="17.28515625" customWidth="1"/>
    <col min="7" max="11" width="16.5703125" customWidth="1"/>
    <col min="12" max="12" width="21.28515625" customWidth="1"/>
  </cols>
  <sheetData>
    <row r="1" spans="1:12" ht="15.75" x14ac:dyDescent="0.25">
      <c r="B1" s="62" t="s">
        <v>597</v>
      </c>
    </row>
    <row r="3" spans="1:12" ht="30" x14ac:dyDescent="0.25">
      <c r="B3" s="1" t="s">
        <v>241</v>
      </c>
      <c r="D3" s="57">
        <v>2006</v>
      </c>
      <c r="E3" s="57">
        <v>2007</v>
      </c>
      <c r="F3" s="57">
        <v>2008</v>
      </c>
      <c r="G3" s="57">
        <v>2009</v>
      </c>
      <c r="H3" s="57">
        <v>2010</v>
      </c>
      <c r="I3" s="57">
        <v>2011</v>
      </c>
      <c r="J3" s="57">
        <v>2012</v>
      </c>
      <c r="K3" s="57">
        <v>2013</v>
      </c>
      <c r="L3" s="103" t="s">
        <v>382</v>
      </c>
    </row>
    <row r="4" spans="1:12" x14ac:dyDescent="0.25">
      <c r="A4" s="1" t="s">
        <v>68</v>
      </c>
      <c r="B4" s="1" t="s">
        <v>2</v>
      </c>
      <c r="C4" s="1" t="s">
        <v>3</v>
      </c>
    </row>
    <row r="5" spans="1:12" ht="15.75" x14ac:dyDescent="0.25">
      <c r="B5" s="63" t="s">
        <v>542</v>
      </c>
      <c r="C5" s="50"/>
    </row>
    <row r="6" spans="1:12" x14ac:dyDescent="0.25">
      <c r="A6" t="s">
        <v>370</v>
      </c>
      <c r="B6" s="73" t="s">
        <v>206</v>
      </c>
      <c r="C6" s="50" t="s">
        <v>210</v>
      </c>
      <c r="D6" s="131">
        <v>4.54</v>
      </c>
      <c r="E6" s="131">
        <v>4.5650000000000004</v>
      </c>
      <c r="F6" s="131">
        <v>4.6390000000000002</v>
      </c>
      <c r="G6" s="131">
        <v>4.7080000000000002</v>
      </c>
      <c r="H6" s="131">
        <v>4.7779999999999996</v>
      </c>
      <c r="I6" s="131">
        <v>4.875</v>
      </c>
      <c r="J6" s="131">
        <v>4.91</v>
      </c>
      <c r="K6" s="131">
        <v>5.0229999999999997</v>
      </c>
    </row>
    <row r="7" spans="1:12" x14ac:dyDescent="0.25">
      <c r="A7" t="s">
        <v>371</v>
      </c>
      <c r="B7" s="73" t="s">
        <v>207</v>
      </c>
      <c r="C7" s="50" t="s">
        <v>209</v>
      </c>
      <c r="D7" s="131">
        <v>21.608000000000001</v>
      </c>
      <c r="E7" s="131">
        <v>21.376000000000001</v>
      </c>
      <c r="F7" s="131">
        <v>21.326000000000001</v>
      </c>
      <c r="G7" s="131">
        <v>21.305</v>
      </c>
      <c r="H7" s="131">
        <v>21.06</v>
      </c>
      <c r="I7" s="131">
        <v>19.199000000000002</v>
      </c>
      <c r="J7" s="131">
        <v>19.579999999999998</v>
      </c>
      <c r="K7" s="131">
        <v>18.995999999999999</v>
      </c>
    </row>
    <row r="8" spans="1:12" x14ac:dyDescent="0.25">
      <c r="A8" t="s">
        <v>372</v>
      </c>
      <c r="B8" s="73" t="s">
        <v>208</v>
      </c>
      <c r="C8" s="50" t="s">
        <v>211</v>
      </c>
      <c r="D8" s="131">
        <v>5.0949999999999998</v>
      </c>
      <c r="E8" s="131">
        <v>5.2859999999999996</v>
      </c>
      <c r="F8" s="131">
        <v>5.343</v>
      </c>
      <c r="G8" s="131">
        <v>5.3140000000000001</v>
      </c>
      <c r="H8" s="131">
        <v>5.2450000000000001</v>
      </c>
      <c r="I8" s="131">
        <v>4.9809999999999999</v>
      </c>
      <c r="J8" s="131">
        <v>5.1070000000000002</v>
      </c>
      <c r="K8" s="131">
        <v>5.165</v>
      </c>
    </row>
    <row r="9" spans="1:12" x14ac:dyDescent="0.25">
      <c r="B9" s="73"/>
      <c r="C9" s="50"/>
      <c r="D9" s="132"/>
      <c r="E9" s="132"/>
      <c r="F9" s="132"/>
      <c r="G9" s="132"/>
      <c r="H9" s="132"/>
      <c r="I9" s="132"/>
      <c r="J9" s="132"/>
      <c r="K9" s="132"/>
    </row>
    <row r="10" spans="1:12" ht="15.75" x14ac:dyDescent="0.25">
      <c r="B10" s="63" t="s">
        <v>543</v>
      </c>
      <c r="C10" s="50"/>
      <c r="D10" s="132"/>
      <c r="E10" s="132"/>
      <c r="F10" s="132"/>
      <c r="G10" s="132"/>
      <c r="H10" s="132"/>
      <c r="I10" s="132"/>
      <c r="J10" s="132"/>
      <c r="K10" s="132"/>
    </row>
    <row r="11" spans="1:12" x14ac:dyDescent="0.25">
      <c r="A11" t="s">
        <v>373</v>
      </c>
      <c r="B11" s="73" t="s">
        <v>212</v>
      </c>
      <c r="C11" s="50" t="s">
        <v>58</v>
      </c>
      <c r="D11" s="132"/>
      <c r="E11" s="132"/>
      <c r="F11" s="132"/>
      <c r="G11" s="131">
        <v>0.82099999999999995</v>
      </c>
      <c r="H11" s="131">
        <v>0.82099999999999995</v>
      </c>
      <c r="I11" s="131">
        <v>0.82099999999999995</v>
      </c>
      <c r="J11" s="131">
        <v>0.82299999999999995</v>
      </c>
      <c r="K11" s="131">
        <v>0.82399999999999995</v>
      </c>
    </row>
    <row r="12" spans="1:12" ht="30" x14ac:dyDescent="0.25">
      <c r="A12" t="s">
        <v>374</v>
      </c>
      <c r="B12" s="73" t="s">
        <v>469</v>
      </c>
      <c r="C12" s="50" t="s">
        <v>563</v>
      </c>
      <c r="D12" s="132"/>
      <c r="E12" s="132"/>
      <c r="F12" s="132"/>
      <c r="G12" s="134">
        <v>193158</v>
      </c>
      <c r="H12" s="134">
        <v>240093</v>
      </c>
      <c r="I12" s="134">
        <v>239456</v>
      </c>
      <c r="J12" s="134">
        <v>245945</v>
      </c>
      <c r="K12" s="131">
        <v>231198</v>
      </c>
    </row>
    <row r="13" spans="1:12" x14ac:dyDescent="0.25">
      <c r="A13" t="s">
        <v>375</v>
      </c>
      <c r="B13" s="73" t="s">
        <v>470</v>
      </c>
      <c r="C13" s="50" t="s">
        <v>563</v>
      </c>
      <c r="D13" s="132"/>
      <c r="E13" s="132"/>
      <c r="F13" s="132"/>
      <c r="G13" s="134">
        <v>114438</v>
      </c>
      <c r="H13" s="134">
        <v>135293</v>
      </c>
      <c r="I13" s="134">
        <v>143801</v>
      </c>
      <c r="J13" s="134">
        <v>142625</v>
      </c>
      <c r="K13" s="131">
        <v>204794</v>
      </c>
    </row>
    <row r="14" spans="1:12" x14ac:dyDescent="0.25">
      <c r="A14" t="s">
        <v>376</v>
      </c>
      <c r="B14" s="73" t="s">
        <v>471</v>
      </c>
      <c r="C14" s="50" t="s">
        <v>563</v>
      </c>
      <c r="D14" s="132"/>
      <c r="E14" s="132"/>
      <c r="F14" s="132"/>
      <c r="G14" s="134">
        <v>307596</v>
      </c>
      <c r="H14" s="134">
        <v>375386</v>
      </c>
      <c r="I14" s="134">
        <v>383257</v>
      </c>
      <c r="J14" s="134">
        <v>388570</v>
      </c>
      <c r="K14" s="131">
        <v>435992</v>
      </c>
    </row>
    <row r="15" spans="1:12" x14ac:dyDescent="0.25">
      <c r="A15" t="s">
        <v>377</v>
      </c>
      <c r="B15" s="73" t="s">
        <v>472</v>
      </c>
      <c r="C15" s="50" t="s">
        <v>563</v>
      </c>
      <c r="D15" s="132"/>
      <c r="E15" s="132"/>
      <c r="F15" s="132"/>
      <c r="G15" s="131">
        <v>1025835.673</v>
      </c>
      <c r="H15" s="131">
        <v>1033872.249</v>
      </c>
      <c r="I15" s="131">
        <v>1022501.846</v>
      </c>
      <c r="J15" s="131">
        <v>1038654.6850000001</v>
      </c>
      <c r="K15" s="131">
        <v>1027813</v>
      </c>
    </row>
    <row r="16" spans="1:12" ht="30" x14ac:dyDescent="0.25">
      <c r="A16" t="s">
        <v>378</v>
      </c>
      <c r="B16" s="73" t="s">
        <v>473</v>
      </c>
      <c r="C16" s="50" t="s">
        <v>566</v>
      </c>
      <c r="D16" s="132"/>
      <c r="E16" s="132"/>
      <c r="F16" s="132"/>
      <c r="G16" s="131">
        <v>1.38</v>
      </c>
      <c r="H16" s="131">
        <v>1.58</v>
      </c>
      <c r="I16" s="131">
        <v>1.83</v>
      </c>
      <c r="J16" s="131">
        <v>1.31</v>
      </c>
      <c r="K16" s="131">
        <v>1.37</v>
      </c>
    </row>
    <row r="17" spans="1:11" ht="30" x14ac:dyDescent="0.25">
      <c r="A17" t="s">
        <v>379</v>
      </c>
      <c r="B17" s="73" t="s">
        <v>474</v>
      </c>
      <c r="C17" s="50" t="s">
        <v>566</v>
      </c>
      <c r="D17" s="132"/>
      <c r="E17" s="132"/>
      <c r="F17" s="132"/>
      <c r="G17" s="131">
        <v>1.48</v>
      </c>
      <c r="H17" s="131">
        <v>1.94</v>
      </c>
      <c r="I17" s="131">
        <v>2.59</v>
      </c>
      <c r="J17" s="131">
        <v>3.05</v>
      </c>
      <c r="K17" s="131">
        <v>3.04</v>
      </c>
    </row>
    <row r="18" spans="1:11" ht="30" x14ac:dyDescent="0.25">
      <c r="A18" t="s">
        <v>380</v>
      </c>
      <c r="B18" s="73" t="s">
        <v>475</v>
      </c>
      <c r="C18" s="50" t="s">
        <v>567</v>
      </c>
      <c r="D18" s="132"/>
      <c r="E18" s="132"/>
      <c r="F18" s="132"/>
      <c r="G18" s="134">
        <v>0.47399999999999998</v>
      </c>
      <c r="H18" s="134">
        <v>0.14799999999999999</v>
      </c>
      <c r="I18" s="134">
        <v>0.27</v>
      </c>
      <c r="J18" s="134">
        <v>0.17100000000000001</v>
      </c>
      <c r="K18" s="131">
        <v>1.3720000000000001</v>
      </c>
    </row>
    <row r="19" spans="1:11" ht="30" x14ac:dyDescent="0.25">
      <c r="A19" t="s">
        <v>478</v>
      </c>
      <c r="B19" s="73" t="s">
        <v>476</v>
      </c>
      <c r="C19" s="50" t="s">
        <v>567</v>
      </c>
      <c r="D19" s="132"/>
      <c r="E19" s="132"/>
      <c r="F19" s="132"/>
      <c r="G19" s="134">
        <v>1.248</v>
      </c>
      <c r="H19" s="134">
        <v>1.123</v>
      </c>
      <c r="I19" s="134">
        <v>0.747</v>
      </c>
      <c r="J19" s="134">
        <v>0.39</v>
      </c>
      <c r="K19" s="131">
        <v>17.18</v>
      </c>
    </row>
    <row r="20" spans="1:11" ht="30" x14ac:dyDescent="0.25">
      <c r="A20" t="s">
        <v>479</v>
      </c>
      <c r="B20" s="73" t="s">
        <v>482</v>
      </c>
      <c r="C20" s="50" t="s">
        <v>568</v>
      </c>
      <c r="D20" s="132"/>
      <c r="E20" s="132"/>
      <c r="F20" s="132"/>
      <c r="G20" s="133">
        <v>0</v>
      </c>
      <c r="H20" s="133">
        <v>0</v>
      </c>
      <c r="I20" s="133">
        <v>0</v>
      </c>
      <c r="J20" s="133">
        <v>0</v>
      </c>
      <c r="K20" s="131">
        <v>1E-3</v>
      </c>
    </row>
    <row r="21" spans="1:11" ht="30" x14ac:dyDescent="0.25">
      <c r="A21" t="s">
        <v>480</v>
      </c>
      <c r="B21" s="73" t="s">
        <v>483</v>
      </c>
      <c r="C21" s="50" t="s">
        <v>568</v>
      </c>
      <c r="D21" s="132"/>
      <c r="E21" s="132"/>
      <c r="F21" s="132"/>
      <c r="G21" s="133">
        <v>0</v>
      </c>
      <c r="H21" s="133">
        <v>0</v>
      </c>
      <c r="I21" s="133">
        <v>0</v>
      </c>
      <c r="J21" s="133">
        <v>0</v>
      </c>
      <c r="K21" s="131">
        <v>2E-3</v>
      </c>
    </row>
    <row r="22" spans="1:11" x14ac:dyDescent="0.25">
      <c r="A22" t="s">
        <v>481</v>
      </c>
      <c r="B22" s="73" t="s">
        <v>477</v>
      </c>
      <c r="C22" s="50" t="s">
        <v>563</v>
      </c>
      <c r="D22" s="132"/>
      <c r="E22" s="132"/>
      <c r="F22" s="132"/>
      <c r="G22" s="134">
        <v>534872</v>
      </c>
      <c r="H22" s="134">
        <v>534872</v>
      </c>
      <c r="I22" s="134">
        <v>534872</v>
      </c>
      <c r="J22" s="134">
        <v>534872</v>
      </c>
      <c r="K22" s="131">
        <v>534872</v>
      </c>
    </row>
    <row r="23" spans="1:11" x14ac:dyDescent="0.25">
      <c r="A23" t="s">
        <v>484</v>
      </c>
      <c r="B23" s="73" t="s">
        <v>213</v>
      </c>
      <c r="C23" s="50" t="s">
        <v>58</v>
      </c>
      <c r="D23" s="132"/>
      <c r="E23" s="132"/>
      <c r="F23" s="132"/>
      <c r="G23" s="134">
        <v>50815.59</v>
      </c>
      <c r="H23" s="134">
        <v>50815.59</v>
      </c>
      <c r="I23" s="134">
        <v>50815.59</v>
      </c>
      <c r="J23" s="134">
        <v>50815.59</v>
      </c>
      <c r="K23" s="131">
        <v>50815.59</v>
      </c>
    </row>
    <row r="24" spans="1:11" x14ac:dyDescent="0.25">
      <c r="A24" t="s">
        <v>485</v>
      </c>
      <c r="B24" s="73" t="s">
        <v>240</v>
      </c>
      <c r="C24" s="50" t="s">
        <v>563</v>
      </c>
      <c r="D24" s="132"/>
      <c r="E24" s="132"/>
      <c r="F24" s="132"/>
      <c r="G24" s="134">
        <v>4199</v>
      </c>
      <c r="H24" s="134">
        <v>4199</v>
      </c>
      <c r="I24" s="134">
        <v>4199</v>
      </c>
      <c r="J24" s="134">
        <v>4199</v>
      </c>
      <c r="K24" s="131">
        <v>4199</v>
      </c>
    </row>
    <row r="25" spans="1:11" x14ac:dyDescent="0.25">
      <c r="B25" s="73"/>
      <c r="C25" s="50"/>
      <c r="D25" s="132"/>
      <c r="E25" s="132"/>
      <c r="F25" s="132"/>
      <c r="G25" s="132"/>
      <c r="H25" s="132"/>
      <c r="I25" s="132"/>
      <c r="J25" s="132"/>
      <c r="K25" s="132"/>
    </row>
    <row r="26" spans="1:11" ht="15.75" x14ac:dyDescent="0.25">
      <c r="B26" s="63" t="s">
        <v>544</v>
      </c>
      <c r="C26" s="50"/>
      <c r="D26" s="132"/>
      <c r="E26" s="132"/>
      <c r="F26" s="132"/>
      <c r="G26" s="132"/>
      <c r="H26" s="132"/>
      <c r="I26" s="132"/>
      <c r="J26" s="132"/>
      <c r="K26" s="132"/>
    </row>
    <row r="27" spans="1:11" x14ac:dyDescent="0.25">
      <c r="A27" t="s">
        <v>381</v>
      </c>
      <c r="B27" s="73" t="s">
        <v>598</v>
      </c>
      <c r="C27" s="50" t="s">
        <v>58</v>
      </c>
      <c r="D27" s="131">
        <v>137464.93799999999</v>
      </c>
      <c r="E27" s="131">
        <v>139118.03700000001</v>
      </c>
      <c r="F27" s="131">
        <v>139627.552</v>
      </c>
      <c r="G27" s="131">
        <v>140872.02799999999</v>
      </c>
      <c r="H27" s="131">
        <v>141675.837</v>
      </c>
      <c r="I27" s="131">
        <v>141326.28099999999</v>
      </c>
      <c r="J27" s="131">
        <v>142404.592</v>
      </c>
      <c r="K27" s="141">
        <v>141446.783</v>
      </c>
    </row>
    <row r="28" spans="1:11" ht="19.5" customHeight="1" x14ac:dyDescent="0.25">
      <c r="B28" s="73"/>
      <c r="C28" s="50"/>
    </row>
    <row r="29" spans="1:11" ht="15.75" x14ac:dyDescent="0.25">
      <c r="B29" s="63" t="s">
        <v>545</v>
      </c>
      <c r="D29" s="61" t="s">
        <v>225</v>
      </c>
      <c r="E29" s="61" t="s">
        <v>83</v>
      </c>
      <c r="F29" s="61" t="s">
        <v>564</v>
      </c>
    </row>
    <row r="30" spans="1:11" x14ac:dyDescent="0.25">
      <c r="A30" s="108" t="s">
        <v>464</v>
      </c>
      <c r="B30" s="108">
        <v>45000</v>
      </c>
      <c r="C30" s="108"/>
      <c r="D30" s="108">
        <v>4474</v>
      </c>
      <c r="E30" s="108" t="s">
        <v>1020</v>
      </c>
      <c r="F30" s="108" t="s">
        <v>1021</v>
      </c>
    </row>
    <row r="31" spans="1:11" x14ac:dyDescent="0.25">
      <c r="A31" s="108" t="s">
        <v>593</v>
      </c>
      <c r="B31" s="108">
        <v>33295</v>
      </c>
      <c r="C31" s="108"/>
      <c r="D31" s="108">
        <v>4807</v>
      </c>
      <c r="E31" s="108" t="s">
        <v>1022</v>
      </c>
      <c r="F31" s="108" t="s">
        <v>1023</v>
      </c>
    </row>
    <row r="32" spans="1:11" x14ac:dyDescent="0.25">
      <c r="A32" s="108" t="s">
        <v>628</v>
      </c>
      <c r="B32" s="108">
        <v>41175</v>
      </c>
      <c r="C32" s="108"/>
      <c r="D32" s="108">
        <v>4378</v>
      </c>
      <c r="E32" s="108" t="s">
        <v>1024</v>
      </c>
      <c r="F32" s="108" t="s">
        <v>1023</v>
      </c>
    </row>
    <row r="33" spans="1:6" x14ac:dyDescent="0.25">
      <c r="A33" s="108" t="s">
        <v>629</v>
      </c>
      <c r="B33" s="108">
        <v>31193</v>
      </c>
      <c r="C33" s="108"/>
      <c r="D33" s="108">
        <v>4883</v>
      </c>
      <c r="E33" s="108" t="s">
        <v>1025</v>
      </c>
      <c r="F33" s="108" t="s">
        <v>1021</v>
      </c>
    </row>
    <row r="34" spans="1:6" x14ac:dyDescent="0.25">
      <c r="A34" s="108" t="s">
        <v>630</v>
      </c>
      <c r="B34" s="108">
        <v>33002</v>
      </c>
      <c r="C34" s="108"/>
      <c r="D34" s="108">
        <v>4807</v>
      </c>
      <c r="E34" s="108" t="s">
        <v>1026</v>
      </c>
      <c r="F34" s="108" t="s">
        <v>1023</v>
      </c>
    </row>
    <row r="35" spans="1:6" x14ac:dyDescent="0.25">
      <c r="A35" s="108" t="s">
        <v>631</v>
      </c>
      <c r="B35" s="108">
        <v>45009</v>
      </c>
      <c r="C35" s="108"/>
      <c r="D35" s="108">
        <v>4871</v>
      </c>
      <c r="E35" s="108" t="s">
        <v>1027</v>
      </c>
      <c r="F35" s="108" t="s">
        <v>1023</v>
      </c>
    </row>
    <row r="36" spans="1:6" x14ac:dyDescent="0.25">
      <c r="A36" s="108" t="s">
        <v>632</v>
      </c>
      <c r="B36" s="108">
        <v>39004</v>
      </c>
      <c r="C36" s="108"/>
      <c r="D36" s="108">
        <v>4702</v>
      </c>
      <c r="E36" s="108" t="s">
        <v>1028</v>
      </c>
      <c r="F36" s="108" t="s">
        <v>1021</v>
      </c>
    </row>
    <row r="37" spans="1:6" x14ac:dyDescent="0.25">
      <c r="A37" s="108" t="s">
        <v>633</v>
      </c>
      <c r="B37" s="108">
        <v>36007</v>
      </c>
      <c r="C37" s="108"/>
      <c r="D37" s="108">
        <v>4725</v>
      </c>
      <c r="E37" s="108" t="s">
        <v>1029</v>
      </c>
      <c r="F37" s="108" t="s">
        <v>1021</v>
      </c>
    </row>
    <row r="38" spans="1:6" x14ac:dyDescent="0.25">
      <c r="A38" s="108" t="s">
        <v>634</v>
      </c>
      <c r="B38" s="108">
        <v>38000</v>
      </c>
      <c r="C38" s="108"/>
      <c r="D38" s="108">
        <v>4829</v>
      </c>
      <c r="E38" s="108" t="s">
        <v>1030</v>
      </c>
      <c r="F38" s="108" t="s">
        <v>1021</v>
      </c>
    </row>
    <row r="39" spans="1:6" x14ac:dyDescent="0.25">
      <c r="A39" s="108" t="s">
        <v>635</v>
      </c>
      <c r="B39" s="108">
        <v>39006</v>
      </c>
      <c r="C39" s="108"/>
      <c r="D39" s="108">
        <v>4715</v>
      </c>
      <c r="E39" s="108" t="s">
        <v>1031</v>
      </c>
      <c r="F39" s="108" t="s">
        <v>1021</v>
      </c>
    </row>
    <row r="40" spans="1:6" x14ac:dyDescent="0.25">
      <c r="A40" s="108" t="s">
        <v>636</v>
      </c>
      <c r="B40" s="108">
        <v>38026</v>
      </c>
      <c r="C40" s="108"/>
      <c r="D40" s="108">
        <v>4482</v>
      </c>
      <c r="E40" s="108" t="s">
        <v>1032</v>
      </c>
      <c r="F40" s="108" t="s">
        <v>1023</v>
      </c>
    </row>
    <row r="41" spans="1:6" x14ac:dyDescent="0.25">
      <c r="A41" s="108" t="s">
        <v>637</v>
      </c>
      <c r="B41" s="108">
        <v>38002</v>
      </c>
      <c r="C41" s="108"/>
      <c r="D41" s="108">
        <v>4482</v>
      </c>
      <c r="E41" s="108" t="s">
        <v>1032</v>
      </c>
      <c r="F41" s="108" t="s">
        <v>1021</v>
      </c>
    </row>
    <row r="42" spans="1:6" x14ac:dyDescent="0.25">
      <c r="A42" s="108" t="s">
        <v>638</v>
      </c>
      <c r="B42" s="108">
        <v>36034</v>
      </c>
      <c r="C42" s="108"/>
      <c r="D42" s="108">
        <v>4472</v>
      </c>
      <c r="E42" s="108" t="s">
        <v>1033</v>
      </c>
      <c r="F42" s="108" t="s">
        <v>1023</v>
      </c>
    </row>
    <row r="43" spans="1:6" x14ac:dyDescent="0.25">
      <c r="A43" s="108" t="s">
        <v>639</v>
      </c>
      <c r="B43" s="108">
        <v>36143</v>
      </c>
      <c r="C43" s="108"/>
      <c r="D43" s="108">
        <v>4472</v>
      </c>
      <c r="E43" s="108" t="s">
        <v>1033</v>
      </c>
      <c r="F43" s="108" t="s">
        <v>1021</v>
      </c>
    </row>
    <row r="44" spans="1:6" x14ac:dyDescent="0.25">
      <c r="A44" s="108" t="s">
        <v>640</v>
      </c>
      <c r="B44" s="108">
        <v>35134</v>
      </c>
      <c r="C44" s="108"/>
      <c r="D44" s="108">
        <v>4702</v>
      </c>
      <c r="E44" s="108" t="s">
        <v>1034</v>
      </c>
      <c r="F44" s="108" t="s">
        <v>1023</v>
      </c>
    </row>
    <row r="45" spans="1:6" x14ac:dyDescent="0.25">
      <c r="A45" s="108" t="s">
        <v>641</v>
      </c>
      <c r="B45" s="108">
        <v>35290</v>
      </c>
      <c r="C45" s="108"/>
      <c r="D45" s="108">
        <v>4717</v>
      </c>
      <c r="E45" s="108" t="s">
        <v>1035</v>
      </c>
      <c r="F45" s="108" t="s">
        <v>1021</v>
      </c>
    </row>
    <row r="46" spans="1:6" x14ac:dyDescent="0.25">
      <c r="A46" s="108" t="s">
        <v>642</v>
      </c>
      <c r="B46" s="108">
        <v>44010</v>
      </c>
      <c r="C46" s="108"/>
      <c r="D46" s="108">
        <v>4488</v>
      </c>
      <c r="E46" s="108" t="s">
        <v>1036</v>
      </c>
      <c r="F46" s="108" t="s">
        <v>1021</v>
      </c>
    </row>
    <row r="47" spans="1:6" x14ac:dyDescent="0.25">
      <c r="A47" s="108" t="s">
        <v>643</v>
      </c>
      <c r="B47" s="108">
        <v>32061</v>
      </c>
      <c r="C47" s="108"/>
      <c r="D47" s="108">
        <v>4860</v>
      </c>
      <c r="E47" s="108" t="s">
        <v>1037</v>
      </c>
      <c r="F47" s="108" t="s">
        <v>1021</v>
      </c>
    </row>
    <row r="48" spans="1:6" x14ac:dyDescent="0.25">
      <c r="A48" s="108" t="s">
        <v>644</v>
      </c>
      <c r="B48" s="108">
        <v>38003</v>
      </c>
      <c r="C48" s="108"/>
      <c r="D48" s="108">
        <v>4829</v>
      </c>
      <c r="E48" s="108" t="s">
        <v>1038</v>
      </c>
      <c r="F48" s="108" t="s">
        <v>1021</v>
      </c>
    </row>
    <row r="49" spans="1:6" x14ac:dyDescent="0.25">
      <c r="A49" s="108" t="s">
        <v>645</v>
      </c>
      <c r="B49" s="108">
        <v>33257</v>
      </c>
      <c r="C49" s="108"/>
      <c r="D49" s="108">
        <v>4805</v>
      </c>
      <c r="E49" s="108" t="s">
        <v>1039</v>
      </c>
      <c r="F49" s="108" t="s">
        <v>1021</v>
      </c>
    </row>
    <row r="50" spans="1:6" x14ac:dyDescent="0.25">
      <c r="A50" s="108" t="s">
        <v>646</v>
      </c>
      <c r="B50" s="108">
        <v>33007</v>
      </c>
      <c r="C50" s="108"/>
      <c r="D50" s="108">
        <v>4805</v>
      </c>
      <c r="E50" s="108" t="s">
        <v>1039</v>
      </c>
      <c r="F50" s="108" t="s">
        <v>1021</v>
      </c>
    </row>
    <row r="51" spans="1:6" x14ac:dyDescent="0.25">
      <c r="A51" s="108" t="s">
        <v>647</v>
      </c>
      <c r="B51" s="108">
        <v>40428</v>
      </c>
      <c r="C51" s="108"/>
      <c r="D51" s="108">
        <v>4625</v>
      </c>
      <c r="E51" s="108" t="s">
        <v>1040</v>
      </c>
      <c r="F51" s="108" t="s">
        <v>1021</v>
      </c>
    </row>
    <row r="52" spans="1:6" x14ac:dyDescent="0.25">
      <c r="A52" s="108" t="s">
        <v>648</v>
      </c>
      <c r="B52" s="108">
        <v>35149</v>
      </c>
      <c r="C52" s="108"/>
      <c r="D52" s="108">
        <v>4718</v>
      </c>
      <c r="E52" s="108" t="s">
        <v>1041</v>
      </c>
      <c r="F52" s="108" t="s">
        <v>1021</v>
      </c>
    </row>
    <row r="53" spans="1:6" x14ac:dyDescent="0.25">
      <c r="A53" s="108" t="s">
        <v>649</v>
      </c>
      <c r="B53" s="108">
        <v>39014</v>
      </c>
      <c r="C53" s="108"/>
      <c r="D53" s="108">
        <v>4680</v>
      </c>
      <c r="E53" s="108" t="s">
        <v>1042</v>
      </c>
      <c r="F53" s="108" t="s">
        <v>1021</v>
      </c>
    </row>
    <row r="54" spans="1:6" x14ac:dyDescent="0.25">
      <c r="A54" s="108" t="s">
        <v>650</v>
      </c>
      <c r="B54" s="108">
        <v>39128</v>
      </c>
      <c r="C54" s="108"/>
      <c r="D54" s="108">
        <v>4670</v>
      </c>
      <c r="E54" s="108" t="s">
        <v>1043</v>
      </c>
      <c r="F54" s="108" t="s">
        <v>1023</v>
      </c>
    </row>
    <row r="55" spans="1:6" x14ac:dyDescent="0.25">
      <c r="A55" s="108" t="s">
        <v>651</v>
      </c>
      <c r="B55" s="108">
        <v>39015</v>
      </c>
      <c r="C55" s="108"/>
      <c r="D55" s="108">
        <v>4670</v>
      </c>
      <c r="E55" s="108" t="s">
        <v>1044</v>
      </c>
      <c r="F55" s="108" t="s">
        <v>1021</v>
      </c>
    </row>
    <row r="56" spans="1:6" x14ac:dyDescent="0.25">
      <c r="A56" s="108" t="s">
        <v>652</v>
      </c>
      <c r="B56" s="108">
        <v>33001</v>
      </c>
      <c r="C56" s="108"/>
      <c r="D56" s="108">
        <v>4807</v>
      </c>
      <c r="E56" s="108" t="s">
        <v>1045</v>
      </c>
      <c r="F56" s="108" t="s">
        <v>1021</v>
      </c>
    </row>
    <row r="57" spans="1:6" x14ac:dyDescent="0.25">
      <c r="A57" s="108" t="s">
        <v>653</v>
      </c>
      <c r="B57" s="108">
        <v>29077</v>
      </c>
      <c r="C57" s="108"/>
      <c r="D57" s="108">
        <v>4830</v>
      </c>
      <c r="E57" s="108" t="s">
        <v>1046</v>
      </c>
      <c r="F57" s="108" t="s">
        <v>1023</v>
      </c>
    </row>
    <row r="58" spans="1:6" x14ac:dyDescent="0.25">
      <c r="A58" s="108" t="s">
        <v>654</v>
      </c>
      <c r="B58" s="108">
        <v>29004</v>
      </c>
      <c r="C58" s="108"/>
      <c r="D58" s="108">
        <v>4830</v>
      </c>
      <c r="E58" s="108" t="s">
        <v>1046</v>
      </c>
      <c r="F58" s="108" t="s">
        <v>1021</v>
      </c>
    </row>
    <row r="59" spans="1:6" x14ac:dyDescent="0.25">
      <c r="A59" s="108" t="s">
        <v>655</v>
      </c>
      <c r="B59" s="108">
        <v>39018</v>
      </c>
      <c r="C59" s="108"/>
      <c r="D59" s="108">
        <v>4677</v>
      </c>
      <c r="E59" s="108" t="s">
        <v>1047</v>
      </c>
      <c r="F59" s="108" t="s">
        <v>1021</v>
      </c>
    </row>
    <row r="60" spans="1:6" x14ac:dyDescent="0.25">
      <c r="A60" s="108" t="s">
        <v>656</v>
      </c>
      <c r="B60" s="108">
        <v>31011</v>
      </c>
      <c r="C60" s="108"/>
      <c r="D60" s="108">
        <v>4870</v>
      </c>
      <c r="E60" s="108" t="s">
        <v>1048</v>
      </c>
      <c r="F60" s="108" t="s">
        <v>1023</v>
      </c>
    </row>
    <row r="61" spans="1:6" x14ac:dyDescent="0.25">
      <c r="A61" s="108" t="s">
        <v>657</v>
      </c>
      <c r="B61" s="108">
        <v>31010</v>
      </c>
      <c r="C61" s="108"/>
      <c r="D61" s="108">
        <v>4871</v>
      </c>
      <c r="E61" s="108" t="s">
        <v>1049</v>
      </c>
      <c r="F61" s="108" t="s">
        <v>1021</v>
      </c>
    </row>
    <row r="62" spans="1:6" x14ac:dyDescent="0.25">
      <c r="A62" s="108" t="s">
        <v>658</v>
      </c>
      <c r="B62" s="108">
        <v>31222</v>
      </c>
      <c r="C62" s="108"/>
      <c r="D62" s="108">
        <v>4868</v>
      </c>
      <c r="E62" s="108" t="s">
        <v>1050</v>
      </c>
      <c r="F62" s="108" t="s">
        <v>1023</v>
      </c>
    </row>
    <row r="63" spans="1:6" x14ac:dyDescent="0.25">
      <c r="A63" s="108" t="s">
        <v>659</v>
      </c>
      <c r="B63" s="108">
        <v>41011</v>
      </c>
      <c r="C63" s="108"/>
      <c r="D63" s="108">
        <v>4358</v>
      </c>
      <c r="E63" s="108" t="s">
        <v>1051</v>
      </c>
      <c r="F63" s="108" t="s">
        <v>1021</v>
      </c>
    </row>
    <row r="64" spans="1:6" x14ac:dyDescent="0.25">
      <c r="A64" s="108" t="s">
        <v>660</v>
      </c>
      <c r="B64" s="108">
        <v>37010</v>
      </c>
      <c r="C64" s="108"/>
      <c r="D64" s="108">
        <v>4828</v>
      </c>
      <c r="E64" s="108" t="s">
        <v>1052</v>
      </c>
      <c r="F64" s="108" t="s">
        <v>1023</v>
      </c>
    </row>
    <row r="65" spans="1:6" x14ac:dyDescent="0.25">
      <c r="A65" s="108" t="s">
        <v>661</v>
      </c>
      <c r="B65" s="108">
        <v>39023</v>
      </c>
      <c r="C65" s="108"/>
      <c r="D65" s="108">
        <v>4680</v>
      </c>
      <c r="E65" s="108" t="s">
        <v>1053</v>
      </c>
      <c r="F65" s="108" t="s">
        <v>1021</v>
      </c>
    </row>
    <row r="66" spans="1:6" x14ac:dyDescent="0.25">
      <c r="A66" s="108" t="s">
        <v>662</v>
      </c>
      <c r="B66" s="108">
        <v>32005</v>
      </c>
      <c r="C66" s="108"/>
      <c r="D66" s="108">
        <v>4810</v>
      </c>
      <c r="E66" s="108" t="s">
        <v>1054</v>
      </c>
      <c r="F66" s="108" t="s">
        <v>1021</v>
      </c>
    </row>
    <row r="67" spans="1:6" x14ac:dyDescent="0.25">
      <c r="A67" s="108" t="s">
        <v>663</v>
      </c>
      <c r="B67" s="108">
        <v>32182</v>
      </c>
      <c r="C67" s="108"/>
      <c r="D67" s="108">
        <v>4875</v>
      </c>
      <c r="E67" s="108" t="s">
        <v>1055</v>
      </c>
      <c r="F67" s="108" t="s">
        <v>1023</v>
      </c>
    </row>
    <row r="68" spans="1:6" x14ac:dyDescent="0.25">
      <c r="A68" s="108" t="s">
        <v>664</v>
      </c>
      <c r="B68" s="108">
        <v>31213</v>
      </c>
      <c r="C68" s="108"/>
      <c r="D68" s="108">
        <v>4895</v>
      </c>
      <c r="E68" s="108" t="s">
        <v>1056</v>
      </c>
      <c r="F68" s="108" t="s">
        <v>1023</v>
      </c>
    </row>
    <row r="69" spans="1:6" x14ac:dyDescent="0.25">
      <c r="A69" s="108" t="s">
        <v>665</v>
      </c>
      <c r="B69" s="108">
        <v>32004</v>
      </c>
      <c r="C69" s="108"/>
      <c r="D69" s="108">
        <v>4849</v>
      </c>
      <c r="E69" s="108" t="s">
        <v>1057</v>
      </c>
      <c r="F69" s="108" t="s">
        <v>1021</v>
      </c>
    </row>
    <row r="70" spans="1:6" x14ac:dyDescent="0.25">
      <c r="A70" s="108" t="s">
        <v>666</v>
      </c>
      <c r="B70" s="108">
        <v>32189</v>
      </c>
      <c r="C70" s="108"/>
      <c r="D70" s="108">
        <v>4849</v>
      </c>
      <c r="E70" s="108" t="s">
        <v>1057</v>
      </c>
      <c r="F70" s="108" t="s">
        <v>1021</v>
      </c>
    </row>
    <row r="71" spans="1:6" x14ac:dyDescent="0.25">
      <c r="A71" s="108" t="s">
        <v>667</v>
      </c>
      <c r="B71" s="108">
        <v>29167</v>
      </c>
      <c r="C71" s="108"/>
      <c r="D71" s="108">
        <v>4825</v>
      </c>
      <c r="E71" s="108" t="s">
        <v>1058</v>
      </c>
      <c r="F71" s="108" t="s">
        <v>1023</v>
      </c>
    </row>
    <row r="72" spans="1:6" x14ac:dyDescent="0.25">
      <c r="A72" s="108" t="s">
        <v>668</v>
      </c>
      <c r="B72" s="108">
        <v>44021</v>
      </c>
      <c r="C72" s="108"/>
      <c r="D72" s="108">
        <v>4470</v>
      </c>
      <c r="E72" s="108" t="s">
        <v>1059</v>
      </c>
      <c r="F72" s="108" t="s">
        <v>1023</v>
      </c>
    </row>
    <row r="73" spans="1:6" x14ac:dyDescent="0.25">
      <c r="A73" s="108" t="s">
        <v>669</v>
      </c>
      <c r="B73" s="108">
        <v>44221</v>
      </c>
      <c r="C73" s="108"/>
      <c r="D73" s="108">
        <v>4470</v>
      </c>
      <c r="E73" s="108" t="s">
        <v>1059</v>
      </c>
      <c r="F73" s="108" t="s">
        <v>1021</v>
      </c>
    </row>
    <row r="74" spans="1:6" x14ac:dyDescent="0.25">
      <c r="A74" s="108" t="s">
        <v>670</v>
      </c>
      <c r="B74" s="108">
        <v>44022</v>
      </c>
      <c r="C74" s="108"/>
      <c r="D74" s="108">
        <v>4470</v>
      </c>
      <c r="E74" s="108" t="s">
        <v>1059</v>
      </c>
      <c r="F74" s="108" t="s">
        <v>1021</v>
      </c>
    </row>
    <row r="75" spans="1:6" x14ac:dyDescent="0.25">
      <c r="A75" s="108" t="s">
        <v>671</v>
      </c>
      <c r="B75" s="108">
        <v>34084</v>
      </c>
      <c r="C75" s="108"/>
      <c r="D75" s="108">
        <v>4820</v>
      </c>
      <c r="E75" s="108" t="s">
        <v>1060</v>
      </c>
      <c r="F75" s="108" t="s">
        <v>1021</v>
      </c>
    </row>
    <row r="76" spans="1:6" x14ac:dyDescent="0.25">
      <c r="A76" s="108" t="s">
        <v>672</v>
      </c>
      <c r="B76" s="108">
        <v>34002</v>
      </c>
      <c r="C76" s="108"/>
      <c r="D76" s="108">
        <v>4820</v>
      </c>
      <c r="E76" s="108" t="s">
        <v>1061</v>
      </c>
      <c r="F76" s="108" t="s">
        <v>1021</v>
      </c>
    </row>
    <row r="77" spans="1:6" x14ac:dyDescent="0.25">
      <c r="A77" s="108" t="s">
        <v>673</v>
      </c>
      <c r="B77" s="108">
        <v>39025</v>
      </c>
      <c r="C77" s="108"/>
      <c r="D77" s="108">
        <v>4660</v>
      </c>
      <c r="E77" s="108" t="s">
        <v>1062</v>
      </c>
      <c r="F77" s="108" t="s">
        <v>1021</v>
      </c>
    </row>
    <row r="78" spans="1:6" x14ac:dyDescent="0.25">
      <c r="A78" s="108" t="s">
        <v>674</v>
      </c>
      <c r="B78" s="108">
        <v>35124</v>
      </c>
      <c r="C78" s="108"/>
      <c r="D78" s="108">
        <v>4721</v>
      </c>
      <c r="E78" s="108" t="s">
        <v>1063</v>
      </c>
      <c r="F78" s="108" t="s">
        <v>1023</v>
      </c>
    </row>
    <row r="79" spans="1:6" x14ac:dyDescent="0.25">
      <c r="A79" s="108" t="s">
        <v>675</v>
      </c>
      <c r="B79" s="108">
        <v>35019</v>
      </c>
      <c r="C79" s="108"/>
      <c r="D79" s="108">
        <v>4721</v>
      </c>
      <c r="E79" s="108" t="s">
        <v>1063</v>
      </c>
      <c r="F79" s="108" t="s">
        <v>1021</v>
      </c>
    </row>
    <row r="80" spans="1:6" x14ac:dyDescent="0.25">
      <c r="A80" s="108" t="s">
        <v>676</v>
      </c>
      <c r="B80" s="108">
        <v>29009</v>
      </c>
      <c r="C80" s="108"/>
      <c r="D80" s="108">
        <v>4824</v>
      </c>
      <c r="E80" s="108" t="s">
        <v>1064</v>
      </c>
      <c r="F80" s="108" t="s">
        <v>1021</v>
      </c>
    </row>
    <row r="81" spans="1:6" x14ac:dyDescent="0.25">
      <c r="A81" s="108" t="s">
        <v>677</v>
      </c>
      <c r="B81" s="108">
        <v>29141</v>
      </c>
      <c r="C81" s="108"/>
      <c r="D81" s="108">
        <v>4824</v>
      </c>
      <c r="E81" s="108" t="s">
        <v>1064</v>
      </c>
      <c r="F81" s="108" t="s">
        <v>1023</v>
      </c>
    </row>
    <row r="82" spans="1:6" x14ac:dyDescent="0.25">
      <c r="A82" s="108" t="s">
        <v>678</v>
      </c>
      <c r="B82" s="108">
        <v>29008</v>
      </c>
      <c r="C82" s="108"/>
      <c r="D82" s="108">
        <v>4824</v>
      </c>
      <c r="E82" s="108" t="s">
        <v>1064</v>
      </c>
      <c r="F82" s="108" t="s">
        <v>1021</v>
      </c>
    </row>
    <row r="83" spans="1:6" x14ac:dyDescent="0.25">
      <c r="A83" s="108" t="s">
        <v>679</v>
      </c>
      <c r="B83" s="108">
        <v>27054</v>
      </c>
      <c r="C83" s="108"/>
      <c r="D83" s="108">
        <v>4875</v>
      </c>
      <c r="E83" s="108" t="s">
        <v>1065</v>
      </c>
      <c r="F83" s="108" t="s">
        <v>1023</v>
      </c>
    </row>
    <row r="84" spans="1:6" x14ac:dyDescent="0.25">
      <c r="A84" s="108" t="s">
        <v>680</v>
      </c>
      <c r="B84" s="108">
        <v>27073</v>
      </c>
      <c r="C84" s="108"/>
      <c r="D84" s="108">
        <v>4871</v>
      </c>
      <c r="E84" s="108" t="s">
        <v>1066</v>
      </c>
      <c r="F84" s="108" t="s">
        <v>1023</v>
      </c>
    </row>
    <row r="85" spans="1:6" x14ac:dyDescent="0.25">
      <c r="A85" s="108" t="s">
        <v>681</v>
      </c>
      <c r="B85" s="108">
        <v>27006</v>
      </c>
      <c r="C85" s="108"/>
      <c r="D85" s="108">
        <v>4871</v>
      </c>
      <c r="E85" s="108" t="s">
        <v>1066</v>
      </c>
      <c r="F85" s="108" t="s">
        <v>1021</v>
      </c>
    </row>
    <row r="86" spans="1:6" x14ac:dyDescent="0.25">
      <c r="A86" s="108" t="s">
        <v>682</v>
      </c>
      <c r="B86" s="108">
        <v>27005</v>
      </c>
      <c r="C86" s="108"/>
      <c r="D86" s="108">
        <v>4871</v>
      </c>
      <c r="E86" s="108" t="s">
        <v>1066</v>
      </c>
      <c r="F86" s="108" t="s">
        <v>1021</v>
      </c>
    </row>
    <row r="87" spans="1:6" x14ac:dyDescent="0.25">
      <c r="A87" s="108" t="s">
        <v>683</v>
      </c>
      <c r="B87" s="108">
        <v>33013</v>
      </c>
      <c r="C87" s="108"/>
      <c r="D87" s="108">
        <v>4804</v>
      </c>
      <c r="E87" s="108" t="s">
        <v>1067</v>
      </c>
      <c r="F87" s="108" t="s">
        <v>1021</v>
      </c>
    </row>
    <row r="88" spans="1:6" x14ac:dyDescent="0.25">
      <c r="A88" s="108" t="s">
        <v>684</v>
      </c>
      <c r="B88" s="108">
        <v>31209</v>
      </c>
      <c r="C88" s="108"/>
      <c r="D88" s="108">
        <v>4895</v>
      </c>
      <c r="E88" s="108" t="s">
        <v>1068</v>
      </c>
      <c r="F88" s="108" t="s">
        <v>1023</v>
      </c>
    </row>
    <row r="89" spans="1:6" x14ac:dyDescent="0.25">
      <c r="A89" s="108" t="s">
        <v>685</v>
      </c>
      <c r="B89" s="108">
        <v>31017</v>
      </c>
      <c r="C89" s="108"/>
      <c r="D89" s="108">
        <v>4895</v>
      </c>
      <c r="E89" s="108" t="s">
        <v>1068</v>
      </c>
      <c r="F89" s="108" t="s">
        <v>1021</v>
      </c>
    </row>
    <row r="90" spans="1:6" x14ac:dyDescent="0.25">
      <c r="A90" s="108" t="s">
        <v>686</v>
      </c>
      <c r="B90" s="108">
        <v>31016</v>
      </c>
      <c r="C90" s="108"/>
      <c r="D90" s="108">
        <v>4895</v>
      </c>
      <c r="E90" s="108" t="s">
        <v>1068</v>
      </c>
      <c r="F90" s="108" t="s">
        <v>1021</v>
      </c>
    </row>
    <row r="91" spans="1:6" x14ac:dyDescent="0.25">
      <c r="A91" s="108" t="s">
        <v>687</v>
      </c>
      <c r="B91" s="108">
        <v>32135</v>
      </c>
      <c r="C91" s="108"/>
      <c r="D91" s="108">
        <v>4871</v>
      </c>
      <c r="E91" s="108" t="s">
        <v>1069</v>
      </c>
      <c r="F91" s="108" t="s">
        <v>1021</v>
      </c>
    </row>
    <row r="92" spans="1:6" x14ac:dyDescent="0.25">
      <c r="A92" s="108" t="s">
        <v>688</v>
      </c>
      <c r="B92" s="108">
        <v>29012</v>
      </c>
      <c r="C92" s="108"/>
      <c r="D92" s="108">
        <v>4871</v>
      </c>
      <c r="E92" s="108" t="s">
        <v>1070</v>
      </c>
      <c r="F92" s="108" t="s">
        <v>1021</v>
      </c>
    </row>
    <row r="93" spans="1:6" x14ac:dyDescent="0.25">
      <c r="A93" s="108" t="s">
        <v>689</v>
      </c>
      <c r="B93" s="108">
        <v>44026</v>
      </c>
      <c r="C93" s="108"/>
      <c r="D93" s="108">
        <v>4490</v>
      </c>
      <c r="E93" s="108" t="s">
        <v>1071</v>
      </c>
      <c r="F93" s="108" t="s">
        <v>1021</v>
      </c>
    </row>
    <row r="94" spans="1:6" x14ac:dyDescent="0.25">
      <c r="A94" s="108" t="s">
        <v>690</v>
      </c>
      <c r="B94" s="108">
        <v>41522</v>
      </c>
      <c r="C94" s="108"/>
      <c r="D94" s="108">
        <v>4405</v>
      </c>
      <c r="E94" s="108" t="s">
        <v>1072</v>
      </c>
      <c r="F94" s="108" t="s">
        <v>1023</v>
      </c>
    </row>
    <row r="95" spans="1:6" x14ac:dyDescent="0.25">
      <c r="A95" s="108" t="s">
        <v>691</v>
      </c>
      <c r="B95" s="108">
        <v>41023</v>
      </c>
      <c r="C95" s="108"/>
      <c r="D95" s="108">
        <v>4405</v>
      </c>
      <c r="E95" s="108" t="s">
        <v>1072</v>
      </c>
      <c r="F95" s="108" t="s">
        <v>1021</v>
      </c>
    </row>
    <row r="96" spans="1:6" x14ac:dyDescent="0.25">
      <c r="A96" s="108" t="s">
        <v>692</v>
      </c>
      <c r="B96" s="108">
        <v>33298</v>
      </c>
      <c r="C96" s="108"/>
      <c r="D96" s="108">
        <v>4820</v>
      </c>
      <c r="E96" s="108" t="s">
        <v>1073</v>
      </c>
      <c r="F96" s="108" t="s">
        <v>1021</v>
      </c>
    </row>
    <row r="97" spans="1:6" x14ac:dyDescent="0.25">
      <c r="A97" s="108" t="s">
        <v>693</v>
      </c>
      <c r="B97" s="108">
        <v>32136</v>
      </c>
      <c r="C97" s="108"/>
      <c r="D97" s="108">
        <v>4854</v>
      </c>
      <c r="E97" s="108" t="s">
        <v>1074</v>
      </c>
      <c r="F97" s="108" t="s">
        <v>1021</v>
      </c>
    </row>
    <row r="98" spans="1:6" x14ac:dyDescent="0.25">
      <c r="A98" s="108" t="s">
        <v>694</v>
      </c>
      <c r="B98" s="108">
        <v>35264</v>
      </c>
      <c r="C98" s="108"/>
      <c r="D98" s="108">
        <v>4720</v>
      </c>
      <c r="E98" s="108" t="s">
        <v>1075</v>
      </c>
      <c r="F98" s="108" t="s">
        <v>1023</v>
      </c>
    </row>
    <row r="99" spans="1:6" x14ac:dyDescent="0.25">
      <c r="A99" s="108" t="s">
        <v>695</v>
      </c>
      <c r="B99" s="108">
        <v>35027</v>
      </c>
      <c r="C99" s="108"/>
      <c r="D99" s="108">
        <v>4720</v>
      </c>
      <c r="E99" s="108" t="s">
        <v>1075</v>
      </c>
      <c r="F99" s="108" t="s">
        <v>1021</v>
      </c>
    </row>
    <row r="100" spans="1:6" x14ac:dyDescent="0.25">
      <c r="A100" s="108" t="s">
        <v>696</v>
      </c>
      <c r="B100" s="108">
        <v>31084</v>
      </c>
      <c r="C100" s="108"/>
      <c r="D100" s="108">
        <v>4871</v>
      </c>
      <c r="E100" s="108" t="s">
        <v>1076</v>
      </c>
      <c r="F100" s="108" t="s">
        <v>1021</v>
      </c>
    </row>
    <row r="101" spans="1:6" x14ac:dyDescent="0.25">
      <c r="A101" s="108" t="s">
        <v>697</v>
      </c>
      <c r="B101" s="108">
        <v>40478</v>
      </c>
      <c r="C101" s="108"/>
      <c r="D101" s="108">
        <v>4581</v>
      </c>
      <c r="E101" s="108" t="s">
        <v>1077</v>
      </c>
      <c r="F101" s="108" t="s">
        <v>1021</v>
      </c>
    </row>
    <row r="102" spans="1:6" x14ac:dyDescent="0.25">
      <c r="A102" s="108" t="s">
        <v>698</v>
      </c>
      <c r="B102" s="108">
        <v>39066</v>
      </c>
      <c r="C102" s="108"/>
      <c r="D102" s="108">
        <v>4625</v>
      </c>
      <c r="E102" s="108" t="s">
        <v>1078</v>
      </c>
      <c r="F102" s="108" t="s">
        <v>1023</v>
      </c>
    </row>
    <row r="103" spans="1:6" x14ac:dyDescent="0.25">
      <c r="A103" s="108" t="s">
        <v>699</v>
      </c>
      <c r="B103" s="108">
        <v>39039</v>
      </c>
      <c r="C103" s="108"/>
      <c r="D103" s="108">
        <v>4625</v>
      </c>
      <c r="E103" s="108" t="s">
        <v>1078</v>
      </c>
      <c r="F103" s="108" t="s">
        <v>1021</v>
      </c>
    </row>
    <row r="104" spans="1:6" x14ac:dyDescent="0.25">
      <c r="A104" s="108" t="s">
        <v>700</v>
      </c>
      <c r="B104" s="108">
        <v>30124</v>
      </c>
      <c r="C104" s="108"/>
      <c r="D104" s="108">
        <v>4871</v>
      </c>
      <c r="E104" s="108" t="s">
        <v>1079</v>
      </c>
      <c r="F104" s="108" t="s">
        <v>1023</v>
      </c>
    </row>
    <row r="105" spans="1:6" x14ac:dyDescent="0.25">
      <c r="A105" s="108" t="s">
        <v>701</v>
      </c>
      <c r="B105" s="108">
        <v>30018</v>
      </c>
      <c r="C105" s="108"/>
      <c r="D105" s="108">
        <v>4871</v>
      </c>
      <c r="E105" s="108" t="s">
        <v>1079</v>
      </c>
      <c r="F105" s="108" t="s">
        <v>1021</v>
      </c>
    </row>
    <row r="106" spans="1:6" x14ac:dyDescent="0.25">
      <c r="A106" s="108" t="s">
        <v>702</v>
      </c>
      <c r="B106" s="108">
        <v>44036</v>
      </c>
      <c r="C106" s="108"/>
      <c r="D106" s="108">
        <v>4490</v>
      </c>
      <c r="E106" s="108" t="s">
        <v>1071</v>
      </c>
      <c r="F106" s="108" t="s">
        <v>1021</v>
      </c>
    </row>
    <row r="107" spans="1:6" x14ac:dyDescent="0.25">
      <c r="A107" s="108" t="s">
        <v>703</v>
      </c>
      <c r="B107" s="108">
        <v>39326</v>
      </c>
      <c r="C107" s="108"/>
      <c r="D107" s="108">
        <v>4680</v>
      </c>
      <c r="E107" s="108" t="s">
        <v>1080</v>
      </c>
      <c r="F107" s="108" t="s">
        <v>1023</v>
      </c>
    </row>
    <row r="108" spans="1:6" x14ac:dyDescent="0.25">
      <c r="A108" s="108" t="s">
        <v>704</v>
      </c>
      <c r="B108" s="108">
        <v>39123</v>
      </c>
      <c r="C108" s="108"/>
      <c r="D108" s="108">
        <v>4680</v>
      </c>
      <c r="E108" s="108" t="s">
        <v>1081</v>
      </c>
      <c r="F108" s="108" t="s">
        <v>1023</v>
      </c>
    </row>
    <row r="109" spans="1:6" x14ac:dyDescent="0.25">
      <c r="A109" s="108" t="s">
        <v>705</v>
      </c>
      <c r="B109" s="108">
        <v>41521</v>
      </c>
      <c r="C109" s="108"/>
      <c r="D109" s="108">
        <v>4390</v>
      </c>
      <c r="E109" s="108" t="s">
        <v>1082</v>
      </c>
      <c r="F109" s="108" t="s">
        <v>1021</v>
      </c>
    </row>
    <row r="110" spans="1:6" x14ac:dyDescent="0.25">
      <c r="A110" s="108" t="s">
        <v>706</v>
      </c>
      <c r="B110" s="108">
        <v>41038</v>
      </c>
      <c r="C110" s="108"/>
      <c r="D110" s="108">
        <v>4390</v>
      </c>
      <c r="E110" s="108" t="s">
        <v>1082</v>
      </c>
      <c r="F110" s="108" t="s">
        <v>1021</v>
      </c>
    </row>
    <row r="111" spans="1:6" x14ac:dyDescent="0.25">
      <c r="A111" s="108" t="s">
        <v>707</v>
      </c>
      <c r="B111" s="108">
        <v>31192</v>
      </c>
      <c r="C111" s="108"/>
      <c r="D111" s="108">
        <v>4871</v>
      </c>
      <c r="E111" s="108" t="s">
        <v>1083</v>
      </c>
      <c r="F111" s="108" t="s">
        <v>1021</v>
      </c>
    </row>
    <row r="112" spans="1:6" x14ac:dyDescent="0.25">
      <c r="A112" s="108" t="s">
        <v>708</v>
      </c>
      <c r="B112" s="108">
        <v>33255</v>
      </c>
      <c r="C112" s="108"/>
      <c r="D112" s="108">
        <v>4802</v>
      </c>
      <c r="E112" s="108" t="s">
        <v>1084</v>
      </c>
      <c r="F112" s="108" t="s">
        <v>1021</v>
      </c>
    </row>
    <row r="113" spans="1:6" x14ac:dyDescent="0.25">
      <c r="A113" s="108" t="s">
        <v>709</v>
      </c>
      <c r="B113" s="108">
        <v>33106</v>
      </c>
      <c r="C113" s="108"/>
      <c r="D113" s="108">
        <v>4802</v>
      </c>
      <c r="E113" s="108" t="s">
        <v>1084</v>
      </c>
      <c r="F113" s="108" t="s">
        <v>1023</v>
      </c>
    </row>
    <row r="114" spans="1:6" x14ac:dyDescent="0.25">
      <c r="A114" s="108" t="s">
        <v>710</v>
      </c>
      <c r="B114" s="108">
        <v>33031</v>
      </c>
      <c r="C114" s="108"/>
      <c r="D114" s="108">
        <v>4802</v>
      </c>
      <c r="E114" s="108" t="s">
        <v>1084</v>
      </c>
      <c r="F114" s="108" t="s">
        <v>1021</v>
      </c>
    </row>
    <row r="115" spans="1:6" x14ac:dyDescent="0.25">
      <c r="A115" s="108" t="s">
        <v>711</v>
      </c>
      <c r="B115" s="108">
        <v>31029</v>
      </c>
      <c r="C115" s="108"/>
      <c r="D115" s="108">
        <v>4887</v>
      </c>
      <c r="E115" s="108" t="s">
        <v>1085</v>
      </c>
      <c r="F115" s="108" t="s">
        <v>1021</v>
      </c>
    </row>
    <row r="116" spans="1:6" x14ac:dyDescent="0.25">
      <c r="A116" s="108" t="s">
        <v>712</v>
      </c>
      <c r="B116" s="108">
        <v>41044</v>
      </c>
      <c r="C116" s="108"/>
      <c r="D116" s="108">
        <v>4370</v>
      </c>
      <c r="E116" s="108" t="s">
        <v>1086</v>
      </c>
      <c r="F116" s="108" t="s">
        <v>1021</v>
      </c>
    </row>
    <row r="117" spans="1:6" x14ac:dyDescent="0.25">
      <c r="A117" s="108" t="s">
        <v>713</v>
      </c>
      <c r="B117" s="108">
        <v>39304</v>
      </c>
      <c r="C117" s="108"/>
      <c r="D117" s="108">
        <v>4875</v>
      </c>
      <c r="E117" s="108" t="s">
        <v>1055</v>
      </c>
      <c r="F117" s="108" t="s">
        <v>1021</v>
      </c>
    </row>
    <row r="118" spans="1:6" x14ac:dyDescent="0.25">
      <c r="A118" s="108" t="s">
        <v>714</v>
      </c>
      <c r="B118" s="108">
        <v>39122</v>
      </c>
      <c r="C118" s="108"/>
      <c r="D118" s="108">
        <v>4875</v>
      </c>
      <c r="E118" s="108" t="s">
        <v>1055</v>
      </c>
      <c r="F118" s="108" t="s">
        <v>1021</v>
      </c>
    </row>
    <row r="119" spans="1:6" x14ac:dyDescent="0.25">
      <c r="A119" s="108" t="s">
        <v>715</v>
      </c>
      <c r="B119" s="108">
        <v>40405</v>
      </c>
      <c r="C119" s="108"/>
      <c r="D119" s="108">
        <v>4655</v>
      </c>
      <c r="E119" s="108" t="s">
        <v>1087</v>
      </c>
      <c r="F119" s="108" t="s">
        <v>1023</v>
      </c>
    </row>
    <row r="120" spans="1:6" x14ac:dyDescent="0.25">
      <c r="A120" s="108" t="s">
        <v>716</v>
      </c>
      <c r="B120" s="108">
        <v>40765</v>
      </c>
      <c r="C120" s="108"/>
      <c r="D120" s="108">
        <v>4655</v>
      </c>
      <c r="E120" s="108" t="s">
        <v>1088</v>
      </c>
      <c r="F120" s="108" t="s">
        <v>1021</v>
      </c>
    </row>
    <row r="121" spans="1:6" x14ac:dyDescent="0.25">
      <c r="A121" s="108" t="s">
        <v>717</v>
      </c>
      <c r="B121" s="108">
        <v>27058</v>
      </c>
      <c r="C121" s="108"/>
      <c r="D121" s="108">
        <v>4875</v>
      </c>
      <c r="E121" s="108" t="s">
        <v>1089</v>
      </c>
      <c r="F121" s="108" t="s">
        <v>1023</v>
      </c>
    </row>
    <row r="122" spans="1:6" x14ac:dyDescent="0.25">
      <c r="A122" s="108" t="s">
        <v>718</v>
      </c>
      <c r="B122" s="108">
        <v>30022</v>
      </c>
      <c r="C122" s="108"/>
      <c r="D122" s="108">
        <v>4821</v>
      </c>
      <c r="E122" s="108" t="s">
        <v>1090</v>
      </c>
      <c r="F122" s="108" t="s">
        <v>1023</v>
      </c>
    </row>
    <row r="123" spans="1:6" x14ac:dyDescent="0.25">
      <c r="A123" s="108" t="s">
        <v>719</v>
      </c>
      <c r="B123" s="108">
        <v>30024</v>
      </c>
      <c r="C123" s="108"/>
      <c r="D123" s="108">
        <v>4821</v>
      </c>
      <c r="E123" s="108" t="s">
        <v>1090</v>
      </c>
      <c r="F123" s="108" t="s">
        <v>1021</v>
      </c>
    </row>
    <row r="124" spans="1:6" x14ac:dyDescent="0.25">
      <c r="A124" s="108" t="s">
        <v>720</v>
      </c>
      <c r="B124" s="108">
        <v>32078</v>
      </c>
      <c r="C124" s="108"/>
      <c r="D124" s="108">
        <v>4850</v>
      </c>
      <c r="E124" s="108" t="s">
        <v>1091</v>
      </c>
      <c r="F124" s="108" t="s">
        <v>1021</v>
      </c>
    </row>
    <row r="125" spans="1:6" x14ac:dyDescent="0.25">
      <c r="A125" s="108" t="s">
        <v>721</v>
      </c>
      <c r="B125" s="108">
        <v>41097</v>
      </c>
      <c r="C125" s="108"/>
      <c r="D125" s="108">
        <v>4387</v>
      </c>
      <c r="E125" s="108" t="s">
        <v>1092</v>
      </c>
      <c r="F125" s="108" t="s">
        <v>1023</v>
      </c>
    </row>
    <row r="126" spans="1:6" x14ac:dyDescent="0.25">
      <c r="A126" s="108" t="s">
        <v>722</v>
      </c>
      <c r="B126" s="108">
        <v>41341</v>
      </c>
      <c r="C126" s="108"/>
      <c r="D126" s="108">
        <v>4387</v>
      </c>
      <c r="E126" s="108" t="s">
        <v>1093</v>
      </c>
      <c r="F126" s="108" t="s">
        <v>1021</v>
      </c>
    </row>
    <row r="127" spans="1:6" x14ac:dyDescent="0.25">
      <c r="A127" s="108" t="s">
        <v>723</v>
      </c>
      <c r="B127" s="108">
        <v>27048</v>
      </c>
      <c r="C127" s="108"/>
      <c r="D127" s="108">
        <v>4875</v>
      </c>
      <c r="E127" s="108" t="s">
        <v>1094</v>
      </c>
      <c r="F127" s="108" t="s">
        <v>1021</v>
      </c>
    </row>
    <row r="128" spans="1:6" x14ac:dyDescent="0.25">
      <c r="A128" s="108" t="s">
        <v>724</v>
      </c>
      <c r="B128" s="108">
        <v>43015</v>
      </c>
      <c r="C128" s="108"/>
      <c r="D128" s="108">
        <v>4454</v>
      </c>
      <c r="E128" s="108" t="s">
        <v>1095</v>
      </c>
      <c r="F128" s="108" t="s">
        <v>1021</v>
      </c>
    </row>
    <row r="129" spans="1:6" x14ac:dyDescent="0.25">
      <c r="A129" s="108" t="s">
        <v>725</v>
      </c>
      <c r="B129" s="108">
        <v>32025</v>
      </c>
      <c r="C129" s="108"/>
      <c r="D129" s="108">
        <v>4860</v>
      </c>
      <c r="E129" s="108" t="s">
        <v>1096</v>
      </c>
      <c r="F129" s="108" t="s">
        <v>1021</v>
      </c>
    </row>
    <row r="130" spans="1:6" x14ac:dyDescent="0.25">
      <c r="A130" s="108" t="s">
        <v>726</v>
      </c>
      <c r="B130" s="108">
        <v>36026</v>
      </c>
      <c r="C130" s="108"/>
      <c r="D130" s="108">
        <v>4731</v>
      </c>
      <c r="E130" s="108" t="s">
        <v>1097</v>
      </c>
      <c r="F130" s="108" t="s">
        <v>1021</v>
      </c>
    </row>
    <row r="131" spans="1:6" x14ac:dyDescent="0.25">
      <c r="A131" s="108" t="s">
        <v>727</v>
      </c>
      <c r="B131" s="108">
        <v>29058</v>
      </c>
      <c r="C131" s="108"/>
      <c r="D131" s="108">
        <v>4823</v>
      </c>
      <c r="E131" s="108" t="s">
        <v>1098</v>
      </c>
      <c r="F131" s="108" t="s">
        <v>1023</v>
      </c>
    </row>
    <row r="132" spans="1:6" x14ac:dyDescent="0.25">
      <c r="A132" s="108" t="s">
        <v>728</v>
      </c>
      <c r="B132" s="108">
        <v>29025</v>
      </c>
      <c r="C132" s="108"/>
      <c r="D132" s="108">
        <v>4823</v>
      </c>
      <c r="E132" s="108" t="s">
        <v>1098</v>
      </c>
      <c r="F132" s="108" t="s">
        <v>1021</v>
      </c>
    </row>
    <row r="133" spans="1:6" x14ac:dyDescent="0.25">
      <c r="A133" s="108" t="s">
        <v>729</v>
      </c>
      <c r="B133" s="108">
        <v>31034</v>
      </c>
      <c r="C133" s="108"/>
      <c r="D133" s="108">
        <v>4872</v>
      </c>
      <c r="E133" s="108" t="s">
        <v>1099</v>
      </c>
      <c r="F133" s="108" t="s">
        <v>1021</v>
      </c>
    </row>
    <row r="134" spans="1:6" x14ac:dyDescent="0.25">
      <c r="A134" s="108" t="s">
        <v>730</v>
      </c>
      <c r="B134" s="108">
        <v>39057</v>
      </c>
      <c r="C134" s="108"/>
      <c r="D134" s="108">
        <v>4630</v>
      </c>
      <c r="E134" s="108" t="s">
        <v>1100</v>
      </c>
      <c r="F134" s="108" t="s">
        <v>1021</v>
      </c>
    </row>
    <row r="135" spans="1:6" x14ac:dyDescent="0.25">
      <c r="A135" s="108" t="s">
        <v>731</v>
      </c>
      <c r="B135" s="108">
        <v>29028</v>
      </c>
      <c r="C135" s="108"/>
      <c r="D135" s="108">
        <v>4891</v>
      </c>
      <c r="E135" s="108" t="s">
        <v>1101</v>
      </c>
      <c r="F135" s="108" t="s">
        <v>1021</v>
      </c>
    </row>
    <row r="136" spans="1:6" x14ac:dyDescent="0.25">
      <c r="A136" s="108" t="s">
        <v>732</v>
      </c>
      <c r="B136" s="108">
        <v>41056</v>
      </c>
      <c r="C136" s="108"/>
      <c r="D136" s="108">
        <v>4373</v>
      </c>
      <c r="E136" s="108" t="s">
        <v>1102</v>
      </c>
      <c r="F136" s="108" t="s">
        <v>1021</v>
      </c>
    </row>
    <row r="137" spans="1:6" x14ac:dyDescent="0.25">
      <c r="A137" s="108" t="s">
        <v>733</v>
      </c>
      <c r="B137" s="108">
        <v>40922</v>
      </c>
      <c r="C137" s="108"/>
      <c r="D137" s="108">
        <v>4610</v>
      </c>
      <c r="E137" s="108" t="s">
        <v>1103</v>
      </c>
      <c r="F137" s="108" t="s">
        <v>1023</v>
      </c>
    </row>
    <row r="138" spans="1:6" x14ac:dyDescent="0.25">
      <c r="A138" s="108" t="s">
        <v>734</v>
      </c>
      <c r="B138" s="108">
        <v>40112</v>
      </c>
      <c r="C138" s="108"/>
      <c r="D138" s="108">
        <v>4610</v>
      </c>
      <c r="E138" s="108" t="s">
        <v>1104</v>
      </c>
      <c r="F138" s="108" t="s">
        <v>1021</v>
      </c>
    </row>
    <row r="139" spans="1:6" x14ac:dyDescent="0.25">
      <c r="A139" s="108" t="s">
        <v>735</v>
      </c>
      <c r="B139" s="108">
        <v>31083</v>
      </c>
      <c r="C139" s="108"/>
      <c r="D139" s="108">
        <v>4872</v>
      </c>
      <c r="E139" s="108" t="s">
        <v>1105</v>
      </c>
      <c r="F139" s="108" t="s">
        <v>1021</v>
      </c>
    </row>
    <row r="140" spans="1:6" x14ac:dyDescent="0.25">
      <c r="A140" s="108" t="s">
        <v>736</v>
      </c>
      <c r="B140" s="108">
        <v>29038</v>
      </c>
      <c r="C140" s="108"/>
      <c r="D140" s="108">
        <v>4871</v>
      </c>
      <c r="E140" s="108" t="s">
        <v>1106</v>
      </c>
      <c r="F140" s="108" t="s">
        <v>1023</v>
      </c>
    </row>
    <row r="141" spans="1:6" x14ac:dyDescent="0.25">
      <c r="A141" s="108" t="s">
        <v>737</v>
      </c>
      <c r="B141" s="108">
        <v>39059</v>
      </c>
      <c r="C141" s="108"/>
      <c r="D141" s="108">
        <v>4875</v>
      </c>
      <c r="E141" s="108" t="s">
        <v>1055</v>
      </c>
      <c r="F141" s="108" t="s">
        <v>1021</v>
      </c>
    </row>
    <row r="142" spans="1:6" x14ac:dyDescent="0.25">
      <c r="A142" s="108" t="s">
        <v>738</v>
      </c>
      <c r="B142" s="108">
        <v>29181</v>
      </c>
      <c r="C142" s="108"/>
      <c r="D142" s="108">
        <v>4825</v>
      </c>
      <c r="E142" s="108" t="s">
        <v>1107</v>
      </c>
      <c r="F142" s="108" t="s">
        <v>1023</v>
      </c>
    </row>
    <row r="143" spans="1:6" x14ac:dyDescent="0.25">
      <c r="A143" s="108" t="s">
        <v>739</v>
      </c>
      <c r="B143" s="108">
        <v>31110</v>
      </c>
      <c r="C143" s="108"/>
      <c r="D143" s="108">
        <v>4871</v>
      </c>
      <c r="E143" s="108" t="s">
        <v>1108</v>
      </c>
      <c r="F143" s="108" t="s">
        <v>1021</v>
      </c>
    </row>
    <row r="144" spans="1:6" x14ac:dyDescent="0.25">
      <c r="A144" s="108" t="s">
        <v>740</v>
      </c>
      <c r="B144" s="108">
        <v>32137</v>
      </c>
      <c r="C144" s="108"/>
      <c r="D144" s="108">
        <v>4860</v>
      </c>
      <c r="E144" s="108" t="s">
        <v>1109</v>
      </c>
      <c r="F144" s="108" t="s">
        <v>1021</v>
      </c>
    </row>
    <row r="145" spans="1:6" x14ac:dyDescent="0.25">
      <c r="A145" s="108" t="s">
        <v>741</v>
      </c>
      <c r="B145" s="108">
        <v>35139</v>
      </c>
      <c r="C145" s="108"/>
      <c r="D145" s="108">
        <v>4702</v>
      </c>
      <c r="E145" s="108" t="s">
        <v>1110</v>
      </c>
      <c r="F145" s="108" t="s">
        <v>1023</v>
      </c>
    </row>
    <row r="146" spans="1:6" x14ac:dyDescent="0.25">
      <c r="A146" s="108" t="s">
        <v>742</v>
      </c>
      <c r="B146" s="108">
        <v>28008</v>
      </c>
      <c r="C146" s="108"/>
      <c r="D146" s="108">
        <v>4871</v>
      </c>
      <c r="E146" s="108" t="s">
        <v>1111</v>
      </c>
      <c r="F146" s="108" t="s">
        <v>1023</v>
      </c>
    </row>
    <row r="147" spans="1:6" x14ac:dyDescent="0.25">
      <c r="A147" s="108" t="s">
        <v>743</v>
      </c>
      <c r="B147" s="108">
        <v>36031</v>
      </c>
      <c r="C147" s="108"/>
      <c r="D147" s="108">
        <v>4730</v>
      </c>
      <c r="E147" s="108" t="s">
        <v>1112</v>
      </c>
      <c r="F147" s="108" t="s">
        <v>1023</v>
      </c>
    </row>
    <row r="148" spans="1:6" x14ac:dyDescent="0.25">
      <c r="A148" s="108" t="s">
        <v>744</v>
      </c>
      <c r="B148" s="108">
        <v>36167</v>
      </c>
      <c r="C148" s="108"/>
      <c r="D148" s="108">
        <v>4730</v>
      </c>
      <c r="E148" s="108" t="s">
        <v>1112</v>
      </c>
      <c r="F148" s="108" t="s">
        <v>1021</v>
      </c>
    </row>
    <row r="149" spans="1:6" x14ac:dyDescent="0.25">
      <c r="A149" s="108" t="s">
        <v>745</v>
      </c>
      <c r="B149" s="108">
        <v>36030</v>
      </c>
      <c r="C149" s="108"/>
      <c r="D149" s="108">
        <v>4730</v>
      </c>
      <c r="E149" s="108" t="s">
        <v>1112</v>
      </c>
      <c r="F149" s="108" t="s">
        <v>1021</v>
      </c>
    </row>
    <row r="150" spans="1:6" x14ac:dyDescent="0.25">
      <c r="A150" s="108" t="s">
        <v>746</v>
      </c>
      <c r="B150" s="108">
        <v>31037</v>
      </c>
      <c r="C150" s="108"/>
      <c r="D150" s="108">
        <v>4873</v>
      </c>
      <c r="E150" s="108" t="s">
        <v>1113</v>
      </c>
      <c r="F150" s="108" t="s">
        <v>1023</v>
      </c>
    </row>
    <row r="151" spans="1:6" x14ac:dyDescent="0.25">
      <c r="A151" s="108" t="s">
        <v>747</v>
      </c>
      <c r="B151" s="108">
        <v>32141</v>
      </c>
      <c r="C151" s="108"/>
      <c r="D151" s="108">
        <v>4850</v>
      </c>
      <c r="E151" s="108" t="s">
        <v>1114</v>
      </c>
      <c r="F151" s="108" t="s">
        <v>1023</v>
      </c>
    </row>
    <row r="152" spans="1:6" x14ac:dyDescent="0.25">
      <c r="A152" s="108" t="s">
        <v>748</v>
      </c>
      <c r="B152" s="108">
        <v>33045</v>
      </c>
      <c r="C152" s="108"/>
      <c r="D152" s="108">
        <v>4740</v>
      </c>
      <c r="E152" s="108" t="s">
        <v>1115</v>
      </c>
      <c r="F152" s="108" t="s">
        <v>1023</v>
      </c>
    </row>
    <row r="153" spans="1:6" x14ac:dyDescent="0.25">
      <c r="A153" s="108" t="s">
        <v>749</v>
      </c>
      <c r="B153" s="108">
        <v>33297</v>
      </c>
      <c r="C153" s="108"/>
      <c r="D153" s="108">
        <v>4740</v>
      </c>
      <c r="E153" s="108" t="s">
        <v>1116</v>
      </c>
      <c r="F153" s="108" t="s">
        <v>1021</v>
      </c>
    </row>
    <row r="154" spans="1:6" x14ac:dyDescent="0.25">
      <c r="A154" s="108" t="s">
        <v>750</v>
      </c>
      <c r="B154" s="108">
        <v>33119</v>
      </c>
      <c r="C154" s="108"/>
      <c r="D154" s="108">
        <v>4740</v>
      </c>
      <c r="E154" s="108" t="s">
        <v>1116</v>
      </c>
      <c r="F154" s="108" t="s">
        <v>1023</v>
      </c>
    </row>
    <row r="155" spans="1:6" x14ac:dyDescent="0.25">
      <c r="A155" s="108" t="s">
        <v>751</v>
      </c>
      <c r="B155" s="108">
        <v>33046</v>
      </c>
      <c r="C155" s="108"/>
      <c r="D155" s="108">
        <v>4740</v>
      </c>
      <c r="E155" s="108" t="s">
        <v>1117</v>
      </c>
      <c r="F155" s="108" t="s">
        <v>1021</v>
      </c>
    </row>
    <row r="156" spans="1:6" x14ac:dyDescent="0.25">
      <c r="A156" s="108" t="s">
        <v>752</v>
      </c>
      <c r="B156" s="108">
        <v>31190</v>
      </c>
      <c r="C156" s="108"/>
      <c r="D156" s="108">
        <v>4880</v>
      </c>
      <c r="E156" s="108" t="s">
        <v>1118</v>
      </c>
      <c r="F156" s="108" t="s">
        <v>1021</v>
      </c>
    </row>
    <row r="157" spans="1:6" x14ac:dyDescent="0.25">
      <c r="A157" s="108" t="s">
        <v>753</v>
      </c>
      <c r="B157" s="108">
        <v>31210</v>
      </c>
      <c r="C157" s="108"/>
      <c r="D157" s="108">
        <v>4880</v>
      </c>
      <c r="E157" s="108" t="s">
        <v>1118</v>
      </c>
      <c r="F157" s="108" t="s">
        <v>1023</v>
      </c>
    </row>
    <row r="158" spans="1:6" x14ac:dyDescent="0.25">
      <c r="A158" s="108" t="s">
        <v>754</v>
      </c>
      <c r="B158" s="108">
        <v>31066</v>
      </c>
      <c r="C158" s="108"/>
      <c r="D158" s="108">
        <v>4880</v>
      </c>
      <c r="E158" s="108" t="s">
        <v>1118</v>
      </c>
      <c r="F158" s="108" t="s">
        <v>1021</v>
      </c>
    </row>
    <row r="159" spans="1:6" x14ac:dyDescent="0.25">
      <c r="A159" s="108" t="s">
        <v>755</v>
      </c>
      <c r="B159" s="108">
        <v>40126</v>
      </c>
      <c r="C159" s="108"/>
      <c r="D159" s="108">
        <v>4650</v>
      </c>
      <c r="E159" s="108" t="s">
        <v>1119</v>
      </c>
      <c r="F159" s="108" t="s">
        <v>1023</v>
      </c>
    </row>
    <row r="160" spans="1:6" x14ac:dyDescent="0.25">
      <c r="A160" s="108" t="s">
        <v>756</v>
      </c>
      <c r="B160" s="108">
        <v>200001</v>
      </c>
      <c r="C160" s="108"/>
      <c r="D160" s="108">
        <v>4741</v>
      </c>
      <c r="E160" s="108" t="s">
        <v>1120</v>
      </c>
      <c r="F160" s="108" t="s">
        <v>1023</v>
      </c>
    </row>
    <row r="161" spans="1:6" x14ac:dyDescent="0.25">
      <c r="A161" s="108" t="s">
        <v>757</v>
      </c>
      <c r="B161" s="108">
        <v>200001</v>
      </c>
      <c r="C161" s="108"/>
      <c r="D161" s="108">
        <v>4741</v>
      </c>
      <c r="E161" s="108" t="s">
        <v>1120</v>
      </c>
      <c r="F161" s="108" t="s">
        <v>1023</v>
      </c>
    </row>
    <row r="162" spans="1:6" x14ac:dyDescent="0.25">
      <c r="A162" s="108" t="s">
        <v>834</v>
      </c>
      <c r="B162" s="108">
        <v>42112</v>
      </c>
      <c r="C162" s="108"/>
      <c r="D162" s="108">
        <v>4415</v>
      </c>
      <c r="E162" s="108" t="s">
        <v>1121</v>
      </c>
      <c r="F162" s="108" t="s">
        <v>1023</v>
      </c>
    </row>
    <row r="163" spans="1:6" x14ac:dyDescent="0.25">
      <c r="A163" s="108" t="s">
        <v>835</v>
      </c>
      <c r="B163" s="108">
        <v>42023</v>
      </c>
      <c r="C163" s="108"/>
      <c r="D163" s="108">
        <v>4415</v>
      </c>
      <c r="E163" s="108" t="s">
        <v>1121</v>
      </c>
      <c r="F163" s="108" t="s">
        <v>1021</v>
      </c>
    </row>
    <row r="164" spans="1:6" x14ac:dyDescent="0.25">
      <c r="A164" s="108" t="s">
        <v>836</v>
      </c>
      <c r="B164" s="108">
        <v>33090</v>
      </c>
      <c r="C164" s="108"/>
      <c r="D164" s="108">
        <v>4807</v>
      </c>
      <c r="E164" s="108" t="s">
        <v>1122</v>
      </c>
      <c r="F164" s="108" t="s">
        <v>1021</v>
      </c>
    </row>
    <row r="165" spans="1:6" x14ac:dyDescent="0.25">
      <c r="A165" s="108" t="s">
        <v>837</v>
      </c>
      <c r="B165" s="108">
        <v>43020</v>
      </c>
      <c r="C165" s="108"/>
      <c r="D165" s="108">
        <v>4465</v>
      </c>
      <c r="E165" s="108" t="s">
        <v>1123</v>
      </c>
      <c r="F165" s="108" t="s">
        <v>1021</v>
      </c>
    </row>
    <row r="166" spans="1:6" x14ac:dyDescent="0.25">
      <c r="A166" s="108" t="s">
        <v>838</v>
      </c>
      <c r="B166" s="108">
        <v>39330</v>
      </c>
      <c r="C166" s="108"/>
      <c r="D166" s="108">
        <v>4630</v>
      </c>
      <c r="E166" s="108" t="s">
        <v>1124</v>
      </c>
      <c r="F166" s="108" t="s">
        <v>1021</v>
      </c>
    </row>
    <row r="167" spans="1:6" x14ac:dyDescent="0.25">
      <c r="A167" s="108" t="s">
        <v>839</v>
      </c>
      <c r="B167" s="108">
        <v>39104</v>
      </c>
      <c r="C167" s="108"/>
      <c r="D167" s="108">
        <v>4630</v>
      </c>
      <c r="E167" s="108" t="s">
        <v>1125</v>
      </c>
      <c r="F167" s="108" t="s">
        <v>1021</v>
      </c>
    </row>
    <row r="168" spans="1:6" x14ac:dyDescent="0.25">
      <c r="A168" s="108" t="s">
        <v>840</v>
      </c>
      <c r="B168" s="108">
        <v>34035</v>
      </c>
      <c r="C168" s="108"/>
      <c r="D168" s="108">
        <v>4744</v>
      </c>
      <c r="E168" s="108" t="s">
        <v>1126</v>
      </c>
      <c r="F168" s="108" t="s">
        <v>1023</v>
      </c>
    </row>
    <row r="169" spans="1:6" x14ac:dyDescent="0.25">
      <c r="A169" s="108" t="s">
        <v>841</v>
      </c>
      <c r="B169" s="108">
        <v>34038</v>
      </c>
      <c r="C169" s="108"/>
      <c r="D169" s="108">
        <v>4744</v>
      </c>
      <c r="E169" s="108" t="s">
        <v>1126</v>
      </c>
      <c r="F169" s="108" t="s">
        <v>1021</v>
      </c>
    </row>
    <row r="170" spans="1:6" x14ac:dyDescent="0.25">
      <c r="A170" s="108" t="s">
        <v>842</v>
      </c>
      <c r="B170" s="108">
        <v>27015</v>
      </c>
      <c r="C170" s="108"/>
      <c r="D170" s="108">
        <v>4871</v>
      </c>
      <c r="E170" s="108" t="s">
        <v>1127</v>
      </c>
      <c r="F170" s="108" t="s">
        <v>1021</v>
      </c>
    </row>
    <row r="171" spans="1:6" x14ac:dyDescent="0.25">
      <c r="A171" s="108" t="s">
        <v>843</v>
      </c>
      <c r="B171" s="108">
        <v>29039</v>
      </c>
      <c r="C171" s="108"/>
      <c r="D171" s="108">
        <v>4871</v>
      </c>
      <c r="E171" s="108" t="s">
        <v>1128</v>
      </c>
      <c r="F171" s="108" t="s">
        <v>1021</v>
      </c>
    </row>
    <row r="172" spans="1:6" x14ac:dyDescent="0.25">
      <c r="A172" s="108" t="s">
        <v>844</v>
      </c>
      <c r="B172" s="108">
        <v>29182</v>
      </c>
      <c r="C172" s="108"/>
      <c r="D172" s="108">
        <v>4871</v>
      </c>
      <c r="E172" s="108" t="s">
        <v>1128</v>
      </c>
      <c r="F172" s="108" t="s">
        <v>1023</v>
      </c>
    </row>
    <row r="173" spans="1:6" x14ac:dyDescent="0.25">
      <c r="A173" s="108" t="s">
        <v>845</v>
      </c>
      <c r="B173" s="108">
        <v>29127</v>
      </c>
      <c r="C173" s="108"/>
      <c r="D173" s="108">
        <v>4825</v>
      </c>
      <c r="E173" s="108" t="s">
        <v>1129</v>
      </c>
      <c r="F173" s="108" t="s">
        <v>1023</v>
      </c>
    </row>
    <row r="174" spans="1:6" x14ac:dyDescent="0.25">
      <c r="A174" s="108" t="s">
        <v>846</v>
      </c>
      <c r="B174" s="108">
        <v>29162</v>
      </c>
      <c r="C174" s="108"/>
      <c r="D174" s="108">
        <v>4825</v>
      </c>
      <c r="E174" s="108" t="s">
        <v>1107</v>
      </c>
      <c r="F174" s="108" t="s">
        <v>1021</v>
      </c>
    </row>
    <row r="175" spans="1:6" x14ac:dyDescent="0.25">
      <c r="A175" s="108" t="s">
        <v>847</v>
      </c>
      <c r="B175" s="108">
        <v>29126</v>
      </c>
      <c r="C175" s="108"/>
      <c r="D175" s="108">
        <v>4825</v>
      </c>
      <c r="E175" s="108" t="s">
        <v>1107</v>
      </c>
      <c r="F175" s="108" t="s">
        <v>1021</v>
      </c>
    </row>
    <row r="176" spans="1:6" x14ac:dyDescent="0.25">
      <c r="A176" s="108" t="s">
        <v>848</v>
      </c>
      <c r="B176" s="108">
        <v>29125</v>
      </c>
      <c r="C176" s="108"/>
      <c r="D176" s="108">
        <v>4825</v>
      </c>
      <c r="E176" s="108" t="s">
        <v>1107</v>
      </c>
      <c r="F176" s="108" t="s">
        <v>1021</v>
      </c>
    </row>
    <row r="177" spans="1:6" x14ac:dyDescent="0.25">
      <c r="A177" s="108" t="s">
        <v>849</v>
      </c>
      <c r="B177" s="108">
        <v>30036</v>
      </c>
      <c r="C177" s="108"/>
      <c r="D177" s="108">
        <v>4871</v>
      </c>
      <c r="E177" s="108" t="s">
        <v>1130</v>
      </c>
      <c r="F177" s="108" t="s">
        <v>1021</v>
      </c>
    </row>
    <row r="178" spans="1:6" x14ac:dyDescent="0.25">
      <c r="A178" s="108" t="s">
        <v>850</v>
      </c>
      <c r="B178" s="108">
        <v>28007</v>
      </c>
      <c r="C178" s="108"/>
      <c r="D178" s="108">
        <v>4871</v>
      </c>
      <c r="E178" s="108" t="s">
        <v>1131</v>
      </c>
      <c r="F178" s="108" t="s">
        <v>1021</v>
      </c>
    </row>
    <row r="179" spans="1:6" x14ac:dyDescent="0.25">
      <c r="A179" s="108" t="s">
        <v>851</v>
      </c>
      <c r="B179" s="108">
        <v>40158</v>
      </c>
      <c r="C179" s="108"/>
      <c r="D179" s="108">
        <v>4615</v>
      </c>
      <c r="E179" s="108" t="s">
        <v>1132</v>
      </c>
      <c r="F179" s="108" t="s">
        <v>1021</v>
      </c>
    </row>
    <row r="180" spans="1:6" x14ac:dyDescent="0.25">
      <c r="A180" s="108" t="s">
        <v>852</v>
      </c>
      <c r="B180" s="108">
        <v>39171</v>
      </c>
      <c r="C180" s="108"/>
      <c r="D180" s="108">
        <v>4627</v>
      </c>
      <c r="E180" s="108" t="s">
        <v>1133</v>
      </c>
      <c r="F180" s="108" t="s">
        <v>1021</v>
      </c>
    </row>
    <row r="181" spans="1:6" x14ac:dyDescent="0.25">
      <c r="A181" s="108" t="s">
        <v>853</v>
      </c>
      <c r="B181" s="108">
        <v>37059</v>
      </c>
      <c r="C181" s="108"/>
      <c r="D181" s="108">
        <v>4825</v>
      </c>
      <c r="E181" s="108" t="s">
        <v>1107</v>
      </c>
      <c r="F181" s="108" t="s">
        <v>1023</v>
      </c>
    </row>
    <row r="182" spans="1:6" x14ac:dyDescent="0.25">
      <c r="A182" s="108" t="s">
        <v>854</v>
      </c>
      <c r="B182" s="108">
        <v>29063</v>
      </c>
      <c r="C182" s="108"/>
      <c r="D182" s="108">
        <v>4890</v>
      </c>
      <c r="E182" s="108" t="s">
        <v>1134</v>
      </c>
      <c r="F182" s="108" t="s">
        <v>1023</v>
      </c>
    </row>
    <row r="183" spans="1:6" x14ac:dyDescent="0.25">
      <c r="A183" s="108" t="s">
        <v>855</v>
      </c>
      <c r="B183" s="108">
        <v>29041</v>
      </c>
      <c r="C183" s="108"/>
      <c r="D183" s="108">
        <v>4890</v>
      </c>
      <c r="E183" s="108" t="s">
        <v>1134</v>
      </c>
      <c r="F183" s="108" t="s">
        <v>1021</v>
      </c>
    </row>
    <row r="184" spans="1:6" x14ac:dyDescent="0.25">
      <c r="A184" s="108" t="s">
        <v>856</v>
      </c>
      <c r="B184" s="108">
        <v>39130</v>
      </c>
      <c r="C184" s="108"/>
      <c r="D184" s="108">
        <v>4875</v>
      </c>
      <c r="E184" s="108" t="s">
        <v>1055</v>
      </c>
      <c r="F184" s="108" t="s">
        <v>1021</v>
      </c>
    </row>
    <row r="185" spans="1:6" x14ac:dyDescent="0.25">
      <c r="A185" s="108" t="s">
        <v>857</v>
      </c>
      <c r="B185" s="108">
        <v>41359</v>
      </c>
      <c r="C185" s="108"/>
      <c r="D185" s="108">
        <v>4401</v>
      </c>
      <c r="E185" s="108" t="s">
        <v>1135</v>
      </c>
      <c r="F185" s="108" t="s">
        <v>1023</v>
      </c>
    </row>
    <row r="186" spans="1:6" x14ac:dyDescent="0.25">
      <c r="A186" s="108" t="s">
        <v>858</v>
      </c>
      <c r="B186" s="108">
        <v>33077</v>
      </c>
      <c r="C186" s="108"/>
      <c r="D186" s="108">
        <v>4703</v>
      </c>
      <c r="E186" s="108" t="s">
        <v>1136</v>
      </c>
      <c r="F186" s="108" t="s">
        <v>1021</v>
      </c>
    </row>
    <row r="187" spans="1:6" x14ac:dyDescent="0.25">
      <c r="A187" s="108" t="s">
        <v>859</v>
      </c>
      <c r="B187" s="108">
        <v>28004</v>
      </c>
      <c r="C187" s="108"/>
      <c r="D187" s="108">
        <v>4871</v>
      </c>
      <c r="E187" s="108" t="s">
        <v>1137</v>
      </c>
      <c r="F187" s="108" t="s">
        <v>1021</v>
      </c>
    </row>
    <row r="188" spans="1:6" x14ac:dyDescent="0.25">
      <c r="A188" s="108" t="s">
        <v>860</v>
      </c>
      <c r="B188" s="108">
        <v>31076</v>
      </c>
      <c r="C188" s="108"/>
      <c r="D188" s="108">
        <v>4872</v>
      </c>
      <c r="E188" s="108" t="s">
        <v>1138</v>
      </c>
      <c r="F188" s="108" t="s">
        <v>1021</v>
      </c>
    </row>
    <row r="189" spans="1:6" x14ac:dyDescent="0.25">
      <c r="A189" s="108" t="s">
        <v>861</v>
      </c>
      <c r="B189" s="108">
        <v>33058</v>
      </c>
      <c r="C189" s="108"/>
      <c r="D189" s="108">
        <v>4741</v>
      </c>
      <c r="E189" s="108" t="s">
        <v>1120</v>
      </c>
      <c r="F189" s="108" t="s">
        <v>1021</v>
      </c>
    </row>
    <row r="190" spans="1:6" x14ac:dyDescent="0.25">
      <c r="A190" s="108" t="s">
        <v>862</v>
      </c>
      <c r="B190" s="108">
        <v>41082</v>
      </c>
      <c r="C190" s="108"/>
      <c r="D190" s="108">
        <v>4356</v>
      </c>
      <c r="E190" s="108" t="s">
        <v>1139</v>
      </c>
      <c r="F190" s="108" t="s">
        <v>1021</v>
      </c>
    </row>
    <row r="191" spans="1:6" x14ac:dyDescent="0.25">
      <c r="A191" s="108" t="s">
        <v>863</v>
      </c>
      <c r="B191" s="108">
        <v>31052</v>
      </c>
      <c r="C191" s="108"/>
      <c r="D191" s="108">
        <v>4877</v>
      </c>
      <c r="E191" s="108" t="s">
        <v>1140</v>
      </c>
      <c r="F191" s="108" t="s">
        <v>1021</v>
      </c>
    </row>
    <row r="192" spans="1:6" x14ac:dyDescent="0.25">
      <c r="A192" s="108" t="s">
        <v>864</v>
      </c>
      <c r="B192" s="108">
        <v>33247</v>
      </c>
      <c r="C192" s="108"/>
      <c r="D192" s="108">
        <v>4800</v>
      </c>
      <c r="E192" s="108" t="s">
        <v>1141</v>
      </c>
      <c r="F192" s="108" t="s">
        <v>1023</v>
      </c>
    </row>
    <row r="193" spans="1:6" x14ac:dyDescent="0.25">
      <c r="A193" s="108" t="s">
        <v>865</v>
      </c>
      <c r="B193" s="108">
        <v>33061</v>
      </c>
      <c r="C193" s="108"/>
      <c r="D193" s="108">
        <v>4800</v>
      </c>
      <c r="E193" s="108" t="s">
        <v>1142</v>
      </c>
      <c r="F193" s="108" t="s">
        <v>1021</v>
      </c>
    </row>
    <row r="194" spans="1:6" x14ac:dyDescent="0.25">
      <c r="A194" s="108" t="s">
        <v>866</v>
      </c>
      <c r="B194" s="108">
        <v>45015</v>
      </c>
      <c r="C194" s="108"/>
      <c r="D194" s="108">
        <v>4480</v>
      </c>
      <c r="E194" s="108" t="s">
        <v>1143</v>
      </c>
      <c r="F194" s="108" t="s">
        <v>1021</v>
      </c>
    </row>
    <row r="195" spans="1:6" x14ac:dyDescent="0.25">
      <c r="A195" s="108" t="s">
        <v>867</v>
      </c>
      <c r="B195" s="108">
        <v>30161</v>
      </c>
      <c r="C195" s="108"/>
      <c r="D195" s="108">
        <v>4740</v>
      </c>
      <c r="E195" s="108" t="s">
        <v>1144</v>
      </c>
      <c r="F195" s="108" t="s">
        <v>1023</v>
      </c>
    </row>
    <row r="196" spans="1:6" x14ac:dyDescent="0.25">
      <c r="A196" s="108" t="s">
        <v>868</v>
      </c>
      <c r="B196" s="108">
        <v>30045</v>
      </c>
      <c r="C196" s="108"/>
      <c r="D196" s="108">
        <v>4740</v>
      </c>
      <c r="E196" s="108" t="s">
        <v>1144</v>
      </c>
      <c r="F196" s="108" t="s">
        <v>1021</v>
      </c>
    </row>
    <row r="197" spans="1:6" x14ac:dyDescent="0.25">
      <c r="A197" s="108" t="s">
        <v>869</v>
      </c>
      <c r="B197" s="108">
        <v>39083</v>
      </c>
      <c r="C197" s="108"/>
      <c r="D197" s="108">
        <v>4700</v>
      </c>
      <c r="E197" s="108" t="s">
        <v>1145</v>
      </c>
      <c r="F197" s="108" t="s">
        <v>1023</v>
      </c>
    </row>
    <row r="198" spans="1:6" x14ac:dyDescent="0.25">
      <c r="A198" s="108" t="s">
        <v>870</v>
      </c>
      <c r="B198" s="108">
        <v>35059</v>
      </c>
      <c r="C198" s="108"/>
      <c r="D198" s="108">
        <v>4702</v>
      </c>
      <c r="E198" s="108" t="s">
        <v>1146</v>
      </c>
      <c r="F198" s="108" t="s">
        <v>1021</v>
      </c>
    </row>
    <row r="199" spans="1:6" x14ac:dyDescent="0.25">
      <c r="A199" s="108" t="s">
        <v>871</v>
      </c>
      <c r="B199" s="108">
        <v>35129</v>
      </c>
      <c r="C199" s="108"/>
      <c r="D199" s="108">
        <v>4702</v>
      </c>
      <c r="E199" s="108" t="s">
        <v>1146</v>
      </c>
      <c r="F199" s="108" t="s">
        <v>1023</v>
      </c>
    </row>
    <row r="200" spans="1:6" x14ac:dyDescent="0.25">
      <c r="A200" s="108" t="s">
        <v>872</v>
      </c>
      <c r="B200" s="108">
        <v>43091</v>
      </c>
      <c r="C200" s="108"/>
      <c r="D200" s="108">
        <v>4455</v>
      </c>
      <c r="E200" s="108" t="s">
        <v>1147</v>
      </c>
      <c r="F200" s="108" t="s">
        <v>1023</v>
      </c>
    </row>
    <row r="201" spans="1:6" x14ac:dyDescent="0.25">
      <c r="A201" s="108" t="s">
        <v>873</v>
      </c>
      <c r="B201" s="108">
        <v>43030</v>
      </c>
      <c r="C201" s="108"/>
      <c r="D201" s="108">
        <v>4455</v>
      </c>
      <c r="E201" s="108" t="s">
        <v>1147</v>
      </c>
      <c r="F201" s="108" t="s">
        <v>1021</v>
      </c>
    </row>
    <row r="202" spans="1:6" x14ac:dyDescent="0.25">
      <c r="A202" s="108" t="s">
        <v>874</v>
      </c>
      <c r="B202" s="108">
        <v>33208</v>
      </c>
      <c r="C202" s="108"/>
      <c r="D202" s="108">
        <v>4703</v>
      </c>
      <c r="E202" s="108" t="s">
        <v>1148</v>
      </c>
      <c r="F202" s="108" t="s">
        <v>1021</v>
      </c>
    </row>
    <row r="203" spans="1:6" x14ac:dyDescent="0.25">
      <c r="A203" s="108" t="s">
        <v>875</v>
      </c>
      <c r="B203" s="108">
        <v>39322</v>
      </c>
      <c r="C203" s="108"/>
      <c r="D203" s="108">
        <v>4875</v>
      </c>
      <c r="E203" s="108" t="s">
        <v>1055</v>
      </c>
      <c r="F203" s="108" t="s">
        <v>1023</v>
      </c>
    </row>
    <row r="204" spans="1:6" x14ac:dyDescent="0.25">
      <c r="A204" s="108" t="s">
        <v>876</v>
      </c>
      <c r="B204" s="108">
        <v>33308</v>
      </c>
      <c r="C204" s="108"/>
      <c r="D204" s="108">
        <v>4702</v>
      </c>
      <c r="E204" s="108" t="s">
        <v>1149</v>
      </c>
      <c r="F204" s="108" t="s">
        <v>1023</v>
      </c>
    </row>
    <row r="205" spans="1:6" x14ac:dyDescent="0.25">
      <c r="A205" s="108" t="s">
        <v>877</v>
      </c>
      <c r="B205" s="108">
        <v>39085</v>
      </c>
      <c r="C205" s="108"/>
      <c r="D205" s="108">
        <v>4581</v>
      </c>
      <c r="E205" s="108" t="s">
        <v>1077</v>
      </c>
      <c r="F205" s="108" t="s">
        <v>1021</v>
      </c>
    </row>
    <row r="206" spans="1:6" x14ac:dyDescent="0.25">
      <c r="A206" s="108" t="s">
        <v>878</v>
      </c>
      <c r="B206" s="108">
        <v>27075</v>
      </c>
      <c r="C206" s="108"/>
      <c r="D206" s="108">
        <v>4874</v>
      </c>
      <c r="E206" s="108" t="s">
        <v>1150</v>
      </c>
      <c r="F206" s="108" t="s">
        <v>1023</v>
      </c>
    </row>
    <row r="207" spans="1:6" x14ac:dyDescent="0.25">
      <c r="A207" s="108" t="s">
        <v>879</v>
      </c>
      <c r="B207" s="108">
        <v>39314</v>
      </c>
      <c r="C207" s="108"/>
      <c r="D207" s="108">
        <v>4677</v>
      </c>
      <c r="E207" s="108" t="s">
        <v>1151</v>
      </c>
      <c r="F207" s="108" t="s">
        <v>1021</v>
      </c>
    </row>
    <row r="208" spans="1:6" x14ac:dyDescent="0.25">
      <c r="A208" s="108" t="s">
        <v>880</v>
      </c>
      <c r="B208" s="108">
        <v>32037</v>
      </c>
      <c r="C208" s="108"/>
      <c r="D208" s="108">
        <v>4871</v>
      </c>
      <c r="E208" s="108" t="s">
        <v>1152</v>
      </c>
      <c r="F208" s="108" t="s">
        <v>1023</v>
      </c>
    </row>
    <row r="209" spans="1:6" x14ac:dyDescent="0.25">
      <c r="A209" s="108" t="s">
        <v>881</v>
      </c>
      <c r="B209" s="108">
        <v>35065</v>
      </c>
      <c r="C209" s="108"/>
      <c r="D209" s="108">
        <v>4722</v>
      </c>
      <c r="E209" s="108" t="s">
        <v>1153</v>
      </c>
      <c r="F209" s="108" t="s">
        <v>1021</v>
      </c>
    </row>
    <row r="210" spans="1:6" x14ac:dyDescent="0.25">
      <c r="A210" s="108" t="s">
        <v>882</v>
      </c>
      <c r="B210" s="108">
        <v>43109</v>
      </c>
      <c r="C210" s="108"/>
      <c r="D210" s="108">
        <v>4487</v>
      </c>
      <c r="E210" s="108" t="s">
        <v>1154</v>
      </c>
      <c r="F210" s="108" t="s">
        <v>1023</v>
      </c>
    </row>
    <row r="211" spans="1:6" x14ac:dyDescent="0.25">
      <c r="A211" s="108" t="s">
        <v>883</v>
      </c>
      <c r="B211" s="108">
        <v>43034</v>
      </c>
      <c r="C211" s="108"/>
      <c r="D211" s="108">
        <v>4487</v>
      </c>
      <c r="E211" s="108" t="s">
        <v>1154</v>
      </c>
      <c r="F211" s="108" t="s">
        <v>1021</v>
      </c>
    </row>
    <row r="212" spans="1:6" x14ac:dyDescent="0.25">
      <c r="A212" s="108" t="s">
        <v>884</v>
      </c>
      <c r="B212" s="108">
        <v>33210</v>
      </c>
      <c r="C212" s="108"/>
      <c r="D212" s="108">
        <v>4707</v>
      </c>
      <c r="E212" s="108" t="s">
        <v>1155</v>
      </c>
      <c r="F212" s="108" t="s">
        <v>1023</v>
      </c>
    </row>
    <row r="213" spans="1:6" x14ac:dyDescent="0.25">
      <c r="A213" s="108" t="s">
        <v>885</v>
      </c>
      <c r="B213" s="108">
        <v>33065</v>
      </c>
      <c r="C213" s="108"/>
      <c r="D213" s="108">
        <v>4707</v>
      </c>
      <c r="E213" s="108" t="s">
        <v>1155</v>
      </c>
      <c r="F213" s="108" t="s">
        <v>1021</v>
      </c>
    </row>
    <row r="214" spans="1:6" x14ac:dyDescent="0.25">
      <c r="A214" s="108" t="s">
        <v>886</v>
      </c>
      <c r="B214" s="108">
        <v>41095</v>
      </c>
      <c r="C214" s="108"/>
      <c r="D214" s="108">
        <v>4380</v>
      </c>
      <c r="E214" s="108" t="s">
        <v>1156</v>
      </c>
      <c r="F214" s="108" t="s">
        <v>1021</v>
      </c>
    </row>
    <row r="215" spans="1:6" x14ac:dyDescent="0.25">
      <c r="A215" s="108" t="s">
        <v>887</v>
      </c>
      <c r="B215" s="108">
        <v>43035</v>
      </c>
      <c r="C215" s="108"/>
      <c r="D215" s="108">
        <v>4417</v>
      </c>
      <c r="E215" s="108" t="s">
        <v>1157</v>
      </c>
      <c r="F215" s="108" t="s">
        <v>1021</v>
      </c>
    </row>
    <row r="216" spans="1:6" x14ac:dyDescent="0.25">
      <c r="A216" s="108" t="s">
        <v>888</v>
      </c>
      <c r="B216" s="108">
        <v>29139</v>
      </c>
      <c r="C216" s="108"/>
      <c r="D216" s="108">
        <v>4830</v>
      </c>
      <c r="E216" s="108" t="s">
        <v>1158</v>
      </c>
      <c r="F216" s="108" t="s">
        <v>1021</v>
      </c>
    </row>
    <row r="217" spans="1:6" x14ac:dyDescent="0.25">
      <c r="A217" s="108" t="s">
        <v>889</v>
      </c>
      <c r="B217" s="108">
        <v>35069</v>
      </c>
      <c r="C217" s="108"/>
      <c r="D217" s="108">
        <v>4478</v>
      </c>
      <c r="E217" s="108" t="s">
        <v>1159</v>
      </c>
      <c r="F217" s="108" t="s">
        <v>1021</v>
      </c>
    </row>
    <row r="218" spans="1:6" x14ac:dyDescent="0.25">
      <c r="A218" s="108" t="s">
        <v>890</v>
      </c>
      <c r="B218" s="108">
        <v>35070</v>
      </c>
      <c r="C218" s="108"/>
      <c r="D218" s="108">
        <v>4420</v>
      </c>
      <c r="E218" s="108" t="s">
        <v>1160</v>
      </c>
      <c r="F218" s="108" t="s">
        <v>1021</v>
      </c>
    </row>
    <row r="219" spans="1:6" x14ac:dyDescent="0.25">
      <c r="A219" s="108" t="s">
        <v>891</v>
      </c>
      <c r="B219" s="108">
        <v>33047</v>
      </c>
      <c r="C219" s="108"/>
      <c r="D219" s="108">
        <v>4740</v>
      </c>
      <c r="E219" s="108" t="s">
        <v>1161</v>
      </c>
      <c r="F219" s="108" t="s">
        <v>1021</v>
      </c>
    </row>
    <row r="220" spans="1:6" x14ac:dyDescent="0.25">
      <c r="A220" s="108" t="s">
        <v>892</v>
      </c>
      <c r="B220" s="108">
        <v>41100</v>
      </c>
      <c r="C220" s="108"/>
      <c r="D220" s="108">
        <v>4385</v>
      </c>
      <c r="E220" s="108" t="s">
        <v>1162</v>
      </c>
      <c r="F220" s="108" t="s">
        <v>1021</v>
      </c>
    </row>
    <row r="221" spans="1:6" x14ac:dyDescent="0.25">
      <c r="A221" s="108" t="s">
        <v>893</v>
      </c>
      <c r="B221" s="108">
        <v>39089</v>
      </c>
      <c r="C221" s="108"/>
      <c r="D221" s="108">
        <v>4716</v>
      </c>
      <c r="E221" s="108" t="s">
        <v>1163</v>
      </c>
      <c r="F221" s="108" t="s">
        <v>1023</v>
      </c>
    </row>
    <row r="222" spans="1:6" x14ac:dyDescent="0.25">
      <c r="A222" s="108" t="s">
        <v>894</v>
      </c>
      <c r="B222" s="108">
        <v>45025</v>
      </c>
      <c r="C222" s="108"/>
      <c r="D222" s="108">
        <v>4492</v>
      </c>
      <c r="E222" s="108" t="s">
        <v>1164</v>
      </c>
      <c r="F222" s="108" t="s">
        <v>1023</v>
      </c>
    </row>
    <row r="223" spans="1:6" x14ac:dyDescent="0.25">
      <c r="A223" s="108" t="s">
        <v>895</v>
      </c>
      <c r="B223" s="108">
        <v>45017</v>
      </c>
      <c r="C223" s="108"/>
      <c r="D223" s="108">
        <v>4492</v>
      </c>
      <c r="E223" s="108" t="s">
        <v>1164</v>
      </c>
      <c r="F223" s="108" t="s">
        <v>1021</v>
      </c>
    </row>
    <row r="224" spans="1:6" x14ac:dyDescent="0.25">
      <c r="A224" s="108" t="s">
        <v>896</v>
      </c>
      <c r="B224" s="108">
        <v>37034</v>
      </c>
      <c r="C224" s="108"/>
      <c r="D224" s="108">
        <v>4824</v>
      </c>
      <c r="E224" s="108" t="s">
        <v>1165</v>
      </c>
      <c r="F224" s="108" t="s">
        <v>1023</v>
      </c>
    </row>
    <row r="225" spans="1:6" x14ac:dyDescent="0.25">
      <c r="A225" s="108" t="s">
        <v>897</v>
      </c>
      <c r="B225" s="108">
        <v>39090</v>
      </c>
      <c r="C225" s="108"/>
      <c r="D225" s="108">
        <v>4420</v>
      </c>
      <c r="E225" s="108" t="s">
        <v>1166</v>
      </c>
      <c r="F225" s="108" t="s">
        <v>1021</v>
      </c>
    </row>
    <row r="226" spans="1:6" x14ac:dyDescent="0.25">
      <c r="A226" s="108" t="s">
        <v>898</v>
      </c>
      <c r="B226" s="108">
        <v>27022</v>
      </c>
      <c r="C226" s="108"/>
      <c r="D226" s="108">
        <v>4875</v>
      </c>
      <c r="E226" s="108" t="s">
        <v>1167</v>
      </c>
      <c r="F226" s="108" t="s">
        <v>1021</v>
      </c>
    </row>
    <row r="227" spans="1:6" x14ac:dyDescent="0.25">
      <c r="A227" s="108" t="s">
        <v>899</v>
      </c>
      <c r="B227" s="108">
        <v>27021</v>
      </c>
      <c r="C227" s="108"/>
      <c r="D227" s="108">
        <v>4875</v>
      </c>
      <c r="E227" s="108" t="s">
        <v>1167</v>
      </c>
      <c r="F227" s="108" t="s">
        <v>1021</v>
      </c>
    </row>
    <row r="228" spans="1:6" x14ac:dyDescent="0.25">
      <c r="A228" s="108" t="s">
        <v>900</v>
      </c>
      <c r="B228" s="108">
        <v>29090</v>
      </c>
      <c r="C228" s="108"/>
      <c r="D228" s="108">
        <v>4823</v>
      </c>
      <c r="E228" s="108" t="s">
        <v>1168</v>
      </c>
      <c r="F228" s="108" t="s">
        <v>1021</v>
      </c>
    </row>
    <row r="229" spans="1:6" x14ac:dyDescent="0.25">
      <c r="A229" s="108" t="s">
        <v>901</v>
      </c>
      <c r="B229" s="108">
        <v>41103</v>
      </c>
      <c r="C229" s="108"/>
      <c r="D229" s="108">
        <v>4350</v>
      </c>
      <c r="E229" s="108" t="s">
        <v>1169</v>
      </c>
      <c r="F229" s="108" t="s">
        <v>1021</v>
      </c>
    </row>
    <row r="230" spans="1:6" x14ac:dyDescent="0.25">
      <c r="A230" s="108" t="s">
        <v>902</v>
      </c>
      <c r="B230" s="108">
        <v>41529</v>
      </c>
      <c r="C230" s="108"/>
      <c r="D230" s="108">
        <v>4350</v>
      </c>
      <c r="E230" s="108" t="s">
        <v>1170</v>
      </c>
      <c r="F230" s="108" t="s">
        <v>1023</v>
      </c>
    </row>
    <row r="231" spans="1:6" x14ac:dyDescent="0.25">
      <c r="A231" s="108" t="s">
        <v>903</v>
      </c>
      <c r="B231" s="108">
        <v>32040</v>
      </c>
      <c r="C231" s="108"/>
      <c r="D231" s="108">
        <v>4814</v>
      </c>
      <c r="E231" s="108" t="s">
        <v>1171</v>
      </c>
      <c r="F231" s="108" t="s">
        <v>1023</v>
      </c>
    </row>
    <row r="232" spans="1:6" x14ac:dyDescent="0.25">
      <c r="A232" s="108" t="s">
        <v>904</v>
      </c>
      <c r="B232" s="108">
        <v>32178</v>
      </c>
      <c r="C232" s="108"/>
      <c r="D232" s="108">
        <v>4814</v>
      </c>
      <c r="E232" s="108" t="s">
        <v>1171</v>
      </c>
      <c r="F232" s="108" t="s">
        <v>1021</v>
      </c>
    </row>
    <row r="233" spans="1:6" x14ac:dyDescent="0.25">
      <c r="A233" s="108" t="s">
        <v>905</v>
      </c>
      <c r="B233" s="108">
        <v>37036</v>
      </c>
      <c r="C233" s="108"/>
      <c r="D233" s="108">
        <v>4823</v>
      </c>
      <c r="E233" s="108" t="s">
        <v>1172</v>
      </c>
      <c r="F233" s="108" t="s">
        <v>1023</v>
      </c>
    </row>
    <row r="234" spans="1:6" x14ac:dyDescent="0.25">
      <c r="A234" s="108" t="s">
        <v>906</v>
      </c>
      <c r="B234" s="108">
        <v>36047</v>
      </c>
      <c r="C234" s="108"/>
      <c r="D234" s="108">
        <v>4721</v>
      </c>
      <c r="E234" s="108" t="s">
        <v>1173</v>
      </c>
      <c r="F234" s="108" t="s">
        <v>1021</v>
      </c>
    </row>
    <row r="235" spans="1:6" x14ac:dyDescent="0.25">
      <c r="A235" s="108" t="s">
        <v>907</v>
      </c>
      <c r="B235" s="108">
        <v>37043</v>
      </c>
      <c r="C235" s="108"/>
      <c r="D235" s="108">
        <v>4825</v>
      </c>
      <c r="E235" s="108" t="s">
        <v>1174</v>
      </c>
      <c r="F235" s="108" t="s">
        <v>1021</v>
      </c>
    </row>
    <row r="236" spans="1:6" x14ac:dyDescent="0.25">
      <c r="A236" s="108" t="s">
        <v>908</v>
      </c>
      <c r="B236" s="108">
        <v>37058</v>
      </c>
      <c r="C236" s="108"/>
      <c r="D236" s="108">
        <v>4825</v>
      </c>
      <c r="E236" s="108" t="s">
        <v>1174</v>
      </c>
      <c r="F236" s="108" t="s">
        <v>1023</v>
      </c>
    </row>
    <row r="237" spans="1:6" x14ac:dyDescent="0.25">
      <c r="A237" s="108" t="s">
        <v>909</v>
      </c>
      <c r="B237" s="108">
        <v>31108</v>
      </c>
      <c r="C237" s="108"/>
      <c r="D237" s="108">
        <v>4872</v>
      </c>
      <c r="E237" s="108" t="s">
        <v>1175</v>
      </c>
      <c r="F237" s="108" t="s">
        <v>1021</v>
      </c>
    </row>
    <row r="238" spans="1:6" x14ac:dyDescent="0.25">
      <c r="A238" s="108" t="s">
        <v>910</v>
      </c>
      <c r="B238" s="108">
        <v>41116</v>
      </c>
      <c r="C238" s="108"/>
      <c r="D238" s="108">
        <v>4383</v>
      </c>
      <c r="E238" s="108" t="s">
        <v>1176</v>
      </c>
      <c r="F238" s="108" t="s">
        <v>1021</v>
      </c>
    </row>
    <row r="239" spans="1:6" x14ac:dyDescent="0.25">
      <c r="A239" s="108" t="s">
        <v>911</v>
      </c>
      <c r="B239" s="108">
        <v>39069</v>
      </c>
      <c r="C239" s="108"/>
      <c r="D239" s="108">
        <v>4714</v>
      </c>
      <c r="E239" s="108" t="s">
        <v>1177</v>
      </c>
      <c r="F239" s="108" t="s">
        <v>1021</v>
      </c>
    </row>
    <row r="240" spans="1:6" x14ac:dyDescent="0.25">
      <c r="A240" s="108" t="s">
        <v>912</v>
      </c>
      <c r="B240" s="108">
        <v>41525</v>
      </c>
      <c r="C240" s="108"/>
      <c r="D240" s="108">
        <v>4370</v>
      </c>
      <c r="E240" s="108" t="s">
        <v>1086</v>
      </c>
      <c r="F240" s="108" t="s">
        <v>1023</v>
      </c>
    </row>
    <row r="241" spans="1:6" x14ac:dyDescent="0.25">
      <c r="A241" s="108" t="s">
        <v>913</v>
      </c>
      <c r="B241" s="108">
        <v>41176</v>
      </c>
      <c r="C241" s="108"/>
      <c r="D241" s="108">
        <v>4370</v>
      </c>
      <c r="E241" s="108" t="s">
        <v>1178</v>
      </c>
      <c r="F241" s="108" t="s">
        <v>1021</v>
      </c>
    </row>
    <row r="242" spans="1:6" x14ac:dyDescent="0.25">
      <c r="A242" s="108" t="s">
        <v>914</v>
      </c>
      <c r="B242" s="108">
        <v>27045</v>
      </c>
      <c r="C242" s="108"/>
      <c r="D242" s="108">
        <v>4874</v>
      </c>
      <c r="E242" s="108" t="s">
        <v>1150</v>
      </c>
      <c r="F242" s="108" t="s">
        <v>1023</v>
      </c>
    </row>
    <row r="243" spans="1:6" x14ac:dyDescent="0.25">
      <c r="A243" s="108" t="s">
        <v>915</v>
      </c>
      <c r="B243" s="108">
        <v>27042</v>
      </c>
      <c r="C243" s="108"/>
      <c r="D243" s="108">
        <v>4874</v>
      </c>
      <c r="E243" s="108" t="s">
        <v>1179</v>
      </c>
      <c r="F243" s="108" t="s">
        <v>1021</v>
      </c>
    </row>
    <row r="244" spans="1:6" x14ac:dyDescent="0.25">
      <c r="A244" s="108" t="s">
        <v>916</v>
      </c>
      <c r="B244" s="108">
        <v>33195</v>
      </c>
      <c r="C244" s="108"/>
      <c r="D244" s="108">
        <v>4702</v>
      </c>
      <c r="E244" s="108" t="s">
        <v>1149</v>
      </c>
      <c r="F244" s="108" t="s">
        <v>1021</v>
      </c>
    </row>
    <row r="245" spans="1:6" x14ac:dyDescent="0.25">
      <c r="A245" s="108" t="s">
        <v>917</v>
      </c>
      <c r="B245" s="108">
        <v>38024</v>
      </c>
      <c r="C245" s="108"/>
      <c r="D245" s="108">
        <v>4481</v>
      </c>
      <c r="E245" s="108" t="s">
        <v>1180</v>
      </c>
      <c r="F245" s="108" t="s">
        <v>1021</v>
      </c>
    </row>
    <row r="246" spans="1:6" x14ac:dyDescent="0.25">
      <c r="A246" s="108" t="s">
        <v>918</v>
      </c>
      <c r="B246" s="108">
        <v>37039</v>
      </c>
      <c r="C246" s="108"/>
      <c r="D246" s="108">
        <v>4733</v>
      </c>
      <c r="E246" s="108" t="s">
        <v>1181</v>
      </c>
      <c r="F246" s="108" t="s">
        <v>1023</v>
      </c>
    </row>
    <row r="247" spans="1:6" x14ac:dyDescent="0.25">
      <c r="A247" s="108" t="s">
        <v>919</v>
      </c>
      <c r="B247" s="108">
        <v>37051</v>
      </c>
      <c r="C247" s="108"/>
      <c r="D247" s="108">
        <v>4735</v>
      </c>
      <c r="E247" s="108" t="s">
        <v>1182</v>
      </c>
      <c r="F247" s="108" t="s">
        <v>1021</v>
      </c>
    </row>
    <row r="248" spans="1:6" x14ac:dyDescent="0.25">
      <c r="A248" s="108" t="s">
        <v>920</v>
      </c>
      <c r="B248" s="108">
        <v>33307</v>
      </c>
      <c r="C248" s="108"/>
      <c r="D248" s="108">
        <v>4817</v>
      </c>
      <c r="E248" s="108" t="s">
        <v>1183</v>
      </c>
      <c r="F248" s="108" t="s">
        <v>1023</v>
      </c>
    </row>
    <row r="249" spans="1:6" x14ac:dyDescent="0.25">
      <c r="A249" s="108" t="s">
        <v>921</v>
      </c>
      <c r="B249" s="108">
        <v>33294</v>
      </c>
      <c r="C249" s="108"/>
      <c r="D249" s="108">
        <v>4703</v>
      </c>
      <c r="E249" s="108" t="s">
        <v>1184</v>
      </c>
      <c r="F249" s="108" t="s">
        <v>1023</v>
      </c>
    </row>
    <row r="250" spans="1:6" x14ac:dyDescent="0.25">
      <c r="A250" s="108" t="s">
        <v>922</v>
      </c>
      <c r="B250" s="108">
        <v>43044</v>
      </c>
      <c r="C250" s="108"/>
      <c r="D250" s="108">
        <v>4427</v>
      </c>
      <c r="E250" s="108" t="s">
        <v>1185</v>
      </c>
      <c r="F250" s="108" t="s">
        <v>1021</v>
      </c>
    </row>
    <row r="251" spans="1:6" x14ac:dyDescent="0.25">
      <c r="A251" s="161"/>
      <c r="B251" s="161"/>
      <c r="C251" s="161"/>
      <c r="D251" s="161"/>
      <c r="E251" s="161"/>
      <c r="F251" s="16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Cover</vt:lpstr>
      <vt:lpstr>1. Contents</vt:lpstr>
      <vt:lpstr>2. Revenue</vt:lpstr>
      <vt:lpstr>3. Opex</vt:lpstr>
      <vt:lpstr>4. Assets (RAB)</vt:lpstr>
      <vt:lpstr>5. Operational data</vt:lpstr>
      <vt:lpstr>6. Physical Assets</vt:lpstr>
      <vt:lpstr>7. Quality of services</vt:lpstr>
      <vt:lpstr>8. Operating environment</vt:lpstr>
      <vt:lpstr>'5. Operational data'!_ftn1</vt:lpstr>
      <vt:lpstr>'5. Operational data'!_ftnref1</vt:lpstr>
      <vt:lpstr>'4. Assets (RAB)'!OLE_LINK5</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kcheu</dc:creator>
  <cp:lastModifiedBy>Bryant, Anita</cp:lastModifiedBy>
  <dcterms:created xsi:type="dcterms:W3CDTF">2013-06-17T05:26:37Z</dcterms:created>
  <dcterms:modified xsi:type="dcterms:W3CDTF">2017-02-23T03:17:35Z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H:\TRIMDATA\TRIM\TEMP\HPTRIM.3772\D13 121666  Draft RIN - DNSP economic benchmarking data template EFA guidelines.XLSX</vt:lpwstr>
  </property>
</Properties>
</file>