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50" yWindow="300" windowWidth="24960" windowHeight="10950" tabRatio="879"/>
  </bookViews>
  <sheets>
    <sheet name="Cover" sheetId="31" r:id="rId1"/>
    <sheet name="Contents" sheetId="32" r:id="rId2"/>
    <sheet name="Definitions" sheetId="72" r:id="rId3"/>
    <sheet name="1a. STPIS Reliability" sheetId="47" r:id="rId4"/>
    <sheet name="1b. STPIS Customer Service" sheetId="68" r:id="rId5"/>
    <sheet name="1c. STPIS Daily Performance" sheetId="60" r:id="rId6"/>
    <sheet name="1f. STPIS - GSL" sheetId="71" r:id="rId7"/>
    <sheet name="2. Customer Service" sheetId="58" r:id="rId8"/>
    <sheet name="4a. Network perf - Feeders" sheetId="63" r:id="rId9"/>
    <sheet name="4c. Network perf - reliability" sheetId="70" r:id="rId10"/>
    <sheet name="Amendments" sheetId="73"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8" hidden="1">'4a. Network perf - Feeders'!$B$6:$X$6</definedName>
    <definedName name="abc" localSheetId="3">#REF!</definedName>
    <definedName name="abc" localSheetId="4">#REF!</definedName>
    <definedName name="abc" localSheetId="1">#REF!</definedName>
    <definedName name="abc">#REF!</definedName>
    <definedName name="Asset1" localSheetId="3">#REF!</definedName>
    <definedName name="Asset1" localSheetId="4">#REF!</definedName>
    <definedName name="Asset1" localSheetId="1">'[1]4. RAB'!#REF!</definedName>
    <definedName name="Asset1" localSheetId="0">#REF!</definedName>
    <definedName name="Asset1">#REF!</definedName>
    <definedName name="Asset10" localSheetId="3">#REF!</definedName>
    <definedName name="Asset10" localSheetId="4">#REF!</definedName>
    <definedName name="Asset10" localSheetId="1">'[1]4. RAB'!#REF!</definedName>
    <definedName name="Asset10" localSheetId="0">#REF!</definedName>
    <definedName name="Asset10">#REF!</definedName>
    <definedName name="Asset11" localSheetId="3">#REF!</definedName>
    <definedName name="Asset11" localSheetId="4">#REF!</definedName>
    <definedName name="Asset11" localSheetId="1">'[1]4. RAB'!#REF!</definedName>
    <definedName name="Asset11" localSheetId="0">#REF!</definedName>
    <definedName name="Asset11">#REF!</definedName>
    <definedName name="asset11a" localSheetId="3">#REF!</definedName>
    <definedName name="asset11a" localSheetId="4">#REF!</definedName>
    <definedName name="asset11a" localSheetId="1">#REF!</definedName>
    <definedName name="asset11a" localSheetId="0">#REF!</definedName>
    <definedName name="asset11a">#REF!</definedName>
    <definedName name="Asset12" localSheetId="3">#REF!</definedName>
    <definedName name="Asset12" localSheetId="4">#REF!</definedName>
    <definedName name="Asset12" localSheetId="1">'[1]4. RAB'!#REF!</definedName>
    <definedName name="Asset12" localSheetId="0">#REF!</definedName>
    <definedName name="Asset12">#REF!</definedName>
    <definedName name="Asset13" localSheetId="3">#REF!</definedName>
    <definedName name="Asset13" localSheetId="4">#REF!</definedName>
    <definedName name="Asset13" localSheetId="1">'[1]4. RAB'!#REF!</definedName>
    <definedName name="Asset13" localSheetId="0">#REF!</definedName>
    <definedName name="Asset13">#REF!</definedName>
    <definedName name="Asset14" localSheetId="3">#REF!</definedName>
    <definedName name="Asset14" localSheetId="4">#REF!</definedName>
    <definedName name="Asset14" localSheetId="1">'[1]4. RAB'!#REF!</definedName>
    <definedName name="Asset14" localSheetId="0">#REF!</definedName>
    <definedName name="Asset14">#REF!</definedName>
    <definedName name="Asset15" localSheetId="3">#REF!</definedName>
    <definedName name="Asset15" localSheetId="4">#REF!</definedName>
    <definedName name="Asset15" localSheetId="1">'[1]4. RAB'!#REF!</definedName>
    <definedName name="Asset15" localSheetId="0">#REF!</definedName>
    <definedName name="Asset15">#REF!</definedName>
    <definedName name="Asset16" localSheetId="3">#REF!</definedName>
    <definedName name="Asset16" localSheetId="4">#REF!</definedName>
    <definedName name="Asset16" localSheetId="1">'[1]4. RAB'!#REF!</definedName>
    <definedName name="Asset16" localSheetId="0">#REF!</definedName>
    <definedName name="Asset16">#REF!</definedName>
    <definedName name="Asset17" localSheetId="3">#REF!</definedName>
    <definedName name="Asset17" localSheetId="4">#REF!</definedName>
    <definedName name="Asset17" localSheetId="1">'[1]4. RAB'!#REF!</definedName>
    <definedName name="Asset17" localSheetId="0">#REF!</definedName>
    <definedName name="Asset17">#REF!</definedName>
    <definedName name="Asset18" localSheetId="3">#REF!</definedName>
    <definedName name="Asset18" localSheetId="4">#REF!</definedName>
    <definedName name="Asset18" localSheetId="1">'[1]4. RAB'!#REF!</definedName>
    <definedName name="Asset18" localSheetId="0">#REF!</definedName>
    <definedName name="Asset18">#REF!</definedName>
    <definedName name="Asset19" localSheetId="3">#REF!</definedName>
    <definedName name="Asset19" localSheetId="4">#REF!</definedName>
    <definedName name="Asset19" localSheetId="1">'[1]4. RAB'!#REF!</definedName>
    <definedName name="Asset19" localSheetId="0">#REF!</definedName>
    <definedName name="Asset19">#REF!</definedName>
    <definedName name="Asset2" localSheetId="3">#REF!</definedName>
    <definedName name="Asset2" localSheetId="4">#REF!</definedName>
    <definedName name="Asset2" localSheetId="1">'[1]4. RAB'!#REF!</definedName>
    <definedName name="Asset2" localSheetId="0">#REF!</definedName>
    <definedName name="Asset2">#REF!</definedName>
    <definedName name="Asset20" localSheetId="3">#REF!</definedName>
    <definedName name="Asset20" localSheetId="4">#REF!</definedName>
    <definedName name="Asset20" localSheetId="1">'[1]4. RAB'!#REF!</definedName>
    <definedName name="Asset20" localSheetId="0">#REF!</definedName>
    <definedName name="Asset20">#REF!</definedName>
    <definedName name="Asset3" localSheetId="3">#REF!</definedName>
    <definedName name="Asset3" localSheetId="4">#REF!</definedName>
    <definedName name="Asset3" localSheetId="1">'[1]4. RAB'!#REF!</definedName>
    <definedName name="Asset3" localSheetId="0">#REF!</definedName>
    <definedName name="Asset3">#REF!</definedName>
    <definedName name="Asset4" localSheetId="3">#REF!</definedName>
    <definedName name="Asset4" localSheetId="4">#REF!</definedName>
    <definedName name="Asset4" localSheetId="1">'[1]4. RAB'!#REF!</definedName>
    <definedName name="Asset4" localSheetId="0">#REF!</definedName>
    <definedName name="Asset4">#REF!</definedName>
    <definedName name="Asset5" localSheetId="3">#REF!</definedName>
    <definedName name="Asset5" localSheetId="4">#REF!</definedName>
    <definedName name="Asset5" localSheetId="1">'[1]4. RAB'!#REF!</definedName>
    <definedName name="Asset5" localSheetId="0">#REF!</definedName>
    <definedName name="Asset5">#REF!</definedName>
    <definedName name="Asset6" localSheetId="3">#REF!</definedName>
    <definedName name="Asset6" localSheetId="4">#REF!</definedName>
    <definedName name="Asset6" localSheetId="1">'[1]4. RAB'!#REF!</definedName>
    <definedName name="Asset6" localSheetId="0">#REF!</definedName>
    <definedName name="Asset6">#REF!</definedName>
    <definedName name="Asset7" localSheetId="3">#REF!</definedName>
    <definedName name="Asset7" localSheetId="4">#REF!</definedName>
    <definedName name="Asset7" localSheetId="1">'[1]4. RAB'!#REF!</definedName>
    <definedName name="Asset7" localSheetId="0">#REF!</definedName>
    <definedName name="Asset7">#REF!</definedName>
    <definedName name="Asset8" localSheetId="3">#REF!</definedName>
    <definedName name="Asset8" localSheetId="4">#REF!</definedName>
    <definedName name="Asset8" localSheetId="1">'[1]4. RAB'!#REF!</definedName>
    <definedName name="Asset8" localSheetId="0">#REF!</definedName>
    <definedName name="Asset8">#REF!</definedName>
    <definedName name="Asset9" localSheetId="3">#REF!</definedName>
    <definedName name="Asset9" localSheetId="4">#REF!</definedName>
    <definedName name="Asset9" localSheetId="1">'[1]4. RAB'!#REF!</definedName>
    <definedName name="Asset9" localSheetId="0">#REF!</definedName>
    <definedName name="Asset9">#REF!</definedName>
    <definedName name="DNSP" localSheetId="3">[2]Outcomes!$B$2</definedName>
    <definedName name="DNSP" localSheetId="4">[2]Outcomes!$B$2</definedName>
    <definedName name="DNSP">[2]Outcomes!$B$2</definedName>
    <definedName name="_xlnm.Print_Area" localSheetId="3">'1a. STPIS Reliability'!$A$1:$G$36</definedName>
    <definedName name="_xlnm.Print_Area" localSheetId="4">'1b. STPIS Customer Service'!$A$1:$E$32</definedName>
    <definedName name="_xlnm.Print_Area" localSheetId="5">'1c. STPIS Daily Performance'!$A$1:$N$378</definedName>
    <definedName name="_xlnm.Print_Area" localSheetId="7">'2. Customer Service'!$A$1:$K$68</definedName>
    <definedName name="_xlnm.Print_Area" localSheetId="8">'4a. Network perf - Feeders'!$A$1:$Z$354</definedName>
    <definedName name="_xlnm.Print_Area" localSheetId="1">Contents!$A$1:$G$18</definedName>
    <definedName name="_xlnm.Print_Area" localSheetId="0">Cover!$A$1:$I$44</definedName>
    <definedName name="_xlnm.Print_Titles" localSheetId="5">'1c. STPIS Daily Performance'!$1:$13</definedName>
    <definedName name="_xlnm.Print_Titles" localSheetId="6">'1f. STPIS - GSL'!$1:$7</definedName>
    <definedName name="_xlnm.Print_Titles" localSheetId="2">Definitions!$1:$5</definedName>
    <definedName name="YEAR" localSheetId="3">[2]Outcomes!$B$3</definedName>
    <definedName name="YEAR" localSheetId="4">[2]Outcomes!$B$3</definedName>
    <definedName name="YEAR">[2]Outcomes!$B$3</definedName>
  </definedNames>
  <calcPr calcId="145621"/>
</workbook>
</file>

<file path=xl/calcChain.xml><?xml version="1.0" encoding="utf-8"?>
<calcChain xmlns="http://schemas.openxmlformats.org/spreadsheetml/2006/main">
  <c r="H53" i="58" l="1"/>
  <c r="H51" i="58"/>
  <c r="C45" i="71"/>
  <c r="C44" i="71"/>
  <c r="C43" i="71"/>
  <c r="C41" i="71"/>
  <c r="C40" i="71"/>
  <c r="C30" i="68"/>
  <c r="C29" i="68"/>
  <c r="C28" i="68"/>
  <c r="C27" i="68"/>
  <c r="D11" i="68"/>
  <c r="N14" i="60"/>
  <c r="N15" i="60"/>
  <c r="N16" i="60"/>
  <c r="N17" i="60"/>
  <c r="N18" i="60"/>
  <c r="N19" i="60"/>
  <c r="N20" i="60"/>
  <c r="N21" i="60"/>
  <c r="N22" i="60"/>
  <c r="N23" i="60"/>
  <c r="N24" i="60"/>
  <c r="N25" i="60"/>
  <c r="N26" i="60"/>
  <c r="N27" i="60"/>
  <c r="N28" i="60"/>
  <c r="N29" i="60"/>
  <c r="N30" i="60"/>
  <c r="N31" i="60"/>
  <c r="N32" i="60"/>
  <c r="N33" i="60"/>
  <c r="N34" i="60"/>
  <c r="N35" i="60"/>
  <c r="N36" i="60"/>
  <c r="N37" i="60"/>
  <c r="N38" i="60"/>
  <c r="N39" i="60"/>
  <c r="N40" i="60"/>
  <c r="N41" i="60"/>
  <c r="N42" i="60"/>
  <c r="N43" i="60"/>
  <c r="N44" i="60"/>
  <c r="N45" i="60"/>
  <c r="N46" i="60"/>
  <c r="N47" i="60"/>
  <c r="N48" i="60"/>
  <c r="N49" i="60"/>
  <c r="N50" i="60"/>
  <c r="N51" i="60"/>
  <c r="N52" i="60"/>
  <c r="N53" i="60"/>
  <c r="N54" i="60"/>
  <c r="N55" i="60"/>
  <c r="N56" i="60"/>
  <c r="N57" i="60"/>
  <c r="N58" i="60"/>
  <c r="N59" i="60"/>
  <c r="N60" i="60"/>
  <c r="N61" i="60"/>
  <c r="N62" i="60"/>
  <c r="N63" i="60"/>
  <c r="N64" i="60"/>
  <c r="N65" i="60"/>
  <c r="N66" i="60"/>
  <c r="N67" i="60"/>
  <c r="N68" i="60"/>
  <c r="N69" i="60"/>
  <c r="N70" i="60"/>
  <c r="N71" i="60"/>
  <c r="N72" i="60"/>
  <c r="N73" i="60"/>
  <c r="N74" i="60"/>
  <c r="N75" i="60"/>
  <c r="N76" i="60"/>
  <c r="N77" i="60"/>
  <c r="N78" i="60"/>
  <c r="N79" i="60"/>
  <c r="N80" i="60"/>
  <c r="N81" i="60"/>
  <c r="N82" i="60"/>
  <c r="N83" i="60"/>
  <c r="N84" i="60"/>
  <c r="N85" i="60"/>
  <c r="N86" i="60"/>
  <c r="N87" i="60"/>
  <c r="N88" i="60"/>
  <c r="N89" i="60"/>
  <c r="N90" i="60"/>
  <c r="N91" i="60"/>
  <c r="N92" i="60"/>
  <c r="N93" i="60"/>
  <c r="N94" i="60"/>
  <c r="N95" i="60"/>
  <c r="N96" i="60"/>
  <c r="N97" i="60"/>
  <c r="N98" i="60"/>
  <c r="N99" i="60"/>
  <c r="N100" i="60"/>
  <c r="N101" i="60"/>
  <c r="N102" i="60"/>
  <c r="N103" i="60"/>
  <c r="N104" i="60"/>
  <c r="N105" i="60"/>
  <c r="N106" i="60"/>
  <c r="N107" i="60"/>
  <c r="N108" i="60"/>
  <c r="N109" i="60"/>
  <c r="N110" i="60"/>
  <c r="N111" i="60"/>
  <c r="N112" i="60"/>
  <c r="N113" i="60"/>
  <c r="N114" i="60"/>
  <c r="N115" i="60"/>
  <c r="N116" i="60"/>
  <c r="N117" i="60"/>
  <c r="N118" i="60"/>
  <c r="N119" i="60"/>
  <c r="N120" i="60"/>
  <c r="N121" i="60"/>
  <c r="N122" i="60"/>
  <c r="N123" i="60"/>
  <c r="N124" i="60"/>
  <c r="N125" i="60"/>
  <c r="N126" i="60"/>
  <c r="N127" i="60"/>
  <c r="N128" i="60"/>
  <c r="N129" i="60"/>
  <c r="N130" i="60"/>
  <c r="N131" i="60"/>
  <c r="N132" i="60"/>
  <c r="N133" i="60"/>
  <c r="N134" i="60"/>
  <c r="N135" i="60"/>
  <c r="N136" i="60"/>
  <c r="N137" i="60"/>
  <c r="N138" i="60"/>
  <c r="N139" i="60"/>
  <c r="N140" i="60"/>
  <c r="N141" i="60"/>
  <c r="N142" i="60"/>
  <c r="N143" i="60"/>
  <c r="N144" i="60"/>
  <c r="N145" i="60"/>
  <c r="N146" i="60"/>
  <c r="N147" i="60"/>
  <c r="N148" i="60"/>
  <c r="N149" i="60"/>
  <c r="N150" i="60"/>
  <c r="N151" i="60"/>
  <c r="N152" i="60"/>
  <c r="N153" i="60"/>
  <c r="N154" i="60"/>
  <c r="N155" i="60"/>
  <c r="N156" i="60"/>
  <c r="N157" i="60"/>
  <c r="N158" i="60"/>
  <c r="N159" i="60"/>
  <c r="N160" i="60"/>
  <c r="N161" i="60"/>
  <c r="N162" i="60"/>
  <c r="N163" i="60"/>
  <c r="N164" i="60"/>
  <c r="N165" i="60"/>
  <c r="N166" i="60"/>
  <c r="N167" i="60"/>
  <c r="N168" i="60"/>
  <c r="N169" i="60"/>
  <c r="N170" i="60"/>
  <c r="N171" i="60"/>
  <c r="N172" i="60"/>
  <c r="N173" i="60"/>
  <c r="N174" i="60"/>
  <c r="N175" i="60"/>
  <c r="N176" i="60"/>
  <c r="N177" i="60"/>
  <c r="N178" i="60"/>
  <c r="N179" i="60"/>
  <c r="N180" i="60"/>
  <c r="N181" i="60"/>
  <c r="N182" i="60"/>
  <c r="N183" i="60"/>
  <c r="N184" i="60"/>
  <c r="N185" i="60"/>
  <c r="N186" i="60"/>
  <c r="N187" i="60"/>
  <c r="N188" i="60"/>
  <c r="N189" i="60"/>
  <c r="N190" i="60"/>
  <c r="N191" i="60"/>
  <c r="N192" i="60"/>
  <c r="N193" i="60"/>
  <c r="N194" i="60"/>
  <c r="N195" i="60"/>
  <c r="N196" i="60"/>
  <c r="N197" i="60"/>
  <c r="N198" i="60"/>
  <c r="N199" i="60"/>
  <c r="N200" i="60"/>
  <c r="N201" i="60"/>
  <c r="N202" i="60"/>
  <c r="N203" i="60"/>
  <c r="N204" i="60"/>
  <c r="N205" i="60"/>
  <c r="N206" i="60"/>
  <c r="N207" i="60"/>
  <c r="N208" i="60"/>
  <c r="N209" i="60"/>
  <c r="N210" i="60"/>
  <c r="N211" i="60"/>
  <c r="N212" i="60"/>
  <c r="N213" i="60"/>
  <c r="N214" i="60"/>
  <c r="N215" i="60"/>
  <c r="N216" i="60"/>
  <c r="N217" i="60"/>
  <c r="N218" i="60"/>
  <c r="N219" i="60"/>
  <c r="N220" i="60"/>
  <c r="N221" i="60"/>
  <c r="N222" i="60"/>
  <c r="N223" i="60"/>
  <c r="N224" i="60"/>
  <c r="N225" i="60"/>
  <c r="N226" i="60"/>
  <c r="N227" i="60"/>
  <c r="N228" i="60"/>
  <c r="N229" i="60"/>
  <c r="N230" i="60"/>
  <c r="N231" i="60"/>
  <c r="N232" i="60"/>
  <c r="N233" i="60"/>
  <c r="N234" i="60"/>
  <c r="N235" i="60"/>
  <c r="N236" i="60"/>
  <c r="N237" i="60"/>
  <c r="N238" i="60"/>
  <c r="N239" i="60"/>
  <c r="N240" i="60"/>
  <c r="N241" i="60"/>
  <c r="N242" i="60"/>
  <c r="N243" i="60"/>
  <c r="N244" i="60"/>
  <c r="N245" i="60"/>
  <c r="N246" i="60"/>
  <c r="N247" i="60"/>
  <c r="N248" i="60"/>
  <c r="N249" i="60"/>
  <c r="N250" i="60"/>
  <c r="N251" i="60"/>
  <c r="N252" i="60"/>
  <c r="N253" i="60"/>
  <c r="N254" i="60"/>
  <c r="N255" i="60"/>
  <c r="N256" i="60"/>
  <c r="N257" i="60"/>
  <c r="N258" i="60"/>
  <c r="N259" i="60"/>
  <c r="N260" i="60"/>
  <c r="N261" i="60"/>
  <c r="N262" i="60"/>
  <c r="N263" i="60"/>
  <c r="N264" i="60"/>
  <c r="N265" i="60"/>
  <c r="N266" i="60"/>
  <c r="N267" i="60"/>
  <c r="N268" i="60"/>
  <c r="N269" i="60"/>
  <c r="N270" i="60"/>
  <c r="N271" i="60"/>
  <c r="N272" i="60"/>
  <c r="N273" i="60"/>
  <c r="N274" i="60"/>
  <c r="N275" i="60"/>
  <c r="N276" i="60"/>
  <c r="N277" i="60"/>
  <c r="N278" i="60"/>
  <c r="N279" i="60"/>
  <c r="N280" i="60"/>
  <c r="N281" i="60"/>
  <c r="N282" i="60"/>
  <c r="N283" i="60"/>
  <c r="N284" i="60"/>
  <c r="N285" i="60"/>
  <c r="N286" i="60"/>
  <c r="N287" i="60"/>
  <c r="N288" i="60"/>
  <c r="N289" i="60"/>
  <c r="N290" i="60"/>
  <c r="N291" i="60"/>
  <c r="N292" i="60"/>
  <c r="N293" i="60"/>
  <c r="N294" i="60"/>
  <c r="N295" i="60"/>
  <c r="N296" i="60"/>
  <c r="N297" i="60"/>
  <c r="N298" i="60"/>
  <c r="N299" i="60"/>
  <c r="N300" i="60"/>
  <c r="N301" i="60"/>
  <c r="N302" i="60"/>
  <c r="N303" i="60"/>
  <c r="N304" i="60"/>
  <c r="N305" i="60"/>
  <c r="N306" i="60"/>
  <c r="N307" i="60"/>
  <c r="N308" i="60"/>
  <c r="N309" i="60"/>
  <c r="N310" i="60"/>
  <c r="N311" i="60"/>
  <c r="N312" i="60"/>
  <c r="N313" i="60"/>
  <c r="N314" i="60"/>
  <c r="N315" i="60"/>
  <c r="N316" i="60"/>
  <c r="N317" i="60"/>
  <c r="N318" i="60"/>
  <c r="N319" i="60"/>
  <c r="N320" i="60"/>
  <c r="N321" i="60"/>
  <c r="N322" i="60"/>
  <c r="N323" i="60"/>
  <c r="N324" i="60"/>
  <c r="N325" i="60"/>
  <c r="N326" i="60"/>
  <c r="N327" i="60"/>
  <c r="N328" i="60"/>
  <c r="N329" i="60"/>
  <c r="N330" i="60"/>
  <c r="N331" i="60"/>
  <c r="N332" i="60"/>
  <c r="N333" i="60"/>
  <c r="N334" i="60"/>
  <c r="N335" i="60"/>
  <c r="N336" i="60"/>
  <c r="N337" i="60"/>
  <c r="N338" i="60"/>
  <c r="N339" i="60"/>
  <c r="N340" i="60"/>
  <c r="N341" i="60"/>
  <c r="N342" i="60"/>
  <c r="N343" i="60"/>
  <c r="N344" i="60"/>
  <c r="N345" i="60"/>
  <c r="N346" i="60"/>
  <c r="N347" i="60"/>
  <c r="N348" i="60"/>
  <c r="N349" i="60"/>
  <c r="N350" i="60"/>
  <c r="N351" i="60"/>
  <c r="N352" i="60"/>
  <c r="N353" i="60"/>
  <c r="N354" i="60"/>
  <c r="N355" i="60"/>
  <c r="N356" i="60"/>
  <c r="N357" i="60"/>
  <c r="N358" i="60"/>
  <c r="N359" i="60"/>
  <c r="N360" i="60"/>
  <c r="N361" i="60"/>
  <c r="N362" i="60"/>
  <c r="N363" i="60"/>
  <c r="N364" i="60"/>
  <c r="N365" i="60"/>
  <c r="N366" i="60"/>
  <c r="N367" i="60"/>
  <c r="N368" i="60"/>
  <c r="N369" i="60"/>
  <c r="N370" i="60"/>
  <c r="N371" i="60"/>
  <c r="N372" i="60"/>
  <c r="N373" i="60"/>
  <c r="N374" i="60"/>
  <c r="N375" i="60"/>
  <c r="N376" i="60"/>
  <c r="N377" i="60"/>
  <c r="N378" i="60"/>
  <c r="D12" i="68"/>
  <c r="C11" i="68"/>
  <c r="C46" i="71"/>
  <c r="C42" i="71"/>
  <c r="G12" i="70"/>
  <c r="F12" i="70"/>
  <c r="E12" i="70"/>
  <c r="D12" i="70"/>
  <c r="C12" i="70"/>
  <c r="G11" i="70"/>
  <c r="F11" i="70"/>
  <c r="E11" i="70"/>
  <c r="D11" i="70"/>
  <c r="C11" i="70"/>
  <c r="X353" i="63"/>
  <c r="W353" i="63"/>
  <c r="V353" i="63"/>
  <c r="U353" i="63"/>
  <c r="T353" i="63"/>
  <c r="S353" i="63"/>
  <c r="R353" i="63"/>
  <c r="Q353" i="63"/>
  <c r="P353" i="63"/>
  <c r="O353" i="63"/>
  <c r="N353" i="63"/>
  <c r="M353" i="63"/>
  <c r="L353" i="63"/>
  <c r="K353" i="63"/>
  <c r="J353" i="63"/>
  <c r="I353" i="63"/>
  <c r="H353" i="63"/>
  <c r="G353" i="63"/>
  <c r="F353" i="63"/>
  <c r="E353" i="63"/>
  <c r="D353" i="63"/>
  <c r="C353" i="63"/>
  <c r="B353" i="63"/>
  <c r="X352" i="63"/>
  <c r="W352" i="63"/>
  <c r="V352" i="63"/>
  <c r="U352" i="63"/>
  <c r="T352" i="63"/>
  <c r="S352" i="63"/>
  <c r="R352" i="63"/>
  <c r="Q352" i="63"/>
  <c r="P352" i="63"/>
  <c r="O352" i="63"/>
  <c r="N352" i="63"/>
  <c r="M352" i="63"/>
  <c r="L352" i="63"/>
  <c r="K352" i="63"/>
  <c r="J352" i="63"/>
  <c r="I352" i="63"/>
  <c r="H352" i="63"/>
  <c r="G352" i="63"/>
  <c r="F352" i="63"/>
  <c r="E352" i="63"/>
  <c r="D352" i="63"/>
  <c r="C352" i="63"/>
  <c r="B352" i="63"/>
  <c r="X351" i="63"/>
  <c r="W351" i="63"/>
  <c r="V351" i="63"/>
  <c r="U351" i="63"/>
  <c r="T351" i="63"/>
  <c r="S351" i="63"/>
  <c r="R351" i="63"/>
  <c r="Q351" i="63"/>
  <c r="P351" i="63"/>
  <c r="O351" i="63"/>
  <c r="N351" i="63"/>
  <c r="M351" i="63"/>
  <c r="L351" i="63"/>
  <c r="K351" i="63"/>
  <c r="J351" i="63"/>
  <c r="I351" i="63"/>
  <c r="H351" i="63"/>
  <c r="G351" i="63"/>
  <c r="F351" i="63"/>
  <c r="E351" i="63"/>
  <c r="D351" i="63"/>
  <c r="C351" i="63"/>
  <c r="B351" i="63"/>
  <c r="X350" i="63"/>
  <c r="W350" i="63"/>
  <c r="V350" i="63"/>
  <c r="U350" i="63"/>
  <c r="T350" i="63"/>
  <c r="S350" i="63"/>
  <c r="R350" i="63"/>
  <c r="Q350" i="63"/>
  <c r="P350" i="63"/>
  <c r="O350" i="63"/>
  <c r="N350" i="63"/>
  <c r="M350" i="63"/>
  <c r="L350" i="63"/>
  <c r="K350" i="63"/>
  <c r="J350" i="63"/>
  <c r="I350" i="63"/>
  <c r="H350" i="63"/>
  <c r="G350" i="63"/>
  <c r="F350" i="63"/>
  <c r="E350" i="63"/>
  <c r="D350" i="63"/>
  <c r="C350" i="63"/>
  <c r="B350" i="63"/>
  <c r="X349" i="63"/>
  <c r="W349" i="63"/>
  <c r="V349" i="63"/>
  <c r="U349" i="63"/>
  <c r="T349" i="63"/>
  <c r="S349" i="63"/>
  <c r="R349" i="63"/>
  <c r="Q349" i="63"/>
  <c r="P349" i="63"/>
  <c r="O349" i="63"/>
  <c r="N349" i="63"/>
  <c r="M349" i="63"/>
  <c r="L349" i="63"/>
  <c r="K349" i="63"/>
  <c r="J349" i="63"/>
  <c r="I349" i="63"/>
  <c r="H349" i="63"/>
  <c r="G349" i="63"/>
  <c r="F349" i="63"/>
  <c r="E349" i="63"/>
  <c r="D349" i="63"/>
  <c r="C349" i="63"/>
  <c r="B349" i="63"/>
  <c r="X348" i="63"/>
  <c r="W348" i="63"/>
  <c r="V348" i="63"/>
  <c r="U348" i="63"/>
  <c r="T348" i="63"/>
  <c r="S348" i="63"/>
  <c r="R348" i="63"/>
  <c r="Q348" i="63"/>
  <c r="P348" i="63"/>
  <c r="O348" i="63"/>
  <c r="N348" i="63"/>
  <c r="M348" i="63"/>
  <c r="L348" i="63"/>
  <c r="K348" i="63"/>
  <c r="J348" i="63"/>
  <c r="I348" i="63"/>
  <c r="H348" i="63"/>
  <c r="G348" i="63"/>
  <c r="F348" i="63"/>
  <c r="E348" i="63"/>
  <c r="D348" i="63"/>
  <c r="C348" i="63"/>
  <c r="B348" i="63"/>
  <c r="X347" i="63"/>
  <c r="W347" i="63"/>
  <c r="V347" i="63"/>
  <c r="U347" i="63"/>
  <c r="T347" i="63"/>
  <c r="S347" i="63"/>
  <c r="R347" i="63"/>
  <c r="Q347" i="63"/>
  <c r="P347" i="63"/>
  <c r="O347" i="63"/>
  <c r="N347" i="63"/>
  <c r="M347" i="63"/>
  <c r="L347" i="63"/>
  <c r="K347" i="63"/>
  <c r="J347" i="63"/>
  <c r="I347" i="63"/>
  <c r="H347" i="63"/>
  <c r="G347" i="63"/>
  <c r="F347" i="63"/>
  <c r="E347" i="63"/>
  <c r="D347" i="63"/>
  <c r="C347" i="63"/>
  <c r="B347" i="63"/>
  <c r="X346" i="63"/>
  <c r="W346" i="63"/>
  <c r="V346" i="63"/>
  <c r="U346" i="63"/>
  <c r="T346" i="63"/>
  <c r="S346" i="63"/>
  <c r="R346" i="63"/>
  <c r="Q346" i="63"/>
  <c r="P346" i="63"/>
  <c r="O346" i="63"/>
  <c r="N346" i="63"/>
  <c r="M346" i="63"/>
  <c r="L346" i="63"/>
  <c r="K346" i="63"/>
  <c r="J346" i="63"/>
  <c r="I346" i="63"/>
  <c r="H346" i="63"/>
  <c r="G346" i="63"/>
  <c r="F346" i="63"/>
  <c r="E346" i="63"/>
  <c r="D346" i="63"/>
  <c r="C346" i="63"/>
  <c r="B346" i="63"/>
  <c r="X345" i="63"/>
  <c r="W345" i="63"/>
  <c r="V345" i="63"/>
  <c r="U345" i="63"/>
  <c r="T345" i="63"/>
  <c r="S345" i="63"/>
  <c r="R345" i="63"/>
  <c r="Q345" i="63"/>
  <c r="P345" i="63"/>
  <c r="O345" i="63"/>
  <c r="N345" i="63"/>
  <c r="M345" i="63"/>
  <c r="L345" i="63"/>
  <c r="K345" i="63"/>
  <c r="J345" i="63"/>
  <c r="I345" i="63"/>
  <c r="H345" i="63"/>
  <c r="G345" i="63"/>
  <c r="F345" i="63"/>
  <c r="E345" i="63"/>
  <c r="D345" i="63"/>
  <c r="C345" i="63"/>
  <c r="B345" i="63"/>
  <c r="X344" i="63"/>
  <c r="W344" i="63"/>
  <c r="V344" i="63"/>
  <c r="U344" i="63"/>
  <c r="T344" i="63"/>
  <c r="S344" i="63"/>
  <c r="R344" i="63"/>
  <c r="Q344" i="63"/>
  <c r="P344" i="63"/>
  <c r="O344" i="63"/>
  <c r="N344" i="63"/>
  <c r="M344" i="63"/>
  <c r="L344" i="63"/>
  <c r="K344" i="63"/>
  <c r="J344" i="63"/>
  <c r="I344" i="63"/>
  <c r="H344" i="63"/>
  <c r="G344" i="63"/>
  <c r="F344" i="63"/>
  <c r="E344" i="63"/>
  <c r="D344" i="63"/>
  <c r="C344" i="63"/>
  <c r="B344" i="63"/>
  <c r="X343" i="63"/>
  <c r="W343" i="63"/>
  <c r="V343" i="63"/>
  <c r="U343" i="63"/>
  <c r="T343" i="63"/>
  <c r="S343" i="63"/>
  <c r="R343" i="63"/>
  <c r="Q343" i="63"/>
  <c r="P343" i="63"/>
  <c r="O343" i="63"/>
  <c r="N343" i="63"/>
  <c r="M343" i="63"/>
  <c r="L343" i="63"/>
  <c r="K343" i="63"/>
  <c r="J343" i="63"/>
  <c r="I343" i="63"/>
  <c r="H343" i="63"/>
  <c r="G343" i="63"/>
  <c r="F343" i="63"/>
  <c r="E343" i="63"/>
  <c r="D343" i="63"/>
  <c r="C343" i="63"/>
  <c r="B343" i="63"/>
  <c r="X342" i="63"/>
  <c r="W342" i="63"/>
  <c r="V342" i="63"/>
  <c r="U342" i="63"/>
  <c r="T342" i="63"/>
  <c r="S342" i="63"/>
  <c r="R342" i="63"/>
  <c r="Q342" i="63"/>
  <c r="P342" i="63"/>
  <c r="O342" i="63"/>
  <c r="N342" i="63"/>
  <c r="M342" i="63"/>
  <c r="L342" i="63"/>
  <c r="K342" i="63"/>
  <c r="J342" i="63"/>
  <c r="I342" i="63"/>
  <c r="H342" i="63"/>
  <c r="G342" i="63"/>
  <c r="F342" i="63"/>
  <c r="E342" i="63"/>
  <c r="D342" i="63"/>
  <c r="C342" i="63"/>
  <c r="B342" i="63"/>
  <c r="X341" i="63"/>
  <c r="W341" i="63"/>
  <c r="V341" i="63"/>
  <c r="U341" i="63"/>
  <c r="T341" i="63"/>
  <c r="S341" i="63"/>
  <c r="R341" i="63"/>
  <c r="Q341" i="63"/>
  <c r="P341" i="63"/>
  <c r="O341" i="63"/>
  <c r="N341" i="63"/>
  <c r="M341" i="63"/>
  <c r="L341" i="63"/>
  <c r="K341" i="63"/>
  <c r="J341" i="63"/>
  <c r="I341" i="63"/>
  <c r="H341" i="63"/>
  <c r="G341" i="63"/>
  <c r="F341" i="63"/>
  <c r="E341" i="63"/>
  <c r="D341" i="63"/>
  <c r="C341" i="63"/>
  <c r="B341" i="63"/>
  <c r="X340" i="63"/>
  <c r="W340" i="63"/>
  <c r="V340" i="63"/>
  <c r="U340" i="63"/>
  <c r="T340" i="63"/>
  <c r="S340" i="63"/>
  <c r="R340" i="63"/>
  <c r="Q340" i="63"/>
  <c r="P340" i="63"/>
  <c r="O340" i="63"/>
  <c r="N340" i="63"/>
  <c r="M340" i="63"/>
  <c r="L340" i="63"/>
  <c r="K340" i="63"/>
  <c r="J340" i="63"/>
  <c r="I340" i="63"/>
  <c r="H340" i="63"/>
  <c r="G340" i="63"/>
  <c r="F340" i="63"/>
  <c r="E340" i="63"/>
  <c r="D340" i="63"/>
  <c r="C340" i="63"/>
  <c r="B340" i="63"/>
  <c r="X339" i="63"/>
  <c r="W339" i="63"/>
  <c r="V339" i="63"/>
  <c r="U339" i="63"/>
  <c r="T339" i="63"/>
  <c r="S339" i="63"/>
  <c r="R339" i="63"/>
  <c r="Q339" i="63"/>
  <c r="P339" i="63"/>
  <c r="O339" i="63"/>
  <c r="N339" i="63"/>
  <c r="M339" i="63"/>
  <c r="L339" i="63"/>
  <c r="K339" i="63"/>
  <c r="J339" i="63"/>
  <c r="I339" i="63"/>
  <c r="H339" i="63"/>
  <c r="G339" i="63"/>
  <c r="F339" i="63"/>
  <c r="E339" i="63"/>
  <c r="D339" i="63"/>
  <c r="C339" i="63"/>
  <c r="B339" i="63"/>
  <c r="X338" i="63"/>
  <c r="W338" i="63"/>
  <c r="V338" i="63"/>
  <c r="U338" i="63"/>
  <c r="T338" i="63"/>
  <c r="S338" i="63"/>
  <c r="R338" i="63"/>
  <c r="Q338" i="63"/>
  <c r="P338" i="63"/>
  <c r="O338" i="63"/>
  <c r="N338" i="63"/>
  <c r="M338" i="63"/>
  <c r="L338" i="63"/>
  <c r="K338" i="63"/>
  <c r="J338" i="63"/>
  <c r="I338" i="63"/>
  <c r="H338" i="63"/>
  <c r="G338" i="63"/>
  <c r="F338" i="63"/>
  <c r="E338" i="63"/>
  <c r="D338" i="63"/>
  <c r="C338" i="63"/>
  <c r="B338" i="63"/>
  <c r="X337" i="63"/>
  <c r="W337" i="63"/>
  <c r="V337" i="63"/>
  <c r="U337" i="63"/>
  <c r="T337" i="63"/>
  <c r="S337" i="63"/>
  <c r="R337" i="63"/>
  <c r="Q337" i="63"/>
  <c r="P337" i="63"/>
  <c r="O337" i="63"/>
  <c r="N337" i="63"/>
  <c r="M337" i="63"/>
  <c r="L337" i="63"/>
  <c r="K337" i="63"/>
  <c r="J337" i="63"/>
  <c r="I337" i="63"/>
  <c r="H337" i="63"/>
  <c r="G337" i="63"/>
  <c r="F337" i="63"/>
  <c r="E337" i="63"/>
  <c r="D337" i="63"/>
  <c r="C337" i="63"/>
  <c r="B337" i="63"/>
  <c r="X336" i="63"/>
  <c r="W336" i="63"/>
  <c r="V336" i="63"/>
  <c r="U336" i="63"/>
  <c r="T336" i="63"/>
  <c r="S336" i="63"/>
  <c r="R336" i="63"/>
  <c r="Q336" i="63"/>
  <c r="P336" i="63"/>
  <c r="O336" i="63"/>
  <c r="N336" i="63"/>
  <c r="M336" i="63"/>
  <c r="L336" i="63"/>
  <c r="K336" i="63"/>
  <c r="J336" i="63"/>
  <c r="I336" i="63"/>
  <c r="H336" i="63"/>
  <c r="G336" i="63"/>
  <c r="F336" i="63"/>
  <c r="E336" i="63"/>
  <c r="D336" i="63"/>
  <c r="C336" i="63"/>
  <c r="B336" i="63"/>
  <c r="X335" i="63"/>
  <c r="W335" i="63"/>
  <c r="V335" i="63"/>
  <c r="U335" i="63"/>
  <c r="T335" i="63"/>
  <c r="S335" i="63"/>
  <c r="R335" i="63"/>
  <c r="Q335" i="63"/>
  <c r="P335" i="63"/>
  <c r="O335" i="63"/>
  <c r="N335" i="63"/>
  <c r="M335" i="63"/>
  <c r="L335" i="63"/>
  <c r="K335" i="63"/>
  <c r="J335" i="63"/>
  <c r="I335" i="63"/>
  <c r="H335" i="63"/>
  <c r="G335" i="63"/>
  <c r="F335" i="63"/>
  <c r="E335" i="63"/>
  <c r="D335" i="63"/>
  <c r="C335" i="63"/>
  <c r="B335" i="63"/>
  <c r="X334" i="63"/>
  <c r="W334" i="63"/>
  <c r="V334" i="63"/>
  <c r="U334" i="63"/>
  <c r="T334" i="63"/>
  <c r="S334" i="63"/>
  <c r="R334" i="63"/>
  <c r="Q334" i="63"/>
  <c r="P334" i="63"/>
  <c r="O334" i="63"/>
  <c r="N334" i="63"/>
  <c r="M334" i="63"/>
  <c r="L334" i="63"/>
  <c r="K334" i="63"/>
  <c r="J334" i="63"/>
  <c r="I334" i="63"/>
  <c r="H334" i="63"/>
  <c r="G334" i="63"/>
  <c r="F334" i="63"/>
  <c r="E334" i="63"/>
  <c r="D334" i="63"/>
  <c r="C334" i="63"/>
  <c r="B334" i="63"/>
  <c r="X333" i="63"/>
  <c r="W333" i="63"/>
  <c r="V333" i="63"/>
  <c r="U333" i="63"/>
  <c r="T333" i="63"/>
  <c r="S333" i="63"/>
  <c r="R333" i="63"/>
  <c r="Q333" i="63"/>
  <c r="P333" i="63"/>
  <c r="O333" i="63"/>
  <c r="N333" i="63"/>
  <c r="M333" i="63"/>
  <c r="L333" i="63"/>
  <c r="K333" i="63"/>
  <c r="J333" i="63"/>
  <c r="I333" i="63"/>
  <c r="H333" i="63"/>
  <c r="G333" i="63"/>
  <c r="F333" i="63"/>
  <c r="E333" i="63"/>
  <c r="D333" i="63"/>
  <c r="C333" i="63"/>
  <c r="B333" i="63"/>
  <c r="X332" i="63"/>
  <c r="W332" i="63"/>
  <c r="V332" i="63"/>
  <c r="U332" i="63"/>
  <c r="T332" i="63"/>
  <c r="S332" i="63"/>
  <c r="R332" i="63"/>
  <c r="Q332" i="63"/>
  <c r="P332" i="63"/>
  <c r="O332" i="63"/>
  <c r="N332" i="63"/>
  <c r="M332" i="63"/>
  <c r="L332" i="63"/>
  <c r="K332" i="63"/>
  <c r="J332" i="63"/>
  <c r="I332" i="63"/>
  <c r="H332" i="63"/>
  <c r="G332" i="63"/>
  <c r="F332" i="63"/>
  <c r="E332" i="63"/>
  <c r="D332" i="63"/>
  <c r="C332" i="63"/>
  <c r="B332" i="63"/>
  <c r="X331" i="63"/>
  <c r="W331" i="63"/>
  <c r="V331" i="63"/>
  <c r="U331" i="63"/>
  <c r="T331" i="63"/>
  <c r="S331" i="63"/>
  <c r="R331" i="63"/>
  <c r="Q331" i="63"/>
  <c r="P331" i="63"/>
  <c r="O331" i="63"/>
  <c r="N331" i="63"/>
  <c r="M331" i="63"/>
  <c r="L331" i="63"/>
  <c r="K331" i="63"/>
  <c r="J331" i="63"/>
  <c r="I331" i="63"/>
  <c r="H331" i="63"/>
  <c r="G331" i="63"/>
  <c r="F331" i="63"/>
  <c r="E331" i="63"/>
  <c r="D331" i="63"/>
  <c r="C331" i="63"/>
  <c r="B331" i="63"/>
  <c r="X330" i="63"/>
  <c r="W330" i="63"/>
  <c r="V330" i="63"/>
  <c r="U330" i="63"/>
  <c r="T330" i="63"/>
  <c r="S330" i="63"/>
  <c r="R330" i="63"/>
  <c r="Q330" i="63"/>
  <c r="P330" i="63"/>
  <c r="O330" i="63"/>
  <c r="N330" i="63"/>
  <c r="M330" i="63"/>
  <c r="L330" i="63"/>
  <c r="K330" i="63"/>
  <c r="J330" i="63"/>
  <c r="I330" i="63"/>
  <c r="H330" i="63"/>
  <c r="G330" i="63"/>
  <c r="F330" i="63"/>
  <c r="E330" i="63"/>
  <c r="D330" i="63"/>
  <c r="C330" i="63"/>
  <c r="B330" i="63"/>
  <c r="X329" i="63"/>
  <c r="W329" i="63"/>
  <c r="V329" i="63"/>
  <c r="U329" i="63"/>
  <c r="T329" i="63"/>
  <c r="S329" i="63"/>
  <c r="R329" i="63"/>
  <c r="Q329" i="63"/>
  <c r="P329" i="63"/>
  <c r="O329" i="63"/>
  <c r="N329" i="63"/>
  <c r="M329" i="63"/>
  <c r="L329" i="63"/>
  <c r="K329" i="63"/>
  <c r="J329" i="63"/>
  <c r="I329" i="63"/>
  <c r="H329" i="63"/>
  <c r="G329" i="63"/>
  <c r="F329" i="63"/>
  <c r="E329" i="63"/>
  <c r="D329" i="63"/>
  <c r="C329" i="63"/>
  <c r="B329" i="63"/>
  <c r="X328" i="63"/>
  <c r="W328" i="63"/>
  <c r="V328" i="63"/>
  <c r="U328" i="63"/>
  <c r="T328" i="63"/>
  <c r="S328" i="63"/>
  <c r="R328" i="63"/>
  <c r="Q328" i="63"/>
  <c r="P328" i="63"/>
  <c r="O328" i="63"/>
  <c r="N328" i="63"/>
  <c r="M328" i="63"/>
  <c r="L328" i="63"/>
  <c r="K328" i="63"/>
  <c r="J328" i="63"/>
  <c r="I328" i="63"/>
  <c r="H328" i="63"/>
  <c r="G328" i="63"/>
  <c r="F328" i="63"/>
  <c r="E328" i="63"/>
  <c r="D328" i="63"/>
  <c r="C328" i="63"/>
  <c r="B328" i="63"/>
  <c r="X327" i="63"/>
  <c r="W327" i="63"/>
  <c r="V327" i="63"/>
  <c r="U327" i="63"/>
  <c r="T327" i="63"/>
  <c r="S327" i="63"/>
  <c r="R327" i="63"/>
  <c r="Q327" i="63"/>
  <c r="P327" i="63"/>
  <c r="O327" i="63"/>
  <c r="N327" i="63"/>
  <c r="M327" i="63"/>
  <c r="L327" i="63"/>
  <c r="K327" i="63"/>
  <c r="J327" i="63"/>
  <c r="I327" i="63"/>
  <c r="H327" i="63"/>
  <c r="G327" i="63"/>
  <c r="F327" i="63"/>
  <c r="E327" i="63"/>
  <c r="D327" i="63"/>
  <c r="C327" i="63"/>
  <c r="B327" i="63"/>
  <c r="X326" i="63"/>
  <c r="W326" i="63"/>
  <c r="V326" i="63"/>
  <c r="U326" i="63"/>
  <c r="T326" i="63"/>
  <c r="S326" i="63"/>
  <c r="R326" i="63"/>
  <c r="Q326" i="63"/>
  <c r="P326" i="63"/>
  <c r="O326" i="63"/>
  <c r="N326" i="63"/>
  <c r="M326" i="63"/>
  <c r="L326" i="63"/>
  <c r="K326" i="63"/>
  <c r="J326" i="63"/>
  <c r="I326" i="63"/>
  <c r="H326" i="63"/>
  <c r="G326" i="63"/>
  <c r="F326" i="63"/>
  <c r="E326" i="63"/>
  <c r="D326" i="63"/>
  <c r="C326" i="63"/>
  <c r="B326" i="63"/>
  <c r="X325" i="63"/>
  <c r="W325" i="63"/>
  <c r="V325" i="63"/>
  <c r="U325" i="63"/>
  <c r="T325" i="63"/>
  <c r="S325" i="63"/>
  <c r="R325" i="63"/>
  <c r="Q325" i="63"/>
  <c r="P325" i="63"/>
  <c r="O325" i="63"/>
  <c r="N325" i="63"/>
  <c r="M325" i="63"/>
  <c r="L325" i="63"/>
  <c r="K325" i="63"/>
  <c r="J325" i="63"/>
  <c r="I325" i="63"/>
  <c r="H325" i="63"/>
  <c r="G325" i="63"/>
  <c r="F325" i="63"/>
  <c r="E325" i="63"/>
  <c r="D325" i="63"/>
  <c r="C325" i="63"/>
  <c r="B325" i="63"/>
  <c r="X324" i="63"/>
  <c r="W324" i="63"/>
  <c r="V324" i="63"/>
  <c r="U324" i="63"/>
  <c r="T324" i="63"/>
  <c r="S324" i="63"/>
  <c r="R324" i="63"/>
  <c r="Q324" i="63"/>
  <c r="P324" i="63"/>
  <c r="O324" i="63"/>
  <c r="N324" i="63"/>
  <c r="M324" i="63"/>
  <c r="L324" i="63"/>
  <c r="K324" i="63"/>
  <c r="J324" i="63"/>
  <c r="I324" i="63"/>
  <c r="H324" i="63"/>
  <c r="G324" i="63"/>
  <c r="F324" i="63"/>
  <c r="E324" i="63"/>
  <c r="D324" i="63"/>
  <c r="C324" i="63"/>
  <c r="B324" i="63"/>
  <c r="X323" i="63"/>
  <c r="W323" i="63"/>
  <c r="V323" i="63"/>
  <c r="U323" i="63"/>
  <c r="T323" i="63"/>
  <c r="S323" i="63"/>
  <c r="R323" i="63"/>
  <c r="Q323" i="63"/>
  <c r="P323" i="63"/>
  <c r="O323" i="63"/>
  <c r="N323" i="63"/>
  <c r="M323" i="63"/>
  <c r="L323" i="63"/>
  <c r="K323" i="63"/>
  <c r="J323" i="63"/>
  <c r="I323" i="63"/>
  <c r="H323" i="63"/>
  <c r="G323" i="63"/>
  <c r="F323" i="63"/>
  <c r="E323" i="63"/>
  <c r="D323" i="63"/>
  <c r="C323" i="63"/>
  <c r="B323" i="63"/>
  <c r="X322" i="63"/>
  <c r="W322" i="63"/>
  <c r="V322" i="63"/>
  <c r="U322" i="63"/>
  <c r="T322" i="63"/>
  <c r="S322" i="63"/>
  <c r="R322" i="63"/>
  <c r="Q322" i="63"/>
  <c r="P322" i="63"/>
  <c r="O322" i="63"/>
  <c r="N322" i="63"/>
  <c r="M322" i="63"/>
  <c r="L322" i="63"/>
  <c r="K322" i="63"/>
  <c r="J322" i="63"/>
  <c r="I322" i="63"/>
  <c r="H322" i="63"/>
  <c r="G322" i="63"/>
  <c r="F322" i="63"/>
  <c r="E322" i="63"/>
  <c r="D322" i="63"/>
  <c r="C322" i="63"/>
  <c r="B322" i="63"/>
  <c r="X321" i="63"/>
  <c r="W321" i="63"/>
  <c r="V321" i="63"/>
  <c r="U321" i="63"/>
  <c r="T321" i="63"/>
  <c r="S321" i="63"/>
  <c r="R321" i="63"/>
  <c r="Q321" i="63"/>
  <c r="P321" i="63"/>
  <c r="O321" i="63"/>
  <c r="N321" i="63"/>
  <c r="M321" i="63"/>
  <c r="L321" i="63"/>
  <c r="K321" i="63"/>
  <c r="J321" i="63"/>
  <c r="I321" i="63"/>
  <c r="H321" i="63"/>
  <c r="G321" i="63"/>
  <c r="F321" i="63"/>
  <c r="E321" i="63"/>
  <c r="D321" i="63"/>
  <c r="C321" i="63"/>
  <c r="B321" i="63"/>
  <c r="X320" i="63"/>
  <c r="W320" i="63"/>
  <c r="V320" i="63"/>
  <c r="U320" i="63"/>
  <c r="T320" i="63"/>
  <c r="S320" i="63"/>
  <c r="R320" i="63"/>
  <c r="Q320" i="63"/>
  <c r="P320" i="63"/>
  <c r="O320" i="63"/>
  <c r="N320" i="63"/>
  <c r="M320" i="63"/>
  <c r="L320" i="63"/>
  <c r="K320" i="63"/>
  <c r="J320" i="63"/>
  <c r="I320" i="63"/>
  <c r="H320" i="63"/>
  <c r="G320" i="63"/>
  <c r="F320" i="63"/>
  <c r="E320" i="63"/>
  <c r="D320" i="63"/>
  <c r="C320" i="63"/>
  <c r="B320" i="63"/>
  <c r="X319" i="63"/>
  <c r="W319" i="63"/>
  <c r="V319" i="63"/>
  <c r="U319" i="63"/>
  <c r="T319" i="63"/>
  <c r="S319" i="63"/>
  <c r="R319" i="63"/>
  <c r="Q319" i="63"/>
  <c r="P319" i="63"/>
  <c r="O319" i="63"/>
  <c r="N319" i="63"/>
  <c r="M319" i="63"/>
  <c r="L319" i="63"/>
  <c r="K319" i="63"/>
  <c r="J319" i="63"/>
  <c r="I319" i="63"/>
  <c r="H319" i="63"/>
  <c r="G319" i="63"/>
  <c r="F319" i="63"/>
  <c r="E319" i="63"/>
  <c r="D319" i="63"/>
  <c r="C319" i="63"/>
  <c r="B319" i="63"/>
  <c r="X318" i="63"/>
  <c r="W318" i="63"/>
  <c r="V318" i="63"/>
  <c r="U318" i="63"/>
  <c r="T318" i="63"/>
  <c r="S318" i="63"/>
  <c r="R318" i="63"/>
  <c r="Q318" i="63"/>
  <c r="P318" i="63"/>
  <c r="O318" i="63"/>
  <c r="N318" i="63"/>
  <c r="M318" i="63"/>
  <c r="L318" i="63"/>
  <c r="K318" i="63"/>
  <c r="J318" i="63"/>
  <c r="I318" i="63"/>
  <c r="H318" i="63"/>
  <c r="G318" i="63"/>
  <c r="F318" i="63"/>
  <c r="E318" i="63"/>
  <c r="D318" i="63"/>
  <c r="C318" i="63"/>
  <c r="B318" i="63"/>
  <c r="X317" i="63"/>
  <c r="W317" i="63"/>
  <c r="V317" i="63"/>
  <c r="U317" i="63"/>
  <c r="T317" i="63"/>
  <c r="S317" i="63"/>
  <c r="R317" i="63"/>
  <c r="Q317" i="63"/>
  <c r="P317" i="63"/>
  <c r="O317" i="63"/>
  <c r="N317" i="63"/>
  <c r="M317" i="63"/>
  <c r="L317" i="63"/>
  <c r="K317" i="63"/>
  <c r="J317" i="63"/>
  <c r="I317" i="63"/>
  <c r="H317" i="63"/>
  <c r="G317" i="63"/>
  <c r="F317" i="63"/>
  <c r="E317" i="63"/>
  <c r="D317" i="63"/>
  <c r="C317" i="63"/>
  <c r="B317" i="63"/>
  <c r="X316" i="63"/>
  <c r="W316" i="63"/>
  <c r="V316" i="63"/>
  <c r="U316" i="63"/>
  <c r="T316" i="63"/>
  <c r="S316" i="63"/>
  <c r="R316" i="63"/>
  <c r="Q316" i="63"/>
  <c r="P316" i="63"/>
  <c r="O316" i="63"/>
  <c r="N316" i="63"/>
  <c r="M316" i="63"/>
  <c r="L316" i="63"/>
  <c r="K316" i="63"/>
  <c r="J316" i="63"/>
  <c r="I316" i="63"/>
  <c r="H316" i="63"/>
  <c r="G316" i="63"/>
  <c r="F316" i="63"/>
  <c r="E316" i="63"/>
  <c r="D316" i="63"/>
  <c r="C316" i="63"/>
  <c r="B316" i="63"/>
  <c r="X315" i="63"/>
  <c r="W315" i="63"/>
  <c r="V315" i="63"/>
  <c r="U315" i="63"/>
  <c r="T315" i="63"/>
  <c r="S315" i="63"/>
  <c r="R315" i="63"/>
  <c r="Q315" i="63"/>
  <c r="P315" i="63"/>
  <c r="O315" i="63"/>
  <c r="N315" i="63"/>
  <c r="M315" i="63"/>
  <c r="L315" i="63"/>
  <c r="K315" i="63"/>
  <c r="J315" i="63"/>
  <c r="I315" i="63"/>
  <c r="H315" i="63"/>
  <c r="G315" i="63"/>
  <c r="F315" i="63"/>
  <c r="E315" i="63"/>
  <c r="D315" i="63"/>
  <c r="C315" i="63"/>
  <c r="B315" i="63"/>
  <c r="X314" i="63"/>
  <c r="W314" i="63"/>
  <c r="V314" i="63"/>
  <c r="U314" i="63"/>
  <c r="T314" i="63"/>
  <c r="S314" i="63"/>
  <c r="R314" i="63"/>
  <c r="Q314" i="63"/>
  <c r="P314" i="63"/>
  <c r="O314" i="63"/>
  <c r="N314" i="63"/>
  <c r="M314" i="63"/>
  <c r="L314" i="63"/>
  <c r="K314" i="63"/>
  <c r="J314" i="63"/>
  <c r="I314" i="63"/>
  <c r="H314" i="63"/>
  <c r="G314" i="63"/>
  <c r="F314" i="63"/>
  <c r="E314" i="63"/>
  <c r="D314" i="63"/>
  <c r="C314" i="63"/>
  <c r="B314" i="63"/>
  <c r="X313" i="63"/>
  <c r="W313" i="63"/>
  <c r="V313" i="63"/>
  <c r="U313" i="63"/>
  <c r="T313" i="63"/>
  <c r="S313" i="63"/>
  <c r="R313" i="63"/>
  <c r="Q313" i="63"/>
  <c r="P313" i="63"/>
  <c r="O313" i="63"/>
  <c r="N313" i="63"/>
  <c r="M313" i="63"/>
  <c r="L313" i="63"/>
  <c r="K313" i="63"/>
  <c r="J313" i="63"/>
  <c r="I313" i="63"/>
  <c r="H313" i="63"/>
  <c r="G313" i="63"/>
  <c r="F313" i="63"/>
  <c r="E313" i="63"/>
  <c r="D313" i="63"/>
  <c r="C313" i="63"/>
  <c r="B313" i="63"/>
  <c r="X312" i="63"/>
  <c r="W312" i="63"/>
  <c r="V312" i="63"/>
  <c r="U312" i="63"/>
  <c r="T312" i="63"/>
  <c r="S312" i="63"/>
  <c r="R312" i="63"/>
  <c r="Q312" i="63"/>
  <c r="P312" i="63"/>
  <c r="O312" i="63"/>
  <c r="N312" i="63"/>
  <c r="M312" i="63"/>
  <c r="L312" i="63"/>
  <c r="K312" i="63"/>
  <c r="J312" i="63"/>
  <c r="I312" i="63"/>
  <c r="H312" i="63"/>
  <c r="G312" i="63"/>
  <c r="F312" i="63"/>
  <c r="E312" i="63"/>
  <c r="D312" i="63"/>
  <c r="C312" i="63"/>
  <c r="B312" i="63"/>
  <c r="X311" i="63"/>
  <c r="W311" i="63"/>
  <c r="V311" i="63"/>
  <c r="U311" i="63"/>
  <c r="T311" i="63"/>
  <c r="S311" i="63"/>
  <c r="R311" i="63"/>
  <c r="Q311" i="63"/>
  <c r="P311" i="63"/>
  <c r="O311" i="63"/>
  <c r="N311" i="63"/>
  <c r="M311" i="63"/>
  <c r="L311" i="63"/>
  <c r="K311" i="63"/>
  <c r="J311" i="63"/>
  <c r="I311" i="63"/>
  <c r="H311" i="63"/>
  <c r="G311" i="63"/>
  <c r="F311" i="63"/>
  <c r="E311" i="63"/>
  <c r="D311" i="63"/>
  <c r="C311" i="63"/>
  <c r="B311" i="63"/>
  <c r="X310" i="63"/>
  <c r="W310" i="63"/>
  <c r="V310" i="63"/>
  <c r="U310" i="63"/>
  <c r="T310" i="63"/>
  <c r="S310" i="63"/>
  <c r="R310" i="63"/>
  <c r="Q310" i="63"/>
  <c r="P310" i="63"/>
  <c r="O310" i="63"/>
  <c r="N310" i="63"/>
  <c r="M310" i="63"/>
  <c r="L310" i="63"/>
  <c r="K310" i="63"/>
  <c r="J310" i="63"/>
  <c r="I310" i="63"/>
  <c r="H310" i="63"/>
  <c r="G310" i="63"/>
  <c r="F310" i="63"/>
  <c r="E310" i="63"/>
  <c r="D310" i="63"/>
  <c r="C310" i="63"/>
  <c r="B310" i="63"/>
  <c r="X309" i="63"/>
  <c r="W309" i="63"/>
  <c r="V309" i="63"/>
  <c r="U309" i="63"/>
  <c r="T309" i="63"/>
  <c r="S309" i="63"/>
  <c r="R309" i="63"/>
  <c r="Q309" i="63"/>
  <c r="P309" i="63"/>
  <c r="O309" i="63"/>
  <c r="N309" i="63"/>
  <c r="M309" i="63"/>
  <c r="L309" i="63"/>
  <c r="K309" i="63"/>
  <c r="J309" i="63"/>
  <c r="I309" i="63"/>
  <c r="H309" i="63"/>
  <c r="G309" i="63"/>
  <c r="F309" i="63"/>
  <c r="E309" i="63"/>
  <c r="D309" i="63"/>
  <c r="C309" i="63"/>
  <c r="B309" i="63"/>
  <c r="X308" i="63"/>
  <c r="W308" i="63"/>
  <c r="V308" i="63"/>
  <c r="U308" i="63"/>
  <c r="T308" i="63"/>
  <c r="S308" i="63"/>
  <c r="R308" i="63"/>
  <c r="Q308" i="63"/>
  <c r="P308" i="63"/>
  <c r="O308" i="63"/>
  <c r="N308" i="63"/>
  <c r="M308" i="63"/>
  <c r="L308" i="63"/>
  <c r="K308" i="63"/>
  <c r="J308" i="63"/>
  <c r="I308" i="63"/>
  <c r="H308" i="63"/>
  <c r="G308" i="63"/>
  <c r="F308" i="63"/>
  <c r="E308" i="63"/>
  <c r="D308" i="63"/>
  <c r="C308" i="63"/>
  <c r="B308" i="63"/>
  <c r="X307" i="63"/>
  <c r="W307" i="63"/>
  <c r="V307" i="63"/>
  <c r="U307" i="63"/>
  <c r="T307" i="63"/>
  <c r="S307" i="63"/>
  <c r="R307" i="63"/>
  <c r="Q307" i="63"/>
  <c r="P307" i="63"/>
  <c r="O307" i="63"/>
  <c r="N307" i="63"/>
  <c r="M307" i="63"/>
  <c r="L307" i="63"/>
  <c r="K307" i="63"/>
  <c r="J307" i="63"/>
  <c r="I307" i="63"/>
  <c r="H307" i="63"/>
  <c r="G307" i="63"/>
  <c r="F307" i="63"/>
  <c r="E307" i="63"/>
  <c r="D307" i="63"/>
  <c r="C307" i="63"/>
  <c r="B307" i="63"/>
  <c r="X306" i="63"/>
  <c r="W306" i="63"/>
  <c r="V306" i="63"/>
  <c r="U306" i="63"/>
  <c r="T306" i="63"/>
  <c r="S306" i="63"/>
  <c r="R306" i="63"/>
  <c r="Q306" i="63"/>
  <c r="P306" i="63"/>
  <c r="O306" i="63"/>
  <c r="N306" i="63"/>
  <c r="M306" i="63"/>
  <c r="L306" i="63"/>
  <c r="K306" i="63"/>
  <c r="J306" i="63"/>
  <c r="I306" i="63"/>
  <c r="H306" i="63"/>
  <c r="G306" i="63"/>
  <c r="F306" i="63"/>
  <c r="E306" i="63"/>
  <c r="D306" i="63"/>
  <c r="C306" i="63"/>
  <c r="B306" i="63"/>
  <c r="X305" i="63"/>
  <c r="W305" i="63"/>
  <c r="V305" i="63"/>
  <c r="U305" i="63"/>
  <c r="T305" i="63"/>
  <c r="S305" i="63"/>
  <c r="R305" i="63"/>
  <c r="Q305" i="63"/>
  <c r="P305" i="63"/>
  <c r="O305" i="63"/>
  <c r="N305" i="63"/>
  <c r="M305" i="63"/>
  <c r="L305" i="63"/>
  <c r="K305" i="63"/>
  <c r="J305" i="63"/>
  <c r="I305" i="63"/>
  <c r="H305" i="63"/>
  <c r="G305" i="63"/>
  <c r="F305" i="63"/>
  <c r="E305" i="63"/>
  <c r="D305" i="63"/>
  <c r="C305" i="63"/>
  <c r="B305" i="63"/>
  <c r="X304" i="63"/>
  <c r="W304" i="63"/>
  <c r="V304" i="63"/>
  <c r="U304" i="63"/>
  <c r="T304" i="63"/>
  <c r="S304" i="63"/>
  <c r="R304" i="63"/>
  <c r="Q304" i="63"/>
  <c r="P304" i="63"/>
  <c r="O304" i="63"/>
  <c r="N304" i="63"/>
  <c r="M304" i="63"/>
  <c r="L304" i="63"/>
  <c r="K304" i="63"/>
  <c r="J304" i="63"/>
  <c r="I304" i="63"/>
  <c r="H304" i="63"/>
  <c r="G304" i="63"/>
  <c r="F304" i="63"/>
  <c r="E304" i="63"/>
  <c r="D304" i="63"/>
  <c r="C304" i="63"/>
  <c r="B304" i="63"/>
  <c r="X303" i="63"/>
  <c r="W303" i="63"/>
  <c r="V303" i="63"/>
  <c r="U303" i="63"/>
  <c r="T303" i="63"/>
  <c r="S303" i="63"/>
  <c r="R303" i="63"/>
  <c r="Q303" i="63"/>
  <c r="P303" i="63"/>
  <c r="O303" i="63"/>
  <c r="N303" i="63"/>
  <c r="M303" i="63"/>
  <c r="L303" i="63"/>
  <c r="K303" i="63"/>
  <c r="J303" i="63"/>
  <c r="I303" i="63"/>
  <c r="H303" i="63"/>
  <c r="G303" i="63"/>
  <c r="F303" i="63"/>
  <c r="E303" i="63"/>
  <c r="D303" i="63"/>
  <c r="C303" i="63"/>
  <c r="B303" i="63"/>
  <c r="X302" i="63"/>
  <c r="W302" i="63"/>
  <c r="V302" i="63"/>
  <c r="U302" i="63"/>
  <c r="T302" i="63"/>
  <c r="S302" i="63"/>
  <c r="R302" i="63"/>
  <c r="Q302" i="63"/>
  <c r="P302" i="63"/>
  <c r="O302" i="63"/>
  <c r="N302" i="63"/>
  <c r="M302" i="63"/>
  <c r="L302" i="63"/>
  <c r="K302" i="63"/>
  <c r="J302" i="63"/>
  <c r="I302" i="63"/>
  <c r="H302" i="63"/>
  <c r="G302" i="63"/>
  <c r="F302" i="63"/>
  <c r="E302" i="63"/>
  <c r="D302" i="63"/>
  <c r="C302" i="63"/>
  <c r="B302" i="63"/>
  <c r="X301" i="63"/>
  <c r="W301" i="63"/>
  <c r="V301" i="63"/>
  <c r="U301" i="63"/>
  <c r="T301" i="63"/>
  <c r="S301" i="63"/>
  <c r="R301" i="63"/>
  <c r="Q301" i="63"/>
  <c r="P301" i="63"/>
  <c r="O301" i="63"/>
  <c r="N301" i="63"/>
  <c r="M301" i="63"/>
  <c r="L301" i="63"/>
  <c r="K301" i="63"/>
  <c r="J301" i="63"/>
  <c r="I301" i="63"/>
  <c r="H301" i="63"/>
  <c r="G301" i="63"/>
  <c r="F301" i="63"/>
  <c r="E301" i="63"/>
  <c r="D301" i="63"/>
  <c r="C301" i="63"/>
  <c r="B301" i="63"/>
  <c r="X300" i="63"/>
  <c r="W300" i="63"/>
  <c r="V300" i="63"/>
  <c r="U300" i="63"/>
  <c r="T300" i="63"/>
  <c r="S300" i="63"/>
  <c r="R300" i="63"/>
  <c r="Q300" i="63"/>
  <c r="P300" i="63"/>
  <c r="O300" i="63"/>
  <c r="N300" i="63"/>
  <c r="M300" i="63"/>
  <c r="L300" i="63"/>
  <c r="K300" i="63"/>
  <c r="J300" i="63"/>
  <c r="I300" i="63"/>
  <c r="H300" i="63"/>
  <c r="G300" i="63"/>
  <c r="F300" i="63"/>
  <c r="E300" i="63"/>
  <c r="D300" i="63"/>
  <c r="C300" i="63"/>
  <c r="B300" i="63"/>
  <c r="X299" i="63"/>
  <c r="W299" i="63"/>
  <c r="V299" i="63"/>
  <c r="U299" i="63"/>
  <c r="T299" i="63"/>
  <c r="S299" i="63"/>
  <c r="R299" i="63"/>
  <c r="Q299" i="63"/>
  <c r="P299" i="63"/>
  <c r="O299" i="63"/>
  <c r="N299" i="63"/>
  <c r="M299" i="63"/>
  <c r="L299" i="63"/>
  <c r="K299" i="63"/>
  <c r="J299" i="63"/>
  <c r="I299" i="63"/>
  <c r="H299" i="63"/>
  <c r="G299" i="63"/>
  <c r="F299" i="63"/>
  <c r="E299" i="63"/>
  <c r="D299" i="63"/>
  <c r="C299" i="63"/>
  <c r="B299" i="63"/>
  <c r="X298" i="63"/>
  <c r="W298" i="63"/>
  <c r="V298" i="63"/>
  <c r="U298" i="63"/>
  <c r="T298" i="63"/>
  <c r="S298" i="63"/>
  <c r="R298" i="63"/>
  <c r="Q298" i="63"/>
  <c r="P298" i="63"/>
  <c r="O298" i="63"/>
  <c r="N298" i="63"/>
  <c r="M298" i="63"/>
  <c r="L298" i="63"/>
  <c r="K298" i="63"/>
  <c r="J298" i="63"/>
  <c r="I298" i="63"/>
  <c r="H298" i="63"/>
  <c r="G298" i="63"/>
  <c r="F298" i="63"/>
  <c r="E298" i="63"/>
  <c r="D298" i="63"/>
  <c r="C298" i="63"/>
  <c r="B298" i="63"/>
  <c r="X297" i="63"/>
  <c r="W297" i="63"/>
  <c r="V297" i="63"/>
  <c r="U297" i="63"/>
  <c r="T297" i="63"/>
  <c r="S297" i="63"/>
  <c r="R297" i="63"/>
  <c r="Q297" i="63"/>
  <c r="P297" i="63"/>
  <c r="O297" i="63"/>
  <c r="N297" i="63"/>
  <c r="M297" i="63"/>
  <c r="L297" i="63"/>
  <c r="K297" i="63"/>
  <c r="J297" i="63"/>
  <c r="I297" i="63"/>
  <c r="H297" i="63"/>
  <c r="G297" i="63"/>
  <c r="F297" i="63"/>
  <c r="E297" i="63"/>
  <c r="D297" i="63"/>
  <c r="C297" i="63"/>
  <c r="B297" i="63"/>
  <c r="X296" i="63"/>
  <c r="W296" i="63"/>
  <c r="V296" i="63"/>
  <c r="U296" i="63"/>
  <c r="T296" i="63"/>
  <c r="S296" i="63"/>
  <c r="R296" i="63"/>
  <c r="Q296" i="63"/>
  <c r="P296" i="63"/>
  <c r="O296" i="63"/>
  <c r="N296" i="63"/>
  <c r="M296" i="63"/>
  <c r="L296" i="63"/>
  <c r="K296" i="63"/>
  <c r="J296" i="63"/>
  <c r="I296" i="63"/>
  <c r="H296" i="63"/>
  <c r="G296" i="63"/>
  <c r="F296" i="63"/>
  <c r="E296" i="63"/>
  <c r="D296" i="63"/>
  <c r="C296" i="63"/>
  <c r="B296" i="63"/>
  <c r="X295" i="63"/>
  <c r="W295" i="63"/>
  <c r="V295" i="63"/>
  <c r="U295" i="63"/>
  <c r="T295" i="63"/>
  <c r="S295" i="63"/>
  <c r="R295" i="63"/>
  <c r="Q295" i="63"/>
  <c r="P295" i="63"/>
  <c r="O295" i="63"/>
  <c r="N295" i="63"/>
  <c r="M295" i="63"/>
  <c r="L295" i="63"/>
  <c r="K295" i="63"/>
  <c r="J295" i="63"/>
  <c r="I295" i="63"/>
  <c r="H295" i="63"/>
  <c r="G295" i="63"/>
  <c r="F295" i="63"/>
  <c r="E295" i="63"/>
  <c r="D295" i="63"/>
  <c r="C295" i="63"/>
  <c r="B295" i="63"/>
  <c r="X294" i="63"/>
  <c r="W294" i="63"/>
  <c r="V294" i="63"/>
  <c r="U294" i="63"/>
  <c r="T294" i="63"/>
  <c r="S294" i="63"/>
  <c r="R294" i="63"/>
  <c r="Q294" i="63"/>
  <c r="P294" i="63"/>
  <c r="O294" i="63"/>
  <c r="N294" i="63"/>
  <c r="M294" i="63"/>
  <c r="L294" i="63"/>
  <c r="K294" i="63"/>
  <c r="J294" i="63"/>
  <c r="I294" i="63"/>
  <c r="H294" i="63"/>
  <c r="G294" i="63"/>
  <c r="F294" i="63"/>
  <c r="E294" i="63"/>
  <c r="D294" i="63"/>
  <c r="C294" i="63"/>
  <c r="B294" i="63"/>
  <c r="X293" i="63"/>
  <c r="W293" i="63"/>
  <c r="V293" i="63"/>
  <c r="U293" i="63"/>
  <c r="T293" i="63"/>
  <c r="S293" i="63"/>
  <c r="R293" i="63"/>
  <c r="Q293" i="63"/>
  <c r="P293" i="63"/>
  <c r="O293" i="63"/>
  <c r="N293" i="63"/>
  <c r="M293" i="63"/>
  <c r="L293" i="63"/>
  <c r="K293" i="63"/>
  <c r="J293" i="63"/>
  <c r="I293" i="63"/>
  <c r="H293" i="63"/>
  <c r="G293" i="63"/>
  <c r="F293" i="63"/>
  <c r="E293" i="63"/>
  <c r="D293" i="63"/>
  <c r="C293" i="63"/>
  <c r="B293" i="63"/>
  <c r="X292" i="63"/>
  <c r="W292" i="63"/>
  <c r="V292" i="63"/>
  <c r="U292" i="63"/>
  <c r="T292" i="63"/>
  <c r="S292" i="63"/>
  <c r="R292" i="63"/>
  <c r="Q292" i="63"/>
  <c r="P292" i="63"/>
  <c r="O292" i="63"/>
  <c r="N292" i="63"/>
  <c r="M292" i="63"/>
  <c r="L292" i="63"/>
  <c r="K292" i="63"/>
  <c r="J292" i="63"/>
  <c r="I292" i="63"/>
  <c r="H292" i="63"/>
  <c r="G292" i="63"/>
  <c r="F292" i="63"/>
  <c r="E292" i="63"/>
  <c r="D292" i="63"/>
  <c r="C292" i="63"/>
  <c r="B292" i="63"/>
  <c r="X291" i="63"/>
  <c r="W291" i="63"/>
  <c r="V291" i="63"/>
  <c r="U291" i="63"/>
  <c r="T291" i="63"/>
  <c r="S291" i="63"/>
  <c r="R291" i="63"/>
  <c r="Q291" i="63"/>
  <c r="P291" i="63"/>
  <c r="O291" i="63"/>
  <c r="N291" i="63"/>
  <c r="M291" i="63"/>
  <c r="L291" i="63"/>
  <c r="K291" i="63"/>
  <c r="J291" i="63"/>
  <c r="I291" i="63"/>
  <c r="H291" i="63"/>
  <c r="G291" i="63"/>
  <c r="F291" i="63"/>
  <c r="E291" i="63"/>
  <c r="D291" i="63"/>
  <c r="C291" i="63"/>
  <c r="B291" i="63"/>
  <c r="X290" i="63"/>
  <c r="W290" i="63"/>
  <c r="V290" i="63"/>
  <c r="U290" i="63"/>
  <c r="T290" i="63"/>
  <c r="S290" i="63"/>
  <c r="R290" i="63"/>
  <c r="Q290" i="63"/>
  <c r="P290" i="63"/>
  <c r="O290" i="63"/>
  <c r="N290" i="63"/>
  <c r="M290" i="63"/>
  <c r="L290" i="63"/>
  <c r="K290" i="63"/>
  <c r="J290" i="63"/>
  <c r="I290" i="63"/>
  <c r="H290" i="63"/>
  <c r="G290" i="63"/>
  <c r="F290" i="63"/>
  <c r="E290" i="63"/>
  <c r="D290" i="63"/>
  <c r="C290" i="63"/>
  <c r="B290" i="63"/>
  <c r="X289" i="63"/>
  <c r="W289" i="63"/>
  <c r="V289" i="63"/>
  <c r="U289" i="63"/>
  <c r="T289" i="63"/>
  <c r="S289" i="63"/>
  <c r="R289" i="63"/>
  <c r="Q289" i="63"/>
  <c r="P289" i="63"/>
  <c r="O289" i="63"/>
  <c r="N289" i="63"/>
  <c r="M289" i="63"/>
  <c r="L289" i="63"/>
  <c r="K289" i="63"/>
  <c r="J289" i="63"/>
  <c r="I289" i="63"/>
  <c r="H289" i="63"/>
  <c r="G289" i="63"/>
  <c r="F289" i="63"/>
  <c r="E289" i="63"/>
  <c r="D289" i="63"/>
  <c r="C289" i="63"/>
  <c r="B289" i="63"/>
  <c r="X288" i="63"/>
  <c r="W288" i="63"/>
  <c r="V288" i="63"/>
  <c r="U288" i="63"/>
  <c r="T288" i="63"/>
  <c r="S288" i="63"/>
  <c r="R288" i="63"/>
  <c r="Q288" i="63"/>
  <c r="P288" i="63"/>
  <c r="O288" i="63"/>
  <c r="N288" i="63"/>
  <c r="M288" i="63"/>
  <c r="L288" i="63"/>
  <c r="K288" i="63"/>
  <c r="J288" i="63"/>
  <c r="I288" i="63"/>
  <c r="H288" i="63"/>
  <c r="G288" i="63"/>
  <c r="F288" i="63"/>
  <c r="E288" i="63"/>
  <c r="D288" i="63"/>
  <c r="C288" i="63"/>
  <c r="B288" i="63"/>
  <c r="X287" i="63"/>
  <c r="W287" i="63"/>
  <c r="V287" i="63"/>
  <c r="U287" i="63"/>
  <c r="T287" i="63"/>
  <c r="S287" i="63"/>
  <c r="R287" i="63"/>
  <c r="Q287" i="63"/>
  <c r="P287" i="63"/>
  <c r="O287" i="63"/>
  <c r="N287" i="63"/>
  <c r="M287" i="63"/>
  <c r="L287" i="63"/>
  <c r="K287" i="63"/>
  <c r="J287" i="63"/>
  <c r="I287" i="63"/>
  <c r="H287" i="63"/>
  <c r="G287" i="63"/>
  <c r="F287" i="63"/>
  <c r="E287" i="63"/>
  <c r="D287" i="63"/>
  <c r="C287" i="63"/>
  <c r="B287" i="63"/>
  <c r="X286" i="63"/>
  <c r="W286" i="63"/>
  <c r="V286" i="63"/>
  <c r="U286" i="63"/>
  <c r="T286" i="63"/>
  <c r="S286" i="63"/>
  <c r="R286" i="63"/>
  <c r="Q286" i="63"/>
  <c r="P286" i="63"/>
  <c r="O286" i="63"/>
  <c r="N286" i="63"/>
  <c r="M286" i="63"/>
  <c r="L286" i="63"/>
  <c r="K286" i="63"/>
  <c r="J286" i="63"/>
  <c r="I286" i="63"/>
  <c r="H286" i="63"/>
  <c r="G286" i="63"/>
  <c r="F286" i="63"/>
  <c r="E286" i="63"/>
  <c r="D286" i="63"/>
  <c r="C286" i="63"/>
  <c r="B286" i="63"/>
  <c r="X285" i="63"/>
  <c r="W285" i="63"/>
  <c r="V285" i="63"/>
  <c r="U285" i="63"/>
  <c r="T285" i="63"/>
  <c r="S285" i="63"/>
  <c r="R285" i="63"/>
  <c r="Q285" i="63"/>
  <c r="P285" i="63"/>
  <c r="O285" i="63"/>
  <c r="N285" i="63"/>
  <c r="M285" i="63"/>
  <c r="L285" i="63"/>
  <c r="K285" i="63"/>
  <c r="J285" i="63"/>
  <c r="I285" i="63"/>
  <c r="H285" i="63"/>
  <c r="G285" i="63"/>
  <c r="F285" i="63"/>
  <c r="E285" i="63"/>
  <c r="D285" i="63"/>
  <c r="C285" i="63"/>
  <c r="B285" i="63"/>
  <c r="X284" i="63"/>
  <c r="W284" i="63"/>
  <c r="V284" i="63"/>
  <c r="U284" i="63"/>
  <c r="T284" i="63"/>
  <c r="S284" i="63"/>
  <c r="R284" i="63"/>
  <c r="Q284" i="63"/>
  <c r="P284" i="63"/>
  <c r="O284" i="63"/>
  <c r="N284" i="63"/>
  <c r="M284" i="63"/>
  <c r="L284" i="63"/>
  <c r="K284" i="63"/>
  <c r="J284" i="63"/>
  <c r="I284" i="63"/>
  <c r="H284" i="63"/>
  <c r="G284" i="63"/>
  <c r="F284" i="63"/>
  <c r="E284" i="63"/>
  <c r="D284" i="63"/>
  <c r="C284" i="63"/>
  <c r="B284" i="63"/>
  <c r="X283" i="63"/>
  <c r="W283" i="63"/>
  <c r="V283" i="63"/>
  <c r="U283" i="63"/>
  <c r="T283" i="63"/>
  <c r="S283" i="63"/>
  <c r="R283" i="63"/>
  <c r="Q283" i="63"/>
  <c r="P283" i="63"/>
  <c r="O283" i="63"/>
  <c r="N283" i="63"/>
  <c r="M283" i="63"/>
  <c r="L283" i="63"/>
  <c r="K283" i="63"/>
  <c r="J283" i="63"/>
  <c r="I283" i="63"/>
  <c r="H283" i="63"/>
  <c r="G283" i="63"/>
  <c r="F283" i="63"/>
  <c r="E283" i="63"/>
  <c r="D283" i="63"/>
  <c r="C283" i="63"/>
  <c r="B283" i="63"/>
  <c r="X282" i="63"/>
  <c r="W282" i="63"/>
  <c r="V282" i="63"/>
  <c r="U282" i="63"/>
  <c r="T282" i="63"/>
  <c r="S282" i="63"/>
  <c r="R282" i="63"/>
  <c r="Q282" i="63"/>
  <c r="P282" i="63"/>
  <c r="O282" i="63"/>
  <c r="N282" i="63"/>
  <c r="M282" i="63"/>
  <c r="L282" i="63"/>
  <c r="K282" i="63"/>
  <c r="J282" i="63"/>
  <c r="I282" i="63"/>
  <c r="H282" i="63"/>
  <c r="G282" i="63"/>
  <c r="F282" i="63"/>
  <c r="E282" i="63"/>
  <c r="D282" i="63"/>
  <c r="C282" i="63"/>
  <c r="B282" i="63"/>
  <c r="X281" i="63"/>
  <c r="W281" i="63"/>
  <c r="V281" i="63"/>
  <c r="U281" i="63"/>
  <c r="T281" i="63"/>
  <c r="S281" i="63"/>
  <c r="R281" i="63"/>
  <c r="Q281" i="63"/>
  <c r="P281" i="63"/>
  <c r="O281" i="63"/>
  <c r="N281" i="63"/>
  <c r="M281" i="63"/>
  <c r="L281" i="63"/>
  <c r="K281" i="63"/>
  <c r="J281" i="63"/>
  <c r="I281" i="63"/>
  <c r="H281" i="63"/>
  <c r="G281" i="63"/>
  <c r="F281" i="63"/>
  <c r="E281" i="63"/>
  <c r="D281" i="63"/>
  <c r="C281" i="63"/>
  <c r="B281" i="63"/>
  <c r="X280" i="63"/>
  <c r="W280" i="63"/>
  <c r="V280" i="63"/>
  <c r="U280" i="63"/>
  <c r="T280" i="63"/>
  <c r="S280" i="63"/>
  <c r="R280" i="63"/>
  <c r="Q280" i="63"/>
  <c r="P280" i="63"/>
  <c r="O280" i="63"/>
  <c r="N280" i="63"/>
  <c r="M280" i="63"/>
  <c r="L280" i="63"/>
  <c r="K280" i="63"/>
  <c r="J280" i="63"/>
  <c r="I280" i="63"/>
  <c r="H280" i="63"/>
  <c r="G280" i="63"/>
  <c r="F280" i="63"/>
  <c r="E280" i="63"/>
  <c r="D280" i="63"/>
  <c r="C280" i="63"/>
  <c r="B280" i="63"/>
  <c r="X279" i="63"/>
  <c r="W279" i="63"/>
  <c r="V279" i="63"/>
  <c r="U279" i="63"/>
  <c r="T279" i="63"/>
  <c r="S279" i="63"/>
  <c r="R279" i="63"/>
  <c r="Q279" i="63"/>
  <c r="P279" i="63"/>
  <c r="O279" i="63"/>
  <c r="N279" i="63"/>
  <c r="M279" i="63"/>
  <c r="L279" i="63"/>
  <c r="K279" i="63"/>
  <c r="J279" i="63"/>
  <c r="I279" i="63"/>
  <c r="H279" i="63"/>
  <c r="G279" i="63"/>
  <c r="F279" i="63"/>
  <c r="E279" i="63"/>
  <c r="D279" i="63"/>
  <c r="C279" i="63"/>
  <c r="B279" i="63"/>
  <c r="X278" i="63"/>
  <c r="W278" i="63"/>
  <c r="V278" i="63"/>
  <c r="U278" i="63"/>
  <c r="T278" i="63"/>
  <c r="S278" i="63"/>
  <c r="R278" i="63"/>
  <c r="Q278" i="63"/>
  <c r="P278" i="63"/>
  <c r="O278" i="63"/>
  <c r="N278" i="63"/>
  <c r="M278" i="63"/>
  <c r="L278" i="63"/>
  <c r="K278" i="63"/>
  <c r="J278" i="63"/>
  <c r="I278" i="63"/>
  <c r="H278" i="63"/>
  <c r="G278" i="63"/>
  <c r="F278" i="63"/>
  <c r="E278" i="63"/>
  <c r="D278" i="63"/>
  <c r="C278" i="63"/>
  <c r="B278" i="63"/>
  <c r="X277" i="63"/>
  <c r="W277" i="63"/>
  <c r="V277" i="63"/>
  <c r="U277" i="63"/>
  <c r="T277" i="63"/>
  <c r="S277" i="63"/>
  <c r="R277" i="63"/>
  <c r="Q277" i="63"/>
  <c r="P277" i="63"/>
  <c r="O277" i="63"/>
  <c r="N277" i="63"/>
  <c r="M277" i="63"/>
  <c r="L277" i="63"/>
  <c r="K277" i="63"/>
  <c r="J277" i="63"/>
  <c r="I277" i="63"/>
  <c r="H277" i="63"/>
  <c r="G277" i="63"/>
  <c r="F277" i="63"/>
  <c r="E277" i="63"/>
  <c r="D277" i="63"/>
  <c r="C277" i="63"/>
  <c r="B277" i="63"/>
  <c r="X276" i="63"/>
  <c r="W276" i="63"/>
  <c r="V276" i="63"/>
  <c r="U276" i="63"/>
  <c r="T276" i="63"/>
  <c r="S276" i="63"/>
  <c r="R276" i="63"/>
  <c r="Q276" i="63"/>
  <c r="P276" i="63"/>
  <c r="O276" i="63"/>
  <c r="N276" i="63"/>
  <c r="M276" i="63"/>
  <c r="L276" i="63"/>
  <c r="K276" i="63"/>
  <c r="J276" i="63"/>
  <c r="I276" i="63"/>
  <c r="H276" i="63"/>
  <c r="G276" i="63"/>
  <c r="F276" i="63"/>
  <c r="E276" i="63"/>
  <c r="D276" i="63"/>
  <c r="C276" i="63"/>
  <c r="B276" i="63"/>
  <c r="X275" i="63"/>
  <c r="W275" i="63"/>
  <c r="V275" i="63"/>
  <c r="U275" i="63"/>
  <c r="T275" i="63"/>
  <c r="S275" i="63"/>
  <c r="R275" i="63"/>
  <c r="Q275" i="63"/>
  <c r="P275" i="63"/>
  <c r="O275" i="63"/>
  <c r="N275" i="63"/>
  <c r="M275" i="63"/>
  <c r="L275" i="63"/>
  <c r="K275" i="63"/>
  <c r="J275" i="63"/>
  <c r="I275" i="63"/>
  <c r="H275" i="63"/>
  <c r="G275" i="63"/>
  <c r="F275" i="63"/>
  <c r="E275" i="63"/>
  <c r="D275" i="63"/>
  <c r="C275" i="63"/>
  <c r="B275" i="63"/>
  <c r="X274" i="63"/>
  <c r="W274" i="63"/>
  <c r="V274" i="63"/>
  <c r="U274" i="63"/>
  <c r="T274" i="63"/>
  <c r="S274" i="63"/>
  <c r="R274" i="63"/>
  <c r="Q274" i="63"/>
  <c r="P274" i="63"/>
  <c r="O274" i="63"/>
  <c r="N274" i="63"/>
  <c r="M274" i="63"/>
  <c r="L274" i="63"/>
  <c r="K274" i="63"/>
  <c r="J274" i="63"/>
  <c r="I274" i="63"/>
  <c r="H274" i="63"/>
  <c r="G274" i="63"/>
  <c r="F274" i="63"/>
  <c r="E274" i="63"/>
  <c r="D274" i="63"/>
  <c r="C274" i="63"/>
  <c r="B274" i="63"/>
  <c r="X273" i="63"/>
  <c r="W273" i="63"/>
  <c r="V273" i="63"/>
  <c r="U273" i="63"/>
  <c r="T273" i="63"/>
  <c r="S273" i="63"/>
  <c r="R273" i="63"/>
  <c r="Q273" i="63"/>
  <c r="P273" i="63"/>
  <c r="O273" i="63"/>
  <c r="N273" i="63"/>
  <c r="M273" i="63"/>
  <c r="L273" i="63"/>
  <c r="K273" i="63"/>
  <c r="J273" i="63"/>
  <c r="I273" i="63"/>
  <c r="H273" i="63"/>
  <c r="G273" i="63"/>
  <c r="F273" i="63"/>
  <c r="E273" i="63"/>
  <c r="D273" i="63"/>
  <c r="C273" i="63"/>
  <c r="B273" i="63"/>
  <c r="X272" i="63"/>
  <c r="W272" i="63"/>
  <c r="V272" i="63"/>
  <c r="U272" i="63"/>
  <c r="T272" i="63"/>
  <c r="S272" i="63"/>
  <c r="R272" i="63"/>
  <c r="Q272" i="63"/>
  <c r="P272" i="63"/>
  <c r="O272" i="63"/>
  <c r="N272" i="63"/>
  <c r="M272" i="63"/>
  <c r="L272" i="63"/>
  <c r="K272" i="63"/>
  <c r="J272" i="63"/>
  <c r="I272" i="63"/>
  <c r="H272" i="63"/>
  <c r="G272" i="63"/>
  <c r="F272" i="63"/>
  <c r="E272" i="63"/>
  <c r="D272" i="63"/>
  <c r="C272" i="63"/>
  <c r="B272" i="63"/>
  <c r="X271" i="63"/>
  <c r="W271" i="63"/>
  <c r="V271" i="63"/>
  <c r="U271" i="63"/>
  <c r="T271" i="63"/>
  <c r="S271" i="63"/>
  <c r="R271" i="63"/>
  <c r="Q271" i="63"/>
  <c r="P271" i="63"/>
  <c r="O271" i="63"/>
  <c r="N271" i="63"/>
  <c r="M271" i="63"/>
  <c r="L271" i="63"/>
  <c r="K271" i="63"/>
  <c r="J271" i="63"/>
  <c r="I271" i="63"/>
  <c r="H271" i="63"/>
  <c r="G271" i="63"/>
  <c r="F271" i="63"/>
  <c r="E271" i="63"/>
  <c r="D271" i="63"/>
  <c r="C271" i="63"/>
  <c r="B271" i="63"/>
  <c r="X270" i="63"/>
  <c r="W270" i="63"/>
  <c r="V270" i="63"/>
  <c r="U270" i="63"/>
  <c r="T270" i="63"/>
  <c r="S270" i="63"/>
  <c r="R270" i="63"/>
  <c r="Q270" i="63"/>
  <c r="P270" i="63"/>
  <c r="O270" i="63"/>
  <c r="N270" i="63"/>
  <c r="M270" i="63"/>
  <c r="L270" i="63"/>
  <c r="K270" i="63"/>
  <c r="J270" i="63"/>
  <c r="I270" i="63"/>
  <c r="H270" i="63"/>
  <c r="G270" i="63"/>
  <c r="F270" i="63"/>
  <c r="E270" i="63"/>
  <c r="D270" i="63"/>
  <c r="C270" i="63"/>
  <c r="B270" i="63"/>
  <c r="X269" i="63"/>
  <c r="W269" i="63"/>
  <c r="V269" i="63"/>
  <c r="U269" i="63"/>
  <c r="T269" i="63"/>
  <c r="S269" i="63"/>
  <c r="R269" i="63"/>
  <c r="Q269" i="63"/>
  <c r="P269" i="63"/>
  <c r="O269" i="63"/>
  <c r="N269" i="63"/>
  <c r="M269" i="63"/>
  <c r="L269" i="63"/>
  <c r="K269" i="63"/>
  <c r="J269" i="63"/>
  <c r="I269" i="63"/>
  <c r="H269" i="63"/>
  <c r="G269" i="63"/>
  <c r="F269" i="63"/>
  <c r="E269" i="63"/>
  <c r="D269" i="63"/>
  <c r="C269" i="63"/>
  <c r="B269" i="63"/>
  <c r="X268" i="63"/>
  <c r="W268" i="63"/>
  <c r="V268" i="63"/>
  <c r="U268" i="63"/>
  <c r="T268" i="63"/>
  <c r="S268" i="63"/>
  <c r="R268" i="63"/>
  <c r="Q268" i="63"/>
  <c r="P268" i="63"/>
  <c r="O268" i="63"/>
  <c r="N268" i="63"/>
  <c r="M268" i="63"/>
  <c r="L268" i="63"/>
  <c r="K268" i="63"/>
  <c r="J268" i="63"/>
  <c r="I268" i="63"/>
  <c r="H268" i="63"/>
  <c r="G268" i="63"/>
  <c r="F268" i="63"/>
  <c r="E268" i="63"/>
  <c r="D268" i="63"/>
  <c r="C268" i="63"/>
  <c r="B268" i="63"/>
  <c r="X267" i="63"/>
  <c r="W267" i="63"/>
  <c r="V267" i="63"/>
  <c r="U267" i="63"/>
  <c r="T267" i="63"/>
  <c r="S267" i="63"/>
  <c r="R267" i="63"/>
  <c r="Q267" i="63"/>
  <c r="P267" i="63"/>
  <c r="O267" i="63"/>
  <c r="N267" i="63"/>
  <c r="M267" i="63"/>
  <c r="L267" i="63"/>
  <c r="K267" i="63"/>
  <c r="J267" i="63"/>
  <c r="I267" i="63"/>
  <c r="H267" i="63"/>
  <c r="G267" i="63"/>
  <c r="F267" i="63"/>
  <c r="E267" i="63"/>
  <c r="D267" i="63"/>
  <c r="C267" i="63"/>
  <c r="B267" i="63"/>
  <c r="X266" i="63"/>
  <c r="W266" i="63"/>
  <c r="V266" i="63"/>
  <c r="U266" i="63"/>
  <c r="T266" i="63"/>
  <c r="S266" i="63"/>
  <c r="R266" i="63"/>
  <c r="Q266" i="63"/>
  <c r="P266" i="63"/>
  <c r="O266" i="63"/>
  <c r="N266" i="63"/>
  <c r="M266" i="63"/>
  <c r="L266" i="63"/>
  <c r="K266" i="63"/>
  <c r="J266" i="63"/>
  <c r="I266" i="63"/>
  <c r="H266" i="63"/>
  <c r="G266" i="63"/>
  <c r="F266" i="63"/>
  <c r="E266" i="63"/>
  <c r="D266" i="63"/>
  <c r="C266" i="63"/>
  <c r="B266" i="63"/>
  <c r="X265" i="63"/>
  <c r="W265" i="63"/>
  <c r="V265" i="63"/>
  <c r="U265" i="63"/>
  <c r="T265" i="63"/>
  <c r="S265" i="63"/>
  <c r="R265" i="63"/>
  <c r="Q265" i="63"/>
  <c r="P265" i="63"/>
  <c r="O265" i="63"/>
  <c r="N265" i="63"/>
  <c r="M265" i="63"/>
  <c r="L265" i="63"/>
  <c r="K265" i="63"/>
  <c r="J265" i="63"/>
  <c r="I265" i="63"/>
  <c r="H265" i="63"/>
  <c r="G265" i="63"/>
  <c r="F265" i="63"/>
  <c r="E265" i="63"/>
  <c r="D265" i="63"/>
  <c r="C265" i="63"/>
  <c r="B265" i="63"/>
  <c r="X264" i="63"/>
  <c r="W264" i="63"/>
  <c r="V264" i="63"/>
  <c r="U264" i="63"/>
  <c r="T264" i="63"/>
  <c r="S264" i="63"/>
  <c r="R264" i="63"/>
  <c r="Q264" i="63"/>
  <c r="P264" i="63"/>
  <c r="O264" i="63"/>
  <c r="N264" i="63"/>
  <c r="M264" i="63"/>
  <c r="L264" i="63"/>
  <c r="K264" i="63"/>
  <c r="J264" i="63"/>
  <c r="I264" i="63"/>
  <c r="H264" i="63"/>
  <c r="G264" i="63"/>
  <c r="F264" i="63"/>
  <c r="E264" i="63"/>
  <c r="D264" i="63"/>
  <c r="C264" i="63"/>
  <c r="B264" i="63"/>
  <c r="X263" i="63"/>
  <c r="W263" i="63"/>
  <c r="V263" i="63"/>
  <c r="U263" i="63"/>
  <c r="T263" i="63"/>
  <c r="S263" i="63"/>
  <c r="R263" i="63"/>
  <c r="Q263" i="63"/>
  <c r="P263" i="63"/>
  <c r="O263" i="63"/>
  <c r="N263" i="63"/>
  <c r="M263" i="63"/>
  <c r="L263" i="63"/>
  <c r="K263" i="63"/>
  <c r="J263" i="63"/>
  <c r="I263" i="63"/>
  <c r="H263" i="63"/>
  <c r="G263" i="63"/>
  <c r="F263" i="63"/>
  <c r="E263" i="63"/>
  <c r="D263" i="63"/>
  <c r="C263" i="63"/>
  <c r="B263" i="63"/>
  <c r="X262" i="63"/>
  <c r="W262" i="63"/>
  <c r="V262" i="63"/>
  <c r="U262" i="63"/>
  <c r="T262" i="63"/>
  <c r="S262" i="63"/>
  <c r="R262" i="63"/>
  <c r="Q262" i="63"/>
  <c r="P262" i="63"/>
  <c r="O262" i="63"/>
  <c r="N262" i="63"/>
  <c r="M262" i="63"/>
  <c r="L262" i="63"/>
  <c r="K262" i="63"/>
  <c r="J262" i="63"/>
  <c r="I262" i="63"/>
  <c r="H262" i="63"/>
  <c r="G262" i="63"/>
  <c r="F262" i="63"/>
  <c r="E262" i="63"/>
  <c r="D262" i="63"/>
  <c r="C262" i="63"/>
  <c r="B262" i="63"/>
  <c r="X261" i="63"/>
  <c r="W261" i="63"/>
  <c r="V261" i="63"/>
  <c r="U261" i="63"/>
  <c r="T261" i="63"/>
  <c r="S261" i="63"/>
  <c r="R261" i="63"/>
  <c r="Q261" i="63"/>
  <c r="P261" i="63"/>
  <c r="O261" i="63"/>
  <c r="N261" i="63"/>
  <c r="M261" i="63"/>
  <c r="L261" i="63"/>
  <c r="K261" i="63"/>
  <c r="J261" i="63"/>
  <c r="I261" i="63"/>
  <c r="H261" i="63"/>
  <c r="G261" i="63"/>
  <c r="F261" i="63"/>
  <c r="E261" i="63"/>
  <c r="D261" i="63"/>
  <c r="C261" i="63"/>
  <c r="B261" i="63"/>
  <c r="X260" i="63"/>
  <c r="W260" i="63"/>
  <c r="V260" i="63"/>
  <c r="U260" i="63"/>
  <c r="T260" i="63"/>
  <c r="S260" i="63"/>
  <c r="R260" i="63"/>
  <c r="Q260" i="63"/>
  <c r="P260" i="63"/>
  <c r="O260" i="63"/>
  <c r="N260" i="63"/>
  <c r="M260" i="63"/>
  <c r="L260" i="63"/>
  <c r="K260" i="63"/>
  <c r="J260" i="63"/>
  <c r="I260" i="63"/>
  <c r="H260" i="63"/>
  <c r="G260" i="63"/>
  <c r="F260" i="63"/>
  <c r="E260" i="63"/>
  <c r="D260" i="63"/>
  <c r="C260" i="63"/>
  <c r="B260" i="63"/>
  <c r="X259" i="63"/>
  <c r="W259" i="63"/>
  <c r="V259" i="63"/>
  <c r="U259" i="63"/>
  <c r="T259" i="63"/>
  <c r="S259" i="63"/>
  <c r="R259" i="63"/>
  <c r="Q259" i="63"/>
  <c r="P259" i="63"/>
  <c r="O259" i="63"/>
  <c r="N259" i="63"/>
  <c r="M259" i="63"/>
  <c r="L259" i="63"/>
  <c r="K259" i="63"/>
  <c r="J259" i="63"/>
  <c r="I259" i="63"/>
  <c r="H259" i="63"/>
  <c r="G259" i="63"/>
  <c r="F259" i="63"/>
  <c r="E259" i="63"/>
  <c r="D259" i="63"/>
  <c r="C259" i="63"/>
  <c r="B259" i="63"/>
  <c r="X258" i="63"/>
  <c r="W258" i="63"/>
  <c r="V258" i="63"/>
  <c r="U258" i="63"/>
  <c r="T258" i="63"/>
  <c r="S258" i="63"/>
  <c r="R258" i="63"/>
  <c r="Q258" i="63"/>
  <c r="P258" i="63"/>
  <c r="O258" i="63"/>
  <c r="N258" i="63"/>
  <c r="M258" i="63"/>
  <c r="L258" i="63"/>
  <c r="K258" i="63"/>
  <c r="J258" i="63"/>
  <c r="I258" i="63"/>
  <c r="H258" i="63"/>
  <c r="G258" i="63"/>
  <c r="F258" i="63"/>
  <c r="E258" i="63"/>
  <c r="D258" i="63"/>
  <c r="C258" i="63"/>
  <c r="B258" i="63"/>
  <c r="X257" i="63"/>
  <c r="W257" i="63"/>
  <c r="V257" i="63"/>
  <c r="U257" i="63"/>
  <c r="T257" i="63"/>
  <c r="S257" i="63"/>
  <c r="R257" i="63"/>
  <c r="Q257" i="63"/>
  <c r="P257" i="63"/>
  <c r="O257" i="63"/>
  <c r="N257" i="63"/>
  <c r="M257" i="63"/>
  <c r="L257" i="63"/>
  <c r="K257" i="63"/>
  <c r="J257" i="63"/>
  <c r="I257" i="63"/>
  <c r="H257" i="63"/>
  <c r="G257" i="63"/>
  <c r="F257" i="63"/>
  <c r="E257" i="63"/>
  <c r="D257" i="63"/>
  <c r="C257" i="63"/>
  <c r="B257" i="63"/>
  <c r="X256" i="63"/>
  <c r="W256" i="63"/>
  <c r="V256" i="63"/>
  <c r="U256" i="63"/>
  <c r="T256" i="63"/>
  <c r="S256" i="63"/>
  <c r="R256" i="63"/>
  <c r="Q256" i="63"/>
  <c r="P256" i="63"/>
  <c r="O256" i="63"/>
  <c r="N256" i="63"/>
  <c r="M256" i="63"/>
  <c r="L256" i="63"/>
  <c r="K256" i="63"/>
  <c r="J256" i="63"/>
  <c r="I256" i="63"/>
  <c r="H256" i="63"/>
  <c r="G256" i="63"/>
  <c r="F256" i="63"/>
  <c r="E256" i="63"/>
  <c r="D256" i="63"/>
  <c r="C256" i="63"/>
  <c r="B256" i="63"/>
  <c r="X255" i="63"/>
  <c r="W255" i="63"/>
  <c r="V255" i="63"/>
  <c r="U255" i="63"/>
  <c r="T255" i="63"/>
  <c r="S255" i="63"/>
  <c r="R255" i="63"/>
  <c r="Q255" i="63"/>
  <c r="P255" i="63"/>
  <c r="O255" i="63"/>
  <c r="N255" i="63"/>
  <c r="M255" i="63"/>
  <c r="L255" i="63"/>
  <c r="K255" i="63"/>
  <c r="J255" i="63"/>
  <c r="I255" i="63"/>
  <c r="H255" i="63"/>
  <c r="G255" i="63"/>
  <c r="F255" i="63"/>
  <c r="E255" i="63"/>
  <c r="D255" i="63"/>
  <c r="C255" i="63"/>
  <c r="B255" i="63"/>
  <c r="X254" i="63"/>
  <c r="W254" i="63"/>
  <c r="V254" i="63"/>
  <c r="U254" i="63"/>
  <c r="T254" i="63"/>
  <c r="S254" i="63"/>
  <c r="R254" i="63"/>
  <c r="Q254" i="63"/>
  <c r="P254" i="63"/>
  <c r="O254" i="63"/>
  <c r="N254" i="63"/>
  <c r="M254" i="63"/>
  <c r="L254" i="63"/>
  <c r="K254" i="63"/>
  <c r="J254" i="63"/>
  <c r="I254" i="63"/>
  <c r="H254" i="63"/>
  <c r="G254" i="63"/>
  <c r="F254" i="63"/>
  <c r="E254" i="63"/>
  <c r="D254" i="63"/>
  <c r="C254" i="63"/>
  <c r="B254" i="63"/>
  <c r="X253" i="63"/>
  <c r="W253" i="63"/>
  <c r="V253" i="63"/>
  <c r="U253" i="63"/>
  <c r="T253" i="63"/>
  <c r="S253" i="63"/>
  <c r="R253" i="63"/>
  <c r="Q253" i="63"/>
  <c r="P253" i="63"/>
  <c r="O253" i="63"/>
  <c r="N253" i="63"/>
  <c r="M253" i="63"/>
  <c r="L253" i="63"/>
  <c r="K253" i="63"/>
  <c r="J253" i="63"/>
  <c r="I253" i="63"/>
  <c r="H253" i="63"/>
  <c r="G253" i="63"/>
  <c r="F253" i="63"/>
  <c r="E253" i="63"/>
  <c r="D253" i="63"/>
  <c r="C253" i="63"/>
  <c r="B253" i="63"/>
  <c r="X252" i="63"/>
  <c r="W252" i="63"/>
  <c r="V252" i="63"/>
  <c r="U252" i="63"/>
  <c r="T252" i="63"/>
  <c r="S252" i="63"/>
  <c r="R252" i="63"/>
  <c r="Q252" i="63"/>
  <c r="P252" i="63"/>
  <c r="O252" i="63"/>
  <c r="N252" i="63"/>
  <c r="M252" i="63"/>
  <c r="L252" i="63"/>
  <c r="K252" i="63"/>
  <c r="J252" i="63"/>
  <c r="I252" i="63"/>
  <c r="H252" i="63"/>
  <c r="G252" i="63"/>
  <c r="F252" i="63"/>
  <c r="E252" i="63"/>
  <c r="D252" i="63"/>
  <c r="C252" i="63"/>
  <c r="B252" i="63"/>
  <c r="X251" i="63"/>
  <c r="W251" i="63"/>
  <c r="V251" i="63"/>
  <c r="U251" i="63"/>
  <c r="T251" i="63"/>
  <c r="S251" i="63"/>
  <c r="R251" i="63"/>
  <c r="Q251" i="63"/>
  <c r="P251" i="63"/>
  <c r="O251" i="63"/>
  <c r="N251" i="63"/>
  <c r="M251" i="63"/>
  <c r="L251" i="63"/>
  <c r="K251" i="63"/>
  <c r="J251" i="63"/>
  <c r="I251" i="63"/>
  <c r="H251" i="63"/>
  <c r="G251" i="63"/>
  <c r="F251" i="63"/>
  <c r="E251" i="63"/>
  <c r="D251" i="63"/>
  <c r="C251" i="63"/>
  <c r="B251" i="63"/>
  <c r="X250" i="63"/>
  <c r="W250" i="63"/>
  <c r="V250" i="63"/>
  <c r="U250" i="63"/>
  <c r="T250" i="63"/>
  <c r="S250" i="63"/>
  <c r="R250" i="63"/>
  <c r="Q250" i="63"/>
  <c r="P250" i="63"/>
  <c r="O250" i="63"/>
  <c r="N250" i="63"/>
  <c r="M250" i="63"/>
  <c r="L250" i="63"/>
  <c r="K250" i="63"/>
  <c r="J250" i="63"/>
  <c r="I250" i="63"/>
  <c r="H250" i="63"/>
  <c r="G250" i="63"/>
  <c r="F250" i="63"/>
  <c r="E250" i="63"/>
  <c r="D250" i="63"/>
  <c r="C250" i="63"/>
  <c r="B250" i="63"/>
  <c r="X249" i="63"/>
  <c r="W249" i="63"/>
  <c r="V249" i="63"/>
  <c r="U249" i="63"/>
  <c r="T249" i="63"/>
  <c r="S249" i="63"/>
  <c r="R249" i="63"/>
  <c r="Q249" i="63"/>
  <c r="P249" i="63"/>
  <c r="O249" i="63"/>
  <c r="N249" i="63"/>
  <c r="M249" i="63"/>
  <c r="L249" i="63"/>
  <c r="K249" i="63"/>
  <c r="J249" i="63"/>
  <c r="I249" i="63"/>
  <c r="H249" i="63"/>
  <c r="G249" i="63"/>
  <c r="F249" i="63"/>
  <c r="E249" i="63"/>
  <c r="D249" i="63"/>
  <c r="C249" i="63"/>
  <c r="B249" i="63"/>
  <c r="X248" i="63"/>
  <c r="W248" i="63"/>
  <c r="V248" i="63"/>
  <c r="U248" i="63"/>
  <c r="T248" i="63"/>
  <c r="S248" i="63"/>
  <c r="R248" i="63"/>
  <c r="Q248" i="63"/>
  <c r="P248" i="63"/>
  <c r="O248" i="63"/>
  <c r="N248" i="63"/>
  <c r="M248" i="63"/>
  <c r="L248" i="63"/>
  <c r="K248" i="63"/>
  <c r="J248" i="63"/>
  <c r="I248" i="63"/>
  <c r="H248" i="63"/>
  <c r="G248" i="63"/>
  <c r="F248" i="63"/>
  <c r="E248" i="63"/>
  <c r="D248" i="63"/>
  <c r="C248" i="63"/>
  <c r="B248" i="63"/>
  <c r="X247" i="63"/>
  <c r="W247" i="63"/>
  <c r="V247" i="63"/>
  <c r="U247" i="63"/>
  <c r="T247" i="63"/>
  <c r="S247" i="63"/>
  <c r="R247" i="63"/>
  <c r="Q247" i="63"/>
  <c r="P247" i="63"/>
  <c r="O247" i="63"/>
  <c r="N247" i="63"/>
  <c r="M247" i="63"/>
  <c r="L247" i="63"/>
  <c r="K247" i="63"/>
  <c r="J247" i="63"/>
  <c r="I247" i="63"/>
  <c r="H247" i="63"/>
  <c r="G247" i="63"/>
  <c r="F247" i="63"/>
  <c r="E247" i="63"/>
  <c r="D247" i="63"/>
  <c r="C247" i="63"/>
  <c r="B247" i="63"/>
  <c r="X246" i="63"/>
  <c r="W246" i="63"/>
  <c r="V246" i="63"/>
  <c r="U246" i="63"/>
  <c r="T246" i="63"/>
  <c r="S246" i="63"/>
  <c r="R246" i="63"/>
  <c r="Q246" i="63"/>
  <c r="P246" i="63"/>
  <c r="O246" i="63"/>
  <c r="N246" i="63"/>
  <c r="M246" i="63"/>
  <c r="L246" i="63"/>
  <c r="K246" i="63"/>
  <c r="J246" i="63"/>
  <c r="I246" i="63"/>
  <c r="H246" i="63"/>
  <c r="G246" i="63"/>
  <c r="F246" i="63"/>
  <c r="E246" i="63"/>
  <c r="D246" i="63"/>
  <c r="C246" i="63"/>
  <c r="B246" i="63"/>
  <c r="X245" i="63"/>
  <c r="W245" i="63"/>
  <c r="V245" i="63"/>
  <c r="U245" i="63"/>
  <c r="T245" i="63"/>
  <c r="S245" i="63"/>
  <c r="R245" i="63"/>
  <c r="Q245" i="63"/>
  <c r="P245" i="63"/>
  <c r="O245" i="63"/>
  <c r="N245" i="63"/>
  <c r="M245" i="63"/>
  <c r="L245" i="63"/>
  <c r="K245" i="63"/>
  <c r="J245" i="63"/>
  <c r="I245" i="63"/>
  <c r="H245" i="63"/>
  <c r="G245" i="63"/>
  <c r="F245" i="63"/>
  <c r="E245" i="63"/>
  <c r="D245" i="63"/>
  <c r="C245" i="63"/>
  <c r="B245" i="63"/>
  <c r="X244" i="63"/>
  <c r="W244" i="63"/>
  <c r="V244" i="63"/>
  <c r="U244" i="63"/>
  <c r="T244" i="63"/>
  <c r="S244" i="63"/>
  <c r="R244" i="63"/>
  <c r="Q244" i="63"/>
  <c r="P244" i="63"/>
  <c r="O244" i="63"/>
  <c r="N244" i="63"/>
  <c r="M244" i="63"/>
  <c r="L244" i="63"/>
  <c r="K244" i="63"/>
  <c r="J244" i="63"/>
  <c r="I244" i="63"/>
  <c r="H244" i="63"/>
  <c r="G244" i="63"/>
  <c r="F244" i="63"/>
  <c r="E244" i="63"/>
  <c r="D244" i="63"/>
  <c r="C244" i="63"/>
  <c r="B244" i="63"/>
  <c r="X243" i="63"/>
  <c r="W243" i="63"/>
  <c r="V243" i="63"/>
  <c r="U243" i="63"/>
  <c r="T243" i="63"/>
  <c r="S243" i="63"/>
  <c r="R243" i="63"/>
  <c r="Q243" i="63"/>
  <c r="P243" i="63"/>
  <c r="O243" i="63"/>
  <c r="N243" i="63"/>
  <c r="M243" i="63"/>
  <c r="L243" i="63"/>
  <c r="K243" i="63"/>
  <c r="J243" i="63"/>
  <c r="I243" i="63"/>
  <c r="H243" i="63"/>
  <c r="G243" i="63"/>
  <c r="F243" i="63"/>
  <c r="E243" i="63"/>
  <c r="D243" i="63"/>
  <c r="C243" i="63"/>
  <c r="B243" i="63"/>
  <c r="X242" i="63"/>
  <c r="W242" i="63"/>
  <c r="V242" i="63"/>
  <c r="U242" i="63"/>
  <c r="T242" i="63"/>
  <c r="S242" i="63"/>
  <c r="R242" i="63"/>
  <c r="Q242" i="63"/>
  <c r="P242" i="63"/>
  <c r="O242" i="63"/>
  <c r="N242" i="63"/>
  <c r="M242" i="63"/>
  <c r="L242" i="63"/>
  <c r="K242" i="63"/>
  <c r="J242" i="63"/>
  <c r="I242" i="63"/>
  <c r="H242" i="63"/>
  <c r="G242" i="63"/>
  <c r="F242" i="63"/>
  <c r="E242" i="63"/>
  <c r="D242" i="63"/>
  <c r="C242" i="63"/>
  <c r="B242" i="63"/>
  <c r="X241" i="63"/>
  <c r="W241" i="63"/>
  <c r="V241" i="63"/>
  <c r="U241" i="63"/>
  <c r="T241" i="63"/>
  <c r="S241" i="63"/>
  <c r="R241" i="63"/>
  <c r="Q241" i="63"/>
  <c r="P241" i="63"/>
  <c r="O241" i="63"/>
  <c r="N241" i="63"/>
  <c r="M241" i="63"/>
  <c r="L241" i="63"/>
  <c r="K241" i="63"/>
  <c r="J241" i="63"/>
  <c r="I241" i="63"/>
  <c r="H241" i="63"/>
  <c r="G241" i="63"/>
  <c r="F241" i="63"/>
  <c r="E241" i="63"/>
  <c r="D241" i="63"/>
  <c r="C241" i="63"/>
  <c r="B241" i="63"/>
  <c r="X240" i="63"/>
  <c r="W240" i="63"/>
  <c r="V240" i="63"/>
  <c r="U240" i="63"/>
  <c r="T240" i="63"/>
  <c r="S240" i="63"/>
  <c r="R240" i="63"/>
  <c r="Q240" i="63"/>
  <c r="P240" i="63"/>
  <c r="O240" i="63"/>
  <c r="N240" i="63"/>
  <c r="M240" i="63"/>
  <c r="L240" i="63"/>
  <c r="K240" i="63"/>
  <c r="J240" i="63"/>
  <c r="I240" i="63"/>
  <c r="H240" i="63"/>
  <c r="G240" i="63"/>
  <c r="F240" i="63"/>
  <c r="E240" i="63"/>
  <c r="D240" i="63"/>
  <c r="C240" i="63"/>
  <c r="B240" i="63"/>
  <c r="X239" i="63"/>
  <c r="W239" i="63"/>
  <c r="V239" i="63"/>
  <c r="U239" i="63"/>
  <c r="T239" i="63"/>
  <c r="S239" i="63"/>
  <c r="R239" i="63"/>
  <c r="Q239" i="63"/>
  <c r="P239" i="63"/>
  <c r="O239" i="63"/>
  <c r="N239" i="63"/>
  <c r="M239" i="63"/>
  <c r="L239" i="63"/>
  <c r="K239" i="63"/>
  <c r="J239" i="63"/>
  <c r="I239" i="63"/>
  <c r="H239" i="63"/>
  <c r="G239" i="63"/>
  <c r="F239" i="63"/>
  <c r="E239" i="63"/>
  <c r="D239" i="63"/>
  <c r="C239" i="63"/>
  <c r="B239" i="63"/>
  <c r="X238" i="63"/>
  <c r="W238" i="63"/>
  <c r="V238" i="63"/>
  <c r="U238" i="63"/>
  <c r="T238" i="63"/>
  <c r="S238" i="63"/>
  <c r="R238" i="63"/>
  <c r="Q238" i="63"/>
  <c r="P238" i="63"/>
  <c r="O238" i="63"/>
  <c r="N238" i="63"/>
  <c r="M238" i="63"/>
  <c r="L238" i="63"/>
  <c r="K238" i="63"/>
  <c r="J238" i="63"/>
  <c r="I238" i="63"/>
  <c r="H238" i="63"/>
  <c r="G238" i="63"/>
  <c r="F238" i="63"/>
  <c r="E238" i="63"/>
  <c r="D238" i="63"/>
  <c r="C238" i="63"/>
  <c r="B238" i="63"/>
  <c r="X237" i="63"/>
  <c r="W237" i="63"/>
  <c r="V237" i="63"/>
  <c r="U237" i="63"/>
  <c r="T237" i="63"/>
  <c r="S237" i="63"/>
  <c r="R237" i="63"/>
  <c r="Q237" i="63"/>
  <c r="P237" i="63"/>
  <c r="O237" i="63"/>
  <c r="N237" i="63"/>
  <c r="M237" i="63"/>
  <c r="L237" i="63"/>
  <c r="K237" i="63"/>
  <c r="J237" i="63"/>
  <c r="I237" i="63"/>
  <c r="H237" i="63"/>
  <c r="G237" i="63"/>
  <c r="F237" i="63"/>
  <c r="E237" i="63"/>
  <c r="D237" i="63"/>
  <c r="C237" i="63"/>
  <c r="B237" i="63"/>
  <c r="X236" i="63"/>
  <c r="W236" i="63"/>
  <c r="V236" i="63"/>
  <c r="U236" i="63"/>
  <c r="T236" i="63"/>
  <c r="S236" i="63"/>
  <c r="R236" i="63"/>
  <c r="Q236" i="63"/>
  <c r="P236" i="63"/>
  <c r="O236" i="63"/>
  <c r="N236" i="63"/>
  <c r="M236" i="63"/>
  <c r="L236" i="63"/>
  <c r="K236" i="63"/>
  <c r="J236" i="63"/>
  <c r="I236" i="63"/>
  <c r="H236" i="63"/>
  <c r="G236" i="63"/>
  <c r="F236" i="63"/>
  <c r="E236" i="63"/>
  <c r="D236" i="63"/>
  <c r="C236" i="63"/>
  <c r="B236" i="63"/>
  <c r="X235" i="63"/>
  <c r="W235" i="63"/>
  <c r="V235" i="63"/>
  <c r="U235" i="63"/>
  <c r="T235" i="63"/>
  <c r="S235" i="63"/>
  <c r="R235" i="63"/>
  <c r="Q235" i="63"/>
  <c r="P235" i="63"/>
  <c r="O235" i="63"/>
  <c r="N235" i="63"/>
  <c r="M235" i="63"/>
  <c r="L235" i="63"/>
  <c r="K235" i="63"/>
  <c r="J235" i="63"/>
  <c r="I235" i="63"/>
  <c r="H235" i="63"/>
  <c r="G235" i="63"/>
  <c r="F235" i="63"/>
  <c r="E235" i="63"/>
  <c r="D235" i="63"/>
  <c r="C235" i="63"/>
  <c r="B235" i="63"/>
  <c r="X234" i="63"/>
  <c r="W234" i="63"/>
  <c r="V234" i="63"/>
  <c r="U234" i="63"/>
  <c r="T234" i="63"/>
  <c r="S234" i="63"/>
  <c r="R234" i="63"/>
  <c r="Q234" i="63"/>
  <c r="P234" i="63"/>
  <c r="O234" i="63"/>
  <c r="N234" i="63"/>
  <c r="M234" i="63"/>
  <c r="L234" i="63"/>
  <c r="K234" i="63"/>
  <c r="J234" i="63"/>
  <c r="I234" i="63"/>
  <c r="H234" i="63"/>
  <c r="G234" i="63"/>
  <c r="F234" i="63"/>
  <c r="E234" i="63"/>
  <c r="D234" i="63"/>
  <c r="C234" i="63"/>
  <c r="B234" i="63"/>
  <c r="X233" i="63"/>
  <c r="W233" i="63"/>
  <c r="V233" i="63"/>
  <c r="U233" i="63"/>
  <c r="T233" i="63"/>
  <c r="S233" i="63"/>
  <c r="R233" i="63"/>
  <c r="Q233" i="63"/>
  <c r="P233" i="63"/>
  <c r="O233" i="63"/>
  <c r="N233" i="63"/>
  <c r="M233" i="63"/>
  <c r="L233" i="63"/>
  <c r="K233" i="63"/>
  <c r="J233" i="63"/>
  <c r="I233" i="63"/>
  <c r="H233" i="63"/>
  <c r="G233" i="63"/>
  <c r="F233" i="63"/>
  <c r="E233" i="63"/>
  <c r="D233" i="63"/>
  <c r="C233" i="63"/>
  <c r="B233" i="63"/>
  <c r="X232" i="63"/>
  <c r="W232" i="63"/>
  <c r="V232" i="63"/>
  <c r="U232" i="63"/>
  <c r="T232" i="63"/>
  <c r="S232" i="63"/>
  <c r="R232" i="63"/>
  <c r="Q232" i="63"/>
  <c r="P232" i="63"/>
  <c r="O232" i="63"/>
  <c r="N232" i="63"/>
  <c r="M232" i="63"/>
  <c r="L232" i="63"/>
  <c r="K232" i="63"/>
  <c r="J232" i="63"/>
  <c r="I232" i="63"/>
  <c r="H232" i="63"/>
  <c r="G232" i="63"/>
  <c r="F232" i="63"/>
  <c r="E232" i="63"/>
  <c r="D232" i="63"/>
  <c r="C232" i="63"/>
  <c r="B232" i="63"/>
  <c r="X231" i="63"/>
  <c r="W231" i="63"/>
  <c r="V231" i="63"/>
  <c r="U231" i="63"/>
  <c r="T231" i="63"/>
  <c r="S231" i="63"/>
  <c r="R231" i="63"/>
  <c r="Q231" i="63"/>
  <c r="P231" i="63"/>
  <c r="O231" i="63"/>
  <c r="N231" i="63"/>
  <c r="M231" i="63"/>
  <c r="L231" i="63"/>
  <c r="K231" i="63"/>
  <c r="J231" i="63"/>
  <c r="I231" i="63"/>
  <c r="H231" i="63"/>
  <c r="G231" i="63"/>
  <c r="F231" i="63"/>
  <c r="E231" i="63"/>
  <c r="D231" i="63"/>
  <c r="C231" i="63"/>
  <c r="B231" i="63"/>
  <c r="X230" i="63"/>
  <c r="W230" i="63"/>
  <c r="V230" i="63"/>
  <c r="U230" i="63"/>
  <c r="T230" i="63"/>
  <c r="S230" i="63"/>
  <c r="R230" i="63"/>
  <c r="Q230" i="63"/>
  <c r="P230" i="63"/>
  <c r="O230" i="63"/>
  <c r="N230" i="63"/>
  <c r="M230" i="63"/>
  <c r="L230" i="63"/>
  <c r="K230" i="63"/>
  <c r="J230" i="63"/>
  <c r="I230" i="63"/>
  <c r="H230" i="63"/>
  <c r="G230" i="63"/>
  <c r="F230" i="63"/>
  <c r="E230" i="63"/>
  <c r="D230" i="63"/>
  <c r="C230" i="63"/>
  <c r="B230" i="63"/>
  <c r="X229" i="63"/>
  <c r="W229" i="63"/>
  <c r="V229" i="63"/>
  <c r="U229" i="63"/>
  <c r="T229" i="63"/>
  <c r="S229" i="63"/>
  <c r="R229" i="63"/>
  <c r="Q229" i="63"/>
  <c r="P229" i="63"/>
  <c r="O229" i="63"/>
  <c r="N229" i="63"/>
  <c r="M229" i="63"/>
  <c r="L229" i="63"/>
  <c r="K229" i="63"/>
  <c r="J229" i="63"/>
  <c r="I229" i="63"/>
  <c r="H229" i="63"/>
  <c r="G229" i="63"/>
  <c r="F229" i="63"/>
  <c r="E229" i="63"/>
  <c r="D229" i="63"/>
  <c r="C229" i="63"/>
  <c r="B229" i="63"/>
  <c r="X228" i="63"/>
  <c r="W228" i="63"/>
  <c r="V228" i="63"/>
  <c r="U228" i="63"/>
  <c r="T228" i="63"/>
  <c r="S228" i="63"/>
  <c r="R228" i="63"/>
  <c r="Q228" i="63"/>
  <c r="P228" i="63"/>
  <c r="O228" i="63"/>
  <c r="N228" i="63"/>
  <c r="M228" i="63"/>
  <c r="L228" i="63"/>
  <c r="K228" i="63"/>
  <c r="J228" i="63"/>
  <c r="I228" i="63"/>
  <c r="H228" i="63"/>
  <c r="G228" i="63"/>
  <c r="F228" i="63"/>
  <c r="E228" i="63"/>
  <c r="D228" i="63"/>
  <c r="C228" i="63"/>
  <c r="B228" i="63"/>
  <c r="X227" i="63"/>
  <c r="W227" i="63"/>
  <c r="V227" i="63"/>
  <c r="U227" i="63"/>
  <c r="T227" i="63"/>
  <c r="S227" i="63"/>
  <c r="R227" i="63"/>
  <c r="Q227" i="63"/>
  <c r="P227" i="63"/>
  <c r="O227" i="63"/>
  <c r="N227" i="63"/>
  <c r="M227" i="63"/>
  <c r="L227" i="63"/>
  <c r="K227" i="63"/>
  <c r="J227" i="63"/>
  <c r="I227" i="63"/>
  <c r="H227" i="63"/>
  <c r="G227" i="63"/>
  <c r="F227" i="63"/>
  <c r="E227" i="63"/>
  <c r="D227" i="63"/>
  <c r="C227" i="63"/>
  <c r="B227" i="63"/>
  <c r="X226" i="63"/>
  <c r="W226" i="63"/>
  <c r="V226" i="63"/>
  <c r="U226" i="63"/>
  <c r="T226" i="63"/>
  <c r="S226" i="63"/>
  <c r="R226" i="63"/>
  <c r="Q226" i="63"/>
  <c r="P226" i="63"/>
  <c r="O226" i="63"/>
  <c r="N226" i="63"/>
  <c r="M226" i="63"/>
  <c r="L226" i="63"/>
  <c r="K226" i="63"/>
  <c r="J226" i="63"/>
  <c r="I226" i="63"/>
  <c r="H226" i="63"/>
  <c r="G226" i="63"/>
  <c r="F226" i="63"/>
  <c r="E226" i="63"/>
  <c r="D226" i="63"/>
  <c r="C226" i="63"/>
  <c r="B226" i="63"/>
  <c r="X225" i="63"/>
  <c r="W225" i="63"/>
  <c r="V225" i="63"/>
  <c r="U225" i="63"/>
  <c r="T225" i="63"/>
  <c r="S225" i="63"/>
  <c r="R225" i="63"/>
  <c r="Q225" i="63"/>
  <c r="P225" i="63"/>
  <c r="O225" i="63"/>
  <c r="N225" i="63"/>
  <c r="M225" i="63"/>
  <c r="L225" i="63"/>
  <c r="K225" i="63"/>
  <c r="J225" i="63"/>
  <c r="I225" i="63"/>
  <c r="H225" i="63"/>
  <c r="G225" i="63"/>
  <c r="F225" i="63"/>
  <c r="E225" i="63"/>
  <c r="D225" i="63"/>
  <c r="C225" i="63"/>
  <c r="B225" i="63"/>
  <c r="X224" i="63"/>
  <c r="W224" i="63"/>
  <c r="V224" i="63"/>
  <c r="U224" i="63"/>
  <c r="T224" i="63"/>
  <c r="S224" i="63"/>
  <c r="R224" i="63"/>
  <c r="Q224" i="63"/>
  <c r="P224" i="63"/>
  <c r="O224" i="63"/>
  <c r="N224" i="63"/>
  <c r="M224" i="63"/>
  <c r="L224" i="63"/>
  <c r="K224" i="63"/>
  <c r="J224" i="63"/>
  <c r="I224" i="63"/>
  <c r="H224" i="63"/>
  <c r="G224" i="63"/>
  <c r="F224" i="63"/>
  <c r="E224" i="63"/>
  <c r="D224" i="63"/>
  <c r="C224" i="63"/>
  <c r="B224" i="63"/>
  <c r="X223" i="63"/>
  <c r="W223" i="63"/>
  <c r="V223" i="63"/>
  <c r="U223" i="63"/>
  <c r="T223" i="63"/>
  <c r="S223" i="63"/>
  <c r="R223" i="63"/>
  <c r="Q223" i="63"/>
  <c r="P223" i="63"/>
  <c r="O223" i="63"/>
  <c r="N223" i="63"/>
  <c r="M223" i="63"/>
  <c r="L223" i="63"/>
  <c r="K223" i="63"/>
  <c r="J223" i="63"/>
  <c r="I223" i="63"/>
  <c r="H223" i="63"/>
  <c r="G223" i="63"/>
  <c r="F223" i="63"/>
  <c r="E223" i="63"/>
  <c r="D223" i="63"/>
  <c r="C223" i="63"/>
  <c r="B223" i="63"/>
  <c r="X222" i="63"/>
  <c r="W222" i="63"/>
  <c r="V222" i="63"/>
  <c r="U222" i="63"/>
  <c r="T222" i="63"/>
  <c r="S222" i="63"/>
  <c r="R222" i="63"/>
  <c r="Q222" i="63"/>
  <c r="P222" i="63"/>
  <c r="O222" i="63"/>
  <c r="N222" i="63"/>
  <c r="M222" i="63"/>
  <c r="L222" i="63"/>
  <c r="K222" i="63"/>
  <c r="J222" i="63"/>
  <c r="I222" i="63"/>
  <c r="H222" i="63"/>
  <c r="G222" i="63"/>
  <c r="F222" i="63"/>
  <c r="E222" i="63"/>
  <c r="D222" i="63"/>
  <c r="C222" i="63"/>
  <c r="B222" i="63"/>
  <c r="X221" i="63"/>
  <c r="W221" i="63"/>
  <c r="V221" i="63"/>
  <c r="U221" i="63"/>
  <c r="T221" i="63"/>
  <c r="S221" i="63"/>
  <c r="R221" i="63"/>
  <c r="Q221" i="63"/>
  <c r="P221" i="63"/>
  <c r="O221" i="63"/>
  <c r="N221" i="63"/>
  <c r="M221" i="63"/>
  <c r="L221" i="63"/>
  <c r="K221" i="63"/>
  <c r="J221" i="63"/>
  <c r="I221" i="63"/>
  <c r="H221" i="63"/>
  <c r="G221" i="63"/>
  <c r="F221" i="63"/>
  <c r="E221" i="63"/>
  <c r="D221" i="63"/>
  <c r="C221" i="63"/>
  <c r="B221" i="63"/>
  <c r="X220" i="63"/>
  <c r="W220" i="63"/>
  <c r="V220" i="63"/>
  <c r="U220" i="63"/>
  <c r="T220" i="63"/>
  <c r="S220" i="63"/>
  <c r="R220" i="63"/>
  <c r="Q220" i="63"/>
  <c r="P220" i="63"/>
  <c r="O220" i="63"/>
  <c r="N220" i="63"/>
  <c r="M220" i="63"/>
  <c r="L220" i="63"/>
  <c r="K220" i="63"/>
  <c r="J220" i="63"/>
  <c r="I220" i="63"/>
  <c r="H220" i="63"/>
  <c r="G220" i="63"/>
  <c r="F220" i="63"/>
  <c r="E220" i="63"/>
  <c r="D220" i="63"/>
  <c r="C220" i="63"/>
  <c r="B220" i="63"/>
  <c r="X219" i="63"/>
  <c r="W219" i="63"/>
  <c r="V219" i="63"/>
  <c r="U219" i="63"/>
  <c r="T219" i="63"/>
  <c r="S219" i="63"/>
  <c r="R219" i="63"/>
  <c r="Q219" i="63"/>
  <c r="P219" i="63"/>
  <c r="O219" i="63"/>
  <c r="N219" i="63"/>
  <c r="M219" i="63"/>
  <c r="L219" i="63"/>
  <c r="K219" i="63"/>
  <c r="J219" i="63"/>
  <c r="I219" i="63"/>
  <c r="H219" i="63"/>
  <c r="G219" i="63"/>
  <c r="F219" i="63"/>
  <c r="E219" i="63"/>
  <c r="D219" i="63"/>
  <c r="C219" i="63"/>
  <c r="B219" i="63"/>
  <c r="X218" i="63"/>
  <c r="W218" i="63"/>
  <c r="V218" i="63"/>
  <c r="U218" i="63"/>
  <c r="T218" i="63"/>
  <c r="S218" i="63"/>
  <c r="R218" i="63"/>
  <c r="Q218" i="63"/>
  <c r="P218" i="63"/>
  <c r="O218" i="63"/>
  <c r="N218" i="63"/>
  <c r="M218" i="63"/>
  <c r="L218" i="63"/>
  <c r="K218" i="63"/>
  <c r="J218" i="63"/>
  <c r="I218" i="63"/>
  <c r="H218" i="63"/>
  <c r="G218" i="63"/>
  <c r="F218" i="63"/>
  <c r="E218" i="63"/>
  <c r="D218" i="63"/>
  <c r="C218" i="63"/>
  <c r="B218" i="63"/>
  <c r="X217" i="63"/>
  <c r="W217" i="63"/>
  <c r="V217" i="63"/>
  <c r="U217" i="63"/>
  <c r="T217" i="63"/>
  <c r="S217" i="63"/>
  <c r="R217" i="63"/>
  <c r="Q217" i="63"/>
  <c r="P217" i="63"/>
  <c r="O217" i="63"/>
  <c r="N217" i="63"/>
  <c r="M217" i="63"/>
  <c r="L217" i="63"/>
  <c r="K217" i="63"/>
  <c r="J217" i="63"/>
  <c r="I217" i="63"/>
  <c r="H217" i="63"/>
  <c r="G217" i="63"/>
  <c r="F217" i="63"/>
  <c r="E217" i="63"/>
  <c r="D217" i="63"/>
  <c r="C217" i="63"/>
  <c r="B217" i="63"/>
  <c r="X216" i="63"/>
  <c r="W216" i="63"/>
  <c r="V216" i="63"/>
  <c r="U216" i="63"/>
  <c r="T216" i="63"/>
  <c r="S216" i="63"/>
  <c r="R216" i="63"/>
  <c r="Q216" i="63"/>
  <c r="P216" i="63"/>
  <c r="O216" i="63"/>
  <c r="N216" i="63"/>
  <c r="M216" i="63"/>
  <c r="L216" i="63"/>
  <c r="K216" i="63"/>
  <c r="J216" i="63"/>
  <c r="I216" i="63"/>
  <c r="H216" i="63"/>
  <c r="G216" i="63"/>
  <c r="F216" i="63"/>
  <c r="E216" i="63"/>
  <c r="D216" i="63"/>
  <c r="C216" i="63"/>
  <c r="B216" i="63"/>
  <c r="X215" i="63"/>
  <c r="W215" i="63"/>
  <c r="V215" i="63"/>
  <c r="U215" i="63"/>
  <c r="T215" i="63"/>
  <c r="S215" i="63"/>
  <c r="R215" i="63"/>
  <c r="Q215" i="63"/>
  <c r="P215" i="63"/>
  <c r="O215" i="63"/>
  <c r="N215" i="63"/>
  <c r="M215" i="63"/>
  <c r="L215" i="63"/>
  <c r="K215" i="63"/>
  <c r="J215" i="63"/>
  <c r="I215" i="63"/>
  <c r="H215" i="63"/>
  <c r="G215" i="63"/>
  <c r="F215" i="63"/>
  <c r="E215" i="63"/>
  <c r="D215" i="63"/>
  <c r="C215" i="63"/>
  <c r="B215" i="63"/>
  <c r="X214" i="63"/>
  <c r="W214" i="63"/>
  <c r="V214" i="63"/>
  <c r="U214" i="63"/>
  <c r="T214" i="63"/>
  <c r="S214" i="63"/>
  <c r="R214" i="63"/>
  <c r="Q214" i="63"/>
  <c r="P214" i="63"/>
  <c r="O214" i="63"/>
  <c r="N214" i="63"/>
  <c r="M214" i="63"/>
  <c r="L214" i="63"/>
  <c r="K214" i="63"/>
  <c r="J214" i="63"/>
  <c r="I214" i="63"/>
  <c r="H214" i="63"/>
  <c r="G214" i="63"/>
  <c r="F214" i="63"/>
  <c r="E214" i="63"/>
  <c r="D214" i="63"/>
  <c r="C214" i="63"/>
  <c r="B214" i="63"/>
  <c r="X213" i="63"/>
  <c r="W213" i="63"/>
  <c r="V213" i="63"/>
  <c r="U213" i="63"/>
  <c r="T213" i="63"/>
  <c r="S213" i="63"/>
  <c r="R213" i="63"/>
  <c r="Q213" i="63"/>
  <c r="P213" i="63"/>
  <c r="O213" i="63"/>
  <c r="N213" i="63"/>
  <c r="M213" i="63"/>
  <c r="L213" i="63"/>
  <c r="K213" i="63"/>
  <c r="J213" i="63"/>
  <c r="I213" i="63"/>
  <c r="H213" i="63"/>
  <c r="G213" i="63"/>
  <c r="F213" i="63"/>
  <c r="E213" i="63"/>
  <c r="D213" i="63"/>
  <c r="C213" i="63"/>
  <c r="B213" i="63"/>
  <c r="X212" i="63"/>
  <c r="W212" i="63"/>
  <c r="V212" i="63"/>
  <c r="U212" i="63"/>
  <c r="T212" i="63"/>
  <c r="S212" i="63"/>
  <c r="R212" i="63"/>
  <c r="Q212" i="63"/>
  <c r="P212" i="63"/>
  <c r="O212" i="63"/>
  <c r="N212" i="63"/>
  <c r="M212" i="63"/>
  <c r="L212" i="63"/>
  <c r="K212" i="63"/>
  <c r="J212" i="63"/>
  <c r="I212" i="63"/>
  <c r="H212" i="63"/>
  <c r="G212" i="63"/>
  <c r="F212" i="63"/>
  <c r="E212" i="63"/>
  <c r="D212" i="63"/>
  <c r="C212" i="63"/>
  <c r="B212" i="63"/>
  <c r="X211" i="63"/>
  <c r="W211" i="63"/>
  <c r="V211" i="63"/>
  <c r="U211" i="63"/>
  <c r="T211" i="63"/>
  <c r="S211" i="63"/>
  <c r="R211" i="63"/>
  <c r="Q211" i="63"/>
  <c r="P211" i="63"/>
  <c r="O211" i="63"/>
  <c r="N211" i="63"/>
  <c r="M211" i="63"/>
  <c r="L211" i="63"/>
  <c r="K211" i="63"/>
  <c r="J211" i="63"/>
  <c r="I211" i="63"/>
  <c r="H211" i="63"/>
  <c r="G211" i="63"/>
  <c r="F211" i="63"/>
  <c r="E211" i="63"/>
  <c r="D211" i="63"/>
  <c r="C211" i="63"/>
  <c r="B211" i="63"/>
  <c r="X210" i="63"/>
  <c r="W210" i="63"/>
  <c r="V210" i="63"/>
  <c r="U210" i="63"/>
  <c r="T210" i="63"/>
  <c r="S210" i="63"/>
  <c r="R210" i="63"/>
  <c r="Q210" i="63"/>
  <c r="P210" i="63"/>
  <c r="O210" i="63"/>
  <c r="N210" i="63"/>
  <c r="M210" i="63"/>
  <c r="L210" i="63"/>
  <c r="K210" i="63"/>
  <c r="J210" i="63"/>
  <c r="I210" i="63"/>
  <c r="H210" i="63"/>
  <c r="G210" i="63"/>
  <c r="F210" i="63"/>
  <c r="E210" i="63"/>
  <c r="D210" i="63"/>
  <c r="C210" i="63"/>
  <c r="B210" i="63"/>
  <c r="X209" i="63"/>
  <c r="W209" i="63"/>
  <c r="V209" i="63"/>
  <c r="U209" i="63"/>
  <c r="T209" i="63"/>
  <c r="S209" i="63"/>
  <c r="R209" i="63"/>
  <c r="Q209" i="63"/>
  <c r="P209" i="63"/>
  <c r="O209" i="63"/>
  <c r="N209" i="63"/>
  <c r="M209" i="63"/>
  <c r="L209" i="63"/>
  <c r="K209" i="63"/>
  <c r="J209" i="63"/>
  <c r="I209" i="63"/>
  <c r="H209" i="63"/>
  <c r="G209" i="63"/>
  <c r="F209" i="63"/>
  <c r="E209" i="63"/>
  <c r="D209" i="63"/>
  <c r="C209" i="63"/>
  <c r="B209" i="63"/>
  <c r="X208" i="63"/>
  <c r="W208" i="63"/>
  <c r="V208" i="63"/>
  <c r="U208" i="63"/>
  <c r="T208" i="63"/>
  <c r="S208" i="63"/>
  <c r="R208" i="63"/>
  <c r="Q208" i="63"/>
  <c r="P208" i="63"/>
  <c r="O208" i="63"/>
  <c r="N208" i="63"/>
  <c r="M208" i="63"/>
  <c r="L208" i="63"/>
  <c r="K208" i="63"/>
  <c r="J208" i="63"/>
  <c r="I208" i="63"/>
  <c r="H208" i="63"/>
  <c r="G208" i="63"/>
  <c r="F208" i="63"/>
  <c r="E208" i="63"/>
  <c r="D208" i="63"/>
  <c r="C208" i="63"/>
  <c r="B208" i="63"/>
  <c r="X207" i="63"/>
  <c r="W207" i="63"/>
  <c r="V207" i="63"/>
  <c r="U207" i="63"/>
  <c r="T207" i="63"/>
  <c r="S207" i="63"/>
  <c r="R207" i="63"/>
  <c r="Q207" i="63"/>
  <c r="P207" i="63"/>
  <c r="O207" i="63"/>
  <c r="N207" i="63"/>
  <c r="M207" i="63"/>
  <c r="L207" i="63"/>
  <c r="K207" i="63"/>
  <c r="J207" i="63"/>
  <c r="I207" i="63"/>
  <c r="H207" i="63"/>
  <c r="G207" i="63"/>
  <c r="F207" i="63"/>
  <c r="E207" i="63"/>
  <c r="D207" i="63"/>
  <c r="C207" i="63"/>
  <c r="B207" i="63"/>
  <c r="X206" i="63"/>
  <c r="W206" i="63"/>
  <c r="V206" i="63"/>
  <c r="U206" i="63"/>
  <c r="T206" i="63"/>
  <c r="S206" i="63"/>
  <c r="R206" i="63"/>
  <c r="Q206" i="63"/>
  <c r="P206" i="63"/>
  <c r="O206" i="63"/>
  <c r="N206" i="63"/>
  <c r="M206" i="63"/>
  <c r="L206" i="63"/>
  <c r="K206" i="63"/>
  <c r="J206" i="63"/>
  <c r="I206" i="63"/>
  <c r="H206" i="63"/>
  <c r="G206" i="63"/>
  <c r="F206" i="63"/>
  <c r="E206" i="63"/>
  <c r="D206" i="63"/>
  <c r="C206" i="63"/>
  <c r="B206" i="63"/>
  <c r="X205" i="63"/>
  <c r="W205" i="63"/>
  <c r="V205" i="63"/>
  <c r="U205" i="63"/>
  <c r="T205" i="63"/>
  <c r="S205" i="63"/>
  <c r="R205" i="63"/>
  <c r="Q205" i="63"/>
  <c r="P205" i="63"/>
  <c r="O205" i="63"/>
  <c r="N205" i="63"/>
  <c r="M205" i="63"/>
  <c r="L205" i="63"/>
  <c r="K205" i="63"/>
  <c r="J205" i="63"/>
  <c r="I205" i="63"/>
  <c r="H205" i="63"/>
  <c r="G205" i="63"/>
  <c r="F205" i="63"/>
  <c r="E205" i="63"/>
  <c r="D205" i="63"/>
  <c r="C205" i="63"/>
  <c r="B205" i="63"/>
  <c r="X204" i="63"/>
  <c r="W204" i="63"/>
  <c r="V204" i="63"/>
  <c r="U204" i="63"/>
  <c r="T204" i="63"/>
  <c r="S204" i="63"/>
  <c r="R204" i="63"/>
  <c r="Q204" i="63"/>
  <c r="P204" i="63"/>
  <c r="O204" i="63"/>
  <c r="N204" i="63"/>
  <c r="M204" i="63"/>
  <c r="L204" i="63"/>
  <c r="K204" i="63"/>
  <c r="J204" i="63"/>
  <c r="I204" i="63"/>
  <c r="H204" i="63"/>
  <c r="G204" i="63"/>
  <c r="F204" i="63"/>
  <c r="E204" i="63"/>
  <c r="D204" i="63"/>
  <c r="C204" i="63"/>
  <c r="B204" i="63"/>
  <c r="X203" i="63"/>
  <c r="W203" i="63"/>
  <c r="V203" i="63"/>
  <c r="U203" i="63"/>
  <c r="T203" i="63"/>
  <c r="S203" i="63"/>
  <c r="R203" i="63"/>
  <c r="Q203" i="63"/>
  <c r="P203" i="63"/>
  <c r="O203" i="63"/>
  <c r="N203" i="63"/>
  <c r="M203" i="63"/>
  <c r="L203" i="63"/>
  <c r="K203" i="63"/>
  <c r="J203" i="63"/>
  <c r="I203" i="63"/>
  <c r="H203" i="63"/>
  <c r="G203" i="63"/>
  <c r="F203" i="63"/>
  <c r="E203" i="63"/>
  <c r="D203" i="63"/>
  <c r="C203" i="63"/>
  <c r="B203" i="63"/>
  <c r="X202" i="63"/>
  <c r="W202" i="63"/>
  <c r="V202" i="63"/>
  <c r="U202" i="63"/>
  <c r="T202" i="63"/>
  <c r="S202" i="63"/>
  <c r="R202" i="63"/>
  <c r="Q202" i="63"/>
  <c r="P202" i="63"/>
  <c r="O202" i="63"/>
  <c r="N202" i="63"/>
  <c r="M202" i="63"/>
  <c r="L202" i="63"/>
  <c r="K202" i="63"/>
  <c r="J202" i="63"/>
  <c r="I202" i="63"/>
  <c r="H202" i="63"/>
  <c r="G202" i="63"/>
  <c r="F202" i="63"/>
  <c r="E202" i="63"/>
  <c r="D202" i="63"/>
  <c r="C202" i="63"/>
  <c r="B202" i="63"/>
  <c r="X201" i="63"/>
  <c r="W201" i="63"/>
  <c r="V201" i="63"/>
  <c r="U201" i="63"/>
  <c r="T201" i="63"/>
  <c r="S201" i="63"/>
  <c r="R201" i="63"/>
  <c r="Q201" i="63"/>
  <c r="P201" i="63"/>
  <c r="O201" i="63"/>
  <c r="N201" i="63"/>
  <c r="M201" i="63"/>
  <c r="L201" i="63"/>
  <c r="K201" i="63"/>
  <c r="J201" i="63"/>
  <c r="I201" i="63"/>
  <c r="H201" i="63"/>
  <c r="G201" i="63"/>
  <c r="F201" i="63"/>
  <c r="E201" i="63"/>
  <c r="D201" i="63"/>
  <c r="C201" i="63"/>
  <c r="B201" i="63"/>
  <c r="X200" i="63"/>
  <c r="W200" i="63"/>
  <c r="V200" i="63"/>
  <c r="U200" i="63"/>
  <c r="T200" i="63"/>
  <c r="S200" i="63"/>
  <c r="R200" i="63"/>
  <c r="Q200" i="63"/>
  <c r="P200" i="63"/>
  <c r="O200" i="63"/>
  <c r="N200" i="63"/>
  <c r="M200" i="63"/>
  <c r="L200" i="63"/>
  <c r="K200" i="63"/>
  <c r="J200" i="63"/>
  <c r="I200" i="63"/>
  <c r="H200" i="63"/>
  <c r="G200" i="63"/>
  <c r="F200" i="63"/>
  <c r="E200" i="63"/>
  <c r="D200" i="63"/>
  <c r="C200" i="63"/>
  <c r="B200" i="63"/>
  <c r="X199" i="63"/>
  <c r="W199" i="63"/>
  <c r="V199" i="63"/>
  <c r="U199" i="63"/>
  <c r="T199" i="63"/>
  <c r="S199" i="63"/>
  <c r="R199" i="63"/>
  <c r="Q199" i="63"/>
  <c r="P199" i="63"/>
  <c r="O199" i="63"/>
  <c r="N199" i="63"/>
  <c r="M199" i="63"/>
  <c r="L199" i="63"/>
  <c r="K199" i="63"/>
  <c r="J199" i="63"/>
  <c r="I199" i="63"/>
  <c r="H199" i="63"/>
  <c r="G199" i="63"/>
  <c r="F199" i="63"/>
  <c r="E199" i="63"/>
  <c r="D199" i="63"/>
  <c r="C199" i="63"/>
  <c r="B199" i="63"/>
  <c r="X198" i="63"/>
  <c r="W198" i="63"/>
  <c r="V198" i="63"/>
  <c r="U198" i="63"/>
  <c r="T198" i="63"/>
  <c r="S198" i="63"/>
  <c r="R198" i="63"/>
  <c r="Q198" i="63"/>
  <c r="P198" i="63"/>
  <c r="O198" i="63"/>
  <c r="N198" i="63"/>
  <c r="M198" i="63"/>
  <c r="L198" i="63"/>
  <c r="K198" i="63"/>
  <c r="J198" i="63"/>
  <c r="I198" i="63"/>
  <c r="H198" i="63"/>
  <c r="G198" i="63"/>
  <c r="F198" i="63"/>
  <c r="E198" i="63"/>
  <c r="D198" i="63"/>
  <c r="C198" i="63"/>
  <c r="B198" i="63"/>
  <c r="X197" i="63"/>
  <c r="W197" i="63"/>
  <c r="V197" i="63"/>
  <c r="U197" i="63"/>
  <c r="T197" i="63"/>
  <c r="S197" i="63"/>
  <c r="R197" i="63"/>
  <c r="Q197" i="63"/>
  <c r="P197" i="63"/>
  <c r="O197" i="63"/>
  <c r="N197" i="63"/>
  <c r="M197" i="63"/>
  <c r="L197" i="63"/>
  <c r="K197" i="63"/>
  <c r="J197" i="63"/>
  <c r="I197" i="63"/>
  <c r="H197" i="63"/>
  <c r="G197" i="63"/>
  <c r="F197" i="63"/>
  <c r="E197" i="63"/>
  <c r="D197" i="63"/>
  <c r="C197" i="63"/>
  <c r="B197" i="63"/>
  <c r="X196" i="63"/>
  <c r="W196" i="63"/>
  <c r="V196" i="63"/>
  <c r="U196" i="63"/>
  <c r="T196" i="63"/>
  <c r="S196" i="63"/>
  <c r="R196" i="63"/>
  <c r="Q196" i="63"/>
  <c r="P196" i="63"/>
  <c r="O196" i="63"/>
  <c r="N196" i="63"/>
  <c r="M196" i="63"/>
  <c r="L196" i="63"/>
  <c r="K196" i="63"/>
  <c r="J196" i="63"/>
  <c r="I196" i="63"/>
  <c r="H196" i="63"/>
  <c r="G196" i="63"/>
  <c r="F196" i="63"/>
  <c r="E196" i="63"/>
  <c r="D196" i="63"/>
  <c r="C196" i="63"/>
  <c r="B196" i="63"/>
  <c r="X195" i="63"/>
  <c r="W195" i="63"/>
  <c r="V195" i="63"/>
  <c r="U195" i="63"/>
  <c r="T195" i="63"/>
  <c r="S195" i="63"/>
  <c r="R195" i="63"/>
  <c r="Q195" i="63"/>
  <c r="P195" i="63"/>
  <c r="O195" i="63"/>
  <c r="N195" i="63"/>
  <c r="M195" i="63"/>
  <c r="L195" i="63"/>
  <c r="K195" i="63"/>
  <c r="J195" i="63"/>
  <c r="I195" i="63"/>
  <c r="H195" i="63"/>
  <c r="G195" i="63"/>
  <c r="F195" i="63"/>
  <c r="E195" i="63"/>
  <c r="D195" i="63"/>
  <c r="C195" i="63"/>
  <c r="B195" i="63"/>
  <c r="X194" i="63"/>
  <c r="W194" i="63"/>
  <c r="V194" i="63"/>
  <c r="U194" i="63"/>
  <c r="T194" i="63"/>
  <c r="S194" i="63"/>
  <c r="R194" i="63"/>
  <c r="Q194" i="63"/>
  <c r="P194" i="63"/>
  <c r="O194" i="63"/>
  <c r="N194" i="63"/>
  <c r="M194" i="63"/>
  <c r="L194" i="63"/>
  <c r="K194" i="63"/>
  <c r="J194" i="63"/>
  <c r="I194" i="63"/>
  <c r="H194" i="63"/>
  <c r="G194" i="63"/>
  <c r="F194" i="63"/>
  <c r="E194" i="63"/>
  <c r="D194" i="63"/>
  <c r="C194" i="63"/>
  <c r="B194" i="63"/>
  <c r="X193" i="63"/>
  <c r="W193" i="63"/>
  <c r="V193" i="63"/>
  <c r="U193" i="63"/>
  <c r="T193" i="63"/>
  <c r="S193" i="63"/>
  <c r="R193" i="63"/>
  <c r="Q193" i="63"/>
  <c r="P193" i="63"/>
  <c r="O193" i="63"/>
  <c r="N193" i="63"/>
  <c r="M193" i="63"/>
  <c r="L193" i="63"/>
  <c r="K193" i="63"/>
  <c r="J193" i="63"/>
  <c r="I193" i="63"/>
  <c r="H193" i="63"/>
  <c r="G193" i="63"/>
  <c r="F193" i="63"/>
  <c r="E193" i="63"/>
  <c r="D193" i="63"/>
  <c r="C193" i="63"/>
  <c r="B193" i="63"/>
  <c r="X192" i="63"/>
  <c r="W192" i="63"/>
  <c r="V192" i="63"/>
  <c r="U192" i="63"/>
  <c r="T192" i="63"/>
  <c r="S192" i="63"/>
  <c r="R192" i="63"/>
  <c r="Q192" i="63"/>
  <c r="P192" i="63"/>
  <c r="O192" i="63"/>
  <c r="N192" i="63"/>
  <c r="M192" i="63"/>
  <c r="L192" i="63"/>
  <c r="K192" i="63"/>
  <c r="J192" i="63"/>
  <c r="I192" i="63"/>
  <c r="H192" i="63"/>
  <c r="G192" i="63"/>
  <c r="F192" i="63"/>
  <c r="E192" i="63"/>
  <c r="D192" i="63"/>
  <c r="C192" i="63"/>
  <c r="B192" i="63"/>
  <c r="X191" i="63"/>
  <c r="W191" i="63"/>
  <c r="V191" i="63"/>
  <c r="U191" i="63"/>
  <c r="T191" i="63"/>
  <c r="S191" i="63"/>
  <c r="R191" i="63"/>
  <c r="Q191" i="63"/>
  <c r="P191" i="63"/>
  <c r="O191" i="63"/>
  <c r="N191" i="63"/>
  <c r="M191" i="63"/>
  <c r="L191" i="63"/>
  <c r="K191" i="63"/>
  <c r="J191" i="63"/>
  <c r="I191" i="63"/>
  <c r="H191" i="63"/>
  <c r="G191" i="63"/>
  <c r="F191" i="63"/>
  <c r="E191" i="63"/>
  <c r="D191" i="63"/>
  <c r="C191" i="63"/>
  <c r="B191" i="63"/>
  <c r="X190" i="63"/>
  <c r="W190" i="63"/>
  <c r="V190" i="63"/>
  <c r="U190" i="63"/>
  <c r="T190" i="63"/>
  <c r="S190" i="63"/>
  <c r="R190" i="63"/>
  <c r="Q190" i="63"/>
  <c r="P190" i="63"/>
  <c r="O190" i="63"/>
  <c r="N190" i="63"/>
  <c r="M190" i="63"/>
  <c r="L190" i="63"/>
  <c r="K190" i="63"/>
  <c r="J190" i="63"/>
  <c r="I190" i="63"/>
  <c r="H190" i="63"/>
  <c r="G190" i="63"/>
  <c r="F190" i="63"/>
  <c r="E190" i="63"/>
  <c r="D190" i="63"/>
  <c r="C190" i="63"/>
  <c r="B190" i="63"/>
  <c r="X189" i="63"/>
  <c r="W189" i="63"/>
  <c r="V189" i="63"/>
  <c r="U189" i="63"/>
  <c r="T189" i="63"/>
  <c r="S189" i="63"/>
  <c r="R189" i="63"/>
  <c r="Q189" i="63"/>
  <c r="P189" i="63"/>
  <c r="O189" i="63"/>
  <c r="N189" i="63"/>
  <c r="M189" i="63"/>
  <c r="L189" i="63"/>
  <c r="K189" i="63"/>
  <c r="J189" i="63"/>
  <c r="I189" i="63"/>
  <c r="H189" i="63"/>
  <c r="G189" i="63"/>
  <c r="F189" i="63"/>
  <c r="E189" i="63"/>
  <c r="D189" i="63"/>
  <c r="C189" i="63"/>
  <c r="B189" i="63"/>
  <c r="X188" i="63"/>
  <c r="W188" i="63"/>
  <c r="V188" i="63"/>
  <c r="U188" i="63"/>
  <c r="T188" i="63"/>
  <c r="S188" i="63"/>
  <c r="R188" i="63"/>
  <c r="Q188" i="63"/>
  <c r="P188" i="63"/>
  <c r="O188" i="63"/>
  <c r="N188" i="63"/>
  <c r="M188" i="63"/>
  <c r="L188" i="63"/>
  <c r="K188" i="63"/>
  <c r="J188" i="63"/>
  <c r="I188" i="63"/>
  <c r="H188" i="63"/>
  <c r="G188" i="63"/>
  <c r="F188" i="63"/>
  <c r="E188" i="63"/>
  <c r="D188" i="63"/>
  <c r="C188" i="63"/>
  <c r="B188" i="63"/>
  <c r="X187" i="63"/>
  <c r="W187" i="63"/>
  <c r="V187" i="63"/>
  <c r="U187" i="63"/>
  <c r="T187" i="63"/>
  <c r="S187" i="63"/>
  <c r="R187" i="63"/>
  <c r="Q187" i="63"/>
  <c r="P187" i="63"/>
  <c r="O187" i="63"/>
  <c r="N187" i="63"/>
  <c r="M187" i="63"/>
  <c r="L187" i="63"/>
  <c r="K187" i="63"/>
  <c r="J187" i="63"/>
  <c r="I187" i="63"/>
  <c r="H187" i="63"/>
  <c r="G187" i="63"/>
  <c r="F187" i="63"/>
  <c r="E187" i="63"/>
  <c r="D187" i="63"/>
  <c r="C187" i="63"/>
  <c r="B187" i="63"/>
  <c r="X186" i="63"/>
  <c r="W186" i="63"/>
  <c r="V186" i="63"/>
  <c r="U186" i="63"/>
  <c r="T186" i="63"/>
  <c r="S186" i="63"/>
  <c r="R186" i="63"/>
  <c r="Q186" i="63"/>
  <c r="P186" i="63"/>
  <c r="O186" i="63"/>
  <c r="N186" i="63"/>
  <c r="M186" i="63"/>
  <c r="L186" i="63"/>
  <c r="K186" i="63"/>
  <c r="J186" i="63"/>
  <c r="I186" i="63"/>
  <c r="H186" i="63"/>
  <c r="G186" i="63"/>
  <c r="F186" i="63"/>
  <c r="E186" i="63"/>
  <c r="D186" i="63"/>
  <c r="C186" i="63"/>
  <c r="B186" i="63"/>
  <c r="X185" i="63"/>
  <c r="W185" i="63"/>
  <c r="V185" i="63"/>
  <c r="U185" i="63"/>
  <c r="T185" i="63"/>
  <c r="S185" i="63"/>
  <c r="R185" i="63"/>
  <c r="Q185" i="63"/>
  <c r="P185" i="63"/>
  <c r="O185" i="63"/>
  <c r="N185" i="63"/>
  <c r="M185" i="63"/>
  <c r="L185" i="63"/>
  <c r="K185" i="63"/>
  <c r="J185" i="63"/>
  <c r="I185" i="63"/>
  <c r="H185" i="63"/>
  <c r="G185" i="63"/>
  <c r="F185" i="63"/>
  <c r="E185" i="63"/>
  <c r="D185" i="63"/>
  <c r="C185" i="63"/>
  <c r="B185" i="63"/>
  <c r="X184" i="63"/>
  <c r="W184" i="63"/>
  <c r="V184" i="63"/>
  <c r="U184" i="63"/>
  <c r="T184" i="63"/>
  <c r="S184" i="63"/>
  <c r="R184" i="63"/>
  <c r="Q184" i="63"/>
  <c r="P184" i="63"/>
  <c r="O184" i="63"/>
  <c r="N184" i="63"/>
  <c r="M184" i="63"/>
  <c r="L184" i="63"/>
  <c r="K184" i="63"/>
  <c r="J184" i="63"/>
  <c r="I184" i="63"/>
  <c r="H184" i="63"/>
  <c r="G184" i="63"/>
  <c r="F184" i="63"/>
  <c r="E184" i="63"/>
  <c r="D184" i="63"/>
  <c r="C184" i="63"/>
  <c r="B184" i="63"/>
  <c r="X183" i="63"/>
  <c r="W183" i="63"/>
  <c r="V183" i="63"/>
  <c r="U183" i="63"/>
  <c r="T183" i="63"/>
  <c r="S183" i="63"/>
  <c r="R183" i="63"/>
  <c r="Q183" i="63"/>
  <c r="P183" i="63"/>
  <c r="O183" i="63"/>
  <c r="N183" i="63"/>
  <c r="M183" i="63"/>
  <c r="L183" i="63"/>
  <c r="K183" i="63"/>
  <c r="J183" i="63"/>
  <c r="I183" i="63"/>
  <c r="H183" i="63"/>
  <c r="G183" i="63"/>
  <c r="F183" i="63"/>
  <c r="E183" i="63"/>
  <c r="D183" i="63"/>
  <c r="C183" i="63"/>
  <c r="B183" i="63"/>
  <c r="X182" i="63"/>
  <c r="W182" i="63"/>
  <c r="V182" i="63"/>
  <c r="U182" i="63"/>
  <c r="T182" i="63"/>
  <c r="S182" i="63"/>
  <c r="R182" i="63"/>
  <c r="Q182" i="63"/>
  <c r="P182" i="63"/>
  <c r="O182" i="63"/>
  <c r="N182" i="63"/>
  <c r="M182" i="63"/>
  <c r="L182" i="63"/>
  <c r="K182" i="63"/>
  <c r="J182" i="63"/>
  <c r="I182" i="63"/>
  <c r="H182" i="63"/>
  <c r="G182" i="63"/>
  <c r="F182" i="63"/>
  <c r="E182" i="63"/>
  <c r="D182" i="63"/>
  <c r="C182" i="63"/>
  <c r="B182" i="63"/>
  <c r="X181" i="63"/>
  <c r="W181" i="63"/>
  <c r="V181" i="63"/>
  <c r="U181" i="63"/>
  <c r="T181" i="63"/>
  <c r="S181" i="63"/>
  <c r="R181" i="63"/>
  <c r="Q181" i="63"/>
  <c r="P181" i="63"/>
  <c r="O181" i="63"/>
  <c r="N181" i="63"/>
  <c r="M181" i="63"/>
  <c r="L181" i="63"/>
  <c r="K181" i="63"/>
  <c r="J181" i="63"/>
  <c r="I181" i="63"/>
  <c r="H181" i="63"/>
  <c r="G181" i="63"/>
  <c r="F181" i="63"/>
  <c r="E181" i="63"/>
  <c r="D181" i="63"/>
  <c r="C181" i="63"/>
  <c r="B181" i="63"/>
  <c r="X180" i="63"/>
  <c r="W180" i="63"/>
  <c r="V180" i="63"/>
  <c r="U180" i="63"/>
  <c r="T180" i="63"/>
  <c r="S180" i="63"/>
  <c r="R180" i="63"/>
  <c r="Q180" i="63"/>
  <c r="P180" i="63"/>
  <c r="O180" i="63"/>
  <c r="N180" i="63"/>
  <c r="M180" i="63"/>
  <c r="L180" i="63"/>
  <c r="K180" i="63"/>
  <c r="J180" i="63"/>
  <c r="I180" i="63"/>
  <c r="H180" i="63"/>
  <c r="G180" i="63"/>
  <c r="F180" i="63"/>
  <c r="E180" i="63"/>
  <c r="D180" i="63"/>
  <c r="C180" i="63"/>
  <c r="B180" i="63"/>
  <c r="X179" i="63"/>
  <c r="W179" i="63"/>
  <c r="V179" i="63"/>
  <c r="U179" i="63"/>
  <c r="T179" i="63"/>
  <c r="S179" i="63"/>
  <c r="R179" i="63"/>
  <c r="Q179" i="63"/>
  <c r="P179" i="63"/>
  <c r="O179" i="63"/>
  <c r="N179" i="63"/>
  <c r="M179" i="63"/>
  <c r="L179" i="63"/>
  <c r="K179" i="63"/>
  <c r="J179" i="63"/>
  <c r="I179" i="63"/>
  <c r="H179" i="63"/>
  <c r="G179" i="63"/>
  <c r="F179" i="63"/>
  <c r="E179" i="63"/>
  <c r="D179" i="63"/>
  <c r="C179" i="63"/>
  <c r="B179" i="63"/>
  <c r="X178" i="63"/>
  <c r="W178" i="63"/>
  <c r="V178" i="63"/>
  <c r="U178" i="63"/>
  <c r="T178" i="63"/>
  <c r="S178" i="63"/>
  <c r="R178" i="63"/>
  <c r="Q178" i="63"/>
  <c r="P178" i="63"/>
  <c r="O178" i="63"/>
  <c r="N178" i="63"/>
  <c r="M178" i="63"/>
  <c r="L178" i="63"/>
  <c r="K178" i="63"/>
  <c r="J178" i="63"/>
  <c r="I178" i="63"/>
  <c r="H178" i="63"/>
  <c r="G178" i="63"/>
  <c r="F178" i="63"/>
  <c r="E178" i="63"/>
  <c r="D178" i="63"/>
  <c r="C178" i="63"/>
  <c r="B178" i="63"/>
  <c r="X177" i="63"/>
  <c r="W177" i="63"/>
  <c r="V177" i="63"/>
  <c r="U177" i="63"/>
  <c r="T177" i="63"/>
  <c r="S177" i="63"/>
  <c r="R177" i="63"/>
  <c r="Q177" i="63"/>
  <c r="P177" i="63"/>
  <c r="O177" i="63"/>
  <c r="N177" i="63"/>
  <c r="M177" i="63"/>
  <c r="L177" i="63"/>
  <c r="K177" i="63"/>
  <c r="J177" i="63"/>
  <c r="I177" i="63"/>
  <c r="H177" i="63"/>
  <c r="G177" i="63"/>
  <c r="F177" i="63"/>
  <c r="E177" i="63"/>
  <c r="D177" i="63"/>
  <c r="C177" i="63"/>
  <c r="B177" i="63"/>
  <c r="X176" i="63"/>
  <c r="W176" i="63"/>
  <c r="V176" i="63"/>
  <c r="U176" i="63"/>
  <c r="T176" i="63"/>
  <c r="S176" i="63"/>
  <c r="R176" i="63"/>
  <c r="Q176" i="63"/>
  <c r="P176" i="63"/>
  <c r="O176" i="63"/>
  <c r="N176" i="63"/>
  <c r="M176" i="63"/>
  <c r="L176" i="63"/>
  <c r="K176" i="63"/>
  <c r="J176" i="63"/>
  <c r="I176" i="63"/>
  <c r="H176" i="63"/>
  <c r="G176" i="63"/>
  <c r="F176" i="63"/>
  <c r="E176" i="63"/>
  <c r="D176" i="63"/>
  <c r="C176" i="63"/>
  <c r="B176" i="63"/>
  <c r="X175" i="63"/>
  <c r="W175" i="63"/>
  <c r="V175" i="63"/>
  <c r="U175" i="63"/>
  <c r="T175" i="63"/>
  <c r="S175" i="63"/>
  <c r="R175" i="63"/>
  <c r="Q175" i="63"/>
  <c r="P175" i="63"/>
  <c r="O175" i="63"/>
  <c r="N175" i="63"/>
  <c r="M175" i="63"/>
  <c r="L175" i="63"/>
  <c r="K175" i="63"/>
  <c r="J175" i="63"/>
  <c r="I175" i="63"/>
  <c r="H175" i="63"/>
  <c r="G175" i="63"/>
  <c r="F175" i="63"/>
  <c r="E175" i="63"/>
  <c r="D175" i="63"/>
  <c r="C175" i="63"/>
  <c r="B175" i="63"/>
  <c r="X174" i="63"/>
  <c r="W174" i="63"/>
  <c r="V174" i="63"/>
  <c r="U174" i="63"/>
  <c r="T174" i="63"/>
  <c r="S174" i="63"/>
  <c r="R174" i="63"/>
  <c r="Q174" i="63"/>
  <c r="P174" i="63"/>
  <c r="O174" i="63"/>
  <c r="N174" i="63"/>
  <c r="M174" i="63"/>
  <c r="L174" i="63"/>
  <c r="K174" i="63"/>
  <c r="J174" i="63"/>
  <c r="I174" i="63"/>
  <c r="H174" i="63"/>
  <c r="G174" i="63"/>
  <c r="F174" i="63"/>
  <c r="E174" i="63"/>
  <c r="D174" i="63"/>
  <c r="C174" i="63"/>
  <c r="B174" i="63"/>
  <c r="X173" i="63"/>
  <c r="W173" i="63"/>
  <c r="V173" i="63"/>
  <c r="U173" i="63"/>
  <c r="T173" i="63"/>
  <c r="S173" i="63"/>
  <c r="R173" i="63"/>
  <c r="Q173" i="63"/>
  <c r="P173" i="63"/>
  <c r="O173" i="63"/>
  <c r="N173" i="63"/>
  <c r="M173" i="63"/>
  <c r="L173" i="63"/>
  <c r="K173" i="63"/>
  <c r="J173" i="63"/>
  <c r="I173" i="63"/>
  <c r="H173" i="63"/>
  <c r="G173" i="63"/>
  <c r="F173" i="63"/>
  <c r="E173" i="63"/>
  <c r="D173" i="63"/>
  <c r="C173" i="63"/>
  <c r="B173" i="63"/>
  <c r="X172" i="63"/>
  <c r="W172" i="63"/>
  <c r="V172" i="63"/>
  <c r="U172" i="63"/>
  <c r="T172" i="63"/>
  <c r="S172" i="63"/>
  <c r="R172" i="63"/>
  <c r="Q172" i="63"/>
  <c r="P172" i="63"/>
  <c r="O172" i="63"/>
  <c r="N172" i="63"/>
  <c r="M172" i="63"/>
  <c r="L172" i="63"/>
  <c r="K172" i="63"/>
  <c r="J172" i="63"/>
  <c r="I172" i="63"/>
  <c r="H172" i="63"/>
  <c r="G172" i="63"/>
  <c r="F172" i="63"/>
  <c r="E172" i="63"/>
  <c r="D172" i="63"/>
  <c r="C172" i="63"/>
  <c r="B172" i="63"/>
  <c r="X171" i="63"/>
  <c r="W171" i="63"/>
  <c r="V171" i="63"/>
  <c r="U171" i="63"/>
  <c r="T171" i="63"/>
  <c r="S171" i="63"/>
  <c r="R171" i="63"/>
  <c r="Q171" i="63"/>
  <c r="P171" i="63"/>
  <c r="O171" i="63"/>
  <c r="N171" i="63"/>
  <c r="M171" i="63"/>
  <c r="L171" i="63"/>
  <c r="K171" i="63"/>
  <c r="J171" i="63"/>
  <c r="I171" i="63"/>
  <c r="H171" i="63"/>
  <c r="G171" i="63"/>
  <c r="F171" i="63"/>
  <c r="E171" i="63"/>
  <c r="D171" i="63"/>
  <c r="C171" i="63"/>
  <c r="B171" i="63"/>
  <c r="X170" i="63"/>
  <c r="W170" i="63"/>
  <c r="V170" i="63"/>
  <c r="U170" i="63"/>
  <c r="T170" i="63"/>
  <c r="S170" i="63"/>
  <c r="R170" i="63"/>
  <c r="Q170" i="63"/>
  <c r="P170" i="63"/>
  <c r="O170" i="63"/>
  <c r="N170" i="63"/>
  <c r="M170" i="63"/>
  <c r="L170" i="63"/>
  <c r="K170" i="63"/>
  <c r="J170" i="63"/>
  <c r="I170" i="63"/>
  <c r="H170" i="63"/>
  <c r="G170" i="63"/>
  <c r="F170" i="63"/>
  <c r="E170" i="63"/>
  <c r="D170" i="63"/>
  <c r="C170" i="63"/>
  <c r="B170" i="63"/>
  <c r="X169" i="63"/>
  <c r="W169" i="63"/>
  <c r="V169" i="63"/>
  <c r="U169" i="63"/>
  <c r="T169" i="63"/>
  <c r="S169" i="63"/>
  <c r="R169" i="63"/>
  <c r="Q169" i="63"/>
  <c r="P169" i="63"/>
  <c r="O169" i="63"/>
  <c r="N169" i="63"/>
  <c r="M169" i="63"/>
  <c r="L169" i="63"/>
  <c r="K169" i="63"/>
  <c r="J169" i="63"/>
  <c r="I169" i="63"/>
  <c r="H169" i="63"/>
  <c r="G169" i="63"/>
  <c r="F169" i="63"/>
  <c r="E169" i="63"/>
  <c r="D169" i="63"/>
  <c r="C169" i="63"/>
  <c r="B169" i="63"/>
  <c r="X168" i="63"/>
  <c r="W168" i="63"/>
  <c r="V168" i="63"/>
  <c r="U168" i="63"/>
  <c r="T168" i="63"/>
  <c r="S168" i="63"/>
  <c r="R168" i="63"/>
  <c r="Q168" i="63"/>
  <c r="P168" i="63"/>
  <c r="O168" i="63"/>
  <c r="N168" i="63"/>
  <c r="M168" i="63"/>
  <c r="L168" i="63"/>
  <c r="K168" i="63"/>
  <c r="J168" i="63"/>
  <c r="I168" i="63"/>
  <c r="H168" i="63"/>
  <c r="G168" i="63"/>
  <c r="F168" i="63"/>
  <c r="E168" i="63"/>
  <c r="D168" i="63"/>
  <c r="C168" i="63"/>
  <c r="B168" i="63"/>
  <c r="X167" i="63"/>
  <c r="W167" i="63"/>
  <c r="V167" i="63"/>
  <c r="U167" i="63"/>
  <c r="T167" i="63"/>
  <c r="S167" i="63"/>
  <c r="R167" i="63"/>
  <c r="Q167" i="63"/>
  <c r="P167" i="63"/>
  <c r="O167" i="63"/>
  <c r="N167" i="63"/>
  <c r="M167" i="63"/>
  <c r="L167" i="63"/>
  <c r="K167" i="63"/>
  <c r="J167" i="63"/>
  <c r="I167" i="63"/>
  <c r="H167" i="63"/>
  <c r="G167" i="63"/>
  <c r="F167" i="63"/>
  <c r="E167" i="63"/>
  <c r="D167" i="63"/>
  <c r="C167" i="63"/>
  <c r="B167" i="63"/>
  <c r="X166" i="63"/>
  <c r="W166" i="63"/>
  <c r="V166" i="63"/>
  <c r="U166" i="63"/>
  <c r="T166" i="63"/>
  <c r="S166" i="63"/>
  <c r="R166" i="63"/>
  <c r="Q166" i="63"/>
  <c r="P166" i="63"/>
  <c r="O166" i="63"/>
  <c r="N166" i="63"/>
  <c r="M166" i="63"/>
  <c r="L166" i="63"/>
  <c r="K166" i="63"/>
  <c r="J166" i="63"/>
  <c r="I166" i="63"/>
  <c r="H166" i="63"/>
  <c r="G166" i="63"/>
  <c r="F166" i="63"/>
  <c r="E166" i="63"/>
  <c r="D166" i="63"/>
  <c r="C166" i="63"/>
  <c r="B166" i="63"/>
  <c r="X165" i="63"/>
  <c r="W165" i="63"/>
  <c r="V165" i="63"/>
  <c r="U165" i="63"/>
  <c r="T165" i="63"/>
  <c r="S165" i="63"/>
  <c r="R165" i="63"/>
  <c r="Q165" i="63"/>
  <c r="P165" i="63"/>
  <c r="O165" i="63"/>
  <c r="N165" i="63"/>
  <c r="M165" i="63"/>
  <c r="L165" i="63"/>
  <c r="K165" i="63"/>
  <c r="J165" i="63"/>
  <c r="I165" i="63"/>
  <c r="H165" i="63"/>
  <c r="G165" i="63"/>
  <c r="F165" i="63"/>
  <c r="E165" i="63"/>
  <c r="D165" i="63"/>
  <c r="C165" i="63"/>
  <c r="B165" i="63"/>
  <c r="X164" i="63"/>
  <c r="W164" i="63"/>
  <c r="V164" i="63"/>
  <c r="U164" i="63"/>
  <c r="T164" i="63"/>
  <c r="S164" i="63"/>
  <c r="R164" i="63"/>
  <c r="Q164" i="63"/>
  <c r="P164" i="63"/>
  <c r="O164" i="63"/>
  <c r="N164" i="63"/>
  <c r="M164" i="63"/>
  <c r="L164" i="63"/>
  <c r="K164" i="63"/>
  <c r="J164" i="63"/>
  <c r="I164" i="63"/>
  <c r="H164" i="63"/>
  <c r="G164" i="63"/>
  <c r="F164" i="63"/>
  <c r="E164" i="63"/>
  <c r="D164" i="63"/>
  <c r="C164" i="63"/>
  <c r="B164" i="63"/>
  <c r="X163" i="63"/>
  <c r="W163" i="63"/>
  <c r="V163" i="63"/>
  <c r="U163" i="63"/>
  <c r="T163" i="63"/>
  <c r="S163" i="63"/>
  <c r="R163" i="63"/>
  <c r="Q163" i="63"/>
  <c r="P163" i="63"/>
  <c r="O163" i="63"/>
  <c r="N163" i="63"/>
  <c r="M163" i="63"/>
  <c r="L163" i="63"/>
  <c r="K163" i="63"/>
  <c r="J163" i="63"/>
  <c r="I163" i="63"/>
  <c r="H163" i="63"/>
  <c r="G163" i="63"/>
  <c r="F163" i="63"/>
  <c r="E163" i="63"/>
  <c r="D163" i="63"/>
  <c r="C163" i="63"/>
  <c r="B163" i="63"/>
  <c r="X162" i="63"/>
  <c r="W162" i="63"/>
  <c r="V162" i="63"/>
  <c r="U162" i="63"/>
  <c r="T162" i="63"/>
  <c r="S162" i="63"/>
  <c r="R162" i="63"/>
  <c r="Q162" i="63"/>
  <c r="P162" i="63"/>
  <c r="O162" i="63"/>
  <c r="N162" i="63"/>
  <c r="M162" i="63"/>
  <c r="L162" i="63"/>
  <c r="K162" i="63"/>
  <c r="J162" i="63"/>
  <c r="I162" i="63"/>
  <c r="H162" i="63"/>
  <c r="G162" i="63"/>
  <c r="F162" i="63"/>
  <c r="E162" i="63"/>
  <c r="D162" i="63"/>
  <c r="C162" i="63"/>
  <c r="B162" i="63"/>
  <c r="X161" i="63"/>
  <c r="W161" i="63"/>
  <c r="V161" i="63"/>
  <c r="U161" i="63"/>
  <c r="T161" i="63"/>
  <c r="S161" i="63"/>
  <c r="R161" i="63"/>
  <c r="Q161" i="63"/>
  <c r="P161" i="63"/>
  <c r="O161" i="63"/>
  <c r="N161" i="63"/>
  <c r="M161" i="63"/>
  <c r="L161" i="63"/>
  <c r="K161" i="63"/>
  <c r="J161" i="63"/>
  <c r="I161" i="63"/>
  <c r="H161" i="63"/>
  <c r="G161" i="63"/>
  <c r="F161" i="63"/>
  <c r="E161" i="63"/>
  <c r="D161" i="63"/>
  <c r="C161" i="63"/>
  <c r="B161" i="63"/>
  <c r="X160" i="63"/>
  <c r="W160" i="63"/>
  <c r="V160" i="63"/>
  <c r="U160" i="63"/>
  <c r="T160" i="63"/>
  <c r="S160" i="63"/>
  <c r="R160" i="63"/>
  <c r="Q160" i="63"/>
  <c r="P160" i="63"/>
  <c r="O160" i="63"/>
  <c r="N160" i="63"/>
  <c r="M160" i="63"/>
  <c r="L160" i="63"/>
  <c r="K160" i="63"/>
  <c r="J160" i="63"/>
  <c r="I160" i="63"/>
  <c r="H160" i="63"/>
  <c r="G160" i="63"/>
  <c r="F160" i="63"/>
  <c r="E160" i="63"/>
  <c r="D160" i="63"/>
  <c r="C160" i="63"/>
  <c r="B160" i="63"/>
  <c r="X159" i="63"/>
  <c r="W159" i="63"/>
  <c r="V159" i="63"/>
  <c r="U159" i="63"/>
  <c r="T159" i="63"/>
  <c r="S159" i="63"/>
  <c r="R159" i="63"/>
  <c r="Q159" i="63"/>
  <c r="P159" i="63"/>
  <c r="O159" i="63"/>
  <c r="N159" i="63"/>
  <c r="M159" i="63"/>
  <c r="L159" i="63"/>
  <c r="K159" i="63"/>
  <c r="J159" i="63"/>
  <c r="I159" i="63"/>
  <c r="H159" i="63"/>
  <c r="G159" i="63"/>
  <c r="F159" i="63"/>
  <c r="E159" i="63"/>
  <c r="D159" i="63"/>
  <c r="C159" i="63"/>
  <c r="B159" i="63"/>
  <c r="X158" i="63"/>
  <c r="W158" i="63"/>
  <c r="V158" i="63"/>
  <c r="U158" i="63"/>
  <c r="T158" i="63"/>
  <c r="S158" i="63"/>
  <c r="R158" i="63"/>
  <c r="Q158" i="63"/>
  <c r="P158" i="63"/>
  <c r="O158" i="63"/>
  <c r="N158" i="63"/>
  <c r="M158" i="63"/>
  <c r="L158" i="63"/>
  <c r="K158" i="63"/>
  <c r="J158" i="63"/>
  <c r="I158" i="63"/>
  <c r="H158" i="63"/>
  <c r="G158" i="63"/>
  <c r="F158" i="63"/>
  <c r="E158" i="63"/>
  <c r="D158" i="63"/>
  <c r="C158" i="63"/>
  <c r="B158" i="63"/>
  <c r="X157" i="63"/>
  <c r="W157" i="63"/>
  <c r="V157" i="63"/>
  <c r="U157" i="63"/>
  <c r="T157" i="63"/>
  <c r="S157" i="63"/>
  <c r="R157" i="63"/>
  <c r="Q157" i="63"/>
  <c r="P157" i="63"/>
  <c r="O157" i="63"/>
  <c r="N157" i="63"/>
  <c r="M157" i="63"/>
  <c r="L157" i="63"/>
  <c r="K157" i="63"/>
  <c r="J157" i="63"/>
  <c r="I157" i="63"/>
  <c r="H157" i="63"/>
  <c r="G157" i="63"/>
  <c r="F157" i="63"/>
  <c r="E157" i="63"/>
  <c r="D157" i="63"/>
  <c r="C157" i="63"/>
  <c r="B157" i="63"/>
  <c r="X156" i="63"/>
  <c r="W156" i="63"/>
  <c r="V156" i="63"/>
  <c r="U156" i="63"/>
  <c r="T156" i="63"/>
  <c r="S156" i="63"/>
  <c r="R156" i="63"/>
  <c r="Q156" i="63"/>
  <c r="P156" i="63"/>
  <c r="O156" i="63"/>
  <c r="N156" i="63"/>
  <c r="M156" i="63"/>
  <c r="L156" i="63"/>
  <c r="K156" i="63"/>
  <c r="J156" i="63"/>
  <c r="I156" i="63"/>
  <c r="H156" i="63"/>
  <c r="G156" i="63"/>
  <c r="F156" i="63"/>
  <c r="E156" i="63"/>
  <c r="D156" i="63"/>
  <c r="C156" i="63"/>
  <c r="B156" i="63"/>
  <c r="X155" i="63"/>
  <c r="W155" i="63"/>
  <c r="V155" i="63"/>
  <c r="U155" i="63"/>
  <c r="T155" i="63"/>
  <c r="S155" i="63"/>
  <c r="R155" i="63"/>
  <c r="Q155" i="63"/>
  <c r="P155" i="63"/>
  <c r="O155" i="63"/>
  <c r="N155" i="63"/>
  <c r="M155" i="63"/>
  <c r="L155" i="63"/>
  <c r="K155" i="63"/>
  <c r="J155" i="63"/>
  <c r="I155" i="63"/>
  <c r="H155" i="63"/>
  <c r="G155" i="63"/>
  <c r="F155" i="63"/>
  <c r="E155" i="63"/>
  <c r="D155" i="63"/>
  <c r="C155" i="63"/>
  <c r="B155" i="63"/>
  <c r="X154" i="63"/>
  <c r="W154" i="63"/>
  <c r="V154" i="63"/>
  <c r="U154" i="63"/>
  <c r="T154" i="63"/>
  <c r="S154" i="63"/>
  <c r="R154" i="63"/>
  <c r="Q154" i="63"/>
  <c r="P154" i="63"/>
  <c r="O154" i="63"/>
  <c r="N154" i="63"/>
  <c r="M154" i="63"/>
  <c r="L154" i="63"/>
  <c r="K154" i="63"/>
  <c r="J154" i="63"/>
  <c r="I154" i="63"/>
  <c r="H154" i="63"/>
  <c r="G154" i="63"/>
  <c r="F154" i="63"/>
  <c r="E154" i="63"/>
  <c r="D154" i="63"/>
  <c r="C154" i="63"/>
  <c r="B154" i="63"/>
  <c r="X153" i="63"/>
  <c r="W153" i="63"/>
  <c r="V153" i="63"/>
  <c r="U153" i="63"/>
  <c r="T153" i="63"/>
  <c r="S153" i="63"/>
  <c r="R153" i="63"/>
  <c r="Q153" i="63"/>
  <c r="P153" i="63"/>
  <c r="O153" i="63"/>
  <c r="N153" i="63"/>
  <c r="M153" i="63"/>
  <c r="L153" i="63"/>
  <c r="K153" i="63"/>
  <c r="J153" i="63"/>
  <c r="I153" i="63"/>
  <c r="H153" i="63"/>
  <c r="G153" i="63"/>
  <c r="F153" i="63"/>
  <c r="E153" i="63"/>
  <c r="D153" i="63"/>
  <c r="C153" i="63"/>
  <c r="B153" i="63"/>
  <c r="X152" i="63"/>
  <c r="W152" i="63"/>
  <c r="V152" i="63"/>
  <c r="U152" i="63"/>
  <c r="T152" i="63"/>
  <c r="S152" i="63"/>
  <c r="R152" i="63"/>
  <c r="Q152" i="63"/>
  <c r="P152" i="63"/>
  <c r="O152" i="63"/>
  <c r="N152" i="63"/>
  <c r="M152" i="63"/>
  <c r="L152" i="63"/>
  <c r="K152" i="63"/>
  <c r="J152" i="63"/>
  <c r="I152" i="63"/>
  <c r="H152" i="63"/>
  <c r="G152" i="63"/>
  <c r="F152" i="63"/>
  <c r="E152" i="63"/>
  <c r="D152" i="63"/>
  <c r="C152" i="63"/>
  <c r="B152" i="63"/>
  <c r="X151" i="63"/>
  <c r="W151" i="63"/>
  <c r="V151" i="63"/>
  <c r="U151" i="63"/>
  <c r="T151" i="63"/>
  <c r="S151" i="63"/>
  <c r="R151" i="63"/>
  <c r="Q151" i="63"/>
  <c r="P151" i="63"/>
  <c r="O151" i="63"/>
  <c r="N151" i="63"/>
  <c r="M151" i="63"/>
  <c r="L151" i="63"/>
  <c r="K151" i="63"/>
  <c r="J151" i="63"/>
  <c r="I151" i="63"/>
  <c r="H151" i="63"/>
  <c r="G151" i="63"/>
  <c r="F151" i="63"/>
  <c r="E151" i="63"/>
  <c r="D151" i="63"/>
  <c r="C151" i="63"/>
  <c r="B151" i="63"/>
  <c r="X150" i="63"/>
  <c r="W150" i="63"/>
  <c r="V150" i="63"/>
  <c r="U150" i="63"/>
  <c r="T150" i="63"/>
  <c r="S150" i="63"/>
  <c r="R150" i="63"/>
  <c r="Q150" i="63"/>
  <c r="P150" i="63"/>
  <c r="O150" i="63"/>
  <c r="N150" i="63"/>
  <c r="M150" i="63"/>
  <c r="L150" i="63"/>
  <c r="K150" i="63"/>
  <c r="J150" i="63"/>
  <c r="I150" i="63"/>
  <c r="H150" i="63"/>
  <c r="G150" i="63"/>
  <c r="F150" i="63"/>
  <c r="E150" i="63"/>
  <c r="D150" i="63"/>
  <c r="C150" i="63"/>
  <c r="B150" i="63"/>
  <c r="X149" i="63"/>
  <c r="W149" i="63"/>
  <c r="V149" i="63"/>
  <c r="U149" i="63"/>
  <c r="T149" i="63"/>
  <c r="S149" i="63"/>
  <c r="R149" i="63"/>
  <c r="Q149" i="63"/>
  <c r="P149" i="63"/>
  <c r="O149" i="63"/>
  <c r="N149" i="63"/>
  <c r="M149" i="63"/>
  <c r="L149" i="63"/>
  <c r="K149" i="63"/>
  <c r="J149" i="63"/>
  <c r="I149" i="63"/>
  <c r="H149" i="63"/>
  <c r="G149" i="63"/>
  <c r="F149" i="63"/>
  <c r="E149" i="63"/>
  <c r="D149" i="63"/>
  <c r="C149" i="63"/>
  <c r="B149" i="63"/>
  <c r="X148" i="63"/>
  <c r="W148" i="63"/>
  <c r="V148" i="63"/>
  <c r="U148" i="63"/>
  <c r="T148" i="63"/>
  <c r="S148" i="63"/>
  <c r="R148" i="63"/>
  <c r="Q148" i="63"/>
  <c r="P148" i="63"/>
  <c r="O148" i="63"/>
  <c r="N148" i="63"/>
  <c r="M148" i="63"/>
  <c r="L148" i="63"/>
  <c r="K148" i="63"/>
  <c r="J148" i="63"/>
  <c r="I148" i="63"/>
  <c r="H148" i="63"/>
  <c r="G148" i="63"/>
  <c r="F148" i="63"/>
  <c r="E148" i="63"/>
  <c r="D148" i="63"/>
  <c r="C148" i="63"/>
  <c r="B148" i="63"/>
  <c r="X147" i="63"/>
  <c r="W147" i="63"/>
  <c r="V147" i="63"/>
  <c r="U147" i="63"/>
  <c r="T147" i="63"/>
  <c r="S147" i="63"/>
  <c r="R147" i="63"/>
  <c r="Q147" i="63"/>
  <c r="P147" i="63"/>
  <c r="O147" i="63"/>
  <c r="N147" i="63"/>
  <c r="M147" i="63"/>
  <c r="L147" i="63"/>
  <c r="K147" i="63"/>
  <c r="J147" i="63"/>
  <c r="I147" i="63"/>
  <c r="H147" i="63"/>
  <c r="G147" i="63"/>
  <c r="F147" i="63"/>
  <c r="E147" i="63"/>
  <c r="D147" i="63"/>
  <c r="C147" i="63"/>
  <c r="B147" i="63"/>
  <c r="X146" i="63"/>
  <c r="W146" i="63"/>
  <c r="V146" i="63"/>
  <c r="U146" i="63"/>
  <c r="T146" i="63"/>
  <c r="S146" i="63"/>
  <c r="R146" i="63"/>
  <c r="Q146" i="63"/>
  <c r="P146" i="63"/>
  <c r="O146" i="63"/>
  <c r="N146" i="63"/>
  <c r="M146" i="63"/>
  <c r="L146" i="63"/>
  <c r="K146" i="63"/>
  <c r="J146" i="63"/>
  <c r="I146" i="63"/>
  <c r="H146" i="63"/>
  <c r="G146" i="63"/>
  <c r="F146" i="63"/>
  <c r="E146" i="63"/>
  <c r="D146" i="63"/>
  <c r="C146" i="63"/>
  <c r="B146" i="63"/>
  <c r="X145" i="63"/>
  <c r="W145" i="63"/>
  <c r="V145" i="63"/>
  <c r="U145" i="63"/>
  <c r="T145" i="63"/>
  <c r="S145" i="63"/>
  <c r="R145" i="63"/>
  <c r="Q145" i="63"/>
  <c r="P145" i="63"/>
  <c r="O145" i="63"/>
  <c r="N145" i="63"/>
  <c r="M145" i="63"/>
  <c r="L145" i="63"/>
  <c r="K145" i="63"/>
  <c r="J145" i="63"/>
  <c r="I145" i="63"/>
  <c r="H145" i="63"/>
  <c r="G145" i="63"/>
  <c r="F145" i="63"/>
  <c r="E145" i="63"/>
  <c r="D145" i="63"/>
  <c r="C145" i="63"/>
  <c r="B145" i="63"/>
  <c r="X144" i="63"/>
  <c r="W144" i="63"/>
  <c r="V144" i="63"/>
  <c r="U144" i="63"/>
  <c r="T144" i="63"/>
  <c r="S144" i="63"/>
  <c r="R144" i="63"/>
  <c r="Q144" i="63"/>
  <c r="P144" i="63"/>
  <c r="O144" i="63"/>
  <c r="N144" i="63"/>
  <c r="M144" i="63"/>
  <c r="L144" i="63"/>
  <c r="K144" i="63"/>
  <c r="J144" i="63"/>
  <c r="I144" i="63"/>
  <c r="H144" i="63"/>
  <c r="G144" i="63"/>
  <c r="F144" i="63"/>
  <c r="E144" i="63"/>
  <c r="D144" i="63"/>
  <c r="C144" i="63"/>
  <c r="B144" i="63"/>
  <c r="X143" i="63"/>
  <c r="W143" i="63"/>
  <c r="V143" i="63"/>
  <c r="U143" i="63"/>
  <c r="T143" i="63"/>
  <c r="S143" i="63"/>
  <c r="R143" i="63"/>
  <c r="Q143" i="63"/>
  <c r="P143" i="63"/>
  <c r="O143" i="63"/>
  <c r="N143" i="63"/>
  <c r="M143" i="63"/>
  <c r="L143" i="63"/>
  <c r="K143" i="63"/>
  <c r="J143" i="63"/>
  <c r="I143" i="63"/>
  <c r="H143" i="63"/>
  <c r="G143" i="63"/>
  <c r="F143" i="63"/>
  <c r="E143" i="63"/>
  <c r="D143" i="63"/>
  <c r="C143" i="63"/>
  <c r="B143" i="63"/>
  <c r="X142" i="63"/>
  <c r="W142" i="63"/>
  <c r="V142" i="63"/>
  <c r="U142" i="63"/>
  <c r="T142" i="63"/>
  <c r="S142" i="63"/>
  <c r="R142" i="63"/>
  <c r="Q142" i="63"/>
  <c r="P142" i="63"/>
  <c r="O142" i="63"/>
  <c r="N142" i="63"/>
  <c r="M142" i="63"/>
  <c r="L142" i="63"/>
  <c r="K142" i="63"/>
  <c r="J142" i="63"/>
  <c r="I142" i="63"/>
  <c r="H142" i="63"/>
  <c r="G142" i="63"/>
  <c r="F142" i="63"/>
  <c r="E142" i="63"/>
  <c r="D142" i="63"/>
  <c r="C142" i="63"/>
  <c r="B142" i="63"/>
  <c r="X141" i="63"/>
  <c r="W141" i="63"/>
  <c r="V141" i="63"/>
  <c r="U141" i="63"/>
  <c r="T141" i="63"/>
  <c r="S141" i="63"/>
  <c r="R141" i="63"/>
  <c r="Q141" i="63"/>
  <c r="P141" i="63"/>
  <c r="O141" i="63"/>
  <c r="N141" i="63"/>
  <c r="M141" i="63"/>
  <c r="L141" i="63"/>
  <c r="K141" i="63"/>
  <c r="J141" i="63"/>
  <c r="I141" i="63"/>
  <c r="H141" i="63"/>
  <c r="G141" i="63"/>
  <c r="F141" i="63"/>
  <c r="E141" i="63"/>
  <c r="D141" i="63"/>
  <c r="C141" i="63"/>
  <c r="B141" i="63"/>
  <c r="X140" i="63"/>
  <c r="W140" i="63"/>
  <c r="V140" i="63"/>
  <c r="U140" i="63"/>
  <c r="T140" i="63"/>
  <c r="S140" i="63"/>
  <c r="R140" i="63"/>
  <c r="Q140" i="63"/>
  <c r="P140" i="63"/>
  <c r="O140" i="63"/>
  <c r="N140" i="63"/>
  <c r="M140" i="63"/>
  <c r="L140" i="63"/>
  <c r="K140" i="63"/>
  <c r="J140" i="63"/>
  <c r="I140" i="63"/>
  <c r="H140" i="63"/>
  <c r="G140" i="63"/>
  <c r="F140" i="63"/>
  <c r="E140" i="63"/>
  <c r="D140" i="63"/>
  <c r="C140" i="63"/>
  <c r="B140" i="63"/>
  <c r="X139" i="63"/>
  <c r="W139" i="63"/>
  <c r="V139" i="63"/>
  <c r="U139" i="63"/>
  <c r="T139" i="63"/>
  <c r="S139" i="63"/>
  <c r="R139" i="63"/>
  <c r="Q139" i="63"/>
  <c r="P139" i="63"/>
  <c r="O139" i="63"/>
  <c r="N139" i="63"/>
  <c r="M139" i="63"/>
  <c r="L139" i="63"/>
  <c r="K139" i="63"/>
  <c r="J139" i="63"/>
  <c r="I139" i="63"/>
  <c r="H139" i="63"/>
  <c r="G139" i="63"/>
  <c r="F139" i="63"/>
  <c r="E139" i="63"/>
  <c r="D139" i="63"/>
  <c r="C139" i="63"/>
  <c r="B139" i="63"/>
  <c r="X138" i="63"/>
  <c r="W138" i="63"/>
  <c r="V138" i="63"/>
  <c r="U138" i="63"/>
  <c r="T138" i="63"/>
  <c r="S138" i="63"/>
  <c r="R138" i="63"/>
  <c r="Q138" i="63"/>
  <c r="P138" i="63"/>
  <c r="O138" i="63"/>
  <c r="N138" i="63"/>
  <c r="M138" i="63"/>
  <c r="L138" i="63"/>
  <c r="K138" i="63"/>
  <c r="J138" i="63"/>
  <c r="I138" i="63"/>
  <c r="H138" i="63"/>
  <c r="G138" i="63"/>
  <c r="F138" i="63"/>
  <c r="E138" i="63"/>
  <c r="D138" i="63"/>
  <c r="C138" i="63"/>
  <c r="B138" i="63"/>
  <c r="X137" i="63"/>
  <c r="W137" i="63"/>
  <c r="V137" i="63"/>
  <c r="U137" i="63"/>
  <c r="T137" i="63"/>
  <c r="S137" i="63"/>
  <c r="R137" i="63"/>
  <c r="Q137" i="63"/>
  <c r="P137" i="63"/>
  <c r="O137" i="63"/>
  <c r="N137" i="63"/>
  <c r="M137" i="63"/>
  <c r="L137" i="63"/>
  <c r="K137" i="63"/>
  <c r="J137" i="63"/>
  <c r="I137" i="63"/>
  <c r="H137" i="63"/>
  <c r="G137" i="63"/>
  <c r="F137" i="63"/>
  <c r="E137" i="63"/>
  <c r="D137" i="63"/>
  <c r="C137" i="63"/>
  <c r="B137" i="63"/>
  <c r="X136" i="63"/>
  <c r="W136" i="63"/>
  <c r="V136" i="63"/>
  <c r="U136" i="63"/>
  <c r="T136" i="63"/>
  <c r="S136" i="63"/>
  <c r="R136" i="63"/>
  <c r="Q136" i="63"/>
  <c r="P136" i="63"/>
  <c r="O136" i="63"/>
  <c r="N136" i="63"/>
  <c r="M136" i="63"/>
  <c r="L136" i="63"/>
  <c r="K136" i="63"/>
  <c r="J136" i="63"/>
  <c r="I136" i="63"/>
  <c r="H136" i="63"/>
  <c r="G136" i="63"/>
  <c r="F136" i="63"/>
  <c r="E136" i="63"/>
  <c r="D136" i="63"/>
  <c r="C136" i="63"/>
  <c r="B136" i="63"/>
  <c r="X135" i="63"/>
  <c r="W135" i="63"/>
  <c r="V135" i="63"/>
  <c r="U135" i="63"/>
  <c r="T135" i="63"/>
  <c r="S135" i="63"/>
  <c r="R135" i="63"/>
  <c r="Q135" i="63"/>
  <c r="P135" i="63"/>
  <c r="O135" i="63"/>
  <c r="N135" i="63"/>
  <c r="M135" i="63"/>
  <c r="L135" i="63"/>
  <c r="K135" i="63"/>
  <c r="J135" i="63"/>
  <c r="I135" i="63"/>
  <c r="H135" i="63"/>
  <c r="G135" i="63"/>
  <c r="F135" i="63"/>
  <c r="E135" i="63"/>
  <c r="D135" i="63"/>
  <c r="C135" i="63"/>
  <c r="B135" i="63"/>
  <c r="X134" i="63"/>
  <c r="W134" i="63"/>
  <c r="V134" i="63"/>
  <c r="U134" i="63"/>
  <c r="T134" i="63"/>
  <c r="S134" i="63"/>
  <c r="R134" i="63"/>
  <c r="Q134" i="63"/>
  <c r="P134" i="63"/>
  <c r="O134" i="63"/>
  <c r="N134" i="63"/>
  <c r="M134" i="63"/>
  <c r="L134" i="63"/>
  <c r="K134" i="63"/>
  <c r="J134" i="63"/>
  <c r="I134" i="63"/>
  <c r="H134" i="63"/>
  <c r="G134" i="63"/>
  <c r="F134" i="63"/>
  <c r="E134" i="63"/>
  <c r="D134" i="63"/>
  <c r="C134" i="63"/>
  <c r="B134" i="63"/>
  <c r="X133" i="63"/>
  <c r="W133" i="63"/>
  <c r="V133" i="63"/>
  <c r="U133" i="63"/>
  <c r="T133" i="63"/>
  <c r="S133" i="63"/>
  <c r="R133" i="63"/>
  <c r="Q133" i="63"/>
  <c r="P133" i="63"/>
  <c r="O133" i="63"/>
  <c r="N133" i="63"/>
  <c r="M133" i="63"/>
  <c r="L133" i="63"/>
  <c r="K133" i="63"/>
  <c r="J133" i="63"/>
  <c r="I133" i="63"/>
  <c r="H133" i="63"/>
  <c r="G133" i="63"/>
  <c r="F133" i="63"/>
  <c r="E133" i="63"/>
  <c r="D133" i="63"/>
  <c r="C133" i="63"/>
  <c r="B133" i="63"/>
  <c r="X132" i="63"/>
  <c r="W132" i="63"/>
  <c r="V132" i="63"/>
  <c r="U132" i="63"/>
  <c r="T132" i="63"/>
  <c r="S132" i="63"/>
  <c r="R132" i="63"/>
  <c r="Q132" i="63"/>
  <c r="P132" i="63"/>
  <c r="O132" i="63"/>
  <c r="N132" i="63"/>
  <c r="M132" i="63"/>
  <c r="L132" i="63"/>
  <c r="K132" i="63"/>
  <c r="J132" i="63"/>
  <c r="I132" i="63"/>
  <c r="H132" i="63"/>
  <c r="G132" i="63"/>
  <c r="F132" i="63"/>
  <c r="E132" i="63"/>
  <c r="D132" i="63"/>
  <c r="C132" i="63"/>
  <c r="B132" i="63"/>
  <c r="X131" i="63"/>
  <c r="W131" i="63"/>
  <c r="V131" i="63"/>
  <c r="U131" i="63"/>
  <c r="T131" i="63"/>
  <c r="S131" i="63"/>
  <c r="R131" i="63"/>
  <c r="Q131" i="63"/>
  <c r="P131" i="63"/>
  <c r="O131" i="63"/>
  <c r="N131" i="63"/>
  <c r="M131" i="63"/>
  <c r="L131" i="63"/>
  <c r="K131" i="63"/>
  <c r="J131" i="63"/>
  <c r="I131" i="63"/>
  <c r="H131" i="63"/>
  <c r="G131" i="63"/>
  <c r="F131" i="63"/>
  <c r="E131" i="63"/>
  <c r="D131" i="63"/>
  <c r="C131" i="63"/>
  <c r="B131" i="63"/>
  <c r="X130" i="63"/>
  <c r="W130" i="63"/>
  <c r="V130" i="63"/>
  <c r="U130" i="63"/>
  <c r="T130" i="63"/>
  <c r="S130" i="63"/>
  <c r="R130" i="63"/>
  <c r="Q130" i="63"/>
  <c r="P130" i="63"/>
  <c r="O130" i="63"/>
  <c r="N130" i="63"/>
  <c r="M130" i="63"/>
  <c r="L130" i="63"/>
  <c r="K130" i="63"/>
  <c r="J130" i="63"/>
  <c r="I130" i="63"/>
  <c r="H130" i="63"/>
  <c r="G130" i="63"/>
  <c r="F130" i="63"/>
  <c r="E130" i="63"/>
  <c r="D130" i="63"/>
  <c r="C130" i="63"/>
  <c r="B130" i="63"/>
  <c r="X129" i="63"/>
  <c r="W129" i="63"/>
  <c r="V129" i="63"/>
  <c r="U129" i="63"/>
  <c r="T129" i="63"/>
  <c r="S129" i="63"/>
  <c r="R129" i="63"/>
  <c r="Q129" i="63"/>
  <c r="P129" i="63"/>
  <c r="O129" i="63"/>
  <c r="N129" i="63"/>
  <c r="M129" i="63"/>
  <c r="L129" i="63"/>
  <c r="K129" i="63"/>
  <c r="J129" i="63"/>
  <c r="I129" i="63"/>
  <c r="H129" i="63"/>
  <c r="G129" i="63"/>
  <c r="F129" i="63"/>
  <c r="E129" i="63"/>
  <c r="D129" i="63"/>
  <c r="C129" i="63"/>
  <c r="B129" i="63"/>
  <c r="X128" i="63"/>
  <c r="W128" i="63"/>
  <c r="V128" i="63"/>
  <c r="U128" i="63"/>
  <c r="T128" i="63"/>
  <c r="S128" i="63"/>
  <c r="R128" i="63"/>
  <c r="Q128" i="63"/>
  <c r="P128" i="63"/>
  <c r="O128" i="63"/>
  <c r="N128" i="63"/>
  <c r="M128" i="63"/>
  <c r="L128" i="63"/>
  <c r="K128" i="63"/>
  <c r="J128" i="63"/>
  <c r="I128" i="63"/>
  <c r="H128" i="63"/>
  <c r="G128" i="63"/>
  <c r="F128" i="63"/>
  <c r="E128" i="63"/>
  <c r="D128" i="63"/>
  <c r="C128" i="63"/>
  <c r="B128" i="63"/>
  <c r="X127" i="63"/>
  <c r="W127" i="63"/>
  <c r="V127" i="63"/>
  <c r="U127" i="63"/>
  <c r="T127" i="63"/>
  <c r="S127" i="63"/>
  <c r="R127" i="63"/>
  <c r="Q127" i="63"/>
  <c r="P127" i="63"/>
  <c r="O127" i="63"/>
  <c r="N127" i="63"/>
  <c r="M127" i="63"/>
  <c r="L127" i="63"/>
  <c r="K127" i="63"/>
  <c r="J127" i="63"/>
  <c r="I127" i="63"/>
  <c r="H127" i="63"/>
  <c r="G127" i="63"/>
  <c r="F127" i="63"/>
  <c r="E127" i="63"/>
  <c r="D127" i="63"/>
  <c r="C127" i="63"/>
  <c r="B127" i="63"/>
  <c r="X126" i="63"/>
  <c r="W126" i="63"/>
  <c r="V126" i="63"/>
  <c r="U126" i="63"/>
  <c r="T126" i="63"/>
  <c r="S126" i="63"/>
  <c r="R126" i="63"/>
  <c r="Q126" i="63"/>
  <c r="P126" i="63"/>
  <c r="O126" i="63"/>
  <c r="N126" i="63"/>
  <c r="M126" i="63"/>
  <c r="L126" i="63"/>
  <c r="K126" i="63"/>
  <c r="J126" i="63"/>
  <c r="I126" i="63"/>
  <c r="H126" i="63"/>
  <c r="G126" i="63"/>
  <c r="F126" i="63"/>
  <c r="E126" i="63"/>
  <c r="D126" i="63"/>
  <c r="C126" i="63"/>
  <c r="B126" i="63"/>
  <c r="X125" i="63"/>
  <c r="W125" i="63"/>
  <c r="V125" i="63"/>
  <c r="U125" i="63"/>
  <c r="T125" i="63"/>
  <c r="S125" i="63"/>
  <c r="R125" i="63"/>
  <c r="Q125" i="63"/>
  <c r="P125" i="63"/>
  <c r="O125" i="63"/>
  <c r="N125" i="63"/>
  <c r="M125" i="63"/>
  <c r="L125" i="63"/>
  <c r="K125" i="63"/>
  <c r="J125" i="63"/>
  <c r="I125" i="63"/>
  <c r="H125" i="63"/>
  <c r="G125" i="63"/>
  <c r="F125" i="63"/>
  <c r="E125" i="63"/>
  <c r="D125" i="63"/>
  <c r="C125" i="63"/>
  <c r="B125" i="63"/>
  <c r="X124" i="63"/>
  <c r="W124" i="63"/>
  <c r="V124" i="63"/>
  <c r="U124" i="63"/>
  <c r="T124" i="63"/>
  <c r="S124" i="63"/>
  <c r="R124" i="63"/>
  <c r="Q124" i="63"/>
  <c r="P124" i="63"/>
  <c r="O124" i="63"/>
  <c r="N124" i="63"/>
  <c r="M124" i="63"/>
  <c r="L124" i="63"/>
  <c r="K124" i="63"/>
  <c r="J124" i="63"/>
  <c r="I124" i="63"/>
  <c r="H124" i="63"/>
  <c r="G124" i="63"/>
  <c r="F124" i="63"/>
  <c r="E124" i="63"/>
  <c r="D124" i="63"/>
  <c r="C124" i="63"/>
  <c r="B124" i="63"/>
  <c r="X123" i="63"/>
  <c r="W123" i="63"/>
  <c r="V123" i="63"/>
  <c r="U123" i="63"/>
  <c r="T123" i="63"/>
  <c r="S123" i="63"/>
  <c r="R123" i="63"/>
  <c r="Q123" i="63"/>
  <c r="P123" i="63"/>
  <c r="O123" i="63"/>
  <c r="N123" i="63"/>
  <c r="M123" i="63"/>
  <c r="L123" i="63"/>
  <c r="K123" i="63"/>
  <c r="J123" i="63"/>
  <c r="I123" i="63"/>
  <c r="H123" i="63"/>
  <c r="G123" i="63"/>
  <c r="F123" i="63"/>
  <c r="E123" i="63"/>
  <c r="D123" i="63"/>
  <c r="C123" i="63"/>
  <c r="B123" i="63"/>
  <c r="X122" i="63"/>
  <c r="W122" i="63"/>
  <c r="V122" i="63"/>
  <c r="U122" i="63"/>
  <c r="T122" i="63"/>
  <c r="S122" i="63"/>
  <c r="R122" i="63"/>
  <c r="Q122" i="63"/>
  <c r="P122" i="63"/>
  <c r="O122" i="63"/>
  <c r="N122" i="63"/>
  <c r="M122" i="63"/>
  <c r="L122" i="63"/>
  <c r="K122" i="63"/>
  <c r="J122" i="63"/>
  <c r="I122" i="63"/>
  <c r="H122" i="63"/>
  <c r="G122" i="63"/>
  <c r="F122" i="63"/>
  <c r="E122" i="63"/>
  <c r="D122" i="63"/>
  <c r="C122" i="63"/>
  <c r="B122" i="63"/>
  <c r="X121" i="63"/>
  <c r="W121" i="63"/>
  <c r="V121" i="63"/>
  <c r="U121" i="63"/>
  <c r="T121" i="63"/>
  <c r="S121" i="63"/>
  <c r="R121" i="63"/>
  <c r="Q121" i="63"/>
  <c r="P121" i="63"/>
  <c r="O121" i="63"/>
  <c r="N121" i="63"/>
  <c r="M121" i="63"/>
  <c r="L121" i="63"/>
  <c r="K121" i="63"/>
  <c r="J121" i="63"/>
  <c r="I121" i="63"/>
  <c r="H121" i="63"/>
  <c r="G121" i="63"/>
  <c r="F121" i="63"/>
  <c r="E121" i="63"/>
  <c r="D121" i="63"/>
  <c r="C121" i="63"/>
  <c r="B121" i="63"/>
  <c r="X120" i="63"/>
  <c r="W120" i="63"/>
  <c r="V120" i="63"/>
  <c r="U120" i="63"/>
  <c r="T120" i="63"/>
  <c r="S120" i="63"/>
  <c r="R120" i="63"/>
  <c r="Q120" i="63"/>
  <c r="P120" i="63"/>
  <c r="O120" i="63"/>
  <c r="N120" i="63"/>
  <c r="M120" i="63"/>
  <c r="L120" i="63"/>
  <c r="K120" i="63"/>
  <c r="J120" i="63"/>
  <c r="I120" i="63"/>
  <c r="H120" i="63"/>
  <c r="G120" i="63"/>
  <c r="F120" i="63"/>
  <c r="E120" i="63"/>
  <c r="D120" i="63"/>
  <c r="C120" i="63"/>
  <c r="B120" i="63"/>
  <c r="X119" i="63"/>
  <c r="W119" i="63"/>
  <c r="V119" i="63"/>
  <c r="U119" i="63"/>
  <c r="T119" i="63"/>
  <c r="S119" i="63"/>
  <c r="R119" i="63"/>
  <c r="Q119" i="63"/>
  <c r="P119" i="63"/>
  <c r="O119" i="63"/>
  <c r="N119" i="63"/>
  <c r="M119" i="63"/>
  <c r="L119" i="63"/>
  <c r="K119" i="63"/>
  <c r="J119" i="63"/>
  <c r="I119" i="63"/>
  <c r="H119" i="63"/>
  <c r="G119" i="63"/>
  <c r="F119" i="63"/>
  <c r="E119" i="63"/>
  <c r="D119" i="63"/>
  <c r="C119" i="63"/>
  <c r="B119" i="63"/>
  <c r="X118" i="63"/>
  <c r="W118" i="63"/>
  <c r="V118" i="63"/>
  <c r="U118" i="63"/>
  <c r="T118" i="63"/>
  <c r="S118" i="63"/>
  <c r="R118" i="63"/>
  <c r="Q118" i="63"/>
  <c r="P118" i="63"/>
  <c r="O118" i="63"/>
  <c r="N118" i="63"/>
  <c r="M118" i="63"/>
  <c r="L118" i="63"/>
  <c r="K118" i="63"/>
  <c r="J118" i="63"/>
  <c r="I118" i="63"/>
  <c r="H118" i="63"/>
  <c r="G118" i="63"/>
  <c r="F118" i="63"/>
  <c r="E118" i="63"/>
  <c r="D118" i="63"/>
  <c r="C118" i="63"/>
  <c r="B118" i="63"/>
  <c r="X117" i="63"/>
  <c r="W117" i="63"/>
  <c r="V117" i="63"/>
  <c r="U117" i="63"/>
  <c r="T117" i="63"/>
  <c r="S117" i="63"/>
  <c r="R117" i="63"/>
  <c r="Q117" i="63"/>
  <c r="P117" i="63"/>
  <c r="O117" i="63"/>
  <c r="N117" i="63"/>
  <c r="M117" i="63"/>
  <c r="L117" i="63"/>
  <c r="K117" i="63"/>
  <c r="J117" i="63"/>
  <c r="I117" i="63"/>
  <c r="H117" i="63"/>
  <c r="G117" i="63"/>
  <c r="F117" i="63"/>
  <c r="E117" i="63"/>
  <c r="D117" i="63"/>
  <c r="C117" i="63"/>
  <c r="B117" i="63"/>
  <c r="X116" i="63"/>
  <c r="W116" i="63"/>
  <c r="V116" i="63"/>
  <c r="U116" i="63"/>
  <c r="T116" i="63"/>
  <c r="S116" i="63"/>
  <c r="R116" i="63"/>
  <c r="Q116" i="63"/>
  <c r="P116" i="63"/>
  <c r="O116" i="63"/>
  <c r="N116" i="63"/>
  <c r="M116" i="63"/>
  <c r="L116" i="63"/>
  <c r="K116" i="63"/>
  <c r="J116" i="63"/>
  <c r="I116" i="63"/>
  <c r="H116" i="63"/>
  <c r="G116" i="63"/>
  <c r="F116" i="63"/>
  <c r="E116" i="63"/>
  <c r="D116" i="63"/>
  <c r="C116" i="63"/>
  <c r="B116" i="63"/>
  <c r="X115" i="63"/>
  <c r="W115" i="63"/>
  <c r="V115" i="63"/>
  <c r="U115" i="63"/>
  <c r="T115" i="63"/>
  <c r="S115" i="63"/>
  <c r="R115" i="63"/>
  <c r="Q115" i="63"/>
  <c r="P115" i="63"/>
  <c r="O115" i="63"/>
  <c r="N115" i="63"/>
  <c r="M115" i="63"/>
  <c r="L115" i="63"/>
  <c r="K115" i="63"/>
  <c r="J115" i="63"/>
  <c r="I115" i="63"/>
  <c r="H115" i="63"/>
  <c r="G115" i="63"/>
  <c r="F115" i="63"/>
  <c r="E115" i="63"/>
  <c r="D115" i="63"/>
  <c r="C115" i="63"/>
  <c r="B115" i="63"/>
  <c r="X114" i="63"/>
  <c r="W114" i="63"/>
  <c r="V114" i="63"/>
  <c r="U114" i="63"/>
  <c r="T114" i="63"/>
  <c r="S114" i="63"/>
  <c r="R114" i="63"/>
  <c r="Q114" i="63"/>
  <c r="P114" i="63"/>
  <c r="O114" i="63"/>
  <c r="N114" i="63"/>
  <c r="M114" i="63"/>
  <c r="L114" i="63"/>
  <c r="K114" i="63"/>
  <c r="J114" i="63"/>
  <c r="I114" i="63"/>
  <c r="H114" i="63"/>
  <c r="G114" i="63"/>
  <c r="F114" i="63"/>
  <c r="E114" i="63"/>
  <c r="D114" i="63"/>
  <c r="C114" i="63"/>
  <c r="B114" i="63"/>
  <c r="X113" i="63"/>
  <c r="W113" i="63"/>
  <c r="V113" i="63"/>
  <c r="U113" i="63"/>
  <c r="T113" i="63"/>
  <c r="S113" i="63"/>
  <c r="R113" i="63"/>
  <c r="Q113" i="63"/>
  <c r="P113" i="63"/>
  <c r="O113" i="63"/>
  <c r="N113" i="63"/>
  <c r="M113" i="63"/>
  <c r="L113" i="63"/>
  <c r="K113" i="63"/>
  <c r="J113" i="63"/>
  <c r="I113" i="63"/>
  <c r="H113" i="63"/>
  <c r="G113" i="63"/>
  <c r="F113" i="63"/>
  <c r="E113" i="63"/>
  <c r="D113" i="63"/>
  <c r="C113" i="63"/>
  <c r="B113" i="63"/>
  <c r="X112" i="63"/>
  <c r="W112" i="63"/>
  <c r="V112" i="63"/>
  <c r="U112" i="63"/>
  <c r="T112" i="63"/>
  <c r="S112" i="63"/>
  <c r="R112" i="63"/>
  <c r="Q112" i="63"/>
  <c r="P112" i="63"/>
  <c r="O112" i="63"/>
  <c r="N112" i="63"/>
  <c r="M112" i="63"/>
  <c r="L112" i="63"/>
  <c r="K112" i="63"/>
  <c r="J112" i="63"/>
  <c r="I112" i="63"/>
  <c r="H112" i="63"/>
  <c r="G112" i="63"/>
  <c r="F112" i="63"/>
  <c r="E112" i="63"/>
  <c r="D112" i="63"/>
  <c r="C112" i="63"/>
  <c r="B112" i="63"/>
  <c r="X111" i="63"/>
  <c r="W111" i="63"/>
  <c r="V111" i="63"/>
  <c r="U111" i="63"/>
  <c r="T111" i="63"/>
  <c r="S111" i="63"/>
  <c r="R111" i="63"/>
  <c r="Q111" i="63"/>
  <c r="P111" i="63"/>
  <c r="O111" i="63"/>
  <c r="N111" i="63"/>
  <c r="M111" i="63"/>
  <c r="L111" i="63"/>
  <c r="K111" i="63"/>
  <c r="J111" i="63"/>
  <c r="I111" i="63"/>
  <c r="H111" i="63"/>
  <c r="G111" i="63"/>
  <c r="F111" i="63"/>
  <c r="E111" i="63"/>
  <c r="D111" i="63"/>
  <c r="C111" i="63"/>
  <c r="B111" i="63"/>
  <c r="X110" i="63"/>
  <c r="W110" i="63"/>
  <c r="V110" i="63"/>
  <c r="U110" i="63"/>
  <c r="T110" i="63"/>
  <c r="S110" i="63"/>
  <c r="R110" i="63"/>
  <c r="Q110" i="63"/>
  <c r="P110" i="63"/>
  <c r="O110" i="63"/>
  <c r="N110" i="63"/>
  <c r="M110" i="63"/>
  <c r="L110" i="63"/>
  <c r="K110" i="63"/>
  <c r="J110" i="63"/>
  <c r="I110" i="63"/>
  <c r="H110" i="63"/>
  <c r="G110" i="63"/>
  <c r="F110" i="63"/>
  <c r="E110" i="63"/>
  <c r="D110" i="63"/>
  <c r="C110" i="63"/>
  <c r="B110" i="63"/>
  <c r="X109" i="63"/>
  <c r="W109" i="63"/>
  <c r="V109" i="63"/>
  <c r="U109" i="63"/>
  <c r="T109" i="63"/>
  <c r="S109" i="63"/>
  <c r="R109" i="63"/>
  <c r="Q109" i="63"/>
  <c r="P109" i="63"/>
  <c r="O109" i="63"/>
  <c r="N109" i="63"/>
  <c r="M109" i="63"/>
  <c r="L109" i="63"/>
  <c r="K109" i="63"/>
  <c r="J109" i="63"/>
  <c r="I109" i="63"/>
  <c r="H109" i="63"/>
  <c r="G109" i="63"/>
  <c r="F109" i="63"/>
  <c r="E109" i="63"/>
  <c r="D109" i="63"/>
  <c r="C109" i="63"/>
  <c r="B109" i="63"/>
  <c r="X108" i="63"/>
  <c r="W108" i="63"/>
  <c r="V108" i="63"/>
  <c r="U108" i="63"/>
  <c r="T108" i="63"/>
  <c r="S108" i="63"/>
  <c r="R108" i="63"/>
  <c r="Q108" i="63"/>
  <c r="P108" i="63"/>
  <c r="O108" i="63"/>
  <c r="N108" i="63"/>
  <c r="M108" i="63"/>
  <c r="L108" i="63"/>
  <c r="K108" i="63"/>
  <c r="J108" i="63"/>
  <c r="I108" i="63"/>
  <c r="H108" i="63"/>
  <c r="G108" i="63"/>
  <c r="F108" i="63"/>
  <c r="E108" i="63"/>
  <c r="D108" i="63"/>
  <c r="C108" i="63"/>
  <c r="B108" i="63"/>
  <c r="X107" i="63"/>
  <c r="W107" i="63"/>
  <c r="V107" i="63"/>
  <c r="U107" i="63"/>
  <c r="T107" i="63"/>
  <c r="S107" i="63"/>
  <c r="R107" i="63"/>
  <c r="Q107" i="63"/>
  <c r="P107" i="63"/>
  <c r="O107" i="63"/>
  <c r="N107" i="63"/>
  <c r="M107" i="63"/>
  <c r="L107" i="63"/>
  <c r="K107" i="63"/>
  <c r="J107" i="63"/>
  <c r="I107" i="63"/>
  <c r="H107" i="63"/>
  <c r="G107" i="63"/>
  <c r="F107" i="63"/>
  <c r="E107" i="63"/>
  <c r="D107" i="63"/>
  <c r="C107" i="63"/>
  <c r="B107" i="63"/>
  <c r="X106" i="63"/>
  <c r="W106" i="63"/>
  <c r="V106" i="63"/>
  <c r="U106" i="63"/>
  <c r="T106" i="63"/>
  <c r="S106" i="63"/>
  <c r="R106" i="63"/>
  <c r="Q106" i="63"/>
  <c r="P106" i="63"/>
  <c r="O106" i="63"/>
  <c r="N106" i="63"/>
  <c r="M106" i="63"/>
  <c r="L106" i="63"/>
  <c r="K106" i="63"/>
  <c r="J106" i="63"/>
  <c r="I106" i="63"/>
  <c r="H106" i="63"/>
  <c r="G106" i="63"/>
  <c r="F106" i="63"/>
  <c r="E106" i="63"/>
  <c r="D106" i="63"/>
  <c r="C106" i="63"/>
  <c r="B106" i="63"/>
  <c r="X105" i="63"/>
  <c r="W105" i="63"/>
  <c r="V105" i="63"/>
  <c r="U105" i="63"/>
  <c r="T105" i="63"/>
  <c r="S105" i="63"/>
  <c r="R105" i="63"/>
  <c r="Q105" i="63"/>
  <c r="P105" i="63"/>
  <c r="O105" i="63"/>
  <c r="N105" i="63"/>
  <c r="M105" i="63"/>
  <c r="L105" i="63"/>
  <c r="K105" i="63"/>
  <c r="J105" i="63"/>
  <c r="I105" i="63"/>
  <c r="H105" i="63"/>
  <c r="G105" i="63"/>
  <c r="F105" i="63"/>
  <c r="E105" i="63"/>
  <c r="D105" i="63"/>
  <c r="C105" i="63"/>
  <c r="B105" i="63"/>
  <c r="X104" i="63"/>
  <c r="W104" i="63"/>
  <c r="V104" i="63"/>
  <c r="U104" i="63"/>
  <c r="T104" i="63"/>
  <c r="S104" i="63"/>
  <c r="R104" i="63"/>
  <c r="Q104" i="63"/>
  <c r="P104" i="63"/>
  <c r="O104" i="63"/>
  <c r="N104" i="63"/>
  <c r="M104" i="63"/>
  <c r="L104" i="63"/>
  <c r="K104" i="63"/>
  <c r="J104" i="63"/>
  <c r="I104" i="63"/>
  <c r="H104" i="63"/>
  <c r="G104" i="63"/>
  <c r="F104" i="63"/>
  <c r="E104" i="63"/>
  <c r="D104" i="63"/>
  <c r="C104" i="63"/>
  <c r="B104" i="63"/>
  <c r="X103" i="63"/>
  <c r="W103" i="63"/>
  <c r="V103" i="63"/>
  <c r="U103" i="63"/>
  <c r="T103" i="63"/>
  <c r="S103" i="63"/>
  <c r="R103" i="63"/>
  <c r="Q103" i="63"/>
  <c r="P103" i="63"/>
  <c r="O103" i="63"/>
  <c r="N103" i="63"/>
  <c r="M103" i="63"/>
  <c r="L103" i="63"/>
  <c r="K103" i="63"/>
  <c r="J103" i="63"/>
  <c r="I103" i="63"/>
  <c r="H103" i="63"/>
  <c r="G103" i="63"/>
  <c r="F103" i="63"/>
  <c r="E103" i="63"/>
  <c r="D103" i="63"/>
  <c r="C103" i="63"/>
  <c r="B103" i="63"/>
  <c r="X102" i="63"/>
  <c r="W102" i="63"/>
  <c r="V102" i="63"/>
  <c r="U102" i="63"/>
  <c r="T102" i="63"/>
  <c r="S102" i="63"/>
  <c r="R102" i="63"/>
  <c r="Q102" i="63"/>
  <c r="P102" i="63"/>
  <c r="O102" i="63"/>
  <c r="N102" i="63"/>
  <c r="M102" i="63"/>
  <c r="L102" i="63"/>
  <c r="K102" i="63"/>
  <c r="J102" i="63"/>
  <c r="I102" i="63"/>
  <c r="H102" i="63"/>
  <c r="G102" i="63"/>
  <c r="F102" i="63"/>
  <c r="E102" i="63"/>
  <c r="D102" i="63"/>
  <c r="C102" i="63"/>
  <c r="B102" i="63"/>
  <c r="X101" i="63"/>
  <c r="W101" i="63"/>
  <c r="V101" i="63"/>
  <c r="U101" i="63"/>
  <c r="T101" i="63"/>
  <c r="S101" i="63"/>
  <c r="R101" i="63"/>
  <c r="Q101" i="63"/>
  <c r="P101" i="63"/>
  <c r="O101" i="63"/>
  <c r="N101" i="63"/>
  <c r="M101" i="63"/>
  <c r="L101" i="63"/>
  <c r="K101" i="63"/>
  <c r="J101" i="63"/>
  <c r="I101" i="63"/>
  <c r="H101" i="63"/>
  <c r="G101" i="63"/>
  <c r="F101" i="63"/>
  <c r="E101" i="63"/>
  <c r="D101" i="63"/>
  <c r="C101" i="63"/>
  <c r="B101" i="63"/>
  <c r="X100" i="63"/>
  <c r="W100" i="63"/>
  <c r="V100" i="63"/>
  <c r="U100" i="63"/>
  <c r="T100" i="63"/>
  <c r="S100" i="63"/>
  <c r="R100" i="63"/>
  <c r="Q100" i="63"/>
  <c r="P100" i="63"/>
  <c r="O100" i="63"/>
  <c r="N100" i="63"/>
  <c r="M100" i="63"/>
  <c r="L100" i="63"/>
  <c r="K100" i="63"/>
  <c r="J100" i="63"/>
  <c r="I100" i="63"/>
  <c r="H100" i="63"/>
  <c r="G100" i="63"/>
  <c r="F100" i="63"/>
  <c r="E100" i="63"/>
  <c r="D100" i="63"/>
  <c r="C100" i="63"/>
  <c r="B100" i="63"/>
  <c r="X99" i="63"/>
  <c r="W99" i="63"/>
  <c r="V99" i="63"/>
  <c r="U99" i="63"/>
  <c r="T99" i="63"/>
  <c r="S99" i="63"/>
  <c r="R99" i="63"/>
  <c r="Q99" i="63"/>
  <c r="P99" i="63"/>
  <c r="O99" i="63"/>
  <c r="N99" i="63"/>
  <c r="M99" i="63"/>
  <c r="L99" i="63"/>
  <c r="K99" i="63"/>
  <c r="J99" i="63"/>
  <c r="I99" i="63"/>
  <c r="H99" i="63"/>
  <c r="G99" i="63"/>
  <c r="F99" i="63"/>
  <c r="E99" i="63"/>
  <c r="D99" i="63"/>
  <c r="C99" i="63"/>
  <c r="B99" i="63"/>
  <c r="X98" i="63"/>
  <c r="W98" i="63"/>
  <c r="V98" i="63"/>
  <c r="U98" i="63"/>
  <c r="T98" i="63"/>
  <c r="S98" i="63"/>
  <c r="R98" i="63"/>
  <c r="Q98" i="63"/>
  <c r="P98" i="63"/>
  <c r="O98" i="63"/>
  <c r="N98" i="63"/>
  <c r="M98" i="63"/>
  <c r="L98" i="63"/>
  <c r="K98" i="63"/>
  <c r="J98" i="63"/>
  <c r="I98" i="63"/>
  <c r="H98" i="63"/>
  <c r="G98" i="63"/>
  <c r="F98" i="63"/>
  <c r="E98" i="63"/>
  <c r="D98" i="63"/>
  <c r="C98" i="63"/>
  <c r="B98" i="63"/>
  <c r="X97" i="63"/>
  <c r="W97" i="63"/>
  <c r="V97" i="63"/>
  <c r="U97" i="63"/>
  <c r="T97" i="63"/>
  <c r="S97" i="63"/>
  <c r="R97" i="63"/>
  <c r="Q97" i="63"/>
  <c r="P97" i="63"/>
  <c r="O97" i="63"/>
  <c r="N97" i="63"/>
  <c r="M97" i="63"/>
  <c r="L97" i="63"/>
  <c r="K97" i="63"/>
  <c r="J97" i="63"/>
  <c r="I97" i="63"/>
  <c r="H97" i="63"/>
  <c r="G97" i="63"/>
  <c r="F97" i="63"/>
  <c r="E97" i="63"/>
  <c r="D97" i="63"/>
  <c r="C97" i="63"/>
  <c r="B97" i="63"/>
  <c r="X96" i="63"/>
  <c r="W96" i="63"/>
  <c r="V96" i="63"/>
  <c r="U96" i="63"/>
  <c r="T96" i="63"/>
  <c r="S96" i="63"/>
  <c r="R96" i="63"/>
  <c r="Q96" i="63"/>
  <c r="P96" i="63"/>
  <c r="O96" i="63"/>
  <c r="N96" i="63"/>
  <c r="M96" i="63"/>
  <c r="L96" i="63"/>
  <c r="K96" i="63"/>
  <c r="J96" i="63"/>
  <c r="I96" i="63"/>
  <c r="H96" i="63"/>
  <c r="G96" i="63"/>
  <c r="F96" i="63"/>
  <c r="E96" i="63"/>
  <c r="D96" i="63"/>
  <c r="C96" i="63"/>
  <c r="B96" i="63"/>
  <c r="X95" i="63"/>
  <c r="W95" i="63"/>
  <c r="V95" i="63"/>
  <c r="U95" i="63"/>
  <c r="T95" i="63"/>
  <c r="S95" i="63"/>
  <c r="R95" i="63"/>
  <c r="Q95" i="63"/>
  <c r="P95" i="63"/>
  <c r="O95" i="63"/>
  <c r="N95" i="63"/>
  <c r="M95" i="63"/>
  <c r="L95" i="63"/>
  <c r="K95" i="63"/>
  <c r="J95" i="63"/>
  <c r="I95" i="63"/>
  <c r="H95" i="63"/>
  <c r="G95" i="63"/>
  <c r="F95" i="63"/>
  <c r="E95" i="63"/>
  <c r="D95" i="63"/>
  <c r="C95" i="63"/>
  <c r="B95" i="63"/>
  <c r="X94" i="63"/>
  <c r="W94" i="63"/>
  <c r="V94" i="63"/>
  <c r="U94" i="63"/>
  <c r="T94" i="63"/>
  <c r="S94" i="63"/>
  <c r="R94" i="63"/>
  <c r="Q94" i="63"/>
  <c r="P94" i="63"/>
  <c r="O94" i="63"/>
  <c r="N94" i="63"/>
  <c r="M94" i="63"/>
  <c r="L94" i="63"/>
  <c r="K94" i="63"/>
  <c r="J94" i="63"/>
  <c r="I94" i="63"/>
  <c r="H94" i="63"/>
  <c r="G94" i="63"/>
  <c r="F94" i="63"/>
  <c r="E94" i="63"/>
  <c r="D94" i="63"/>
  <c r="C94" i="63"/>
  <c r="B94" i="63"/>
  <c r="X93" i="63"/>
  <c r="W93" i="63"/>
  <c r="V93" i="63"/>
  <c r="U93" i="63"/>
  <c r="T93" i="63"/>
  <c r="S93" i="63"/>
  <c r="R93" i="63"/>
  <c r="Q93" i="63"/>
  <c r="P93" i="63"/>
  <c r="O93" i="63"/>
  <c r="N93" i="63"/>
  <c r="M93" i="63"/>
  <c r="L93" i="63"/>
  <c r="K93" i="63"/>
  <c r="J93" i="63"/>
  <c r="I93" i="63"/>
  <c r="H93" i="63"/>
  <c r="G93" i="63"/>
  <c r="F93" i="63"/>
  <c r="E93" i="63"/>
  <c r="D93" i="63"/>
  <c r="C93" i="63"/>
  <c r="B93" i="63"/>
  <c r="X92" i="63"/>
  <c r="W92" i="63"/>
  <c r="V92" i="63"/>
  <c r="U92" i="63"/>
  <c r="T92" i="63"/>
  <c r="S92" i="63"/>
  <c r="R92" i="63"/>
  <c r="Q92" i="63"/>
  <c r="P92" i="63"/>
  <c r="O92" i="63"/>
  <c r="N92" i="63"/>
  <c r="M92" i="63"/>
  <c r="L92" i="63"/>
  <c r="K92" i="63"/>
  <c r="J92" i="63"/>
  <c r="I92" i="63"/>
  <c r="H92" i="63"/>
  <c r="G92" i="63"/>
  <c r="F92" i="63"/>
  <c r="E92" i="63"/>
  <c r="D92" i="63"/>
  <c r="C92" i="63"/>
  <c r="B92" i="63"/>
  <c r="X91" i="63"/>
  <c r="W91" i="63"/>
  <c r="V91" i="63"/>
  <c r="U91" i="63"/>
  <c r="T91" i="63"/>
  <c r="S91" i="63"/>
  <c r="R91" i="63"/>
  <c r="Q91" i="63"/>
  <c r="P91" i="63"/>
  <c r="O91" i="63"/>
  <c r="N91" i="63"/>
  <c r="M91" i="63"/>
  <c r="L91" i="63"/>
  <c r="K91" i="63"/>
  <c r="J91" i="63"/>
  <c r="I91" i="63"/>
  <c r="H91" i="63"/>
  <c r="G91" i="63"/>
  <c r="F91" i="63"/>
  <c r="E91" i="63"/>
  <c r="D91" i="63"/>
  <c r="C91" i="63"/>
  <c r="B91" i="63"/>
  <c r="X90" i="63"/>
  <c r="W90" i="63"/>
  <c r="V90" i="63"/>
  <c r="U90" i="63"/>
  <c r="T90" i="63"/>
  <c r="S90" i="63"/>
  <c r="R90" i="63"/>
  <c r="Q90" i="63"/>
  <c r="P90" i="63"/>
  <c r="O90" i="63"/>
  <c r="N90" i="63"/>
  <c r="M90" i="63"/>
  <c r="L90" i="63"/>
  <c r="K90" i="63"/>
  <c r="J90" i="63"/>
  <c r="I90" i="63"/>
  <c r="H90" i="63"/>
  <c r="G90" i="63"/>
  <c r="F90" i="63"/>
  <c r="E90" i="63"/>
  <c r="D90" i="63"/>
  <c r="C90" i="63"/>
  <c r="B90" i="63"/>
  <c r="X89" i="63"/>
  <c r="W89" i="63"/>
  <c r="V89" i="63"/>
  <c r="U89" i="63"/>
  <c r="T89" i="63"/>
  <c r="S89" i="63"/>
  <c r="R89" i="63"/>
  <c r="Q89" i="63"/>
  <c r="P89" i="63"/>
  <c r="O89" i="63"/>
  <c r="N89" i="63"/>
  <c r="M89" i="63"/>
  <c r="L89" i="63"/>
  <c r="K89" i="63"/>
  <c r="J89" i="63"/>
  <c r="I89" i="63"/>
  <c r="H89" i="63"/>
  <c r="G89" i="63"/>
  <c r="F89" i="63"/>
  <c r="E89" i="63"/>
  <c r="D89" i="63"/>
  <c r="C89" i="63"/>
  <c r="B89" i="63"/>
  <c r="X88" i="63"/>
  <c r="W88" i="63"/>
  <c r="V88" i="63"/>
  <c r="U88" i="63"/>
  <c r="T88" i="63"/>
  <c r="S88" i="63"/>
  <c r="R88" i="63"/>
  <c r="Q88" i="63"/>
  <c r="P88" i="63"/>
  <c r="O88" i="63"/>
  <c r="N88" i="63"/>
  <c r="M88" i="63"/>
  <c r="L88" i="63"/>
  <c r="K88" i="63"/>
  <c r="J88" i="63"/>
  <c r="I88" i="63"/>
  <c r="H88" i="63"/>
  <c r="G88" i="63"/>
  <c r="F88" i="63"/>
  <c r="E88" i="63"/>
  <c r="D88" i="63"/>
  <c r="C88" i="63"/>
  <c r="B88" i="63"/>
  <c r="X87" i="63"/>
  <c r="W87" i="63"/>
  <c r="V87" i="63"/>
  <c r="U87" i="63"/>
  <c r="T87" i="63"/>
  <c r="S87" i="63"/>
  <c r="R87" i="63"/>
  <c r="Q87" i="63"/>
  <c r="P87" i="63"/>
  <c r="O87" i="63"/>
  <c r="N87" i="63"/>
  <c r="M87" i="63"/>
  <c r="L87" i="63"/>
  <c r="K87" i="63"/>
  <c r="J87" i="63"/>
  <c r="I87" i="63"/>
  <c r="H87" i="63"/>
  <c r="G87" i="63"/>
  <c r="F87" i="63"/>
  <c r="E87" i="63"/>
  <c r="D87" i="63"/>
  <c r="C87" i="63"/>
  <c r="B87" i="63"/>
  <c r="X86" i="63"/>
  <c r="W86" i="63"/>
  <c r="V86" i="63"/>
  <c r="U86" i="63"/>
  <c r="T86" i="63"/>
  <c r="S86" i="63"/>
  <c r="R86" i="63"/>
  <c r="Q86" i="63"/>
  <c r="P86" i="63"/>
  <c r="O86" i="63"/>
  <c r="N86" i="63"/>
  <c r="M86" i="63"/>
  <c r="L86" i="63"/>
  <c r="K86" i="63"/>
  <c r="J86" i="63"/>
  <c r="I86" i="63"/>
  <c r="H86" i="63"/>
  <c r="G86" i="63"/>
  <c r="F86" i="63"/>
  <c r="E86" i="63"/>
  <c r="D86" i="63"/>
  <c r="C86" i="63"/>
  <c r="B86" i="63"/>
  <c r="X85" i="63"/>
  <c r="W85" i="63"/>
  <c r="V85" i="63"/>
  <c r="U85" i="63"/>
  <c r="T85" i="63"/>
  <c r="S85" i="63"/>
  <c r="R85" i="63"/>
  <c r="Q85" i="63"/>
  <c r="P85" i="63"/>
  <c r="O85" i="63"/>
  <c r="N85" i="63"/>
  <c r="M85" i="63"/>
  <c r="L85" i="63"/>
  <c r="K85" i="63"/>
  <c r="J85" i="63"/>
  <c r="I85" i="63"/>
  <c r="H85" i="63"/>
  <c r="G85" i="63"/>
  <c r="F85" i="63"/>
  <c r="E85" i="63"/>
  <c r="D85" i="63"/>
  <c r="C85" i="63"/>
  <c r="B85" i="63"/>
  <c r="X84" i="63"/>
  <c r="W84" i="63"/>
  <c r="V84" i="63"/>
  <c r="U84" i="63"/>
  <c r="T84" i="63"/>
  <c r="S84" i="63"/>
  <c r="R84" i="63"/>
  <c r="Q84" i="63"/>
  <c r="P84" i="63"/>
  <c r="O84" i="63"/>
  <c r="N84" i="63"/>
  <c r="M84" i="63"/>
  <c r="L84" i="63"/>
  <c r="K84" i="63"/>
  <c r="J84" i="63"/>
  <c r="I84" i="63"/>
  <c r="H84" i="63"/>
  <c r="G84" i="63"/>
  <c r="F84" i="63"/>
  <c r="E84" i="63"/>
  <c r="D84" i="63"/>
  <c r="C84" i="63"/>
  <c r="B84" i="63"/>
  <c r="X83" i="63"/>
  <c r="W83" i="63"/>
  <c r="V83" i="63"/>
  <c r="U83" i="63"/>
  <c r="T83" i="63"/>
  <c r="S83" i="63"/>
  <c r="R83" i="63"/>
  <c r="Q83" i="63"/>
  <c r="P83" i="63"/>
  <c r="O83" i="63"/>
  <c r="N83" i="63"/>
  <c r="M83" i="63"/>
  <c r="L83" i="63"/>
  <c r="K83" i="63"/>
  <c r="J83" i="63"/>
  <c r="I83" i="63"/>
  <c r="H83" i="63"/>
  <c r="G83" i="63"/>
  <c r="F83" i="63"/>
  <c r="E83" i="63"/>
  <c r="D83" i="63"/>
  <c r="C83" i="63"/>
  <c r="B83" i="63"/>
  <c r="X82" i="63"/>
  <c r="W82" i="63"/>
  <c r="V82" i="63"/>
  <c r="U82" i="63"/>
  <c r="T82" i="63"/>
  <c r="S82" i="63"/>
  <c r="R82" i="63"/>
  <c r="Q82" i="63"/>
  <c r="P82" i="63"/>
  <c r="O82" i="63"/>
  <c r="N82" i="63"/>
  <c r="M82" i="63"/>
  <c r="L82" i="63"/>
  <c r="K82" i="63"/>
  <c r="J82" i="63"/>
  <c r="I82" i="63"/>
  <c r="H82" i="63"/>
  <c r="G82" i="63"/>
  <c r="F82" i="63"/>
  <c r="E82" i="63"/>
  <c r="D82" i="63"/>
  <c r="C82" i="63"/>
  <c r="B82" i="63"/>
  <c r="X81" i="63"/>
  <c r="W81" i="63"/>
  <c r="V81" i="63"/>
  <c r="U81" i="63"/>
  <c r="T81" i="63"/>
  <c r="S81" i="63"/>
  <c r="R81" i="63"/>
  <c r="Q81" i="63"/>
  <c r="P81" i="63"/>
  <c r="O81" i="63"/>
  <c r="N81" i="63"/>
  <c r="M81" i="63"/>
  <c r="L81" i="63"/>
  <c r="K81" i="63"/>
  <c r="J81" i="63"/>
  <c r="I81" i="63"/>
  <c r="H81" i="63"/>
  <c r="G81" i="63"/>
  <c r="F81" i="63"/>
  <c r="E81" i="63"/>
  <c r="D81" i="63"/>
  <c r="C81" i="63"/>
  <c r="B81" i="63"/>
  <c r="X80" i="63"/>
  <c r="W80" i="63"/>
  <c r="V80" i="63"/>
  <c r="U80" i="63"/>
  <c r="T80" i="63"/>
  <c r="S80" i="63"/>
  <c r="R80" i="63"/>
  <c r="Q80" i="63"/>
  <c r="P80" i="63"/>
  <c r="O80" i="63"/>
  <c r="N80" i="63"/>
  <c r="M80" i="63"/>
  <c r="L80" i="63"/>
  <c r="K80" i="63"/>
  <c r="J80" i="63"/>
  <c r="I80" i="63"/>
  <c r="H80" i="63"/>
  <c r="G80" i="63"/>
  <c r="F80" i="63"/>
  <c r="E80" i="63"/>
  <c r="D80" i="63"/>
  <c r="C80" i="63"/>
  <c r="B80" i="63"/>
  <c r="X79" i="63"/>
  <c r="W79" i="63"/>
  <c r="V79" i="63"/>
  <c r="U79" i="63"/>
  <c r="T79" i="63"/>
  <c r="S79" i="63"/>
  <c r="R79" i="63"/>
  <c r="Q79" i="63"/>
  <c r="P79" i="63"/>
  <c r="O79" i="63"/>
  <c r="N79" i="63"/>
  <c r="M79" i="63"/>
  <c r="L79" i="63"/>
  <c r="K79" i="63"/>
  <c r="J79" i="63"/>
  <c r="I79" i="63"/>
  <c r="H79" i="63"/>
  <c r="G79" i="63"/>
  <c r="F79" i="63"/>
  <c r="E79" i="63"/>
  <c r="D79" i="63"/>
  <c r="C79" i="63"/>
  <c r="B79" i="63"/>
  <c r="X78" i="63"/>
  <c r="W78" i="63"/>
  <c r="V78" i="63"/>
  <c r="U78" i="63"/>
  <c r="T78" i="63"/>
  <c r="S78" i="63"/>
  <c r="R78" i="63"/>
  <c r="Q78" i="63"/>
  <c r="P78" i="63"/>
  <c r="O78" i="63"/>
  <c r="N78" i="63"/>
  <c r="M78" i="63"/>
  <c r="L78" i="63"/>
  <c r="K78" i="63"/>
  <c r="J78" i="63"/>
  <c r="I78" i="63"/>
  <c r="H78" i="63"/>
  <c r="G78" i="63"/>
  <c r="F78" i="63"/>
  <c r="E78" i="63"/>
  <c r="D78" i="63"/>
  <c r="C78" i="63"/>
  <c r="B78" i="63"/>
  <c r="X77" i="63"/>
  <c r="W77" i="63"/>
  <c r="V77" i="63"/>
  <c r="U77" i="63"/>
  <c r="T77" i="63"/>
  <c r="S77" i="63"/>
  <c r="R77" i="63"/>
  <c r="Q77" i="63"/>
  <c r="P77" i="63"/>
  <c r="O77" i="63"/>
  <c r="N77" i="63"/>
  <c r="M77" i="63"/>
  <c r="L77" i="63"/>
  <c r="K77" i="63"/>
  <c r="J77" i="63"/>
  <c r="I77" i="63"/>
  <c r="H77" i="63"/>
  <c r="G77" i="63"/>
  <c r="F77" i="63"/>
  <c r="E77" i="63"/>
  <c r="D77" i="63"/>
  <c r="C77" i="63"/>
  <c r="B77" i="63"/>
  <c r="X76" i="63"/>
  <c r="W76" i="63"/>
  <c r="V76" i="63"/>
  <c r="U76" i="63"/>
  <c r="T76" i="63"/>
  <c r="S76" i="63"/>
  <c r="R76" i="63"/>
  <c r="Q76" i="63"/>
  <c r="P76" i="63"/>
  <c r="O76" i="63"/>
  <c r="N76" i="63"/>
  <c r="M76" i="63"/>
  <c r="L76" i="63"/>
  <c r="K76" i="63"/>
  <c r="J76" i="63"/>
  <c r="I76" i="63"/>
  <c r="H76" i="63"/>
  <c r="G76" i="63"/>
  <c r="F76" i="63"/>
  <c r="E76" i="63"/>
  <c r="D76" i="63"/>
  <c r="C76" i="63"/>
  <c r="B76" i="63"/>
  <c r="X75" i="63"/>
  <c r="W75" i="63"/>
  <c r="V75" i="63"/>
  <c r="U75" i="63"/>
  <c r="T75" i="63"/>
  <c r="S75" i="63"/>
  <c r="R75" i="63"/>
  <c r="Q75" i="63"/>
  <c r="P75" i="63"/>
  <c r="O75" i="63"/>
  <c r="N75" i="63"/>
  <c r="M75" i="63"/>
  <c r="L75" i="63"/>
  <c r="K75" i="63"/>
  <c r="J75" i="63"/>
  <c r="I75" i="63"/>
  <c r="H75" i="63"/>
  <c r="G75" i="63"/>
  <c r="F75" i="63"/>
  <c r="E75" i="63"/>
  <c r="D75" i="63"/>
  <c r="C75" i="63"/>
  <c r="B75" i="63"/>
  <c r="X74" i="63"/>
  <c r="W74" i="63"/>
  <c r="V74" i="63"/>
  <c r="U74" i="63"/>
  <c r="T74" i="63"/>
  <c r="S74" i="63"/>
  <c r="R74" i="63"/>
  <c r="Q74" i="63"/>
  <c r="P74" i="63"/>
  <c r="O74" i="63"/>
  <c r="N74" i="63"/>
  <c r="M74" i="63"/>
  <c r="L74" i="63"/>
  <c r="K74" i="63"/>
  <c r="J74" i="63"/>
  <c r="I74" i="63"/>
  <c r="H74" i="63"/>
  <c r="G74" i="63"/>
  <c r="F74" i="63"/>
  <c r="E74" i="63"/>
  <c r="D74" i="63"/>
  <c r="C74" i="63"/>
  <c r="B74" i="63"/>
  <c r="X73" i="63"/>
  <c r="W73" i="63"/>
  <c r="V73" i="63"/>
  <c r="U73" i="63"/>
  <c r="T73" i="63"/>
  <c r="S73" i="63"/>
  <c r="R73" i="63"/>
  <c r="Q73" i="63"/>
  <c r="P73" i="63"/>
  <c r="O73" i="63"/>
  <c r="N73" i="63"/>
  <c r="M73" i="63"/>
  <c r="L73" i="63"/>
  <c r="K73" i="63"/>
  <c r="J73" i="63"/>
  <c r="I73" i="63"/>
  <c r="H73" i="63"/>
  <c r="G73" i="63"/>
  <c r="F73" i="63"/>
  <c r="E73" i="63"/>
  <c r="D73" i="63"/>
  <c r="C73" i="63"/>
  <c r="B73" i="63"/>
  <c r="X72" i="63"/>
  <c r="W72" i="63"/>
  <c r="V72" i="63"/>
  <c r="U72" i="63"/>
  <c r="T72" i="63"/>
  <c r="S72" i="63"/>
  <c r="R72" i="63"/>
  <c r="Q72" i="63"/>
  <c r="P72" i="63"/>
  <c r="O72" i="63"/>
  <c r="N72" i="63"/>
  <c r="M72" i="63"/>
  <c r="L72" i="63"/>
  <c r="K72" i="63"/>
  <c r="J72" i="63"/>
  <c r="I72" i="63"/>
  <c r="H72" i="63"/>
  <c r="G72" i="63"/>
  <c r="F72" i="63"/>
  <c r="E72" i="63"/>
  <c r="D72" i="63"/>
  <c r="C72" i="63"/>
  <c r="B72" i="63"/>
  <c r="X71" i="63"/>
  <c r="W71" i="63"/>
  <c r="V71" i="63"/>
  <c r="U71" i="63"/>
  <c r="T71" i="63"/>
  <c r="S71" i="63"/>
  <c r="R71" i="63"/>
  <c r="Q71" i="63"/>
  <c r="P71" i="63"/>
  <c r="O71" i="63"/>
  <c r="N71" i="63"/>
  <c r="M71" i="63"/>
  <c r="L71" i="63"/>
  <c r="K71" i="63"/>
  <c r="J71" i="63"/>
  <c r="I71" i="63"/>
  <c r="H71" i="63"/>
  <c r="G71" i="63"/>
  <c r="F71" i="63"/>
  <c r="E71" i="63"/>
  <c r="D71" i="63"/>
  <c r="C71" i="63"/>
  <c r="B71" i="63"/>
  <c r="X70" i="63"/>
  <c r="W70" i="63"/>
  <c r="V70" i="63"/>
  <c r="U70" i="63"/>
  <c r="T70" i="63"/>
  <c r="S70" i="63"/>
  <c r="R70" i="63"/>
  <c r="Q70" i="63"/>
  <c r="P70" i="63"/>
  <c r="O70" i="63"/>
  <c r="N70" i="63"/>
  <c r="M70" i="63"/>
  <c r="L70" i="63"/>
  <c r="K70" i="63"/>
  <c r="J70" i="63"/>
  <c r="I70" i="63"/>
  <c r="H70" i="63"/>
  <c r="G70" i="63"/>
  <c r="F70" i="63"/>
  <c r="E70" i="63"/>
  <c r="D70" i="63"/>
  <c r="C70" i="63"/>
  <c r="B70" i="63"/>
  <c r="X69" i="63"/>
  <c r="W69" i="63"/>
  <c r="V69" i="63"/>
  <c r="U69" i="63"/>
  <c r="T69" i="63"/>
  <c r="S69" i="63"/>
  <c r="R69" i="63"/>
  <c r="Q69" i="63"/>
  <c r="P69" i="63"/>
  <c r="O69" i="63"/>
  <c r="N69" i="63"/>
  <c r="M69" i="63"/>
  <c r="L69" i="63"/>
  <c r="K69" i="63"/>
  <c r="J69" i="63"/>
  <c r="I69" i="63"/>
  <c r="H69" i="63"/>
  <c r="G69" i="63"/>
  <c r="F69" i="63"/>
  <c r="E69" i="63"/>
  <c r="D69" i="63"/>
  <c r="C69" i="63"/>
  <c r="B69" i="63"/>
  <c r="X68" i="63"/>
  <c r="W68" i="63"/>
  <c r="V68" i="63"/>
  <c r="U68" i="63"/>
  <c r="T68" i="63"/>
  <c r="S68" i="63"/>
  <c r="R68" i="63"/>
  <c r="Q68" i="63"/>
  <c r="P68" i="63"/>
  <c r="O68" i="63"/>
  <c r="N68" i="63"/>
  <c r="M68" i="63"/>
  <c r="L68" i="63"/>
  <c r="K68" i="63"/>
  <c r="J68" i="63"/>
  <c r="I68" i="63"/>
  <c r="H68" i="63"/>
  <c r="G68" i="63"/>
  <c r="F68" i="63"/>
  <c r="E68" i="63"/>
  <c r="D68" i="63"/>
  <c r="C68" i="63"/>
  <c r="B68" i="63"/>
  <c r="X67" i="63"/>
  <c r="W67" i="63"/>
  <c r="V67" i="63"/>
  <c r="U67" i="63"/>
  <c r="T67" i="63"/>
  <c r="S67" i="63"/>
  <c r="R67" i="63"/>
  <c r="Q67" i="63"/>
  <c r="P67" i="63"/>
  <c r="O67" i="63"/>
  <c r="N67" i="63"/>
  <c r="M67" i="63"/>
  <c r="L67" i="63"/>
  <c r="K67" i="63"/>
  <c r="J67" i="63"/>
  <c r="I67" i="63"/>
  <c r="H67" i="63"/>
  <c r="G67" i="63"/>
  <c r="F67" i="63"/>
  <c r="E67" i="63"/>
  <c r="D67" i="63"/>
  <c r="C67" i="63"/>
  <c r="B67" i="63"/>
  <c r="X66" i="63"/>
  <c r="W66" i="63"/>
  <c r="V66" i="63"/>
  <c r="U66" i="63"/>
  <c r="T66" i="63"/>
  <c r="S66" i="63"/>
  <c r="R66" i="63"/>
  <c r="Q66" i="63"/>
  <c r="P66" i="63"/>
  <c r="O66" i="63"/>
  <c r="N66" i="63"/>
  <c r="M66" i="63"/>
  <c r="L66" i="63"/>
  <c r="K66" i="63"/>
  <c r="J66" i="63"/>
  <c r="I66" i="63"/>
  <c r="H66" i="63"/>
  <c r="G66" i="63"/>
  <c r="F66" i="63"/>
  <c r="E66" i="63"/>
  <c r="D66" i="63"/>
  <c r="C66" i="63"/>
  <c r="B66" i="63"/>
  <c r="X65" i="63"/>
  <c r="W65" i="63"/>
  <c r="V65" i="63"/>
  <c r="U65" i="63"/>
  <c r="T65" i="63"/>
  <c r="S65" i="63"/>
  <c r="R65" i="63"/>
  <c r="Q65" i="63"/>
  <c r="P65" i="63"/>
  <c r="O65" i="63"/>
  <c r="N65" i="63"/>
  <c r="M65" i="63"/>
  <c r="L65" i="63"/>
  <c r="K65" i="63"/>
  <c r="J65" i="63"/>
  <c r="I65" i="63"/>
  <c r="H65" i="63"/>
  <c r="G65" i="63"/>
  <c r="F65" i="63"/>
  <c r="E65" i="63"/>
  <c r="D65" i="63"/>
  <c r="C65" i="63"/>
  <c r="B65" i="63"/>
  <c r="X64" i="63"/>
  <c r="W64" i="63"/>
  <c r="V64" i="63"/>
  <c r="U64" i="63"/>
  <c r="T64" i="63"/>
  <c r="S64" i="63"/>
  <c r="R64" i="63"/>
  <c r="Q64" i="63"/>
  <c r="P64" i="63"/>
  <c r="O64" i="63"/>
  <c r="N64" i="63"/>
  <c r="M64" i="63"/>
  <c r="L64" i="63"/>
  <c r="K64" i="63"/>
  <c r="J64" i="63"/>
  <c r="I64" i="63"/>
  <c r="H64" i="63"/>
  <c r="G64" i="63"/>
  <c r="F64" i="63"/>
  <c r="E64" i="63"/>
  <c r="D64" i="63"/>
  <c r="C64" i="63"/>
  <c r="B64" i="63"/>
  <c r="X63" i="63"/>
  <c r="W63" i="63"/>
  <c r="V63" i="63"/>
  <c r="U63" i="63"/>
  <c r="T63" i="63"/>
  <c r="S63" i="63"/>
  <c r="R63" i="63"/>
  <c r="Q63" i="63"/>
  <c r="P63" i="63"/>
  <c r="O63" i="63"/>
  <c r="N63" i="63"/>
  <c r="M63" i="63"/>
  <c r="L63" i="63"/>
  <c r="K63" i="63"/>
  <c r="J63" i="63"/>
  <c r="I63" i="63"/>
  <c r="H63" i="63"/>
  <c r="G63" i="63"/>
  <c r="F63" i="63"/>
  <c r="E63" i="63"/>
  <c r="D63" i="63"/>
  <c r="C63" i="63"/>
  <c r="B63" i="63"/>
  <c r="X62" i="63"/>
  <c r="W62" i="63"/>
  <c r="V62" i="63"/>
  <c r="U62" i="63"/>
  <c r="T62" i="63"/>
  <c r="S62" i="63"/>
  <c r="R62" i="63"/>
  <c r="Q62" i="63"/>
  <c r="P62" i="63"/>
  <c r="O62" i="63"/>
  <c r="N62" i="63"/>
  <c r="M62" i="63"/>
  <c r="L62" i="63"/>
  <c r="K62" i="63"/>
  <c r="J62" i="63"/>
  <c r="I62" i="63"/>
  <c r="H62" i="63"/>
  <c r="G62" i="63"/>
  <c r="F62" i="63"/>
  <c r="E62" i="63"/>
  <c r="D62" i="63"/>
  <c r="C62" i="63"/>
  <c r="B62" i="63"/>
  <c r="X61" i="63"/>
  <c r="W61" i="63"/>
  <c r="V61" i="63"/>
  <c r="U61" i="63"/>
  <c r="T61" i="63"/>
  <c r="S61" i="63"/>
  <c r="R61" i="63"/>
  <c r="Q61" i="63"/>
  <c r="P61" i="63"/>
  <c r="O61" i="63"/>
  <c r="N61" i="63"/>
  <c r="M61" i="63"/>
  <c r="L61" i="63"/>
  <c r="K61" i="63"/>
  <c r="J61" i="63"/>
  <c r="I61" i="63"/>
  <c r="H61" i="63"/>
  <c r="G61" i="63"/>
  <c r="F61" i="63"/>
  <c r="E61" i="63"/>
  <c r="D61" i="63"/>
  <c r="C61" i="63"/>
  <c r="B61" i="63"/>
  <c r="X60" i="63"/>
  <c r="W60" i="63"/>
  <c r="V60" i="63"/>
  <c r="U60" i="63"/>
  <c r="T60" i="63"/>
  <c r="S60" i="63"/>
  <c r="R60" i="63"/>
  <c r="Q60" i="63"/>
  <c r="P60" i="63"/>
  <c r="O60" i="63"/>
  <c r="N60" i="63"/>
  <c r="M60" i="63"/>
  <c r="L60" i="63"/>
  <c r="K60" i="63"/>
  <c r="J60" i="63"/>
  <c r="I60" i="63"/>
  <c r="H60" i="63"/>
  <c r="G60" i="63"/>
  <c r="F60" i="63"/>
  <c r="E60" i="63"/>
  <c r="D60" i="63"/>
  <c r="C60" i="63"/>
  <c r="B60" i="63"/>
  <c r="X59" i="63"/>
  <c r="W59" i="63"/>
  <c r="V59" i="63"/>
  <c r="U59" i="63"/>
  <c r="T59" i="63"/>
  <c r="S59" i="63"/>
  <c r="R59" i="63"/>
  <c r="Q59" i="63"/>
  <c r="P59" i="63"/>
  <c r="O59" i="63"/>
  <c r="N59" i="63"/>
  <c r="M59" i="63"/>
  <c r="L59" i="63"/>
  <c r="K59" i="63"/>
  <c r="J59" i="63"/>
  <c r="I59" i="63"/>
  <c r="H59" i="63"/>
  <c r="G59" i="63"/>
  <c r="F59" i="63"/>
  <c r="E59" i="63"/>
  <c r="D59" i="63"/>
  <c r="C59" i="63"/>
  <c r="B59" i="63"/>
  <c r="X58" i="63"/>
  <c r="W58" i="63"/>
  <c r="V58" i="63"/>
  <c r="U58" i="63"/>
  <c r="T58" i="63"/>
  <c r="S58" i="63"/>
  <c r="R58" i="63"/>
  <c r="Q58" i="63"/>
  <c r="P58" i="63"/>
  <c r="O58" i="63"/>
  <c r="N58" i="63"/>
  <c r="M58" i="63"/>
  <c r="L58" i="63"/>
  <c r="K58" i="63"/>
  <c r="J58" i="63"/>
  <c r="I58" i="63"/>
  <c r="H58" i="63"/>
  <c r="G58" i="63"/>
  <c r="F58" i="63"/>
  <c r="E58" i="63"/>
  <c r="D58" i="63"/>
  <c r="C58" i="63"/>
  <c r="B58" i="63"/>
  <c r="X57" i="63"/>
  <c r="W57" i="63"/>
  <c r="V57" i="63"/>
  <c r="U57" i="63"/>
  <c r="T57" i="63"/>
  <c r="S57" i="63"/>
  <c r="R57" i="63"/>
  <c r="Q57" i="63"/>
  <c r="P57" i="63"/>
  <c r="O57" i="63"/>
  <c r="N57" i="63"/>
  <c r="M57" i="63"/>
  <c r="L57" i="63"/>
  <c r="K57" i="63"/>
  <c r="J57" i="63"/>
  <c r="I57" i="63"/>
  <c r="H57" i="63"/>
  <c r="G57" i="63"/>
  <c r="F57" i="63"/>
  <c r="E57" i="63"/>
  <c r="D57" i="63"/>
  <c r="C57" i="63"/>
  <c r="B57" i="63"/>
  <c r="X56" i="63"/>
  <c r="W56" i="63"/>
  <c r="V56" i="63"/>
  <c r="U56" i="63"/>
  <c r="T56" i="63"/>
  <c r="S56" i="63"/>
  <c r="R56" i="63"/>
  <c r="Q56" i="63"/>
  <c r="P56" i="63"/>
  <c r="O56" i="63"/>
  <c r="N56" i="63"/>
  <c r="M56" i="63"/>
  <c r="L56" i="63"/>
  <c r="K56" i="63"/>
  <c r="J56" i="63"/>
  <c r="I56" i="63"/>
  <c r="H56" i="63"/>
  <c r="G56" i="63"/>
  <c r="F56" i="63"/>
  <c r="E56" i="63"/>
  <c r="D56" i="63"/>
  <c r="C56" i="63"/>
  <c r="B56" i="63"/>
  <c r="X55" i="63"/>
  <c r="W55" i="63"/>
  <c r="V55" i="63"/>
  <c r="U55" i="63"/>
  <c r="T55" i="63"/>
  <c r="S55" i="63"/>
  <c r="R55" i="63"/>
  <c r="Q55" i="63"/>
  <c r="P55" i="63"/>
  <c r="O55" i="63"/>
  <c r="N55" i="63"/>
  <c r="M55" i="63"/>
  <c r="L55" i="63"/>
  <c r="K55" i="63"/>
  <c r="J55" i="63"/>
  <c r="I55" i="63"/>
  <c r="H55" i="63"/>
  <c r="G55" i="63"/>
  <c r="F55" i="63"/>
  <c r="E55" i="63"/>
  <c r="D55" i="63"/>
  <c r="C55" i="63"/>
  <c r="B55" i="63"/>
  <c r="X54" i="63"/>
  <c r="W54" i="63"/>
  <c r="V54" i="63"/>
  <c r="U54" i="63"/>
  <c r="T54" i="63"/>
  <c r="S54" i="63"/>
  <c r="R54" i="63"/>
  <c r="Q54" i="63"/>
  <c r="P54" i="63"/>
  <c r="O54" i="63"/>
  <c r="N54" i="63"/>
  <c r="M54" i="63"/>
  <c r="L54" i="63"/>
  <c r="K54" i="63"/>
  <c r="J54" i="63"/>
  <c r="I54" i="63"/>
  <c r="H54" i="63"/>
  <c r="G54" i="63"/>
  <c r="F54" i="63"/>
  <c r="E54" i="63"/>
  <c r="D54" i="63"/>
  <c r="C54" i="63"/>
  <c r="B54" i="63"/>
  <c r="X53" i="63"/>
  <c r="W53" i="63"/>
  <c r="V53" i="63"/>
  <c r="U53" i="63"/>
  <c r="T53" i="63"/>
  <c r="S53" i="63"/>
  <c r="R53" i="63"/>
  <c r="Q53" i="63"/>
  <c r="P53" i="63"/>
  <c r="O53" i="63"/>
  <c r="N53" i="63"/>
  <c r="M53" i="63"/>
  <c r="L53" i="63"/>
  <c r="K53" i="63"/>
  <c r="J53" i="63"/>
  <c r="I53" i="63"/>
  <c r="H53" i="63"/>
  <c r="G53" i="63"/>
  <c r="F53" i="63"/>
  <c r="E53" i="63"/>
  <c r="D53" i="63"/>
  <c r="C53" i="63"/>
  <c r="B53" i="63"/>
  <c r="X52" i="63"/>
  <c r="W52" i="63"/>
  <c r="V52" i="63"/>
  <c r="U52" i="63"/>
  <c r="T52" i="63"/>
  <c r="S52" i="63"/>
  <c r="R52" i="63"/>
  <c r="Q52" i="63"/>
  <c r="P52" i="63"/>
  <c r="O52" i="63"/>
  <c r="N52" i="63"/>
  <c r="M52" i="63"/>
  <c r="L52" i="63"/>
  <c r="K52" i="63"/>
  <c r="J52" i="63"/>
  <c r="I52" i="63"/>
  <c r="H52" i="63"/>
  <c r="G52" i="63"/>
  <c r="F52" i="63"/>
  <c r="E52" i="63"/>
  <c r="D52" i="63"/>
  <c r="C52" i="63"/>
  <c r="B52" i="63"/>
  <c r="X51" i="63"/>
  <c r="W51" i="63"/>
  <c r="V51" i="63"/>
  <c r="U51" i="63"/>
  <c r="T51" i="63"/>
  <c r="S51" i="63"/>
  <c r="R51" i="63"/>
  <c r="Q51" i="63"/>
  <c r="P51" i="63"/>
  <c r="O51" i="63"/>
  <c r="N51" i="63"/>
  <c r="M51" i="63"/>
  <c r="L51" i="63"/>
  <c r="K51" i="63"/>
  <c r="J51" i="63"/>
  <c r="I51" i="63"/>
  <c r="H51" i="63"/>
  <c r="G51" i="63"/>
  <c r="F51" i="63"/>
  <c r="E51" i="63"/>
  <c r="D51" i="63"/>
  <c r="C51" i="63"/>
  <c r="B51" i="63"/>
  <c r="X50" i="63"/>
  <c r="W50" i="63"/>
  <c r="V50" i="63"/>
  <c r="U50" i="63"/>
  <c r="T50" i="63"/>
  <c r="S50" i="63"/>
  <c r="R50" i="63"/>
  <c r="Q50" i="63"/>
  <c r="P50" i="63"/>
  <c r="O50" i="63"/>
  <c r="N50" i="63"/>
  <c r="M50" i="63"/>
  <c r="L50" i="63"/>
  <c r="K50" i="63"/>
  <c r="J50" i="63"/>
  <c r="I50" i="63"/>
  <c r="H50" i="63"/>
  <c r="G50" i="63"/>
  <c r="F50" i="63"/>
  <c r="E50" i="63"/>
  <c r="D50" i="63"/>
  <c r="C50" i="63"/>
  <c r="B50" i="63"/>
  <c r="X49" i="63"/>
  <c r="W49" i="63"/>
  <c r="V49" i="63"/>
  <c r="U49" i="63"/>
  <c r="T49" i="63"/>
  <c r="S49" i="63"/>
  <c r="R49" i="63"/>
  <c r="Q49" i="63"/>
  <c r="P49" i="63"/>
  <c r="O49" i="63"/>
  <c r="N49" i="63"/>
  <c r="M49" i="63"/>
  <c r="L49" i="63"/>
  <c r="K49" i="63"/>
  <c r="J49" i="63"/>
  <c r="I49" i="63"/>
  <c r="H49" i="63"/>
  <c r="G49" i="63"/>
  <c r="F49" i="63"/>
  <c r="E49" i="63"/>
  <c r="D49" i="63"/>
  <c r="C49" i="63"/>
  <c r="B49" i="63"/>
  <c r="X48" i="63"/>
  <c r="W48" i="63"/>
  <c r="V48" i="63"/>
  <c r="U48" i="63"/>
  <c r="T48" i="63"/>
  <c r="S48" i="63"/>
  <c r="R48" i="63"/>
  <c r="Q48" i="63"/>
  <c r="P48" i="63"/>
  <c r="O48" i="63"/>
  <c r="N48" i="63"/>
  <c r="M48" i="63"/>
  <c r="L48" i="63"/>
  <c r="K48" i="63"/>
  <c r="J48" i="63"/>
  <c r="I48" i="63"/>
  <c r="H48" i="63"/>
  <c r="G48" i="63"/>
  <c r="F48" i="63"/>
  <c r="E48" i="63"/>
  <c r="D48" i="63"/>
  <c r="C48" i="63"/>
  <c r="B48" i="63"/>
  <c r="X47" i="63"/>
  <c r="W47" i="63"/>
  <c r="V47" i="63"/>
  <c r="U47" i="63"/>
  <c r="T47" i="63"/>
  <c r="S47" i="63"/>
  <c r="R47" i="63"/>
  <c r="Q47" i="63"/>
  <c r="P47" i="63"/>
  <c r="O47" i="63"/>
  <c r="N47" i="63"/>
  <c r="M47" i="63"/>
  <c r="L47" i="63"/>
  <c r="K47" i="63"/>
  <c r="J47" i="63"/>
  <c r="I47" i="63"/>
  <c r="H47" i="63"/>
  <c r="G47" i="63"/>
  <c r="F47" i="63"/>
  <c r="E47" i="63"/>
  <c r="D47" i="63"/>
  <c r="C47" i="63"/>
  <c r="B47" i="63"/>
  <c r="X46" i="63"/>
  <c r="W46" i="63"/>
  <c r="V46" i="63"/>
  <c r="U46" i="63"/>
  <c r="T46" i="63"/>
  <c r="S46" i="63"/>
  <c r="R46" i="63"/>
  <c r="Q46" i="63"/>
  <c r="P46" i="63"/>
  <c r="O46" i="63"/>
  <c r="N46" i="63"/>
  <c r="M46" i="63"/>
  <c r="L46" i="63"/>
  <c r="K46" i="63"/>
  <c r="J46" i="63"/>
  <c r="I46" i="63"/>
  <c r="H46" i="63"/>
  <c r="G46" i="63"/>
  <c r="F46" i="63"/>
  <c r="E46" i="63"/>
  <c r="D46" i="63"/>
  <c r="C46" i="63"/>
  <c r="B46" i="63"/>
  <c r="X45" i="63"/>
  <c r="W45" i="63"/>
  <c r="V45" i="63"/>
  <c r="U45" i="63"/>
  <c r="T45" i="63"/>
  <c r="S45" i="63"/>
  <c r="R45" i="63"/>
  <c r="Q45" i="63"/>
  <c r="P45" i="63"/>
  <c r="O45" i="63"/>
  <c r="N45" i="63"/>
  <c r="M45" i="63"/>
  <c r="L45" i="63"/>
  <c r="K45" i="63"/>
  <c r="J45" i="63"/>
  <c r="I45" i="63"/>
  <c r="H45" i="63"/>
  <c r="G45" i="63"/>
  <c r="F45" i="63"/>
  <c r="E45" i="63"/>
  <c r="D45" i="63"/>
  <c r="C45" i="63"/>
  <c r="B45" i="63"/>
  <c r="X44" i="63"/>
  <c r="W44" i="63"/>
  <c r="V44" i="63"/>
  <c r="U44" i="63"/>
  <c r="T44" i="63"/>
  <c r="S44" i="63"/>
  <c r="R44" i="63"/>
  <c r="Q44" i="63"/>
  <c r="P44" i="63"/>
  <c r="O44" i="63"/>
  <c r="N44" i="63"/>
  <c r="M44" i="63"/>
  <c r="L44" i="63"/>
  <c r="K44" i="63"/>
  <c r="J44" i="63"/>
  <c r="I44" i="63"/>
  <c r="H44" i="63"/>
  <c r="G44" i="63"/>
  <c r="F44" i="63"/>
  <c r="E44" i="63"/>
  <c r="D44" i="63"/>
  <c r="C44" i="63"/>
  <c r="B44" i="63"/>
  <c r="X43" i="63"/>
  <c r="W43" i="63"/>
  <c r="V43" i="63"/>
  <c r="U43" i="63"/>
  <c r="T43" i="63"/>
  <c r="S43" i="63"/>
  <c r="R43" i="63"/>
  <c r="Q43" i="63"/>
  <c r="P43" i="63"/>
  <c r="O43" i="63"/>
  <c r="N43" i="63"/>
  <c r="M43" i="63"/>
  <c r="L43" i="63"/>
  <c r="K43" i="63"/>
  <c r="J43" i="63"/>
  <c r="I43" i="63"/>
  <c r="H43" i="63"/>
  <c r="G43" i="63"/>
  <c r="F43" i="63"/>
  <c r="E43" i="63"/>
  <c r="D43" i="63"/>
  <c r="C43" i="63"/>
  <c r="B43" i="63"/>
  <c r="X42" i="63"/>
  <c r="W42" i="63"/>
  <c r="V42" i="63"/>
  <c r="U42" i="63"/>
  <c r="T42" i="63"/>
  <c r="S42" i="63"/>
  <c r="R42" i="63"/>
  <c r="Q42" i="63"/>
  <c r="P42" i="63"/>
  <c r="O42" i="63"/>
  <c r="N42" i="63"/>
  <c r="M42" i="63"/>
  <c r="L42" i="63"/>
  <c r="K42" i="63"/>
  <c r="J42" i="63"/>
  <c r="I42" i="63"/>
  <c r="H42" i="63"/>
  <c r="G42" i="63"/>
  <c r="F42" i="63"/>
  <c r="E42" i="63"/>
  <c r="D42" i="63"/>
  <c r="C42" i="63"/>
  <c r="B42" i="63"/>
  <c r="X41" i="63"/>
  <c r="W41" i="63"/>
  <c r="V41" i="63"/>
  <c r="U41" i="63"/>
  <c r="T41" i="63"/>
  <c r="S41" i="63"/>
  <c r="R41" i="63"/>
  <c r="Q41" i="63"/>
  <c r="P41" i="63"/>
  <c r="O41" i="63"/>
  <c r="N41" i="63"/>
  <c r="M41" i="63"/>
  <c r="L41" i="63"/>
  <c r="K41" i="63"/>
  <c r="J41" i="63"/>
  <c r="I41" i="63"/>
  <c r="H41" i="63"/>
  <c r="G41" i="63"/>
  <c r="F41" i="63"/>
  <c r="E41" i="63"/>
  <c r="D41" i="63"/>
  <c r="C41" i="63"/>
  <c r="B41" i="63"/>
  <c r="X40" i="63"/>
  <c r="W40" i="63"/>
  <c r="V40" i="63"/>
  <c r="U40" i="63"/>
  <c r="T40" i="63"/>
  <c r="S40" i="63"/>
  <c r="R40" i="63"/>
  <c r="Q40" i="63"/>
  <c r="P40" i="63"/>
  <c r="O40" i="63"/>
  <c r="N40" i="63"/>
  <c r="M40" i="63"/>
  <c r="L40" i="63"/>
  <c r="K40" i="63"/>
  <c r="J40" i="63"/>
  <c r="I40" i="63"/>
  <c r="H40" i="63"/>
  <c r="G40" i="63"/>
  <c r="F40" i="63"/>
  <c r="E40" i="63"/>
  <c r="D40" i="63"/>
  <c r="C40" i="63"/>
  <c r="B40" i="63"/>
  <c r="X39" i="63"/>
  <c r="W39" i="63"/>
  <c r="V39" i="63"/>
  <c r="U39" i="63"/>
  <c r="T39" i="63"/>
  <c r="S39" i="63"/>
  <c r="R39" i="63"/>
  <c r="Q39" i="63"/>
  <c r="P39" i="63"/>
  <c r="O39" i="63"/>
  <c r="N39" i="63"/>
  <c r="M39" i="63"/>
  <c r="L39" i="63"/>
  <c r="K39" i="63"/>
  <c r="J39" i="63"/>
  <c r="I39" i="63"/>
  <c r="H39" i="63"/>
  <c r="G39" i="63"/>
  <c r="F39" i="63"/>
  <c r="E39" i="63"/>
  <c r="D39" i="63"/>
  <c r="C39" i="63"/>
  <c r="B39" i="63"/>
  <c r="X38" i="63"/>
  <c r="W38" i="63"/>
  <c r="V38" i="63"/>
  <c r="U38" i="63"/>
  <c r="T38" i="63"/>
  <c r="S38" i="63"/>
  <c r="R38" i="63"/>
  <c r="Q38" i="63"/>
  <c r="P38" i="63"/>
  <c r="O38" i="63"/>
  <c r="N38" i="63"/>
  <c r="M38" i="63"/>
  <c r="L38" i="63"/>
  <c r="K38" i="63"/>
  <c r="J38" i="63"/>
  <c r="I38" i="63"/>
  <c r="H38" i="63"/>
  <c r="G38" i="63"/>
  <c r="F38" i="63"/>
  <c r="E38" i="63"/>
  <c r="D38" i="63"/>
  <c r="C38" i="63"/>
  <c r="B38" i="63"/>
  <c r="X37" i="63"/>
  <c r="W37" i="63"/>
  <c r="V37" i="63"/>
  <c r="U37" i="63"/>
  <c r="T37" i="63"/>
  <c r="S37" i="63"/>
  <c r="R37" i="63"/>
  <c r="Q37" i="63"/>
  <c r="P37" i="63"/>
  <c r="O37" i="63"/>
  <c r="N37" i="63"/>
  <c r="M37" i="63"/>
  <c r="L37" i="63"/>
  <c r="K37" i="63"/>
  <c r="J37" i="63"/>
  <c r="I37" i="63"/>
  <c r="H37" i="63"/>
  <c r="G37" i="63"/>
  <c r="F37" i="63"/>
  <c r="E37" i="63"/>
  <c r="D37" i="63"/>
  <c r="C37" i="63"/>
  <c r="B37" i="63"/>
  <c r="X36" i="63"/>
  <c r="W36" i="63"/>
  <c r="V36" i="63"/>
  <c r="U36" i="63"/>
  <c r="T36" i="63"/>
  <c r="S36" i="63"/>
  <c r="R36" i="63"/>
  <c r="Q36" i="63"/>
  <c r="P36" i="63"/>
  <c r="O36" i="63"/>
  <c r="N36" i="63"/>
  <c r="M36" i="63"/>
  <c r="L36" i="63"/>
  <c r="K36" i="63"/>
  <c r="J36" i="63"/>
  <c r="I36" i="63"/>
  <c r="H36" i="63"/>
  <c r="G36" i="63"/>
  <c r="F36" i="63"/>
  <c r="E36" i="63"/>
  <c r="D36" i="63"/>
  <c r="C36" i="63"/>
  <c r="B36" i="63"/>
  <c r="X35" i="63"/>
  <c r="W35" i="63"/>
  <c r="V35" i="63"/>
  <c r="U35" i="63"/>
  <c r="T35" i="63"/>
  <c r="S35" i="63"/>
  <c r="R35" i="63"/>
  <c r="Q35" i="63"/>
  <c r="P35" i="63"/>
  <c r="O35" i="63"/>
  <c r="N35" i="63"/>
  <c r="M35" i="63"/>
  <c r="L35" i="63"/>
  <c r="K35" i="63"/>
  <c r="J35" i="63"/>
  <c r="I35" i="63"/>
  <c r="H35" i="63"/>
  <c r="G35" i="63"/>
  <c r="F35" i="63"/>
  <c r="E35" i="63"/>
  <c r="D35" i="63"/>
  <c r="C35" i="63"/>
  <c r="B35" i="63"/>
  <c r="X34" i="63"/>
  <c r="W34" i="63"/>
  <c r="V34" i="63"/>
  <c r="U34" i="63"/>
  <c r="T34" i="63"/>
  <c r="S34" i="63"/>
  <c r="R34" i="63"/>
  <c r="Q34" i="63"/>
  <c r="P34" i="63"/>
  <c r="O34" i="63"/>
  <c r="N34" i="63"/>
  <c r="M34" i="63"/>
  <c r="L34" i="63"/>
  <c r="K34" i="63"/>
  <c r="J34" i="63"/>
  <c r="I34" i="63"/>
  <c r="H34" i="63"/>
  <c r="G34" i="63"/>
  <c r="F34" i="63"/>
  <c r="E34" i="63"/>
  <c r="D34" i="63"/>
  <c r="C34" i="63"/>
  <c r="B34" i="63"/>
  <c r="X33" i="63"/>
  <c r="W33" i="63"/>
  <c r="V33" i="63"/>
  <c r="U33" i="63"/>
  <c r="T33" i="63"/>
  <c r="S33" i="63"/>
  <c r="R33" i="63"/>
  <c r="Q33" i="63"/>
  <c r="P33" i="63"/>
  <c r="O33" i="63"/>
  <c r="N33" i="63"/>
  <c r="M33" i="63"/>
  <c r="L33" i="63"/>
  <c r="K33" i="63"/>
  <c r="J33" i="63"/>
  <c r="I33" i="63"/>
  <c r="H33" i="63"/>
  <c r="G33" i="63"/>
  <c r="F33" i="63"/>
  <c r="E33" i="63"/>
  <c r="D33" i="63"/>
  <c r="C33" i="63"/>
  <c r="B33" i="63"/>
  <c r="X32" i="63"/>
  <c r="W32" i="63"/>
  <c r="V32" i="63"/>
  <c r="U32" i="63"/>
  <c r="T32" i="63"/>
  <c r="S32" i="63"/>
  <c r="R32" i="63"/>
  <c r="Q32" i="63"/>
  <c r="P32" i="63"/>
  <c r="O32" i="63"/>
  <c r="N32" i="63"/>
  <c r="M32" i="63"/>
  <c r="L32" i="63"/>
  <c r="K32" i="63"/>
  <c r="J32" i="63"/>
  <c r="I32" i="63"/>
  <c r="H32" i="63"/>
  <c r="G32" i="63"/>
  <c r="F32" i="63"/>
  <c r="E32" i="63"/>
  <c r="D32" i="63"/>
  <c r="C32" i="63"/>
  <c r="B32" i="63"/>
  <c r="X31" i="63"/>
  <c r="W31" i="63"/>
  <c r="V31" i="63"/>
  <c r="U31" i="63"/>
  <c r="T31" i="63"/>
  <c r="S31" i="63"/>
  <c r="R31" i="63"/>
  <c r="Q31" i="63"/>
  <c r="P31" i="63"/>
  <c r="O31" i="63"/>
  <c r="N31" i="63"/>
  <c r="M31" i="63"/>
  <c r="L31" i="63"/>
  <c r="K31" i="63"/>
  <c r="J31" i="63"/>
  <c r="I31" i="63"/>
  <c r="H31" i="63"/>
  <c r="G31" i="63"/>
  <c r="F31" i="63"/>
  <c r="E31" i="63"/>
  <c r="D31" i="63"/>
  <c r="C31" i="63"/>
  <c r="B31" i="63"/>
  <c r="X30" i="63"/>
  <c r="W30" i="63"/>
  <c r="V30" i="63"/>
  <c r="U30" i="63"/>
  <c r="T30" i="63"/>
  <c r="S30" i="63"/>
  <c r="R30" i="63"/>
  <c r="Q30" i="63"/>
  <c r="P30" i="63"/>
  <c r="O30" i="63"/>
  <c r="N30" i="63"/>
  <c r="M30" i="63"/>
  <c r="L30" i="63"/>
  <c r="K30" i="63"/>
  <c r="J30" i="63"/>
  <c r="I30" i="63"/>
  <c r="H30" i="63"/>
  <c r="G30" i="63"/>
  <c r="F30" i="63"/>
  <c r="E30" i="63"/>
  <c r="D30" i="63"/>
  <c r="C30" i="63"/>
  <c r="B30" i="63"/>
  <c r="X29" i="63"/>
  <c r="W29" i="63"/>
  <c r="V29" i="63"/>
  <c r="U29" i="63"/>
  <c r="T29" i="63"/>
  <c r="S29" i="63"/>
  <c r="R29" i="63"/>
  <c r="Q29" i="63"/>
  <c r="P29" i="63"/>
  <c r="O29" i="63"/>
  <c r="N29" i="63"/>
  <c r="M29" i="63"/>
  <c r="L29" i="63"/>
  <c r="K29" i="63"/>
  <c r="J29" i="63"/>
  <c r="I29" i="63"/>
  <c r="H29" i="63"/>
  <c r="G29" i="63"/>
  <c r="F29" i="63"/>
  <c r="E29" i="63"/>
  <c r="D29" i="63"/>
  <c r="C29" i="63"/>
  <c r="B29" i="63"/>
  <c r="X28" i="63"/>
  <c r="W28" i="63"/>
  <c r="V28" i="63"/>
  <c r="U28" i="63"/>
  <c r="T28" i="63"/>
  <c r="S28" i="63"/>
  <c r="R28" i="63"/>
  <c r="Q28" i="63"/>
  <c r="P28" i="63"/>
  <c r="O28" i="63"/>
  <c r="N28" i="63"/>
  <c r="M28" i="63"/>
  <c r="L28" i="63"/>
  <c r="K28" i="63"/>
  <c r="J28" i="63"/>
  <c r="I28" i="63"/>
  <c r="H28" i="63"/>
  <c r="G28" i="63"/>
  <c r="F28" i="63"/>
  <c r="E28" i="63"/>
  <c r="D28" i="63"/>
  <c r="C28" i="63"/>
  <c r="B28" i="63"/>
  <c r="X27" i="63"/>
  <c r="W27" i="63"/>
  <c r="V27" i="63"/>
  <c r="U27" i="63"/>
  <c r="T27" i="63"/>
  <c r="S27" i="63"/>
  <c r="R27" i="63"/>
  <c r="Q27" i="63"/>
  <c r="P27" i="63"/>
  <c r="O27" i="63"/>
  <c r="N27" i="63"/>
  <c r="M27" i="63"/>
  <c r="L27" i="63"/>
  <c r="K27" i="63"/>
  <c r="J27" i="63"/>
  <c r="I27" i="63"/>
  <c r="H27" i="63"/>
  <c r="G27" i="63"/>
  <c r="F27" i="63"/>
  <c r="E27" i="63"/>
  <c r="D27" i="63"/>
  <c r="C27" i="63"/>
  <c r="B27" i="63"/>
  <c r="X26" i="63"/>
  <c r="W26" i="63"/>
  <c r="V26" i="63"/>
  <c r="U26" i="63"/>
  <c r="T26" i="63"/>
  <c r="S26" i="63"/>
  <c r="R26" i="63"/>
  <c r="Q26" i="63"/>
  <c r="P26" i="63"/>
  <c r="O26" i="63"/>
  <c r="N26" i="63"/>
  <c r="M26" i="63"/>
  <c r="L26" i="63"/>
  <c r="K26" i="63"/>
  <c r="J26" i="63"/>
  <c r="I26" i="63"/>
  <c r="H26" i="63"/>
  <c r="G26" i="63"/>
  <c r="F26" i="63"/>
  <c r="E26" i="63"/>
  <c r="D26" i="63"/>
  <c r="C26" i="63"/>
  <c r="B26" i="63"/>
  <c r="X25" i="63"/>
  <c r="W25" i="63"/>
  <c r="V25" i="63"/>
  <c r="U25" i="63"/>
  <c r="T25" i="63"/>
  <c r="S25" i="63"/>
  <c r="R25" i="63"/>
  <c r="Q25" i="63"/>
  <c r="P25" i="63"/>
  <c r="O25" i="63"/>
  <c r="N25" i="63"/>
  <c r="M25" i="63"/>
  <c r="L25" i="63"/>
  <c r="K25" i="63"/>
  <c r="J25" i="63"/>
  <c r="I25" i="63"/>
  <c r="H25" i="63"/>
  <c r="G25" i="63"/>
  <c r="F25" i="63"/>
  <c r="E25" i="63"/>
  <c r="D25" i="63"/>
  <c r="C25" i="63"/>
  <c r="B25" i="63"/>
  <c r="X24" i="63"/>
  <c r="W24" i="63"/>
  <c r="V24" i="63"/>
  <c r="U24" i="63"/>
  <c r="T24" i="63"/>
  <c r="S24" i="63"/>
  <c r="R24" i="63"/>
  <c r="Q24" i="63"/>
  <c r="P24" i="63"/>
  <c r="O24" i="63"/>
  <c r="N24" i="63"/>
  <c r="M24" i="63"/>
  <c r="L24" i="63"/>
  <c r="K24" i="63"/>
  <c r="J24" i="63"/>
  <c r="I24" i="63"/>
  <c r="H24" i="63"/>
  <c r="G24" i="63"/>
  <c r="F24" i="63"/>
  <c r="E24" i="63"/>
  <c r="D24" i="63"/>
  <c r="C24" i="63"/>
  <c r="B24" i="63"/>
  <c r="X23" i="63"/>
  <c r="W23" i="63"/>
  <c r="V23" i="63"/>
  <c r="U23" i="63"/>
  <c r="T23" i="63"/>
  <c r="S23" i="63"/>
  <c r="R23" i="63"/>
  <c r="Q23" i="63"/>
  <c r="P23" i="63"/>
  <c r="O23" i="63"/>
  <c r="N23" i="63"/>
  <c r="M23" i="63"/>
  <c r="L23" i="63"/>
  <c r="K23" i="63"/>
  <c r="J23" i="63"/>
  <c r="I23" i="63"/>
  <c r="H23" i="63"/>
  <c r="G23" i="63"/>
  <c r="F23" i="63"/>
  <c r="E23" i="63"/>
  <c r="D23" i="63"/>
  <c r="C23" i="63"/>
  <c r="B23" i="63"/>
  <c r="X22" i="63"/>
  <c r="W22" i="63"/>
  <c r="V22" i="63"/>
  <c r="U22" i="63"/>
  <c r="T22" i="63"/>
  <c r="S22" i="63"/>
  <c r="R22" i="63"/>
  <c r="Q22" i="63"/>
  <c r="P22" i="63"/>
  <c r="O22" i="63"/>
  <c r="N22" i="63"/>
  <c r="M22" i="63"/>
  <c r="L22" i="63"/>
  <c r="K22" i="63"/>
  <c r="J22" i="63"/>
  <c r="I22" i="63"/>
  <c r="H22" i="63"/>
  <c r="G22" i="63"/>
  <c r="F22" i="63"/>
  <c r="E22" i="63"/>
  <c r="D22" i="63"/>
  <c r="C22" i="63"/>
  <c r="B22" i="63"/>
  <c r="X21" i="63"/>
  <c r="W21" i="63"/>
  <c r="V21" i="63"/>
  <c r="U21" i="63"/>
  <c r="T21" i="63"/>
  <c r="S21" i="63"/>
  <c r="R21" i="63"/>
  <c r="Q21" i="63"/>
  <c r="P21" i="63"/>
  <c r="O21" i="63"/>
  <c r="N21" i="63"/>
  <c r="M21" i="63"/>
  <c r="L21" i="63"/>
  <c r="K21" i="63"/>
  <c r="J21" i="63"/>
  <c r="I21" i="63"/>
  <c r="H21" i="63"/>
  <c r="G21" i="63"/>
  <c r="F21" i="63"/>
  <c r="E21" i="63"/>
  <c r="D21" i="63"/>
  <c r="C21" i="63"/>
  <c r="B21" i="63"/>
  <c r="X20" i="63"/>
  <c r="W20" i="63"/>
  <c r="V20" i="63"/>
  <c r="U20" i="63"/>
  <c r="T20" i="63"/>
  <c r="S20" i="63"/>
  <c r="R20" i="63"/>
  <c r="Q20" i="63"/>
  <c r="P20" i="63"/>
  <c r="O20" i="63"/>
  <c r="N20" i="63"/>
  <c r="M20" i="63"/>
  <c r="L20" i="63"/>
  <c r="K20" i="63"/>
  <c r="J20" i="63"/>
  <c r="I20" i="63"/>
  <c r="H20" i="63"/>
  <c r="G20" i="63"/>
  <c r="F20" i="63"/>
  <c r="E20" i="63"/>
  <c r="D20" i="63"/>
  <c r="C20" i="63"/>
  <c r="B20" i="63"/>
  <c r="X19" i="63"/>
  <c r="W19" i="63"/>
  <c r="V19" i="63"/>
  <c r="U19" i="63"/>
  <c r="T19" i="63"/>
  <c r="S19" i="63"/>
  <c r="R19" i="63"/>
  <c r="Q19" i="63"/>
  <c r="P19" i="63"/>
  <c r="O19" i="63"/>
  <c r="N19" i="63"/>
  <c r="M19" i="63"/>
  <c r="L19" i="63"/>
  <c r="K19" i="63"/>
  <c r="J19" i="63"/>
  <c r="I19" i="63"/>
  <c r="H19" i="63"/>
  <c r="G19" i="63"/>
  <c r="F19" i="63"/>
  <c r="E19" i="63"/>
  <c r="D19" i="63"/>
  <c r="C19" i="63"/>
  <c r="B19" i="63"/>
  <c r="X18" i="63"/>
  <c r="W18" i="63"/>
  <c r="V18" i="63"/>
  <c r="U18" i="63"/>
  <c r="T18" i="63"/>
  <c r="S18" i="63"/>
  <c r="R18" i="63"/>
  <c r="Q18" i="63"/>
  <c r="P18" i="63"/>
  <c r="O18" i="63"/>
  <c r="N18" i="63"/>
  <c r="M18" i="63"/>
  <c r="L18" i="63"/>
  <c r="K18" i="63"/>
  <c r="J18" i="63"/>
  <c r="I18" i="63"/>
  <c r="H18" i="63"/>
  <c r="G18" i="63"/>
  <c r="F18" i="63"/>
  <c r="E18" i="63"/>
  <c r="D18" i="63"/>
  <c r="C18" i="63"/>
  <c r="B18" i="63"/>
  <c r="X17" i="63"/>
  <c r="W17" i="63"/>
  <c r="V17" i="63"/>
  <c r="U17" i="63"/>
  <c r="T17" i="63"/>
  <c r="S17" i="63"/>
  <c r="R17" i="63"/>
  <c r="Q17" i="63"/>
  <c r="P17" i="63"/>
  <c r="O17" i="63"/>
  <c r="N17" i="63"/>
  <c r="M17" i="63"/>
  <c r="L17" i="63"/>
  <c r="K17" i="63"/>
  <c r="J17" i="63"/>
  <c r="I17" i="63"/>
  <c r="H17" i="63"/>
  <c r="G17" i="63"/>
  <c r="F17" i="63"/>
  <c r="E17" i="63"/>
  <c r="D17" i="63"/>
  <c r="C17" i="63"/>
  <c r="B17" i="63"/>
  <c r="X16" i="63"/>
  <c r="W16" i="63"/>
  <c r="V16" i="63"/>
  <c r="U16" i="63"/>
  <c r="T16" i="63"/>
  <c r="S16" i="63"/>
  <c r="R16" i="63"/>
  <c r="Q16" i="63"/>
  <c r="P16" i="63"/>
  <c r="O16" i="63"/>
  <c r="N16" i="63"/>
  <c r="M16" i="63"/>
  <c r="L16" i="63"/>
  <c r="K16" i="63"/>
  <c r="J16" i="63"/>
  <c r="I16" i="63"/>
  <c r="H16" i="63"/>
  <c r="G16" i="63"/>
  <c r="F16" i="63"/>
  <c r="E16" i="63"/>
  <c r="D16" i="63"/>
  <c r="C16" i="63"/>
  <c r="B16" i="63"/>
  <c r="X15" i="63"/>
  <c r="W15" i="63"/>
  <c r="V15" i="63"/>
  <c r="U15" i="63"/>
  <c r="T15" i="63"/>
  <c r="S15" i="63"/>
  <c r="R15" i="63"/>
  <c r="Q15" i="63"/>
  <c r="P15" i="63"/>
  <c r="O15" i="63"/>
  <c r="N15" i="63"/>
  <c r="M15" i="63"/>
  <c r="L15" i="63"/>
  <c r="K15" i="63"/>
  <c r="J15" i="63"/>
  <c r="I15" i="63"/>
  <c r="H15" i="63"/>
  <c r="G15" i="63"/>
  <c r="F15" i="63"/>
  <c r="E15" i="63"/>
  <c r="D15" i="63"/>
  <c r="C15" i="63"/>
  <c r="B15" i="63"/>
  <c r="X14" i="63"/>
  <c r="W14" i="63"/>
  <c r="V14" i="63"/>
  <c r="U14" i="63"/>
  <c r="T14" i="63"/>
  <c r="S14" i="63"/>
  <c r="R14" i="63"/>
  <c r="Q14" i="63"/>
  <c r="P14" i="63"/>
  <c r="O14" i="63"/>
  <c r="N14" i="63"/>
  <c r="M14" i="63"/>
  <c r="L14" i="63"/>
  <c r="K14" i="63"/>
  <c r="J14" i="63"/>
  <c r="I14" i="63"/>
  <c r="H14" i="63"/>
  <c r="G14" i="63"/>
  <c r="F14" i="63"/>
  <c r="E14" i="63"/>
  <c r="D14" i="63"/>
  <c r="C14" i="63"/>
  <c r="B14" i="63"/>
  <c r="X13" i="63"/>
  <c r="W13" i="63"/>
  <c r="V13" i="63"/>
  <c r="U13" i="63"/>
  <c r="T13" i="63"/>
  <c r="S13" i="63"/>
  <c r="R13" i="63"/>
  <c r="Q13" i="63"/>
  <c r="P13" i="63"/>
  <c r="O13" i="63"/>
  <c r="N13" i="63"/>
  <c r="M13" i="63"/>
  <c r="L13" i="63"/>
  <c r="K13" i="63"/>
  <c r="J13" i="63"/>
  <c r="I13" i="63"/>
  <c r="H13" i="63"/>
  <c r="G13" i="63"/>
  <c r="F13" i="63"/>
  <c r="E13" i="63"/>
  <c r="D13" i="63"/>
  <c r="C13" i="63"/>
  <c r="B13" i="63"/>
  <c r="X12" i="63"/>
  <c r="W12" i="63"/>
  <c r="V12" i="63"/>
  <c r="U12" i="63"/>
  <c r="T12" i="63"/>
  <c r="S12" i="63"/>
  <c r="R12" i="63"/>
  <c r="Q12" i="63"/>
  <c r="P12" i="63"/>
  <c r="O12" i="63"/>
  <c r="N12" i="63"/>
  <c r="M12" i="63"/>
  <c r="L12" i="63"/>
  <c r="K12" i="63"/>
  <c r="J12" i="63"/>
  <c r="I12" i="63"/>
  <c r="H12" i="63"/>
  <c r="G12" i="63"/>
  <c r="F12" i="63"/>
  <c r="E12" i="63"/>
  <c r="D12" i="63"/>
  <c r="C12" i="63"/>
  <c r="B12" i="63"/>
  <c r="X11" i="63"/>
  <c r="W11" i="63"/>
  <c r="V11" i="63"/>
  <c r="U11" i="63"/>
  <c r="T11" i="63"/>
  <c r="S11" i="63"/>
  <c r="R11" i="63"/>
  <c r="Q11" i="63"/>
  <c r="P11" i="63"/>
  <c r="O11" i="63"/>
  <c r="N11" i="63"/>
  <c r="M11" i="63"/>
  <c r="L11" i="63"/>
  <c r="K11" i="63"/>
  <c r="J11" i="63"/>
  <c r="I11" i="63"/>
  <c r="H11" i="63"/>
  <c r="G11" i="63"/>
  <c r="F11" i="63"/>
  <c r="E11" i="63"/>
  <c r="D11" i="63"/>
  <c r="C11" i="63"/>
  <c r="B11" i="63"/>
  <c r="X10" i="63"/>
  <c r="W10" i="63"/>
  <c r="V10" i="63"/>
  <c r="U10" i="63"/>
  <c r="T10" i="63"/>
  <c r="S10" i="63"/>
  <c r="R10" i="63"/>
  <c r="Q10" i="63"/>
  <c r="P10" i="63"/>
  <c r="O10" i="63"/>
  <c r="N10" i="63"/>
  <c r="M10" i="63"/>
  <c r="L10" i="63"/>
  <c r="K10" i="63"/>
  <c r="J10" i="63"/>
  <c r="I10" i="63"/>
  <c r="H10" i="63"/>
  <c r="G10" i="63"/>
  <c r="F10" i="63"/>
  <c r="E10" i="63"/>
  <c r="D10" i="63"/>
  <c r="C10" i="63"/>
  <c r="B10" i="63"/>
  <c r="X9" i="63"/>
  <c r="W9" i="63"/>
  <c r="V9" i="63"/>
  <c r="U9" i="63"/>
  <c r="T9" i="63"/>
  <c r="S9" i="63"/>
  <c r="R9" i="63"/>
  <c r="Q9" i="63"/>
  <c r="P9" i="63"/>
  <c r="O9" i="63"/>
  <c r="N9" i="63"/>
  <c r="M9" i="63"/>
  <c r="L9" i="63"/>
  <c r="K9" i="63"/>
  <c r="J9" i="63"/>
  <c r="I9" i="63"/>
  <c r="H9" i="63"/>
  <c r="G9" i="63"/>
  <c r="F9" i="63"/>
  <c r="E9" i="63"/>
  <c r="D9" i="63"/>
  <c r="C9" i="63"/>
  <c r="B9" i="63"/>
  <c r="X8" i="63"/>
  <c r="W8" i="63"/>
  <c r="V8" i="63"/>
  <c r="U8" i="63"/>
  <c r="T8" i="63"/>
  <c r="S8" i="63"/>
  <c r="R8" i="63"/>
  <c r="Q8" i="63"/>
  <c r="P8" i="63"/>
  <c r="O8" i="63"/>
  <c r="N8" i="63"/>
  <c r="M8" i="63"/>
  <c r="L8" i="63"/>
  <c r="K8" i="63"/>
  <c r="J8" i="63"/>
  <c r="I8" i="63"/>
  <c r="H8" i="63"/>
  <c r="G8" i="63"/>
  <c r="F8" i="63"/>
  <c r="E8" i="63"/>
  <c r="D8" i="63"/>
  <c r="C8" i="63"/>
  <c r="B8" i="63"/>
  <c r="X7" i="63"/>
  <c r="W7" i="63"/>
  <c r="V7" i="63"/>
  <c r="U7" i="63"/>
  <c r="T7" i="63"/>
  <c r="S7" i="63"/>
  <c r="R7" i="63"/>
  <c r="Q7" i="63"/>
  <c r="P7" i="63"/>
  <c r="O7" i="63"/>
  <c r="N7" i="63"/>
  <c r="M7" i="63"/>
  <c r="L7" i="63"/>
  <c r="K7" i="63"/>
  <c r="J7" i="63"/>
  <c r="I7" i="63"/>
  <c r="H7" i="63"/>
  <c r="G7" i="63"/>
  <c r="F7" i="63"/>
  <c r="E7" i="63"/>
  <c r="D7" i="63"/>
  <c r="C7" i="63"/>
  <c r="B7" i="63"/>
  <c r="H22" i="58"/>
  <c r="H21" i="58"/>
  <c r="H20" i="58"/>
  <c r="H19" i="58"/>
  <c r="H18" i="58"/>
  <c r="H17" i="58"/>
  <c r="H16" i="58"/>
  <c r="H15" i="58"/>
  <c r="L378" i="60"/>
  <c r="K378" i="60"/>
  <c r="J378" i="60"/>
  <c r="I378" i="60"/>
  <c r="H378" i="60"/>
  <c r="G378" i="60"/>
  <c r="F378" i="60"/>
  <c r="E378" i="60"/>
  <c r="D378" i="60"/>
  <c r="C378" i="60"/>
  <c r="L377" i="60"/>
  <c r="K377" i="60"/>
  <c r="J377" i="60"/>
  <c r="I377" i="60"/>
  <c r="H377" i="60"/>
  <c r="G377" i="60"/>
  <c r="F377" i="60"/>
  <c r="E377" i="60"/>
  <c r="D377" i="60"/>
  <c r="C377" i="60"/>
  <c r="L376" i="60"/>
  <c r="K376" i="60"/>
  <c r="J376" i="60"/>
  <c r="I376" i="60"/>
  <c r="H376" i="60"/>
  <c r="G376" i="60"/>
  <c r="F376" i="60"/>
  <c r="E376" i="60"/>
  <c r="D376" i="60"/>
  <c r="C376" i="60"/>
  <c r="L375" i="60"/>
  <c r="K375" i="60"/>
  <c r="J375" i="60"/>
  <c r="I375" i="60"/>
  <c r="H375" i="60"/>
  <c r="G375" i="60"/>
  <c r="F375" i="60"/>
  <c r="E375" i="60"/>
  <c r="D375" i="60"/>
  <c r="C375" i="60"/>
  <c r="L374" i="60"/>
  <c r="K374" i="60"/>
  <c r="J374" i="60"/>
  <c r="I374" i="60"/>
  <c r="H374" i="60"/>
  <c r="G374" i="60"/>
  <c r="F374" i="60"/>
  <c r="E374" i="60"/>
  <c r="D374" i="60"/>
  <c r="C374" i="60"/>
  <c r="L373" i="60"/>
  <c r="K373" i="60"/>
  <c r="J373" i="60"/>
  <c r="I373" i="60"/>
  <c r="H373" i="60"/>
  <c r="G373" i="60"/>
  <c r="F373" i="60"/>
  <c r="E373" i="60"/>
  <c r="D373" i="60"/>
  <c r="C373" i="60"/>
  <c r="L372" i="60"/>
  <c r="K372" i="60"/>
  <c r="J372" i="60"/>
  <c r="I372" i="60"/>
  <c r="H372" i="60"/>
  <c r="G372" i="60"/>
  <c r="F372" i="60"/>
  <c r="E372" i="60"/>
  <c r="D372" i="60"/>
  <c r="C372" i="60"/>
  <c r="L371" i="60"/>
  <c r="K371" i="60"/>
  <c r="J371" i="60"/>
  <c r="I371" i="60"/>
  <c r="H371" i="60"/>
  <c r="G371" i="60"/>
  <c r="F371" i="60"/>
  <c r="E371" i="60"/>
  <c r="D371" i="60"/>
  <c r="C371" i="60"/>
  <c r="L370" i="60"/>
  <c r="K370" i="60"/>
  <c r="J370" i="60"/>
  <c r="I370" i="60"/>
  <c r="H370" i="60"/>
  <c r="G370" i="60"/>
  <c r="F370" i="60"/>
  <c r="E370" i="60"/>
  <c r="D370" i="60"/>
  <c r="C370" i="60"/>
  <c r="L369" i="60"/>
  <c r="K369" i="60"/>
  <c r="J369" i="60"/>
  <c r="I369" i="60"/>
  <c r="H369" i="60"/>
  <c r="G369" i="60"/>
  <c r="F369" i="60"/>
  <c r="E369" i="60"/>
  <c r="D369" i="60"/>
  <c r="C369" i="60"/>
  <c r="L368" i="60"/>
  <c r="K368" i="60"/>
  <c r="J368" i="60"/>
  <c r="I368" i="60"/>
  <c r="H368" i="60"/>
  <c r="G368" i="60"/>
  <c r="F368" i="60"/>
  <c r="E368" i="60"/>
  <c r="D368" i="60"/>
  <c r="C368" i="60"/>
  <c r="L367" i="60"/>
  <c r="K367" i="60"/>
  <c r="J367" i="60"/>
  <c r="I367" i="60"/>
  <c r="H367" i="60"/>
  <c r="G367" i="60"/>
  <c r="F367" i="60"/>
  <c r="E367" i="60"/>
  <c r="D367" i="60"/>
  <c r="C367" i="60"/>
  <c r="L366" i="60"/>
  <c r="K366" i="60"/>
  <c r="J366" i="60"/>
  <c r="I366" i="60"/>
  <c r="H366" i="60"/>
  <c r="G366" i="60"/>
  <c r="F366" i="60"/>
  <c r="E366" i="60"/>
  <c r="D366" i="60"/>
  <c r="C366" i="60"/>
  <c r="L365" i="60"/>
  <c r="K365" i="60"/>
  <c r="J365" i="60"/>
  <c r="I365" i="60"/>
  <c r="H365" i="60"/>
  <c r="G365" i="60"/>
  <c r="F365" i="60"/>
  <c r="E365" i="60"/>
  <c r="D365" i="60"/>
  <c r="C365" i="60"/>
  <c r="L364" i="60"/>
  <c r="K364" i="60"/>
  <c r="J364" i="60"/>
  <c r="I364" i="60"/>
  <c r="H364" i="60"/>
  <c r="G364" i="60"/>
  <c r="F364" i="60"/>
  <c r="E364" i="60"/>
  <c r="D364" i="60"/>
  <c r="C364" i="60"/>
  <c r="L363" i="60"/>
  <c r="K363" i="60"/>
  <c r="J363" i="60"/>
  <c r="I363" i="60"/>
  <c r="H363" i="60"/>
  <c r="G363" i="60"/>
  <c r="F363" i="60"/>
  <c r="E363" i="60"/>
  <c r="D363" i="60"/>
  <c r="C363" i="60"/>
  <c r="L362" i="60"/>
  <c r="K362" i="60"/>
  <c r="J362" i="60"/>
  <c r="I362" i="60"/>
  <c r="H362" i="60"/>
  <c r="G362" i="60"/>
  <c r="F362" i="60"/>
  <c r="E362" i="60"/>
  <c r="D362" i="60"/>
  <c r="C362" i="60"/>
  <c r="L361" i="60"/>
  <c r="K361" i="60"/>
  <c r="J361" i="60"/>
  <c r="I361" i="60"/>
  <c r="H361" i="60"/>
  <c r="G361" i="60"/>
  <c r="F361" i="60"/>
  <c r="E361" i="60"/>
  <c r="D361" i="60"/>
  <c r="C361" i="60"/>
  <c r="L360" i="60"/>
  <c r="K360" i="60"/>
  <c r="J360" i="60"/>
  <c r="I360" i="60"/>
  <c r="H360" i="60"/>
  <c r="G360" i="60"/>
  <c r="F360" i="60"/>
  <c r="E360" i="60"/>
  <c r="D360" i="60"/>
  <c r="C360" i="60"/>
  <c r="L359" i="60"/>
  <c r="K359" i="60"/>
  <c r="J359" i="60"/>
  <c r="I359" i="60"/>
  <c r="H359" i="60"/>
  <c r="G359" i="60"/>
  <c r="F359" i="60"/>
  <c r="E359" i="60"/>
  <c r="D359" i="60"/>
  <c r="C359" i="60"/>
  <c r="L358" i="60"/>
  <c r="K358" i="60"/>
  <c r="J358" i="60"/>
  <c r="I358" i="60"/>
  <c r="H358" i="60"/>
  <c r="G358" i="60"/>
  <c r="F358" i="60"/>
  <c r="E358" i="60"/>
  <c r="D358" i="60"/>
  <c r="C358" i="60"/>
  <c r="L357" i="60"/>
  <c r="K357" i="60"/>
  <c r="J357" i="60"/>
  <c r="I357" i="60"/>
  <c r="H357" i="60"/>
  <c r="G357" i="60"/>
  <c r="F357" i="60"/>
  <c r="E357" i="60"/>
  <c r="D357" i="60"/>
  <c r="C357" i="60"/>
  <c r="L356" i="60"/>
  <c r="K356" i="60"/>
  <c r="J356" i="60"/>
  <c r="I356" i="60"/>
  <c r="H356" i="60"/>
  <c r="G356" i="60"/>
  <c r="F356" i="60"/>
  <c r="E356" i="60"/>
  <c r="D356" i="60"/>
  <c r="C356" i="60"/>
  <c r="L355" i="60"/>
  <c r="K355" i="60"/>
  <c r="J355" i="60"/>
  <c r="I355" i="60"/>
  <c r="H355" i="60"/>
  <c r="G355" i="60"/>
  <c r="F355" i="60"/>
  <c r="E355" i="60"/>
  <c r="D355" i="60"/>
  <c r="C355" i="60"/>
  <c r="L354" i="60"/>
  <c r="K354" i="60"/>
  <c r="J354" i="60"/>
  <c r="I354" i="60"/>
  <c r="H354" i="60"/>
  <c r="G354" i="60"/>
  <c r="F354" i="60"/>
  <c r="E354" i="60"/>
  <c r="D354" i="60"/>
  <c r="C354" i="60"/>
  <c r="L353" i="60"/>
  <c r="K353" i="60"/>
  <c r="J353" i="60"/>
  <c r="I353" i="60"/>
  <c r="H353" i="60"/>
  <c r="G353" i="60"/>
  <c r="F353" i="60"/>
  <c r="E353" i="60"/>
  <c r="D353" i="60"/>
  <c r="C353" i="60"/>
  <c r="L352" i="60"/>
  <c r="K352" i="60"/>
  <c r="J352" i="60"/>
  <c r="I352" i="60"/>
  <c r="H352" i="60"/>
  <c r="G352" i="60"/>
  <c r="F352" i="60"/>
  <c r="E352" i="60"/>
  <c r="D352" i="60"/>
  <c r="C352" i="60"/>
  <c r="L351" i="60"/>
  <c r="K351" i="60"/>
  <c r="J351" i="60"/>
  <c r="I351" i="60"/>
  <c r="H351" i="60"/>
  <c r="G351" i="60"/>
  <c r="F351" i="60"/>
  <c r="E351" i="60"/>
  <c r="D351" i="60"/>
  <c r="C351" i="60"/>
  <c r="L350" i="60"/>
  <c r="K350" i="60"/>
  <c r="J350" i="60"/>
  <c r="I350" i="60"/>
  <c r="H350" i="60"/>
  <c r="G350" i="60"/>
  <c r="F350" i="60"/>
  <c r="E350" i="60"/>
  <c r="D350" i="60"/>
  <c r="C350" i="60"/>
  <c r="L349" i="60"/>
  <c r="K349" i="60"/>
  <c r="J349" i="60"/>
  <c r="I349" i="60"/>
  <c r="H349" i="60"/>
  <c r="G349" i="60"/>
  <c r="F349" i="60"/>
  <c r="E349" i="60"/>
  <c r="D349" i="60"/>
  <c r="C349" i="60"/>
  <c r="L348" i="60"/>
  <c r="K348" i="60"/>
  <c r="J348" i="60"/>
  <c r="I348" i="60"/>
  <c r="H348" i="60"/>
  <c r="G348" i="60"/>
  <c r="F348" i="60"/>
  <c r="E348" i="60"/>
  <c r="D348" i="60"/>
  <c r="C348" i="60"/>
  <c r="L347" i="60"/>
  <c r="K347" i="60"/>
  <c r="J347" i="60"/>
  <c r="I347" i="60"/>
  <c r="H347" i="60"/>
  <c r="G347" i="60"/>
  <c r="F347" i="60"/>
  <c r="E347" i="60"/>
  <c r="D347" i="60"/>
  <c r="C347" i="60"/>
  <c r="L346" i="60"/>
  <c r="K346" i="60"/>
  <c r="J346" i="60"/>
  <c r="I346" i="60"/>
  <c r="H346" i="60"/>
  <c r="G346" i="60"/>
  <c r="F346" i="60"/>
  <c r="E346" i="60"/>
  <c r="D346" i="60"/>
  <c r="C346" i="60"/>
  <c r="L345" i="60"/>
  <c r="K345" i="60"/>
  <c r="J345" i="60"/>
  <c r="I345" i="60"/>
  <c r="H345" i="60"/>
  <c r="G345" i="60"/>
  <c r="F345" i="60"/>
  <c r="E345" i="60"/>
  <c r="D345" i="60"/>
  <c r="C345" i="60"/>
  <c r="L344" i="60"/>
  <c r="K344" i="60"/>
  <c r="J344" i="60"/>
  <c r="I344" i="60"/>
  <c r="H344" i="60"/>
  <c r="G344" i="60"/>
  <c r="F344" i="60"/>
  <c r="E344" i="60"/>
  <c r="D344" i="60"/>
  <c r="C344" i="60"/>
  <c r="L343" i="60"/>
  <c r="K343" i="60"/>
  <c r="J343" i="60"/>
  <c r="I343" i="60"/>
  <c r="H343" i="60"/>
  <c r="G343" i="60"/>
  <c r="F343" i="60"/>
  <c r="E343" i="60"/>
  <c r="D343" i="60"/>
  <c r="C343" i="60"/>
  <c r="L342" i="60"/>
  <c r="K342" i="60"/>
  <c r="J342" i="60"/>
  <c r="I342" i="60"/>
  <c r="H342" i="60"/>
  <c r="G342" i="60"/>
  <c r="F342" i="60"/>
  <c r="E342" i="60"/>
  <c r="D342" i="60"/>
  <c r="C342" i="60"/>
  <c r="L341" i="60"/>
  <c r="K341" i="60"/>
  <c r="J341" i="60"/>
  <c r="I341" i="60"/>
  <c r="H341" i="60"/>
  <c r="G341" i="60"/>
  <c r="F341" i="60"/>
  <c r="E341" i="60"/>
  <c r="D341" i="60"/>
  <c r="C341" i="60"/>
  <c r="L340" i="60"/>
  <c r="K340" i="60"/>
  <c r="J340" i="60"/>
  <c r="I340" i="60"/>
  <c r="H340" i="60"/>
  <c r="G340" i="60"/>
  <c r="F340" i="60"/>
  <c r="E340" i="60"/>
  <c r="D340" i="60"/>
  <c r="C340" i="60"/>
  <c r="L339" i="60"/>
  <c r="K339" i="60"/>
  <c r="J339" i="60"/>
  <c r="I339" i="60"/>
  <c r="H339" i="60"/>
  <c r="G339" i="60"/>
  <c r="F339" i="60"/>
  <c r="E339" i="60"/>
  <c r="D339" i="60"/>
  <c r="C339" i="60"/>
  <c r="L338" i="60"/>
  <c r="K338" i="60"/>
  <c r="J338" i="60"/>
  <c r="I338" i="60"/>
  <c r="H338" i="60"/>
  <c r="G338" i="60"/>
  <c r="F338" i="60"/>
  <c r="E338" i="60"/>
  <c r="D338" i="60"/>
  <c r="C338" i="60"/>
  <c r="L337" i="60"/>
  <c r="K337" i="60"/>
  <c r="J337" i="60"/>
  <c r="I337" i="60"/>
  <c r="H337" i="60"/>
  <c r="G337" i="60"/>
  <c r="F337" i="60"/>
  <c r="E337" i="60"/>
  <c r="D337" i="60"/>
  <c r="C337" i="60"/>
  <c r="L336" i="60"/>
  <c r="K336" i="60"/>
  <c r="J336" i="60"/>
  <c r="I336" i="60"/>
  <c r="H336" i="60"/>
  <c r="G336" i="60"/>
  <c r="F336" i="60"/>
  <c r="E336" i="60"/>
  <c r="D336" i="60"/>
  <c r="C336" i="60"/>
  <c r="L335" i="60"/>
  <c r="K335" i="60"/>
  <c r="J335" i="60"/>
  <c r="I335" i="60"/>
  <c r="H335" i="60"/>
  <c r="G335" i="60"/>
  <c r="F335" i="60"/>
  <c r="E335" i="60"/>
  <c r="D335" i="60"/>
  <c r="C335" i="60"/>
  <c r="L334" i="60"/>
  <c r="K334" i="60"/>
  <c r="J334" i="60"/>
  <c r="I334" i="60"/>
  <c r="H334" i="60"/>
  <c r="G334" i="60"/>
  <c r="F334" i="60"/>
  <c r="E334" i="60"/>
  <c r="D334" i="60"/>
  <c r="C334" i="60"/>
  <c r="L333" i="60"/>
  <c r="K333" i="60"/>
  <c r="J333" i="60"/>
  <c r="I333" i="60"/>
  <c r="H333" i="60"/>
  <c r="G333" i="60"/>
  <c r="F333" i="60"/>
  <c r="E333" i="60"/>
  <c r="D333" i="60"/>
  <c r="C333" i="60"/>
  <c r="L332" i="60"/>
  <c r="K332" i="60"/>
  <c r="J332" i="60"/>
  <c r="I332" i="60"/>
  <c r="H332" i="60"/>
  <c r="G332" i="60"/>
  <c r="F332" i="60"/>
  <c r="E332" i="60"/>
  <c r="D332" i="60"/>
  <c r="C332" i="60"/>
  <c r="L331" i="60"/>
  <c r="K331" i="60"/>
  <c r="J331" i="60"/>
  <c r="I331" i="60"/>
  <c r="H331" i="60"/>
  <c r="G331" i="60"/>
  <c r="F331" i="60"/>
  <c r="E331" i="60"/>
  <c r="D331" i="60"/>
  <c r="C331" i="60"/>
  <c r="L330" i="60"/>
  <c r="K330" i="60"/>
  <c r="J330" i="60"/>
  <c r="I330" i="60"/>
  <c r="H330" i="60"/>
  <c r="G330" i="60"/>
  <c r="F330" i="60"/>
  <c r="E330" i="60"/>
  <c r="D330" i="60"/>
  <c r="C330" i="60"/>
  <c r="L329" i="60"/>
  <c r="K329" i="60"/>
  <c r="J329" i="60"/>
  <c r="I329" i="60"/>
  <c r="H329" i="60"/>
  <c r="G329" i="60"/>
  <c r="F329" i="60"/>
  <c r="E329" i="60"/>
  <c r="D329" i="60"/>
  <c r="C329" i="60"/>
  <c r="L328" i="60"/>
  <c r="K328" i="60"/>
  <c r="J328" i="60"/>
  <c r="I328" i="60"/>
  <c r="H328" i="60"/>
  <c r="G328" i="60"/>
  <c r="F328" i="60"/>
  <c r="E328" i="60"/>
  <c r="D328" i="60"/>
  <c r="C328" i="60"/>
  <c r="L327" i="60"/>
  <c r="K327" i="60"/>
  <c r="J327" i="60"/>
  <c r="I327" i="60"/>
  <c r="H327" i="60"/>
  <c r="G327" i="60"/>
  <c r="F327" i="60"/>
  <c r="E327" i="60"/>
  <c r="D327" i="60"/>
  <c r="C327" i="60"/>
  <c r="L326" i="60"/>
  <c r="K326" i="60"/>
  <c r="J326" i="60"/>
  <c r="I326" i="60"/>
  <c r="H326" i="60"/>
  <c r="G326" i="60"/>
  <c r="F326" i="60"/>
  <c r="E326" i="60"/>
  <c r="D326" i="60"/>
  <c r="C326" i="60"/>
  <c r="L325" i="60"/>
  <c r="K325" i="60"/>
  <c r="J325" i="60"/>
  <c r="I325" i="60"/>
  <c r="H325" i="60"/>
  <c r="G325" i="60"/>
  <c r="F325" i="60"/>
  <c r="E325" i="60"/>
  <c r="D325" i="60"/>
  <c r="C325" i="60"/>
  <c r="L324" i="60"/>
  <c r="K324" i="60"/>
  <c r="J324" i="60"/>
  <c r="I324" i="60"/>
  <c r="H324" i="60"/>
  <c r="G324" i="60"/>
  <c r="F324" i="60"/>
  <c r="E324" i="60"/>
  <c r="D324" i="60"/>
  <c r="C324" i="60"/>
  <c r="L323" i="60"/>
  <c r="K323" i="60"/>
  <c r="J323" i="60"/>
  <c r="I323" i="60"/>
  <c r="H323" i="60"/>
  <c r="G323" i="60"/>
  <c r="F323" i="60"/>
  <c r="E323" i="60"/>
  <c r="D323" i="60"/>
  <c r="C323" i="60"/>
  <c r="L322" i="60"/>
  <c r="K322" i="60"/>
  <c r="J322" i="60"/>
  <c r="I322" i="60"/>
  <c r="H322" i="60"/>
  <c r="G322" i="60"/>
  <c r="F322" i="60"/>
  <c r="E322" i="60"/>
  <c r="D322" i="60"/>
  <c r="C322" i="60"/>
  <c r="L321" i="60"/>
  <c r="K321" i="60"/>
  <c r="J321" i="60"/>
  <c r="I321" i="60"/>
  <c r="H321" i="60"/>
  <c r="G321" i="60"/>
  <c r="F321" i="60"/>
  <c r="E321" i="60"/>
  <c r="D321" i="60"/>
  <c r="C321" i="60"/>
  <c r="L320" i="60"/>
  <c r="K320" i="60"/>
  <c r="J320" i="60"/>
  <c r="I320" i="60"/>
  <c r="H320" i="60"/>
  <c r="G320" i="60"/>
  <c r="F320" i="60"/>
  <c r="E320" i="60"/>
  <c r="D320" i="60"/>
  <c r="C320" i="60"/>
  <c r="L319" i="60"/>
  <c r="K319" i="60"/>
  <c r="J319" i="60"/>
  <c r="I319" i="60"/>
  <c r="H319" i="60"/>
  <c r="G319" i="60"/>
  <c r="F319" i="60"/>
  <c r="E319" i="60"/>
  <c r="D319" i="60"/>
  <c r="C319" i="60"/>
  <c r="L318" i="60"/>
  <c r="K318" i="60"/>
  <c r="J318" i="60"/>
  <c r="I318" i="60"/>
  <c r="H318" i="60"/>
  <c r="G318" i="60"/>
  <c r="F318" i="60"/>
  <c r="E318" i="60"/>
  <c r="D318" i="60"/>
  <c r="C318" i="60"/>
  <c r="L317" i="60"/>
  <c r="K317" i="60"/>
  <c r="J317" i="60"/>
  <c r="I317" i="60"/>
  <c r="H317" i="60"/>
  <c r="G317" i="60"/>
  <c r="F317" i="60"/>
  <c r="E317" i="60"/>
  <c r="D317" i="60"/>
  <c r="C317" i="60"/>
  <c r="L316" i="60"/>
  <c r="K316" i="60"/>
  <c r="J316" i="60"/>
  <c r="I316" i="60"/>
  <c r="H316" i="60"/>
  <c r="G316" i="60"/>
  <c r="F316" i="60"/>
  <c r="E316" i="60"/>
  <c r="D316" i="60"/>
  <c r="C316" i="60"/>
  <c r="L315" i="60"/>
  <c r="K315" i="60"/>
  <c r="J315" i="60"/>
  <c r="I315" i="60"/>
  <c r="H315" i="60"/>
  <c r="G315" i="60"/>
  <c r="F315" i="60"/>
  <c r="E315" i="60"/>
  <c r="D315" i="60"/>
  <c r="C315" i="60"/>
  <c r="L314" i="60"/>
  <c r="K314" i="60"/>
  <c r="J314" i="60"/>
  <c r="I314" i="60"/>
  <c r="H314" i="60"/>
  <c r="G314" i="60"/>
  <c r="F314" i="60"/>
  <c r="E314" i="60"/>
  <c r="D314" i="60"/>
  <c r="C314" i="60"/>
  <c r="L313" i="60"/>
  <c r="K313" i="60"/>
  <c r="J313" i="60"/>
  <c r="I313" i="60"/>
  <c r="H313" i="60"/>
  <c r="G313" i="60"/>
  <c r="F313" i="60"/>
  <c r="E313" i="60"/>
  <c r="D313" i="60"/>
  <c r="C313" i="60"/>
  <c r="L312" i="60"/>
  <c r="K312" i="60"/>
  <c r="J312" i="60"/>
  <c r="I312" i="60"/>
  <c r="H312" i="60"/>
  <c r="G312" i="60"/>
  <c r="F312" i="60"/>
  <c r="E312" i="60"/>
  <c r="D312" i="60"/>
  <c r="C312" i="60"/>
  <c r="L311" i="60"/>
  <c r="K311" i="60"/>
  <c r="J311" i="60"/>
  <c r="I311" i="60"/>
  <c r="H311" i="60"/>
  <c r="G311" i="60"/>
  <c r="F311" i="60"/>
  <c r="E311" i="60"/>
  <c r="D311" i="60"/>
  <c r="C311" i="60"/>
  <c r="L310" i="60"/>
  <c r="K310" i="60"/>
  <c r="J310" i="60"/>
  <c r="I310" i="60"/>
  <c r="H310" i="60"/>
  <c r="G310" i="60"/>
  <c r="F310" i="60"/>
  <c r="E310" i="60"/>
  <c r="D310" i="60"/>
  <c r="C310" i="60"/>
  <c r="L309" i="60"/>
  <c r="K309" i="60"/>
  <c r="J309" i="60"/>
  <c r="I309" i="60"/>
  <c r="H309" i="60"/>
  <c r="G309" i="60"/>
  <c r="F309" i="60"/>
  <c r="E309" i="60"/>
  <c r="D309" i="60"/>
  <c r="C309" i="60"/>
  <c r="L308" i="60"/>
  <c r="K308" i="60"/>
  <c r="J308" i="60"/>
  <c r="I308" i="60"/>
  <c r="H308" i="60"/>
  <c r="G308" i="60"/>
  <c r="F308" i="60"/>
  <c r="E308" i="60"/>
  <c r="D308" i="60"/>
  <c r="C308" i="60"/>
  <c r="L307" i="60"/>
  <c r="K307" i="60"/>
  <c r="J307" i="60"/>
  <c r="I307" i="60"/>
  <c r="H307" i="60"/>
  <c r="G307" i="60"/>
  <c r="F307" i="60"/>
  <c r="E307" i="60"/>
  <c r="D307" i="60"/>
  <c r="C307" i="60"/>
  <c r="L306" i="60"/>
  <c r="K306" i="60"/>
  <c r="J306" i="60"/>
  <c r="I306" i="60"/>
  <c r="H306" i="60"/>
  <c r="G306" i="60"/>
  <c r="F306" i="60"/>
  <c r="E306" i="60"/>
  <c r="D306" i="60"/>
  <c r="C306" i="60"/>
  <c r="L305" i="60"/>
  <c r="K305" i="60"/>
  <c r="J305" i="60"/>
  <c r="I305" i="60"/>
  <c r="H305" i="60"/>
  <c r="G305" i="60"/>
  <c r="F305" i="60"/>
  <c r="E305" i="60"/>
  <c r="D305" i="60"/>
  <c r="C305" i="60"/>
  <c r="L304" i="60"/>
  <c r="K304" i="60"/>
  <c r="J304" i="60"/>
  <c r="I304" i="60"/>
  <c r="H304" i="60"/>
  <c r="G304" i="60"/>
  <c r="F304" i="60"/>
  <c r="E304" i="60"/>
  <c r="D304" i="60"/>
  <c r="C304" i="60"/>
  <c r="L303" i="60"/>
  <c r="K303" i="60"/>
  <c r="J303" i="60"/>
  <c r="I303" i="60"/>
  <c r="H303" i="60"/>
  <c r="G303" i="60"/>
  <c r="F303" i="60"/>
  <c r="E303" i="60"/>
  <c r="D303" i="60"/>
  <c r="C303" i="60"/>
  <c r="L302" i="60"/>
  <c r="K302" i="60"/>
  <c r="J302" i="60"/>
  <c r="I302" i="60"/>
  <c r="H302" i="60"/>
  <c r="G302" i="60"/>
  <c r="F302" i="60"/>
  <c r="E302" i="60"/>
  <c r="D302" i="60"/>
  <c r="C302" i="60"/>
  <c r="L301" i="60"/>
  <c r="K301" i="60"/>
  <c r="J301" i="60"/>
  <c r="I301" i="60"/>
  <c r="H301" i="60"/>
  <c r="G301" i="60"/>
  <c r="F301" i="60"/>
  <c r="E301" i="60"/>
  <c r="D301" i="60"/>
  <c r="C301" i="60"/>
  <c r="L300" i="60"/>
  <c r="K300" i="60"/>
  <c r="J300" i="60"/>
  <c r="I300" i="60"/>
  <c r="H300" i="60"/>
  <c r="G300" i="60"/>
  <c r="F300" i="60"/>
  <c r="E300" i="60"/>
  <c r="D300" i="60"/>
  <c r="C300" i="60"/>
  <c r="L299" i="60"/>
  <c r="K299" i="60"/>
  <c r="J299" i="60"/>
  <c r="I299" i="60"/>
  <c r="H299" i="60"/>
  <c r="G299" i="60"/>
  <c r="F299" i="60"/>
  <c r="E299" i="60"/>
  <c r="D299" i="60"/>
  <c r="C299" i="60"/>
  <c r="L298" i="60"/>
  <c r="K298" i="60"/>
  <c r="J298" i="60"/>
  <c r="I298" i="60"/>
  <c r="H298" i="60"/>
  <c r="G298" i="60"/>
  <c r="F298" i="60"/>
  <c r="E298" i="60"/>
  <c r="D298" i="60"/>
  <c r="C298" i="60"/>
  <c r="L297" i="60"/>
  <c r="K297" i="60"/>
  <c r="J297" i="60"/>
  <c r="I297" i="60"/>
  <c r="H297" i="60"/>
  <c r="G297" i="60"/>
  <c r="F297" i="60"/>
  <c r="E297" i="60"/>
  <c r="D297" i="60"/>
  <c r="C297" i="60"/>
  <c r="L296" i="60"/>
  <c r="K296" i="60"/>
  <c r="J296" i="60"/>
  <c r="I296" i="60"/>
  <c r="H296" i="60"/>
  <c r="G296" i="60"/>
  <c r="F296" i="60"/>
  <c r="E296" i="60"/>
  <c r="D296" i="60"/>
  <c r="C296" i="60"/>
  <c r="L295" i="60"/>
  <c r="K295" i="60"/>
  <c r="J295" i="60"/>
  <c r="I295" i="60"/>
  <c r="H295" i="60"/>
  <c r="G295" i="60"/>
  <c r="F295" i="60"/>
  <c r="E295" i="60"/>
  <c r="D295" i="60"/>
  <c r="C295" i="60"/>
  <c r="L294" i="60"/>
  <c r="K294" i="60"/>
  <c r="J294" i="60"/>
  <c r="I294" i="60"/>
  <c r="H294" i="60"/>
  <c r="G294" i="60"/>
  <c r="F294" i="60"/>
  <c r="E294" i="60"/>
  <c r="D294" i="60"/>
  <c r="C294" i="60"/>
  <c r="L293" i="60"/>
  <c r="K293" i="60"/>
  <c r="J293" i="60"/>
  <c r="I293" i="60"/>
  <c r="H293" i="60"/>
  <c r="G293" i="60"/>
  <c r="F293" i="60"/>
  <c r="E293" i="60"/>
  <c r="D293" i="60"/>
  <c r="C293" i="60"/>
  <c r="L292" i="60"/>
  <c r="K292" i="60"/>
  <c r="J292" i="60"/>
  <c r="I292" i="60"/>
  <c r="H292" i="60"/>
  <c r="G292" i="60"/>
  <c r="F292" i="60"/>
  <c r="E292" i="60"/>
  <c r="D292" i="60"/>
  <c r="C292" i="60"/>
  <c r="L291" i="60"/>
  <c r="K291" i="60"/>
  <c r="J291" i="60"/>
  <c r="I291" i="60"/>
  <c r="H291" i="60"/>
  <c r="G291" i="60"/>
  <c r="F291" i="60"/>
  <c r="E291" i="60"/>
  <c r="D291" i="60"/>
  <c r="C291" i="60"/>
  <c r="L290" i="60"/>
  <c r="K290" i="60"/>
  <c r="J290" i="60"/>
  <c r="I290" i="60"/>
  <c r="H290" i="60"/>
  <c r="G290" i="60"/>
  <c r="F290" i="60"/>
  <c r="E290" i="60"/>
  <c r="D290" i="60"/>
  <c r="C290" i="60"/>
  <c r="L289" i="60"/>
  <c r="K289" i="60"/>
  <c r="J289" i="60"/>
  <c r="I289" i="60"/>
  <c r="H289" i="60"/>
  <c r="G289" i="60"/>
  <c r="F289" i="60"/>
  <c r="E289" i="60"/>
  <c r="D289" i="60"/>
  <c r="C289" i="60"/>
  <c r="L288" i="60"/>
  <c r="K288" i="60"/>
  <c r="J288" i="60"/>
  <c r="I288" i="60"/>
  <c r="H288" i="60"/>
  <c r="G288" i="60"/>
  <c r="F288" i="60"/>
  <c r="E288" i="60"/>
  <c r="D288" i="60"/>
  <c r="C288" i="60"/>
  <c r="L287" i="60"/>
  <c r="K287" i="60"/>
  <c r="J287" i="60"/>
  <c r="I287" i="60"/>
  <c r="H287" i="60"/>
  <c r="G287" i="60"/>
  <c r="F287" i="60"/>
  <c r="E287" i="60"/>
  <c r="D287" i="60"/>
  <c r="C287" i="60"/>
  <c r="L286" i="60"/>
  <c r="K286" i="60"/>
  <c r="J286" i="60"/>
  <c r="I286" i="60"/>
  <c r="H286" i="60"/>
  <c r="G286" i="60"/>
  <c r="F286" i="60"/>
  <c r="E286" i="60"/>
  <c r="D286" i="60"/>
  <c r="C286" i="60"/>
  <c r="L285" i="60"/>
  <c r="K285" i="60"/>
  <c r="J285" i="60"/>
  <c r="I285" i="60"/>
  <c r="H285" i="60"/>
  <c r="G285" i="60"/>
  <c r="F285" i="60"/>
  <c r="E285" i="60"/>
  <c r="D285" i="60"/>
  <c r="C285" i="60"/>
  <c r="L284" i="60"/>
  <c r="K284" i="60"/>
  <c r="J284" i="60"/>
  <c r="I284" i="60"/>
  <c r="H284" i="60"/>
  <c r="G284" i="60"/>
  <c r="F284" i="60"/>
  <c r="E284" i="60"/>
  <c r="D284" i="60"/>
  <c r="C284" i="60"/>
  <c r="L283" i="60"/>
  <c r="K283" i="60"/>
  <c r="J283" i="60"/>
  <c r="I283" i="60"/>
  <c r="H283" i="60"/>
  <c r="G283" i="60"/>
  <c r="F283" i="60"/>
  <c r="E283" i="60"/>
  <c r="D283" i="60"/>
  <c r="C283" i="60"/>
  <c r="L282" i="60"/>
  <c r="K282" i="60"/>
  <c r="J282" i="60"/>
  <c r="I282" i="60"/>
  <c r="H282" i="60"/>
  <c r="G282" i="60"/>
  <c r="F282" i="60"/>
  <c r="E282" i="60"/>
  <c r="D282" i="60"/>
  <c r="C282" i="60"/>
  <c r="L281" i="60"/>
  <c r="K281" i="60"/>
  <c r="J281" i="60"/>
  <c r="I281" i="60"/>
  <c r="H281" i="60"/>
  <c r="G281" i="60"/>
  <c r="F281" i="60"/>
  <c r="E281" i="60"/>
  <c r="D281" i="60"/>
  <c r="C281" i="60"/>
  <c r="L280" i="60"/>
  <c r="K280" i="60"/>
  <c r="J280" i="60"/>
  <c r="I280" i="60"/>
  <c r="H280" i="60"/>
  <c r="G280" i="60"/>
  <c r="F280" i="60"/>
  <c r="E280" i="60"/>
  <c r="D280" i="60"/>
  <c r="C280" i="60"/>
  <c r="L279" i="60"/>
  <c r="K279" i="60"/>
  <c r="J279" i="60"/>
  <c r="I279" i="60"/>
  <c r="H279" i="60"/>
  <c r="G279" i="60"/>
  <c r="F279" i="60"/>
  <c r="E279" i="60"/>
  <c r="D279" i="60"/>
  <c r="C279" i="60"/>
  <c r="L278" i="60"/>
  <c r="K278" i="60"/>
  <c r="J278" i="60"/>
  <c r="I278" i="60"/>
  <c r="H278" i="60"/>
  <c r="G278" i="60"/>
  <c r="F278" i="60"/>
  <c r="E278" i="60"/>
  <c r="D278" i="60"/>
  <c r="C278" i="60"/>
  <c r="L277" i="60"/>
  <c r="K277" i="60"/>
  <c r="J277" i="60"/>
  <c r="I277" i="60"/>
  <c r="H277" i="60"/>
  <c r="G277" i="60"/>
  <c r="F277" i="60"/>
  <c r="E277" i="60"/>
  <c r="D277" i="60"/>
  <c r="C277" i="60"/>
  <c r="L276" i="60"/>
  <c r="K276" i="60"/>
  <c r="J276" i="60"/>
  <c r="I276" i="60"/>
  <c r="H276" i="60"/>
  <c r="G276" i="60"/>
  <c r="F276" i="60"/>
  <c r="E276" i="60"/>
  <c r="D276" i="60"/>
  <c r="C276" i="60"/>
  <c r="L275" i="60"/>
  <c r="K275" i="60"/>
  <c r="J275" i="60"/>
  <c r="I275" i="60"/>
  <c r="H275" i="60"/>
  <c r="G275" i="60"/>
  <c r="F275" i="60"/>
  <c r="E275" i="60"/>
  <c r="D275" i="60"/>
  <c r="C275" i="60"/>
  <c r="L274" i="60"/>
  <c r="K274" i="60"/>
  <c r="J274" i="60"/>
  <c r="I274" i="60"/>
  <c r="H274" i="60"/>
  <c r="G274" i="60"/>
  <c r="F274" i="60"/>
  <c r="E274" i="60"/>
  <c r="D274" i="60"/>
  <c r="C274" i="60"/>
  <c r="L273" i="60"/>
  <c r="K273" i="60"/>
  <c r="J273" i="60"/>
  <c r="I273" i="60"/>
  <c r="H273" i="60"/>
  <c r="G273" i="60"/>
  <c r="F273" i="60"/>
  <c r="E273" i="60"/>
  <c r="D273" i="60"/>
  <c r="C273" i="60"/>
  <c r="L272" i="60"/>
  <c r="K272" i="60"/>
  <c r="J272" i="60"/>
  <c r="I272" i="60"/>
  <c r="H272" i="60"/>
  <c r="G272" i="60"/>
  <c r="F272" i="60"/>
  <c r="E272" i="60"/>
  <c r="D272" i="60"/>
  <c r="C272" i="60"/>
  <c r="L271" i="60"/>
  <c r="K271" i="60"/>
  <c r="J271" i="60"/>
  <c r="I271" i="60"/>
  <c r="H271" i="60"/>
  <c r="G271" i="60"/>
  <c r="F271" i="60"/>
  <c r="E271" i="60"/>
  <c r="D271" i="60"/>
  <c r="C271" i="60"/>
  <c r="L270" i="60"/>
  <c r="K270" i="60"/>
  <c r="J270" i="60"/>
  <c r="I270" i="60"/>
  <c r="H270" i="60"/>
  <c r="G270" i="60"/>
  <c r="F270" i="60"/>
  <c r="E270" i="60"/>
  <c r="D270" i="60"/>
  <c r="C270" i="60"/>
  <c r="L269" i="60"/>
  <c r="K269" i="60"/>
  <c r="J269" i="60"/>
  <c r="I269" i="60"/>
  <c r="H269" i="60"/>
  <c r="G269" i="60"/>
  <c r="F269" i="60"/>
  <c r="E269" i="60"/>
  <c r="D269" i="60"/>
  <c r="C269" i="60"/>
  <c r="L268" i="60"/>
  <c r="K268" i="60"/>
  <c r="J268" i="60"/>
  <c r="I268" i="60"/>
  <c r="H268" i="60"/>
  <c r="G268" i="60"/>
  <c r="F268" i="60"/>
  <c r="E268" i="60"/>
  <c r="D268" i="60"/>
  <c r="C268" i="60"/>
  <c r="L267" i="60"/>
  <c r="K267" i="60"/>
  <c r="J267" i="60"/>
  <c r="I267" i="60"/>
  <c r="H267" i="60"/>
  <c r="G267" i="60"/>
  <c r="F267" i="60"/>
  <c r="E267" i="60"/>
  <c r="D267" i="60"/>
  <c r="C267" i="60"/>
  <c r="L266" i="60"/>
  <c r="K266" i="60"/>
  <c r="J266" i="60"/>
  <c r="I266" i="60"/>
  <c r="H266" i="60"/>
  <c r="G266" i="60"/>
  <c r="F266" i="60"/>
  <c r="E266" i="60"/>
  <c r="D266" i="60"/>
  <c r="C266" i="60"/>
  <c r="L265" i="60"/>
  <c r="K265" i="60"/>
  <c r="J265" i="60"/>
  <c r="I265" i="60"/>
  <c r="H265" i="60"/>
  <c r="G265" i="60"/>
  <c r="F265" i="60"/>
  <c r="E265" i="60"/>
  <c r="D265" i="60"/>
  <c r="C265" i="60"/>
  <c r="L264" i="60"/>
  <c r="K264" i="60"/>
  <c r="J264" i="60"/>
  <c r="I264" i="60"/>
  <c r="H264" i="60"/>
  <c r="G264" i="60"/>
  <c r="F264" i="60"/>
  <c r="E264" i="60"/>
  <c r="D264" i="60"/>
  <c r="C264" i="60"/>
  <c r="L263" i="60"/>
  <c r="K263" i="60"/>
  <c r="J263" i="60"/>
  <c r="I263" i="60"/>
  <c r="H263" i="60"/>
  <c r="G263" i="60"/>
  <c r="F263" i="60"/>
  <c r="E263" i="60"/>
  <c r="D263" i="60"/>
  <c r="C263" i="60"/>
  <c r="L262" i="60"/>
  <c r="K262" i="60"/>
  <c r="J262" i="60"/>
  <c r="I262" i="60"/>
  <c r="H262" i="60"/>
  <c r="G262" i="60"/>
  <c r="F262" i="60"/>
  <c r="E262" i="60"/>
  <c r="D262" i="60"/>
  <c r="C262" i="60"/>
  <c r="L261" i="60"/>
  <c r="K261" i="60"/>
  <c r="J261" i="60"/>
  <c r="I261" i="60"/>
  <c r="H261" i="60"/>
  <c r="G261" i="60"/>
  <c r="F261" i="60"/>
  <c r="E261" i="60"/>
  <c r="D261" i="60"/>
  <c r="C261" i="60"/>
  <c r="L260" i="60"/>
  <c r="K260" i="60"/>
  <c r="J260" i="60"/>
  <c r="I260" i="60"/>
  <c r="H260" i="60"/>
  <c r="G260" i="60"/>
  <c r="F260" i="60"/>
  <c r="E260" i="60"/>
  <c r="D260" i="60"/>
  <c r="C260" i="60"/>
  <c r="L259" i="60"/>
  <c r="K259" i="60"/>
  <c r="J259" i="60"/>
  <c r="I259" i="60"/>
  <c r="H259" i="60"/>
  <c r="G259" i="60"/>
  <c r="F259" i="60"/>
  <c r="E259" i="60"/>
  <c r="D259" i="60"/>
  <c r="C259" i="60"/>
  <c r="L258" i="60"/>
  <c r="K258" i="60"/>
  <c r="J258" i="60"/>
  <c r="I258" i="60"/>
  <c r="H258" i="60"/>
  <c r="G258" i="60"/>
  <c r="F258" i="60"/>
  <c r="E258" i="60"/>
  <c r="D258" i="60"/>
  <c r="C258" i="60"/>
  <c r="L257" i="60"/>
  <c r="K257" i="60"/>
  <c r="J257" i="60"/>
  <c r="I257" i="60"/>
  <c r="H257" i="60"/>
  <c r="G257" i="60"/>
  <c r="F257" i="60"/>
  <c r="E257" i="60"/>
  <c r="D257" i="60"/>
  <c r="C257" i="60"/>
  <c r="L256" i="60"/>
  <c r="K256" i="60"/>
  <c r="J256" i="60"/>
  <c r="I256" i="60"/>
  <c r="H256" i="60"/>
  <c r="G256" i="60"/>
  <c r="F256" i="60"/>
  <c r="E256" i="60"/>
  <c r="D256" i="60"/>
  <c r="C256" i="60"/>
  <c r="L255" i="60"/>
  <c r="K255" i="60"/>
  <c r="J255" i="60"/>
  <c r="I255" i="60"/>
  <c r="H255" i="60"/>
  <c r="G255" i="60"/>
  <c r="F255" i="60"/>
  <c r="E255" i="60"/>
  <c r="D255" i="60"/>
  <c r="C255" i="60"/>
  <c r="L254" i="60"/>
  <c r="K254" i="60"/>
  <c r="J254" i="60"/>
  <c r="I254" i="60"/>
  <c r="H254" i="60"/>
  <c r="G254" i="60"/>
  <c r="F254" i="60"/>
  <c r="E254" i="60"/>
  <c r="D254" i="60"/>
  <c r="C254" i="60"/>
  <c r="L253" i="60"/>
  <c r="K253" i="60"/>
  <c r="J253" i="60"/>
  <c r="I253" i="60"/>
  <c r="H253" i="60"/>
  <c r="G253" i="60"/>
  <c r="F253" i="60"/>
  <c r="E253" i="60"/>
  <c r="D253" i="60"/>
  <c r="C253" i="60"/>
  <c r="L252" i="60"/>
  <c r="K252" i="60"/>
  <c r="J252" i="60"/>
  <c r="I252" i="60"/>
  <c r="H252" i="60"/>
  <c r="G252" i="60"/>
  <c r="F252" i="60"/>
  <c r="E252" i="60"/>
  <c r="D252" i="60"/>
  <c r="C252" i="60"/>
  <c r="L251" i="60"/>
  <c r="K251" i="60"/>
  <c r="J251" i="60"/>
  <c r="I251" i="60"/>
  <c r="H251" i="60"/>
  <c r="G251" i="60"/>
  <c r="F251" i="60"/>
  <c r="E251" i="60"/>
  <c r="D251" i="60"/>
  <c r="C251" i="60"/>
  <c r="L250" i="60"/>
  <c r="K250" i="60"/>
  <c r="J250" i="60"/>
  <c r="I250" i="60"/>
  <c r="H250" i="60"/>
  <c r="G250" i="60"/>
  <c r="F250" i="60"/>
  <c r="E250" i="60"/>
  <c r="D250" i="60"/>
  <c r="C250" i="60"/>
  <c r="L249" i="60"/>
  <c r="K249" i="60"/>
  <c r="J249" i="60"/>
  <c r="I249" i="60"/>
  <c r="H249" i="60"/>
  <c r="G249" i="60"/>
  <c r="F249" i="60"/>
  <c r="E249" i="60"/>
  <c r="D249" i="60"/>
  <c r="C249" i="60"/>
  <c r="L248" i="60"/>
  <c r="K248" i="60"/>
  <c r="J248" i="60"/>
  <c r="I248" i="60"/>
  <c r="H248" i="60"/>
  <c r="G248" i="60"/>
  <c r="F248" i="60"/>
  <c r="E248" i="60"/>
  <c r="D248" i="60"/>
  <c r="C248" i="60"/>
  <c r="L247" i="60"/>
  <c r="K247" i="60"/>
  <c r="J247" i="60"/>
  <c r="I247" i="60"/>
  <c r="H247" i="60"/>
  <c r="G247" i="60"/>
  <c r="F247" i="60"/>
  <c r="E247" i="60"/>
  <c r="D247" i="60"/>
  <c r="C247" i="60"/>
  <c r="L246" i="60"/>
  <c r="K246" i="60"/>
  <c r="J246" i="60"/>
  <c r="I246" i="60"/>
  <c r="H246" i="60"/>
  <c r="G246" i="60"/>
  <c r="F246" i="60"/>
  <c r="E246" i="60"/>
  <c r="D246" i="60"/>
  <c r="C246" i="60"/>
  <c r="L245" i="60"/>
  <c r="K245" i="60"/>
  <c r="J245" i="60"/>
  <c r="I245" i="60"/>
  <c r="H245" i="60"/>
  <c r="G245" i="60"/>
  <c r="F245" i="60"/>
  <c r="E245" i="60"/>
  <c r="D245" i="60"/>
  <c r="C245" i="60"/>
  <c r="L244" i="60"/>
  <c r="K244" i="60"/>
  <c r="J244" i="60"/>
  <c r="I244" i="60"/>
  <c r="H244" i="60"/>
  <c r="G244" i="60"/>
  <c r="F244" i="60"/>
  <c r="E244" i="60"/>
  <c r="D244" i="60"/>
  <c r="C244" i="60"/>
  <c r="L243" i="60"/>
  <c r="K243" i="60"/>
  <c r="J243" i="60"/>
  <c r="I243" i="60"/>
  <c r="H243" i="60"/>
  <c r="G243" i="60"/>
  <c r="F243" i="60"/>
  <c r="E243" i="60"/>
  <c r="D243" i="60"/>
  <c r="C243" i="60"/>
  <c r="L242" i="60"/>
  <c r="K242" i="60"/>
  <c r="J242" i="60"/>
  <c r="I242" i="60"/>
  <c r="H242" i="60"/>
  <c r="G242" i="60"/>
  <c r="F242" i="60"/>
  <c r="E242" i="60"/>
  <c r="D242" i="60"/>
  <c r="C242" i="60"/>
  <c r="L241" i="60"/>
  <c r="K241" i="60"/>
  <c r="J241" i="60"/>
  <c r="I241" i="60"/>
  <c r="H241" i="60"/>
  <c r="G241" i="60"/>
  <c r="F241" i="60"/>
  <c r="E241" i="60"/>
  <c r="D241" i="60"/>
  <c r="C241" i="60"/>
  <c r="L240" i="60"/>
  <c r="K240" i="60"/>
  <c r="J240" i="60"/>
  <c r="I240" i="60"/>
  <c r="H240" i="60"/>
  <c r="G240" i="60"/>
  <c r="F240" i="60"/>
  <c r="E240" i="60"/>
  <c r="D240" i="60"/>
  <c r="C240" i="60"/>
  <c r="L239" i="60"/>
  <c r="K239" i="60"/>
  <c r="J239" i="60"/>
  <c r="I239" i="60"/>
  <c r="H239" i="60"/>
  <c r="G239" i="60"/>
  <c r="F239" i="60"/>
  <c r="E239" i="60"/>
  <c r="D239" i="60"/>
  <c r="C239" i="60"/>
  <c r="L238" i="60"/>
  <c r="K238" i="60"/>
  <c r="J238" i="60"/>
  <c r="I238" i="60"/>
  <c r="H238" i="60"/>
  <c r="G238" i="60"/>
  <c r="F238" i="60"/>
  <c r="E238" i="60"/>
  <c r="D238" i="60"/>
  <c r="C238" i="60"/>
  <c r="L237" i="60"/>
  <c r="K237" i="60"/>
  <c r="J237" i="60"/>
  <c r="I237" i="60"/>
  <c r="H237" i="60"/>
  <c r="G237" i="60"/>
  <c r="F237" i="60"/>
  <c r="E237" i="60"/>
  <c r="D237" i="60"/>
  <c r="C237" i="60"/>
  <c r="L236" i="60"/>
  <c r="K236" i="60"/>
  <c r="J236" i="60"/>
  <c r="I236" i="60"/>
  <c r="H236" i="60"/>
  <c r="G236" i="60"/>
  <c r="F236" i="60"/>
  <c r="E236" i="60"/>
  <c r="D236" i="60"/>
  <c r="C236" i="60"/>
  <c r="L235" i="60"/>
  <c r="K235" i="60"/>
  <c r="J235" i="60"/>
  <c r="I235" i="60"/>
  <c r="H235" i="60"/>
  <c r="G235" i="60"/>
  <c r="F235" i="60"/>
  <c r="E235" i="60"/>
  <c r="D235" i="60"/>
  <c r="C235" i="60"/>
  <c r="L234" i="60"/>
  <c r="K234" i="60"/>
  <c r="J234" i="60"/>
  <c r="I234" i="60"/>
  <c r="H234" i="60"/>
  <c r="G234" i="60"/>
  <c r="F234" i="60"/>
  <c r="E234" i="60"/>
  <c r="D234" i="60"/>
  <c r="C234" i="60"/>
  <c r="L233" i="60"/>
  <c r="K233" i="60"/>
  <c r="J233" i="60"/>
  <c r="I233" i="60"/>
  <c r="H233" i="60"/>
  <c r="G233" i="60"/>
  <c r="F233" i="60"/>
  <c r="E233" i="60"/>
  <c r="D233" i="60"/>
  <c r="C233" i="60"/>
  <c r="L232" i="60"/>
  <c r="K232" i="60"/>
  <c r="J232" i="60"/>
  <c r="I232" i="60"/>
  <c r="H232" i="60"/>
  <c r="G232" i="60"/>
  <c r="F232" i="60"/>
  <c r="E232" i="60"/>
  <c r="D232" i="60"/>
  <c r="C232" i="60"/>
  <c r="L231" i="60"/>
  <c r="K231" i="60"/>
  <c r="J231" i="60"/>
  <c r="I231" i="60"/>
  <c r="H231" i="60"/>
  <c r="G231" i="60"/>
  <c r="F231" i="60"/>
  <c r="E231" i="60"/>
  <c r="D231" i="60"/>
  <c r="C231" i="60"/>
  <c r="L230" i="60"/>
  <c r="K230" i="60"/>
  <c r="J230" i="60"/>
  <c r="I230" i="60"/>
  <c r="H230" i="60"/>
  <c r="G230" i="60"/>
  <c r="F230" i="60"/>
  <c r="E230" i="60"/>
  <c r="D230" i="60"/>
  <c r="C230" i="60"/>
  <c r="L229" i="60"/>
  <c r="K229" i="60"/>
  <c r="J229" i="60"/>
  <c r="I229" i="60"/>
  <c r="H229" i="60"/>
  <c r="G229" i="60"/>
  <c r="F229" i="60"/>
  <c r="E229" i="60"/>
  <c r="D229" i="60"/>
  <c r="C229" i="60"/>
  <c r="L228" i="60"/>
  <c r="K228" i="60"/>
  <c r="J228" i="60"/>
  <c r="I228" i="60"/>
  <c r="H228" i="60"/>
  <c r="G228" i="60"/>
  <c r="F228" i="60"/>
  <c r="E228" i="60"/>
  <c r="D228" i="60"/>
  <c r="C228" i="60"/>
  <c r="L227" i="60"/>
  <c r="K227" i="60"/>
  <c r="J227" i="60"/>
  <c r="I227" i="60"/>
  <c r="H227" i="60"/>
  <c r="G227" i="60"/>
  <c r="F227" i="60"/>
  <c r="E227" i="60"/>
  <c r="D227" i="60"/>
  <c r="C227" i="60"/>
  <c r="L226" i="60"/>
  <c r="K226" i="60"/>
  <c r="J226" i="60"/>
  <c r="I226" i="60"/>
  <c r="H226" i="60"/>
  <c r="G226" i="60"/>
  <c r="F226" i="60"/>
  <c r="E226" i="60"/>
  <c r="D226" i="60"/>
  <c r="C226" i="60"/>
  <c r="L225" i="60"/>
  <c r="K225" i="60"/>
  <c r="J225" i="60"/>
  <c r="I225" i="60"/>
  <c r="H225" i="60"/>
  <c r="G225" i="60"/>
  <c r="F225" i="60"/>
  <c r="E225" i="60"/>
  <c r="D225" i="60"/>
  <c r="C225" i="60"/>
  <c r="L224" i="60"/>
  <c r="K224" i="60"/>
  <c r="J224" i="60"/>
  <c r="I224" i="60"/>
  <c r="H224" i="60"/>
  <c r="G224" i="60"/>
  <c r="F224" i="60"/>
  <c r="E224" i="60"/>
  <c r="D224" i="60"/>
  <c r="C224" i="60"/>
  <c r="L223" i="60"/>
  <c r="K223" i="60"/>
  <c r="J223" i="60"/>
  <c r="I223" i="60"/>
  <c r="H223" i="60"/>
  <c r="G223" i="60"/>
  <c r="F223" i="60"/>
  <c r="E223" i="60"/>
  <c r="D223" i="60"/>
  <c r="C223" i="60"/>
  <c r="L222" i="60"/>
  <c r="K222" i="60"/>
  <c r="J222" i="60"/>
  <c r="I222" i="60"/>
  <c r="H222" i="60"/>
  <c r="G222" i="60"/>
  <c r="F222" i="60"/>
  <c r="E222" i="60"/>
  <c r="D222" i="60"/>
  <c r="C222" i="60"/>
  <c r="L221" i="60"/>
  <c r="K221" i="60"/>
  <c r="J221" i="60"/>
  <c r="I221" i="60"/>
  <c r="H221" i="60"/>
  <c r="G221" i="60"/>
  <c r="F221" i="60"/>
  <c r="E221" i="60"/>
  <c r="D221" i="60"/>
  <c r="C221" i="60"/>
  <c r="L220" i="60"/>
  <c r="K220" i="60"/>
  <c r="J220" i="60"/>
  <c r="I220" i="60"/>
  <c r="H220" i="60"/>
  <c r="G220" i="60"/>
  <c r="F220" i="60"/>
  <c r="E220" i="60"/>
  <c r="D220" i="60"/>
  <c r="C220" i="60"/>
  <c r="L219" i="60"/>
  <c r="K219" i="60"/>
  <c r="J219" i="60"/>
  <c r="I219" i="60"/>
  <c r="H219" i="60"/>
  <c r="G219" i="60"/>
  <c r="F219" i="60"/>
  <c r="E219" i="60"/>
  <c r="D219" i="60"/>
  <c r="C219" i="60"/>
  <c r="L218" i="60"/>
  <c r="K218" i="60"/>
  <c r="J218" i="60"/>
  <c r="I218" i="60"/>
  <c r="H218" i="60"/>
  <c r="G218" i="60"/>
  <c r="F218" i="60"/>
  <c r="E218" i="60"/>
  <c r="D218" i="60"/>
  <c r="C218" i="60"/>
  <c r="L217" i="60"/>
  <c r="K217" i="60"/>
  <c r="J217" i="60"/>
  <c r="I217" i="60"/>
  <c r="H217" i="60"/>
  <c r="G217" i="60"/>
  <c r="F217" i="60"/>
  <c r="E217" i="60"/>
  <c r="D217" i="60"/>
  <c r="C217" i="60"/>
  <c r="L216" i="60"/>
  <c r="K216" i="60"/>
  <c r="J216" i="60"/>
  <c r="I216" i="60"/>
  <c r="H216" i="60"/>
  <c r="G216" i="60"/>
  <c r="F216" i="60"/>
  <c r="E216" i="60"/>
  <c r="D216" i="60"/>
  <c r="C216" i="60"/>
  <c r="L215" i="60"/>
  <c r="K215" i="60"/>
  <c r="J215" i="60"/>
  <c r="I215" i="60"/>
  <c r="H215" i="60"/>
  <c r="G215" i="60"/>
  <c r="F215" i="60"/>
  <c r="E215" i="60"/>
  <c r="D215" i="60"/>
  <c r="C215" i="60"/>
  <c r="L214" i="60"/>
  <c r="K214" i="60"/>
  <c r="J214" i="60"/>
  <c r="I214" i="60"/>
  <c r="H214" i="60"/>
  <c r="G214" i="60"/>
  <c r="F214" i="60"/>
  <c r="E214" i="60"/>
  <c r="D214" i="60"/>
  <c r="C214" i="60"/>
  <c r="L213" i="60"/>
  <c r="K213" i="60"/>
  <c r="J213" i="60"/>
  <c r="I213" i="60"/>
  <c r="H213" i="60"/>
  <c r="G213" i="60"/>
  <c r="F213" i="60"/>
  <c r="E213" i="60"/>
  <c r="D213" i="60"/>
  <c r="C213" i="60"/>
  <c r="L212" i="60"/>
  <c r="K212" i="60"/>
  <c r="J212" i="60"/>
  <c r="I212" i="60"/>
  <c r="H212" i="60"/>
  <c r="G212" i="60"/>
  <c r="F212" i="60"/>
  <c r="E212" i="60"/>
  <c r="D212" i="60"/>
  <c r="C212" i="60"/>
  <c r="L211" i="60"/>
  <c r="K211" i="60"/>
  <c r="J211" i="60"/>
  <c r="I211" i="60"/>
  <c r="H211" i="60"/>
  <c r="G211" i="60"/>
  <c r="F211" i="60"/>
  <c r="E211" i="60"/>
  <c r="D211" i="60"/>
  <c r="C211" i="60"/>
  <c r="L210" i="60"/>
  <c r="K210" i="60"/>
  <c r="J210" i="60"/>
  <c r="I210" i="60"/>
  <c r="H210" i="60"/>
  <c r="G210" i="60"/>
  <c r="F210" i="60"/>
  <c r="E210" i="60"/>
  <c r="D210" i="60"/>
  <c r="C210" i="60"/>
  <c r="L209" i="60"/>
  <c r="K209" i="60"/>
  <c r="J209" i="60"/>
  <c r="I209" i="60"/>
  <c r="H209" i="60"/>
  <c r="G209" i="60"/>
  <c r="F209" i="60"/>
  <c r="E209" i="60"/>
  <c r="D209" i="60"/>
  <c r="C209" i="60"/>
  <c r="L208" i="60"/>
  <c r="K208" i="60"/>
  <c r="J208" i="60"/>
  <c r="I208" i="60"/>
  <c r="H208" i="60"/>
  <c r="G208" i="60"/>
  <c r="F208" i="60"/>
  <c r="E208" i="60"/>
  <c r="D208" i="60"/>
  <c r="C208" i="60"/>
  <c r="L207" i="60"/>
  <c r="K207" i="60"/>
  <c r="J207" i="60"/>
  <c r="I207" i="60"/>
  <c r="H207" i="60"/>
  <c r="G207" i="60"/>
  <c r="F207" i="60"/>
  <c r="E207" i="60"/>
  <c r="D207" i="60"/>
  <c r="C207" i="60"/>
  <c r="L206" i="60"/>
  <c r="K206" i="60"/>
  <c r="J206" i="60"/>
  <c r="I206" i="60"/>
  <c r="H206" i="60"/>
  <c r="G206" i="60"/>
  <c r="F206" i="60"/>
  <c r="E206" i="60"/>
  <c r="D206" i="60"/>
  <c r="C206" i="60"/>
  <c r="L205" i="60"/>
  <c r="K205" i="60"/>
  <c r="J205" i="60"/>
  <c r="I205" i="60"/>
  <c r="H205" i="60"/>
  <c r="G205" i="60"/>
  <c r="F205" i="60"/>
  <c r="E205" i="60"/>
  <c r="D205" i="60"/>
  <c r="C205" i="60"/>
  <c r="L204" i="60"/>
  <c r="K204" i="60"/>
  <c r="J204" i="60"/>
  <c r="I204" i="60"/>
  <c r="H204" i="60"/>
  <c r="G204" i="60"/>
  <c r="F204" i="60"/>
  <c r="E204" i="60"/>
  <c r="D204" i="60"/>
  <c r="C204" i="60"/>
  <c r="L203" i="60"/>
  <c r="K203" i="60"/>
  <c r="J203" i="60"/>
  <c r="I203" i="60"/>
  <c r="H203" i="60"/>
  <c r="G203" i="60"/>
  <c r="F203" i="60"/>
  <c r="E203" i="60"/>
  <c r="D203" i="60"/>
  <c r="C203" i="60"/>
  <c r="L202" i="60"/>
  <c r="K202" i="60"/>
  <c r="J202" i="60"/>
  <c r="I202" i="60"/>
  <c r="H202" i="60"/>
  <c r="G202" i="60"/>
  <c r="F202" i="60"/>
  <c r="E202" i="60"/>
  <c r="D202" i="60"/>
  <c r="C202" i="60"/>
  <c r="L201" i="60"/>
  <c r="K201" i="60"/>
  <c r="J201" i="60"/>
  <c r="I201" i="60"/>
  <c r="H201" i="60"/>
  <c r="G201" i="60"/>
  <c r="F201" i="60"/>
  <c r="E201" i="60"/>
  <c r="D201" i="60"/>
  <c r="C201" i="60"/>
  <c r="L200" i="60"/>
  <c r="K200" i="60"/>
  <c r="J200" i="60"/>
  <c r="I200" i="60"/>
  <c r="H200" i="60"/>
  <c r="G200" i="60"/>
  <c r="F200" i="60"/>
  <c r="E200" i="60"/>
  <c r="D200" i="60"/>
  <c r="C200" i="60"/>
  <c r="L199" i="60"/>
  <c r="K199" i="60"/>
  <c r="J199" i="60"/>
  <c r="I199" i="60"/>
  <c r="H199" i="60"/>
  <c r="G199" i="60"/>
  <c r="F199" i="60"/>
  <c r="E199" i="60"/>
  <c r="D199" i="60"/>
  <c r="C199" i="60"/>
  <c r="L198" i="60"/>
  <c r="K198" i="60"/>
  <c r="J198" i="60"/>
  <c r="I198" i="60"/>
  <c r="H198" i="60"/>
  <c r="G198" i="60"/>
  <c r="F198" i="60"/>
  <c r="E198" i="60"/>
  <c r="D198" i="60"/>
  <c r="C198" i="60"/>
  <c r="L197" i="60"/>
  <c r="K197" i="60"/>
  <c r="J197" i="60"/>
  <c r="I197" i="60"/>
  <c r="H197" i="60"/>
  <c r="G197" i="60"/>
  <c r="F197" i="60"/>
  <c r="E197" i="60"/>
  <c r="D197" i="60"/>
  <c r="C197" i="60"/>
  <c r="L196" i="60"/>
  <c r="K196" i="60"/>
  <c r="J196" i="60"/>
  <c r="I196" i="60"/>
  <c r="H196" i="60"/>
  <c r="G196" i="60"/>
  <c r="F196" i="60"/>
  <c r="E196" i="60"/>
  <c r="D196" i="60"/>
  <c r="C196" i="60"/>
  <c r="L195" i="60"/>
  <c r="K195" i="60"/>
  <c r="J195" i="60"/>
  <c r="I195" i="60"/>
  <c r="H195" i="60"/>
  <c r="G195" i="60"/>
  <c r="F195" i="60"/>
  <c r="E195" i="60"/>
  <c r="D195" i="60"/>
  <c r="C195" i="60"/>
  <c r="L194" i="60"/>
  <c r="K194" i="60"/>
  <c r="J194" i="60"/>
  <c r="I194" i="60"/>
  <c r="H194" i="60"/>
  <c r="G194" i="60"/>
  <c r="F194" i="60"/>
  <c r="E194" i="60"/>
  <c r="D194" i="60"/>
  <c r="C194" i="60"/>
  <c r="L193" i="60"/>
  <c r="K193" i="60"/>
  <c r="J193" i="60"/>
  <c r="I193" i="60"/>
  <c r="H193" i="60"/>
  <c r="G193" i="60"/>
  <c r="F193" i="60"/>
  <c r="E193" i="60"/>
  <c r="D193" i="60"/>
  <c r="C193" i="60"/>
  <c r="L192" i="60"/>
  <c r="K192" i="60"/>
  <c r="J192" i="60"/>
  <c r="I192" i="60"/>
  <c r="H192" i="60"/>
  <c r="G192" i="60"/>
  <c r="F192" i="60"/>
  <c r="E192" i="60"/>
  <c r="D192" i="60"/>
  <c r="C192" i="60"/>
  <c r="L191" i="60"/>
  <c r="K191" i="60"/>
  <c r="J191" i="60"/>
  <c r="I191" i="60"/>
  <c r="H191" i="60"/>
  <c r="G191" i="60"/>
  <c r="F191" i="60"/>
  <c r="E191" i="60"/>
  <c r="D191" i="60"/>
  <c r="C191" i="60"/>
  <c r="L190" i="60"/>
  <c r="K190" i="60"/>
  <c r="J190" i="60"/>
  <c r="I190" i="60"/>
  <c r="H190" i="60"/>
  <c r="G190" i="60"/>
  <c r="F190" i="60"/>
  <c r="E190" i="60"/>
  <c r="D190" i="60"/>
  <c r="C190" i="60"/>
  <c r="L189" i="60"/>
  <c r="K189" i="60"/>
  <c r="J189" i="60"/>
  <c r="I189" i="60"/>
  <c r="H189" i="60"/>
  <c r="G189" i="60"/>
  <c r="F189" i="60"/>
  <c r="E189" i="60"/>
  <c r="D189" i="60"/>
  <c r="C189" i="60"/>
  <c r="L188" i="60"/>
  <c r="K188" i="60"/>
  <c r="J188" i="60"/>
  <c r="I188" i="60"/>
  <c r="H188" i="60"/>
  <c r="G188" i="60"/>
  <c r="F188" i="60"/>
  <c r="E188" i="60"/>
  <c r="D188" i="60"/>
  <c r="C188" i="60"/>
  <c r="L187" i="60"/>
  <c r="K187" i="60"/>
  <c r="J187" i="60"/>
  <c r="I187" i="60"/>
  <c r="H187" i="60"/>
  <c r="G187" i="60"/>
  <c r="F187" i="60"/>
  <c r="E187" i="60"/>
  <c r="D187" i="60"/>
  <c r="C187" i="60"/>
  <c r="L186" i="60"/>
  <c r="K186" i="60"/>
  <c r="J186" i="60"/>
  <c r="I186" i="60"/>
  <c r="H186" i="60"/>
  <c r="G186" i="60"/>
  <c r="F186" i="60"/>
  <c r="E186" i="60"/>
  <c r="D186" i="60"/>
  <c r="C186" i="60"/>
  <c r="L185" i="60"/>
  <c r="K185" i="60"/>
  <c r="J185" i="60"/>
  <c r="I185" i="60"/>
  <c r="H185" i="60"/>
  <c r="G185" i="60"/>
  <c r="F185" i="60"/>
  <c r="E185" i="60"/>
  <c r="D185" i="60"/>
  <c r="C185" i="60"/>
  <c r="L184" i="60"/>
  <c r="K184" i="60"/>
  <c r="J184" i="60"/>
  <c r="I184" i="60"/>
  <c r="H184" i="60"/>
  <c r="G184" i="60"/>
  <c r="F184" i="60"/>
  <c r="E184" i="60"/>
  <c r="D184" i="60"/>
  <c r="C184" i="60"/>
  <c r="L183" i="60"/>
  <c r="K183" i="60"/>
  <c r="J183" i="60"/>
  <c r="I183" i="60"/>
  <c r="H183" i="60"/>
  <c r="G183" i="60"/>
  <c r="F183" i="60"/>
  <c r="E183" i="60"/>
  <c r="D183" i="60"/>
  <c r="C183" i="60"/>
  <c r="L182" i="60"/>
  <c r="K182" i="60"/>
  <c r="J182" i="60"/>
  <c r="I182" i="60"/>
  <c r="H182" i="60"/>
  <c r="G182" i="60"/>
  <c r="F182" i="60"/>
  <c r="E182" i="60"/>
  <c r="D182" i="60"/>
  <c r="C182" i="60"/>
  <c r="L181" i="60"/>
  <c r="K181" i="60"/>
  <c r="J181" i="60"/>
  <c r="I181" i="60"/>
  <c r="H181" i="60"/>
  <c r="G181" i="60"/>
  <c r="F181" i="60"/>
  <c r="E181" i="60"/>
  <c r="D181" i="60"/>
  <c r="C181" i="60"/>
  <c r="L180" i="60"/>
  <c r="K180" i="60"/>
  <c r="J180" i="60"/>
  <c r="I180" i="60"/>
  <c r="H180" i="60"/>
  <c r="G180" i="60"/>
  <c r="F180" i="60"/>
  <c r="E180" i="60"/>
  <c r="D180" i="60"/>
  <c r="C180" i="60"/>
  <c r="L179" i="60"/>
  <c r="K179" i="60"/>
  <c r="J179" i="60"/>
  <c r="I179" i="60"/>
  <c r="H179" i="60"/>
  <c r="G179" i="60"/>
  <c r="F179" i="60"/>
  <c r="E179" i="60"/>
  <c r="D179" i="60"/>
  <c r="C179" i="60"/>
  <c r="L178" i="60"/>
  <c r="K178" i="60"/>
  <c r="J178" i="60"/>
  <c r="I178" i="60"/>
  <c r="H178" i="60"/>
  <c r="G178" i="60"/>
  <c r="F178" i="60"/>
  <c r="E178" i="60"/>
  <c r="D178" i="60"/>
  <c r="C178" i="60"/>
  <c r="L177" i="60"/>
  <c r="K177" i="60"/>
  <c r="J177" i="60"/>
  <c r="I177" i="60"/>
  <c r="H177" i="60"/>
  <c r="G177" i="60"/>
  <c r="F177" i="60"/>
  <c r="E177" i="60"/>
  <c r="D177" i="60"/>
  <c r="C177" i="60"/>
  <c r="L176" i="60"/>
  <c r="K176" i="60"/>
  <c r="J176" i="60"/>
  <c r="I176" i="60"/>
  <c r="H176" i="60"/>
  <c r="G176" i="60"/>
  <c r="F176" i="60"/>
  <c r="E176" i="60"/>
  <c r="D176" i="60"/>
  <c r="C176" i="60"/>
  <c r="L175" i="60"/>
  <c r="K175" i="60"/>
  <c r="J175" i="60"/>
  <c r="I175" i="60"/>
  <c r="H175" i="60"/>
  <c r="G175" i="60"/>
  <c r="F175" i="60"/>
  <c r="E175" i="60"/>
  <c r="D175" i="60"/>
  <c r="C175" i="60"/>
  <c r="L174" i="60"/>
  <c r="K174" i="60"/>
  <c r="J174" i="60"/>
  <c r="I174" i="60"/>
  <c r="H174" i="60"/>
  <c r="G174" i="60"/>
  <c r="F174" i="60"/>
  <c r="E174" i="60"/>
  <c r="D174" i="60"/>
  <c r="C174" i="60"/>
  <c r="L173" i="60"/>
  <c r="K173" i="60"/>
  <c r="J173" i="60"/>
  <c r="I173" i="60"/>
  <c r="H173" i="60"/>
  <c r="G173" i="60"/>
  <c r="F173" i="60"/>
  <c r="E173" i="60"/>
  <c r="D173" i="60"/>
  <c r="C173" i="60"/>
  <c r="L172" i="60"/>
  <c r="K172" i="60"/>
  <c r="J172" i="60"/>
  <c r="I172" i="60"/>
  <c r="H172" i="60"/>
  <c r="G172" i="60"/>
  <c r="F172" i="60"/>
  <c r="E172" i="60"/>
  <c r="D172" i="60"/>
  <c r="C172" i="60"/>
  <c r="L171" i="60"/>
  <c r="K171" i="60"/>
  <c r="J171" i="60"/>
  <c r="I171" i="60"/>
  <c r="H171" i="60"/>
  <c r="G171" i="60"/>
  <c r="F171" i="60"/>
  <c r="E171" i="60"/>
  <c r="D171" i="60"/>
  <c r="C171" i="60"/>
  <c r="L170" i="60"/>
  <c r="K170" i="60"/>
  <c r="J170" i="60"/>
  <c r="I170" i="60"/>
  <c r="H170" i="60"/>
  <c r="G170" i="60"/>
  <c r="F170" i="60"/>
  <c r="E170" i="60"/>
  <c r="D170" i="60"/>
  <c r="C170" i="60"/>
  <c r="L169" i="60"/>
  <c r="K169" i="60"/>
  <c r="J169" i="60"/>
  <c r="I169" i="60"/>
  <c r="H169" i="60"/>
  <c r="G169" i="60"/>
  <c r="F169" i="60"/>
  <c r="E169" i="60"/>
  <c r="D169" i="60"/>
  <c r="C169" i="60"/>
  <c r="L168" i="60"/>
  <c r="K168" i="60"/>
  <c r="J168" i="60"/>
  <c r="I168" i="60"/>
  <c r="H168" i="60"/>
  <c r="G168" i="60"/>
  <c r="F168" i="60"/>
  <c r="E168" i="60"/>
  <c r="D168" i="60"/>
  <c r="C168" i="60"/>
  <c r="L167" i="60"/>
  <c r="K167" i="60"/>
  <c r="J167" i="60"/>
  <c r="I167" i="60"/>
  <c r="H167" i="60"/>
  <c r="G167" i="60"/>
  <c r="F167" i="60"/>
  <c r="E167" i="60"/>
  <c r="D167" i="60"/>
  <c r="C167" i="60"/>
  <c r="L166" i="60"/>
  <c r="K166" i="60"/>
  <c r="J166" i="60"/>
  <c r="I166" i="60"/>
  <c r="H166" i="60"/>
  <c r="G166" i="60"/>
  <c r="F166" i="60"/>
  <c r="E166" i="60"/>
  <c r="D166" i="60"/>
  <c r="C166" i="60"/>
  <c r="L165" i="60"/>
  <c r="K165" i="60"/>
  <c r="J165" i="60"/>
  <c r="I165" i="60"/>
  <c r="H165" i="60"/>
  <c r="G165" i="60"/>
  <c r="F165" i="60"/>
  <c r="E165" i="60"/>
  <c r="D165" i="60"/>
  <c r="C165" i="60"/>
  <c r="L164" i="60"/>
  <c r="K164" i="60"/>
  <c r="J164" i="60"/>
  <c r="I164" i="60"/>
  <c r="H164" i="60"/>
  <c r="G164" i="60"/>
  <c r="F164" i="60"/>
  <c r="E164" i="60"/>
  <c r="D164" i="60"/>
  <c r="C164" i="60"/>
  <c r="L163" i="60"/>
  <c r="K163" i="60"/>
  <c r="J163" i="60"/>
  <c r="I163" i="60"/>
  <c r="H163" i="60"/>
  <c r="G163" i="60"/>
  <c r="F163" i="60"/>
  <c r="E163" i="60"/>
  <c r="D163" i="60"/>
  <c r="C163" i="60"/>
  <c r="L162" i="60"/>
  <c r="K162" i="60"/>
  <c r="J162" i="60"/>
  <c r="I162" i="60"/>
  <c r="H162" i="60"/>
  <c r="G162" i="60"/>
  <c r="F162" i="60"/>
  <c r="E162" i="60"/>
  <c r="D162" i="60"/>
  <c r="C162" i="60"/>
  <c r="L161" i="60"/>
  <c r="K161" i="60"/>
  <c r="J161" i="60"/>
  <c r="I161" i="60"/>
  <c r="H161" i="60"/>
  <c r="G161" i="60"/>
  <c r="F161" i="60"/>
  <c r="E161" i="60"/>
  <c r="D161" i="60"/>
  <c r="C161" i="60"/>
  <c r="L160" i="60"/>
  <c r="K160" i="60"/>
  <c r="J160" i="60"/>
  <c r="I160" i="60"/>
  <c r="H160" i="60"/>
  <c r="G160" i="60"/>
  <c r="F160" i="60"/>
  <c r="E160" i="60"/>
  <c r="D160" i="60"/>
  <c r="C160" i="60"/>
  <c r="L159" i="60"/>
  <c r="K159" i="60"/>
  <c r="J159" i="60"/>
  <c r="I159" i="60"/>
  <c r="H159" i="60"/>
  <c r="G159" i="60"/>
  <c r="F159" i="60"/>
  <c r="E159" i="60"/>
  <c r="D159" i="60"/>
  <c r="C159" i="60"/>
  <c r="L158" i="60"/>
  <c r="K158" i="60"/>
  <c r="J158" i="60"/>
  <c r="I158" i="60"/>
  <c r="H158" i="60"/>
  <c r="G158" i="60"/>
  <c r="F158" i="60"/>
  <c r="E158" i="60"/>
  <c r="D158" i="60"/>
  <c r="C158" i="60"/>
  <c r="L157" i="60"/>
  <c r="K157" i="60"/>
  <c r="J157" i="60"/>
  <c r="I157" i="60"/>
  <c r="H157" i="60"/>
  <c r="G157" i="60"/>
  <c r="F157" i="60"/>
  <c r="E157" i="60"/>
  <c r="D157" i="60"/>
  <c r="C157" i="60"/>
  <c r="L156" i="60"/>
  <c r="K156" i="60"/>
  <c r="J156" i="60"/>
  <c r="I156" i="60"/>
  <c r="H156" i="60"/>
  <c r="G156" i="60"/>
  <c r="F156" i="60"/>
  <c r="E156" i="60"/>
  <c r="D156" i="60"/>
  <c r="C156" i="60"/>
  <c r="L155" i="60"/>
  <c r="K155" i="60"/>
  <c r="J155" i="60"/>
  <c r="I155" i="60"/>
  <c r="H155" i="60"/>
  <c r="G155" i="60"/>
  <c r="F155" i="60"/>
  <c r="E155" i="60"/>
  <c r="D155" i="60"/>
  <c r="C155" i="60"/>
  <c r="L154" i="60"/>
  <c r="K154" i="60"/>
  <c r="J154" i="60"/>
  <c r="I154" i="60"/>
  <c r="H154" i="60"/>
  <c r="G154" i="60"/>
  <c r="F154" i="60"/>
  <c r="E154" i="60"/>
  <c r="D154" i="60"/>
  <c r="C154" i="60"/>
  <c r="L153" i="60"/>
  <c r="K153" i="60"/>
  <c r="J153" i="60"/>
  <c r="I153" i="60"/>
  <c r="H153" i="60"/>
  <c r="G153" i="60"/>
  <c r="F153" i="60"/>
  <c r="E153" i="60"/>
  <c r="D153" i="60"/>
  <c r="C153" i="60"/>
  <c r="L152" i="60"/>
  <c r="K152" i="60"/>
  <c r="J152" i="60"/>
  <c r="I152" i="60"/>
  <c r="H152" i="60"/>
  <c r="G152" i="60"/>
  <c r="F152" i="60"/>
  <c r="E152" i="60"/>
  <c r="D152" i="60"/>
  <c r="C152" i="60"/>
  <c r="L151" i="60"/>
  <c r="K151" i="60"/>
  <c r="J151" i="60"/>
  <c r="I151" i="60"/>
  <c r="H151" i="60"/>
  <c r="G151" i="60"/>
  <c r="F151" i="60"/>
  <c r="E151" i="60"/>
  <c r="D151" i="60"/>
  <c r="C151" i="60"/>
  <c r="L150" i="60"/>
  <c r="K150" i="60"/>
  <c r="J150" i="60"/>
  <c r="I150" i="60"/>
  <c r="H150" i="60"/>
  <c r="G150" i="60"/>
  <c r="F150" i="60"/>
  <c r="E150" i="60"/>
  <c r="D150" i="60"/>
  <c r="C150" i="60"/>
  <c r="L149" i="60"/>
  <c r="K149" i="60"/>
  <c r="J149" i="60"/>
  <c r="I149" i="60"/>
  <c r="H149" i="60"/>
  <c r="G149" i="60"/>
  <c r="F149" i="60"/>
  <c r="E149" i="60"/>
  <c r="D149" i="60"/>
  <c r="C149" i="60"/>
  <c r="L148" i="60"/>
  <c r="K148" i="60"/>
  <c r="J148" i="60"/>
  <c r="I148" i="60"/>
  <c r="H148" i="60"/>
  <c r="G148" i="60"/>
  <c r="F148" i="60"/>
  <c r="E148" i="60"/>
  <c r="D148" i="60"/>
  <c r="C148" i="60"/>
  <c r="L147" i="60"/>
  <c r="K147" i="60"/>
  <c r="J147" i="60"/>
  <c r="I147" i="60"/>
  <c r="H147" i="60"/>
  <c r="G147" i="60"/>
  <c r="F147" i="60"/>
  <c r="E147" i="60"/>
  <c r="D147" i="60"/>
  <c r="C147" i="60"/>
  <c r="L146" i="60"/>
  <c r="K146" i="60"/>
  <c r="J146" i="60"/>
  <c r="I146" i="60"/>
  <c r="H146" i="60"/>
  <c r="G146" i="60"/>
  <c r="F146" i="60"/>
  <c r="E146" i="60"/>
  <c r="D146" i="60"/>
  <c r="C146" i="60"/>
  <c r="L145" i="60"/>
  <c r="K145" i="60"/>
  <c r="J145" i="60"/>
  <c r="I145" i="60"/>
  <c r="H145" i="60"/>
  <c r="G145" i="60"/>
  <c r="F145" i="60"/>
  <c r="E145" i="60"/>
  <c r="D145" i="60"/>
  <c r="C145" i="60"/>
  <c r="L144" i="60"/>
  <c r="K144" i="60"/>
  <c r="J144" i="60"/>
  <c r="I144" i="60"/>
  <c r="H144" i="60"/>
  <c r="G144" i="60"/>
  <c r="F144" i="60"/>
  <c r="E144" i="60"/>
  <c r="D144" i="60"/>
  <c r="C144" i="60"/>
  <c r="L143" i="60"/>
  <c r="K143" i="60"/>
  <c r="J143" i="60"/>
  <c r="I143" i="60"/>
  <c r="H143" i="60"/>
  <c r="G143" i="60"/>
  <c r="F143" i="60"/>
  <c r="E143" i="60"/>
  <c r="D143" i="60"/>
  <c r="C143" i="60"/>
  <c r="L142" i="60"/>
  <c r="K142" i="60"/>
  <c r="J142" i="60"/>
  <c r="I142" i="60"/>
  <c r="H142" i="60"/>
  <c r="G142" i="60"/>
  <c r="F142" i="60"/>
  <c r="E142" i="60"/>
  <c r="D142" i="60"/>
  <c r="C142" i="60"/>
  <c r="L141" i="60"/>
  <c r="K141" i="60"/>
  <c r="J141" i="60"/>
  <c r="I141" i="60"/>
  <c r="H141" i="60"/>
  <c r="G141" i="60"/>
  <c r="F141" i="60"/>
  <c r="E141" i="60"/>
  <c r="D141" i="60"/>
  <c r="C141" i="60"/>
  <c r="L140" i="60"/>
  <c r="K140" i="60"/>
  <c r="J140" i="60"/>
  <c r="I140" i="60"/>
  <c r="H140" i="60"/>
  <c r="G140" i="60"/>
  <c r="F140" i="60"/>
  <c r="E140" i="60"/>
  <c r="D140" i="60"/>
  <c r="C140" i="60"/>
  <c r="L139" i="60"/>
  <c r="K139" i="60"/>
  <c r="J139" i="60"/>
  <c r="I139" i="60"/>
  <c r="H139" i="60"/>
  <c r="G139" i="60"/>
  <c r="F139" i="60"/>
  <c r="E139" i="60"/>
  <c r="D139" i="60"/>
  <c r="C139" i="60"/>
  <c r="L138" i="60"/>
  <c r="K138" i="60"/>
  <c r="J138" i="60"/>
  <c r="I138" i="60"/>
  <c r="H138" i="60"/>
  <c r="G138" i="60"/>
  <c r="F138" i="60"/>
  <c r="E138" i="60"/>
  <c r="D138" i="60"/>
  <c r="C138" i="60"/>
  <c r="L137" i="60"/>
  <c r="K137" i="60"/>
  <c r="J137" i="60"/>
  <c r="I137" i="60"/>
  <c r="H137" i="60"/>
  <c r="G137" i="60"/>
  <c r="F137" i="60"/>
  <c r="E137" i="60"/>
  <c r="D137" i="60"/>
  <c r="C137" i="60"/>
  <c r="L136" i="60"/>
  <c r="K136" i="60"/>
  <c r="J136" i="60"/>
  <c r="I136" i="60"/>
  <c r="H136" i="60"/>
  <c r="G136" i="60"/>
  <c r="F136" i="60"/>
  <c r="E136" i="60"/>
  <c r="D136" i="60"/>
  <c r="C136" i="60"/>
  <c r="L135" i="60"/>
  <c r="K135" i="60"/>
  <c r="J135" i="60"/>
  <c r="I135" i="60"/>
  <c r="H135" i="60"/>
  <c r="G135" i="60"/>
  <c r="F135" i="60"/>
  <c r="E135" i="60"/>
  <c r="D135" i="60"/>
  <c r="C135" i="60"/>
  <c r="L134" i="60"/>
  <c r="K134" i="60"/>
  <c r="J134" i="60"/>
  <c r="I134" i="60"/>
  <c r="H134" i="60"/>
  <c r="G134" i="60"/>
  <c r="F134" i="60"/>
  <c r="E134" i="60"/>
  <c r="D134" i="60"/>
  <c r="C134" i="60"/>
  <c r="L133" i="60"/>
  <c r="K133" i="60"/>
  <c r="J133" i="60"/>
  <c r="I133" i="60"/>
  <c r="H133" i="60"/>
  <c r="G133" i="60"/>
  <c r="F133" i="60"/>
  <c r="E133" i="60"/>
  <c r="D133" i="60"/>
  <c r="C133" i="60"/>
  <c r="L132" i="60"/>
  <c r="K132" i="60"/>
  <c r="J132" i="60"/>
  <c r="I132" i="60"/>
  <c r="H132" i="60"/>
  <c r="G132" i="60"/>
  <c r="F132" i="60"/>
  <c r="E132" i="60"/>
  <c r="D132" i="60"/>
  <c r="C132" i="60"/>
  <c r="L131" i="60"/>
  <c r="K131" i="60"/>
  <c r="J131" i="60"/>
  <c r="I131" i="60"/>
  <c r="H131" i="60"/>
  <c r="G131" i="60"/>
  <c r="F131" i="60"/>
  <c r="E131" i="60"/>
  <c r="D131" i="60"/>
  <c r="C131" i="60"/>
  <c r="L130" i="60"/>
  <c r="K130" i="60"/>
  <c r="J130" i="60"/>
  <c r="I130" i="60"/>
  <c r="H130" i="60"/>
  <c r="G130" i="60"/>
  <c r="F130" i="60"/>
  <c r="E130" i="60"/>
  <c r="D130" i="60"/>
  <c r="C130" i="60"/>
  <c r="L129" i="60"/>
  <c r="K129" i="60"/>
  <c r="J129" i="60"/>
  <c r="I129" i="60"/>
  <c r="H129" i="60"/>
  <c r="G129" i="60"/>
  <c r="F129" i="60"/>
  <c r="E129" i="60"/>
  <c r="D129" i="60"/>
  <c r="C129" i="60"/>
  <c r="L128" i="60"/>
  <c r="K128" i="60"/>
  <c r="J128" i="60"/>
  <c r="I128" i="60"/>
  <c r="H128" i="60"/>
  <c r="G128" i="60"/>
  <c r="F128" i="60"/>
  <c r="E128" i="60"/>
  <c r="D128" i="60"/>
  <c r="C128" i="60"/>
  <c r="L127" i="60"/>
  <c r="K127" i="60"/>
  <c r="J127" i="60"/>
  <c r="I127" i="60"/>
  <c r="H127" i="60"/>
  <c r="G127" i="60"/>
  <c r="F127" i="60"/>
  <c r="E127" i="60"/>
  <c r="D127" i="60"/>
  <c r="C127" i="60"/>
  <c r="L126" i="60"/>
  <c r="K126" i="60"/>
  <c r="J126" i="60"/>
  <c r="I126" i="60"/>
  <c r="H126" i="60"/>
  <c r="G126" i="60"/>
  <c r="F126" i="60"/>
  <c r="E126" i="60"/>
  <c r="D126" i="60"/>
  <c r="C126" i="60"/>
  <c r="L125" i="60"/>
  <c r="K125" i="60"/>
  <c r="J125" i="60"/>
  <c r="I125" i="60"/>
  <c r="H125" i="60"/>
  <c r="G125" i="60"/>
  <c r="F125" i="60"/>
  <c r="E125" i="60"/>
  <c r="D125" i="60"/>
  <c r="C125" i="60"/>
  <c r="L124" i="60"/>
  <c r="K124" i="60"/>
  <c r="J124" i="60"/>
  <c r="I124" i="60"/>
  <c r="H124" i="60"/>
  <c r="G124" i="60"/>
  <c r="F124" i="60"/>
  <c r="E124" i="60"/>
  <c r="D124" i="60"/>
  <c r="C124" i="60"/>
  <c r="L123" i="60"/>
  <c r="K123" i="60"/>
  <c r="J123" i="60"/>
  <c r="I123" i="60"/>
  <c r="H123" i="60"/>
  <c r="G123" i="60"/>
  <c r="F123" i="60"/>
  <c r="E123" i="60"/>
  <c r="D123" i="60"/>
  <c r="C123" i="60"/>
  <c r="L122" i="60"/>
  <c r="K122" i="60"/>
  <c r="J122" i="60"/>
  <c r="I122" i="60"/>
  <c r="H122" i="60"/>
  <c r="G122" i="60"/>
  <c r="F122" i="60"/>
  <c r="E122" i="60"/>
  <c r="D122" i="60"/>
  <c r="C122" i="60"/>
  <c r="L121" i="60"/>
  <c r="K121" i="60"/>
  <c r="J121" i="60"/>
  <c r="I121" i="60"/>
  <c r="H121" i="60"/>
  <c r="G121" i="60"/>
  <c r="F121" i="60"/>
  <c r="E121" i="60"/>
  <c r="D121" i="60"/>
  <c r="C121" i="60"/>
  <c r="L120" i="60"/>
  <c r="K120" i="60"/>
  <c r="J120" i="60"/>
  <c r="I120" i="60"/>
  <c r="H120" i="60"/>
  <c r="G120" i="60"/>
  <c r="F120" i="60"/>
  <c r="E120" i="60"/>
  <c r="D120" i="60"/>
  <c r="C120" i="60"/>
  <c r="L119" i="60"/>
  <c r="K119" i="60"/>
  <c r="J119" i="60"/>
  <c r="I119" i="60"/>
  <c r="H119" i="60"/>
  <c r="G119" i="60"/>
  <c r="F119" i="60"/>
  <c r="E119" i="60"/>
  <c r="D119" i="60"/>
  <c r="C119" i="60"/>
  <c r="L118" i="60"/>
  <c r="K118" i="60"/>
  <c r="J118" i="60"/>
  <c r="I118" i="60"/>
  <c r="H118" i="60"/>
  <c r="G118" i="60"/>
  <c r="F118" i="60"/>
  <c r="E118" i="60"/>
  <c r="D118" i="60"/>
  <c r="C118" i="60"/>
  <c r="L117" i="60"/>
  <c r="K117" i="60"/>
  <c r="J117" i="60"/>
  <c r="I117" i="60"/>
  <c r="H117" i="60"/>
  <c r="G117" i="60"/>
  <c r="F117" i="60"/>
  <c r="E117" i="60"/>
  <c r="D117" i="60"/>
  <c r="C117" i="60"/>
  <c r="L116" i="60"/>
  <c r="K116" i="60"/>
  <c r="J116" i="60"/>
  <c r="I116" i="60"/>
  <c r="H116" i="60"/>
  <c r="G116" i="60"/>
  <c r="F116" i="60"/>
  <c r="E116" i="60"/>
  <c r="D116" i="60"/>
  <c r="C116" i="60"/>
  <c r="L115" i="60"/>
  <c r="K115" i="60"/>
  <c r="J115" i="60"/>
  <c r="I115" i="60"/>
  <c r="H115" i="60"/>
  <c r="G115" i="60"/>
  <c r="F115" i="60"/>
  <c r="E115" i="60"/>
  <c r="D115" i="60"/>
  <c r="C115" i="60"/>
  <c r="L114" i="60"/>
  <c r="K114" i="60"/>
  <c r="J114" i="60"/>
  <c r="I114" i="60"/>
  <c r="H114" i="60"/>
  <c r="G114" i="60"/>
  <c r="F114" i="60"/>
  <c r="E114" i="60"/>
  <c r="D114" i="60"/>
  <c r="C114" i="60"/>
  <c r="L113" i="60"/>
  <c r="K113" i="60"/>
  <c r="J113" i="60"/>
  <c r="I113" i="60"/>
  <c r="H113" i="60"/>
  <c r="G113" i="60"/>
  <c r="F113" i="60"/>
  <c r="E113" i="60"/>
  <c r="D113" i="60"/>
  <c r="C113" i="60"/>
  <c r="L112" i="60"/>
  <c r="K112" i="60"/>
  <c r="J112" i="60"/>
  <c r="I112" i="60"/>
  <c r="H112" i="60"/>
  <c r="G112" i="60"/>
  <c r="F112" i="60"/>
  <c r="E112" i="60"/>
  <c r="D112" i="60"/>
  <c r="C112" i="60"/>
  <c r="L111" i="60"/>
  <c r="K111" i="60"/>
  <c r="J111" i="60"/>
  <c r="I111" i="60"/>
  <c r="H111" i="60"/>
  <c r="G111" i="60"/>
  <c r="F111" i="60"/>
  <c r="E111" i="60"/>
  <c r="D111" i="60"/>
  <c r="C111" i="60"/>
  <c r="L110" i="60"/>
  <c r="K110" i="60"/>
  <c r="J110" i="60"/>
  <c r="I110" i="60"/>
  <c r="H110" i="60"/>
  <c r="G110" i="60"/>
  <c r="F110" i="60"/>
  <c r="E110" i="60"/>
  <c r="D110" i="60"/>
  <c r="C110" i="60"/>
  <c r="L109" i="60"/>
  <c r="K109" i="60"/>
  <c r="J109" i="60"/>
  <c r="I109" i="60"/>
  <c r="H109" i="60"/>
  <c r="G109" i="60"/>
  <c r="F109" i="60"/>
  <c r="E109" i="60"/>
  <c r="D109" i="60"/>
  <c r="C109" i="60"/>
  <c r="L108" i="60"/>
  <c r="K108" i="60"/>
  <c r="J108" i="60"/>
  <c r="I108" i="60"/>
  <c r="H108" i="60"/>
  <c r="G108" i="60"/>
  <c r="F108" i="60"/>
  <c r="E108" i="60"/>
  <c r="D108" i="60"/>
  <c r="C108" i="60"/>
  <c r="L107" i="60"/>
  <c r="K107" i="60"/>
  <c r="J107" i="60"/>
  <c r="I107" i="60"/>
  <c r="H107" i="60"/>
  <c r="G107" i="60"/>
  <c r="F107" i="60"/>
  <c r="E107" i="60"/>
  <c r="D107" i="60"/>
  <c r="C107" i="60"/>
  <c r="L106" i="60"/>
  <c r="K106" i="60"/>
  <c r="J106" i="60"/>
  <c r="I106" i="60"/>
  <c r="H106" i="60"/>
  <c r="G106" i="60"/>
  <c r="F106" i="60"/>
  <c r="E106" i="60"/>
  <c r="D106" i="60"/>
  <c r="C106" i="60"/>
  <c r="L105" i="60"/>
  <c r="K105" i="60"/>
  <c r="J105" i="60"/>
  <c r="I105" i="60"/>
  <c r="H105" i="60"/>
  <c r="G105" i="60"/>
  <c r="F105" i="60"/>
  <c r="E105" i="60"/>
  <c r="D105" i="60"/>
  <c r="C105" i="60"/>
  <c r="L104" i="60"/>
  <c r="K104" i="60"/>
  <c r="J104" i="60"/>
  <c r="I104" i="60"/>
  <c r="H104" i="60"/>
  <c r="G104" i="60"/>
  <c r="F104" i="60"/>
  <c r="E104" i="60"/>
  <c r="D104" i="60"/>
  <c r="C104" i="60"/>
  <c r="L103" i="60"/>
  <c r="K103" i="60"/>
  <c r="J103" i="60"/>
  <c r="I103" i="60"/>
  <c r="H103" i="60"/>
  <c r="G103" i="60"/>
  <c r="F103" i="60"/>
  <c r="E103" i="60"/>
  <c r="D103" i="60"/>
  <c r="C103" i="60"/>
  <c r="L102" i="60"/>
  <c r="K102" i="60"/>
  <c r="J102" i="60"/>
  <c r="I102" i="60"/>
  <c r="H102" i="60"/>
  <c r="G102" i="60"/>
  <c r="F102" i="60"/>
  <c r="E102" i="60"/>
  <c r="D102" i="60"/>
  <c r="C102" i="60"/>
  <c r="L101" i="60"/>
  <c r="K101" i="60"/>
  <c r="J101" i="60"/>
  <c r="I101" i="60"/>
  <c r="H101" i="60"/>
  <c r="G101" i="60"/>
  <c r="F101" i="60"/>
  <c r="E101" i="60"/>
  <c r="D101" i="60"/>
  <c r="C101" i="60"/>
  <c r="L100" i="60"/>
  <c r="K100" i="60"/>
  <c r="J100" i="60"/>
  <c r="I100" i="60"/>
  <c r="H100" i="60"/>
  <c r="G100" i="60"/>
  <c r="F100" i="60"/>
  <c r="E100" i="60"/>
  <c r="D100" i="60"/>
  <c r="C100" i="60"/>
  <c r="L99" i="60"/>
  <c r="K99" i="60"/>
  <c r="J99" i="60"/>
  <c r="I99" i="60"/>
  <c r="H99" i="60"/>
  <c r="G99" i="60"/>
  <c r="F99" i="60"/>
  <c r="E99" i="60"/>
  <c r="D99" i="60"/>
  <c r="C99" i="60"/>
  <c r="L98" i="60"/>
  <c r="K98" i="60"/>
  <c r="J98" i="60"/>
  <c r="I98" i="60"/>
  <c r="H98" i="60"/>
  <c r="G98" i="60"/>
  <c r="F98" i="60"/>
  <c r="E98" i="60"/>
  <c r="D98" i="60"/>
  <c r="C98" i="60"/>
  <c r="L97" i="60"/>
  <c r="K97" i="60"/>
  <c r="J97" i="60"/>
  <c r="I97" i="60"/>
  <c r="H97" i="60"/>
  <c r="G97" i="60"/>
  <c r="F97" i="60"/>
  <c r="E97" i="60"/>
  <c r="D97" i="60"/>
  <c r="C97" i="60"/>
  <c r="L96" i="60"/>
  <c r="K96" i="60"/>
  <c r="J96" i="60"/>
  <c r="I96" i="60"/>
  <c r="H96" i="60"/>
  <c r="G96" i="60"/>
  <c r="F96" i="60"/>
  <c r="E96" i="60"/>
  <c r="D96" i="60"/>
  <c r="C96" i="60"/>
  <c r="L95" i="60"/>
  <c r="K95" i="60"/>
  <c r="J95" i="60"/>
  <c r="I95" i="60"/>
  <c r="H95" i="60"/>
  <c r="G95" i="60"/>
  <c r="F95" i="60"/>
  <c r="E95" i="60"/>
  <c r="D95" i="60"/>
  <c r="C95" i="60"/>
  <c r="L94" i="60"/>
  <c r="K94" i="60"/>
  <c r="J94" i="60"/>
  <c r="I94" i="60"/>
  <c r="H94" i="60"/>
  <c r="G94" i="60"/>
  <c r="F94" i="60"/>
  <c r="E94" i="60"/>
  <c r="D94" i="60"/>
  <c r="C94" i="60"/>
  <c r="L93" i="60"/>
  <c r="K93" i="60"/>
  <c r="J93" i="60"/>
  <c r="I93" i="60"/>
  <c r="H93" i="60"/>
  <c r="G93" i="60"/>
  <c r="F93" i="60"/>
  <c r="E93" i="60"/>
  <c r="D93" i="60"/>
  <c r="C93" i="60"/>
  <c r="L92" i="60"/>
  <c r="K92" i="60"/>
  <c r="J92" i="60"/>
  <c r="I92" i="60"/>
  <c r="H92" i="60"/>
  <c r="G92" i="60"/>
  <c r="F92" i="60"/>
  <c r="E92" i="60"/>
  <c r="D92" i="60"/>
  <c r="C92" i="60"/>
  <c r="L91" i="60"/>
  <c r="K91" i="60"/>
  <c r="J91" i="60"/>
  <c r="I91" i="60"/>
  <c r="H91" i="60"/>
  <c r="G91" i="60"/>
  <c r="F91" i="60"/>
  <c r="E91" i="60"/>
  <c r="D91" i="60"/>
  <c r="C91" i="60"/>
  <c r="L90" i="60"/>
  <c r="K90" i="60"/>
  <c r="J90" i="60"/>
  <c r="I90" i="60"/>
  <c r="H90" i="60"/>
  <c r="G90" i="60"/>
  <c r="F90" i="60"/>
  <c r="E90" i="60"/>
  <c r="D90" i="60"/>
  <c r="C90" i="60"/>
  <c r="L89" i="60"/>
  <c r="K89" i="60"/>
  <c r="J89" i="60"/>
  <c r="I89" i="60"/>
  <c r="H89" i="60"/>
  <c r="G89" i="60"/>
  <c r="F89" i="60"/>
  <c r="E89" i="60"/>
  <c r="D89" i="60"/>
  <c r="C89" i="60"/>
  <c r="L88" i="60"/>
  <c r="K88" i="60"/>
  <c r="J88" i="60"/>
  <c r="I88" i="60"/>
  <c r="H88" i="60"/>
  <c r="G88" i="60"/>
  <c r="F88" i="60"/>
  <c r="E88" i="60"/>
  <c r="D88" i="60"/>
  <c r="C88" i="60"/>
  <c r="L87" i="60"/>
  <c r="K87" i="60"/>
  <c r="J87" i="60"/>
  <c r="I87" i="60"/>
  <c r="H87" i="60"/>
  <c r="G87" i="60"/>
  <c r="F87" i="60"/>
  <c r="E87" i="60"/>
  <c r="D87" i="60"/>
  <c r="C87" i="60"/>
  <c r="L86" i="60"/>
  <c r="K86" i="60"/>
  <c r="J86" i="60"/>
  <c r="I86" i="60"/>
  <c r="H86" i="60"/>
  <c r="G86" i="60"/>
  <c r="F86" i="60"/>
  <c r="E86" i="60"/>
  <c r="D86" i="60"/>
  <c r="C86" i="60"/>
  <c r="L85" i="60"/>
  <c r="K85" i="60"/>
  <c r="J85" i="60"/>
  <c r="I85" i="60"/>
  <c r="H85" i="60"/>
  <c r="G85" i="60"/>
  <c r="F85" i="60"/>
  <c r="E85" i="60"/>
  <c r="D85" i="60"/>
  <c r="C85" i="60"/>
  <c r="L84" i="60"/>
  <c r="K84" i="60"/>
  <c r="J84" i="60"/>
  <c r="I84" i="60"/>
  <c r="H84" i="60"/>
  <c r="G84" i="60"/>
  <c r="F84" i="60"/>
  <c r="E84" i="60"/>
  <c r="D84" i="60"/>
  <c r="C84" i="60"/>
  <c r="L83" i="60"/>
  <c r="K83" i="60"/>
  <c r="J83" i="60"/>
  <c r="I83" i="60"/>
  <c r="H83" i="60"/>
  <c r="G83" i="60"/>
  <c r="F83" i="60"/>
  <c r="E83" i="60"/>
  <c r="D83" i="60"/>
  <c r="C83" i="60"/>
  <c r="L82" i="60"/>
  <c r="K82" i="60"/>
  <c r="J82" i="60"/>
  <c r="I82" i="60"/>
  <c r="H82" i="60"/>
  <c r="G82" i="60"/>
  <c r="F82" i="60"/>
  <c r="E82" i="60"/>
  <c r="D82" i="60"/>
  <c r="C82" i="60"/>
  <c r="L81" i="60"/>
  <c r="K81" i="60"/>
  <c r="J81" i="60"/>
  <c r="I81" i="60"/>
  <c r="H81" i="60"/>
  <c r="G81" i="60"/>
  <c r="F81" i="60"/>
  <c r="E81" i="60"/>
  <c r="D81" i="60"/>
  <c r="C81" i="60"/>
  <c r="L80" i="60"/>
  <c r="K80" i="60"/>
  <c r="J80" i="60"/>
  <c r="I80" i="60"/>
  <c r="H80" i="60"/>
  <c r="G80" i="60"/>
  <c r="F80" i="60"/>
  <c r="E80" i="60"/>
  <c r="D80" i="60"/>
  <c r="C80" i="60"/>
  <c r="L79" i="60"/>
  <c r="K79" i="60"/>
  <c r="J79" i="60"/>
  <c r="I79" i="60"/>
  <c r="H79" i="60"/>
  <c r="G79" i="60"/>
  <c r="F79" i="60"/>
  <c r="E79" i="60"/>
  <c r="D79" i="60"/>
  <c r="C79" i="60"/>
  <c r="L78" i="60"/>
  <c r="K78" i="60"/>
  <c r="J78" i="60"/>
  <c r="I78" i="60"/>
  <c r="H78" i="60"/>
  <c r="G78" i="60"/>
  <c r="F78" i="60"/>
  <c r="E78" i="60"/>
  <c r="D78" i="60"/>
  <c r="C78" i="60"/>
  <c r="L77" i="60"/>
  <c r="K77" i="60"/>
  <c r="J77" i="60"/>
  <c r="I77" i="60"/>
  <c r="H77" i="60"/>
  <c r="G77" i="60"/>
  <c r="F77" i="60"/>
  <c r="E77" i="60"/>
  <c r="D77" i="60"/>
  <c r="C77" i="60"/>
  <c r="L76" i="60"/>
  <c r="K76" i="60"/>
  <c r="J76" i="60"/>
  <c r="I76" i="60"/>
  <c r="H76" i="60"/>
  <c r="G76" i="60"/>
  <c r="F76" i="60"/>
  <c r="E76" i="60"/>
  <c r="D76" i="60"/>
  <c r="C76" i="60"/>
  <c r="L75" i="60"/>
  <c r="K75" i="60"/>
  <c r="J75" i="60"/>
  <c r="I75" i="60"/>
  <c r="H75" i="60"/>
  <c r="G75" i="60"/>
  <c r="F75" i="60"/>
  <c r="E75" i="60"/>
  <c r="D75" i="60"/>
  <c r="C75" i="60"/>
  <c r="L74" i="60"/>
  <c r="K74" i="60"/>
  <c r="J74" i="60"/>
  <c r="I74" i="60"/>
  <c r="H74" i="60"/>
  <c r="G74" i="60"/>
  <c r="F74" i="60"/>
  <c r="E74" i="60"/>
  <c r="D74" i="60"/>
  <c r="C74" i="60"/>
  <c r="L73" i="60"/>
  <c r="K73" i="60"/>
  <c r="J73" i="60"/>
  <c r="I73" i="60"/>
  <c r="H73" i="60"/>
  <c r="G73" i="60"/>
  <c r="F73" i="60"/>
  <c r="E73" i="60"/>
  <c r="D73" i="60"/>
  <c r="C73" i="60"/>
  <c r="L72" i="60"/>
  <c r="K72" i="60"/>
  <c r="J72" i="60"/>
  <c r="I72" i="60"/>
  <c r="H72" i="60"/>
  <c r="G72" i="60"/>
  <c r="F72" i="60"/>
  <c r="E72" i="60"/>
  <c r="D72" i="60"/>
  <c r="C72" i="60"/>
  <c r="L71" i="60"/>
  <c r="K71" i="60"/>
  <c r="J71" i="60"/>
  <c r="I71" i="60"/>
  <c r="H71" i="60"/>
  <c r="G71" i="60"/>
  <c r="F71" i="60"/>
  <c r="E71" i="60"/>
  <c r="D71" i="60"/>
  <c r="C71" i="60"/>
  <c r="L70" i="60"/>
  <c r="K70" i="60"/>
  <c r="J70" i="60"/>
  <c r="I70" i="60"/>
  <c r="H70" i="60"/>
  <c r="G70" i="60"/>
  <c r="F70" i="60"/>
  <c r="E70" i="60"/>
  <c r="D70" i="60"/>
  <c r="C70" i="60"/>
  <c r="L69" i="60"/>
  <c r="K69" i="60"/>
  <c r="J69" i="60"/>
  <c r="I69" i="60"/>
  <c r="H69" i="60"/>
  <c r="G69" i="60"/>
  <c r="F69" i="60"/>
  <c r="E69" i="60"/>
  <c r="D69" i="60"/>
  <c r="C69" i="60"/>
  <c r="L68" i="60"/>
  <c r="K68" i="60"/>
  <c r="J68" i="60"/>
  <c r="I68" i="60"/>
  <c r="H68" i="60"/>
  <c r="G68" i="60"/>
  <c r="F68" i="60"/>
  <c r="E68" i="60"/>
  <c r="D68" i="60"/>
  <c r="C68" i="60"/>
  <c r="L67" i="60"/>
  <c r="K67" i="60"/>
  <c r="J67" i="60"/>
  <c r="I67" i="60"/>
  <c r="H67" i="60"/>
  <c r="G67" i="60"/>
  <c r="F67" i="60"/>
  <c r="E67" i="60"/>
  <c r="D67" i="60"/>
  <c r="C67" i="60"/>
  <c r="L66" i="60"/>
  <c r="K66" i="60"/>
  <c r="J66" i="60"/>
  <c r="I66" i="60"/>
  <c r="H66" i="60"/>
  <c r="G66" i="60"/>
  <c r="F66" i="60"/>
  <c r="E66" i="60"/>
  <c r="D66" i="60"/>
  <c r="C66" i="60"/>
  <c r="L65" i="60"/>
  <c r="K65" i="60"/>
  <c r="J65" i="60"/>
  <c r="I65" i="60"/>
  <c r="H65" i="60"/>
  <c r="G65" i="60"/>
  <c r="F65" i="60"/>
  <c r="E65" i="60"/>
  <c r="D65" i="60"/>
  <c r="C65" i="60"/>
  <c r="L64" i="60"/>
  <c r="K64" i="60"/>
  <c r="J64" i="60"/>
  <c r="I64" i="60"/>
  <c r="H64" i="60"/>
  <c r="G64" i="60"/>
  <c r="F64" i="60"/>
  <c r="E64" i="60"/>
  <c r="D64" i="60"/>
  <c r="C64" i="60"/>
  <c r="L63" i="60"/>
  <c r="K63" i="60"/>
  <c r="J63" i="60"/>
  <c r="I63" i="60"/>
  <c r="H63" i="60"/>
  <c r="G63" i="60"/>
  <c r="F63" i="60"/>
  <c r="E63" i="60"/>
  <c r="D63" i="60"/>
  <c r="C63" i="60"/>
  <c r="L62" i="60"/>
  <c r="K62" i="60"/>
  <c r="J62" i="60"/>
  <c r="I62" i="60"/>
  <c r="H62" i="60"/>
  <c r="G62" i="60"/>
  <c r="F62" i="60"/>
  <c r="E62" i="60"/>
  <c r="D62" i="60"/>
  <c r="C62" i="60"/>
  <c r="L61" i="60"/>
  <c r="K61" i="60"/>
  <c r="J61" i="60"/>
  <c r="I61" i="60"/>
  <c r="H61" i="60"/>
  <c r="G61" i="60"/>
  <c r="F61" i="60"/>
  <c r="E61" i="60"/>
  <c r="D61" i="60"/>
  <c r="C61" i="60"/>
  <c r="L60" i="60"/>
  <c r="K60" i="60"/>
  <c r="J60" i="60"/>
  <c r="I60" i="60"/>
  <c r="H60" i="60"/>
  <c r="G60" i="60"/>
  <c r="F60" i="60"/>
  <c r="E60" i="60"/>
  <c r="D60" i="60"/>
  <c r="C60" i="60"/>
  <c r="L59" i="60"/>
  <c r="K59" i="60"/>
  <c r="J59" i="60"/>
  <c r="I59" i="60"/>
  <c r="H59" i="60"/>
  <c r="G59" i="60"/>
  <c r="F59" i="60"/>
  <c r="E59" i="60"/>
  <c r="D59" i="60"/>
  <c r="C59" i="60"/>
  <c r="L58" i="60"/>
  <c r="K58" i="60"/>
  <c r="J58" i="60"/>
  <c r="I58" i="60"/>
  <c r="H58" i="60"/>
  <c r="G58" i="60"/>
  <c r="F58" i="60"/>
  <c r="E58" i="60"/>
  <c r="D58" i="60"/>
  <c r="C58" i="60"/>
  <c r="L57" i="60"/>
  <c r="K57" i="60"/>
  <c r="J57" i="60"/>
  <c r="I57" i="60"/>
  <c r="H57" i="60"/>
  <c r="G57" i="60"/>
  <c r="F57" i="60"/>
  <c r="E57" i="60"/>
  <c r="D57" i="60"/>
  <c r="C57" i="60"/>
  <c r="L56" i="60"/>
  <c r="K56" i="60"/>
  <c r="J56" i="60"/>
  <c r="I56" i="60"/>
  <c r="H56" i="60"/>
  <c r="G56" i="60"/>
  <c r="F56" i="60"/>
  <c r="E56" i="60"/>
  <c r="D56" i="60"/>
  <c r="C56" i="60"/>
  <c r="L55" i="60"/>
  <c r="K55" i="60"/>
  <c r="J55" i="60"/>
  <c r="I55" i="60"/>
  <c r="H55" i="60"/>
  <c r="G55" i="60"/>
  <c r="F55" i="60"/>
  <c r="E55" i="60"/>
  <c r="D55" i="60"/>
  <c r="C55" i="60"/>
  <c r="L54" i="60"/>
  <c r="K54" i="60"/>
  <c r="J54" i="60"/>
  <c r="I54" i="60"/>
  <c r="H54" i="60"/>
  <c r="G54" i="60"/>
  <c r="F54" i="60"/>
  <c r="E54" i="60"/>
  <c r="D54" i="60"/>
  <c r="C54" i="60"/>
  <c r="L53" i="60"/>
  <c r="K53" i="60"/>
  <c r="J53" i="60"/>
  <c r="I53" i="60"/>
  <c r="H53" i="60"/>
  <c r="G53" i="60"/>
  <c r="F53" i="60"/>
  <c r="E53" i="60"/>
  <c r="D53" i="60"/>
  <c r="C53" i="60"/>
  <c r="L52" i="60"/>
  <c r="K52" i="60"/>
  <c r="J52" i="60"/>
  <c r="I52" i="60"/>
  <c r="H52" i="60"/>
  <c r="G52" i="60"/>
  <c r="F52" i="60"/>
  <c r="E52" i="60"/>
  <c r="D52" i="60"/>
  <c r="C52" i="60"/>
  <c r="L51" i="60"/>
  <c r="K51" i="60"/>
  <c r="J51" i="60"/>
  <c r="I51" i="60"/>
  <c r="H51" i="60"/>
  <c r="G51" i="60"/>
  <c r="F51" i="60"/>
  <c r="E51" i="60"/>
  <c r="D51" i="60"/>
  <c r="C51" i="60"/>
  <c r="L50" i="60"/>
  <c r="K50" i="60"/>
  <c r="J50" i="60"/>
  <c r="I50" i="60"/>
  <c r="H50" i="60"/>
  <c r="G50" i="60"/>
  <c r="F50" i="60"/>
  <c r="E50" i="60"/>
  <c r="D50" i="60"/>
  <c r="C50" i="60"/>
  <c r="L49" i="60"/>
  <c r="K49" i="60"/>
  <c r="J49" i="60"/>
  <c r="I49" i="60"/>
  <c r="H49" i="60"/>
  <c r="G49" i="60"/>
  <c r="F49" i="60"/>
  <c r="E49" i="60"/>
  <c r="D49" i="60"/>
  <c r="C49" i="60"/>
  <c r="L48" i="60"/>
  <c r="K48" i="60"/>
  <c r="J48" i="60"/>
  <c r="I48" i="60"/>
  <c r="H48" i="60"/>
  <c r="G48" i="60"/>
  <c r="F48" i="60"/>
  <c r="E48" i="60"/>
  <c r="D48" i="60"/>
  <c r="C48" i="60"/>
  <c r="L47" i="60"/>
  <c r="K47" i="60"/>
  <c r="J47" i="60"/>
  <c r="I47" i="60"/>
  <c r="H47" i="60"/>
  <c r="G47" i="60"/>
  <c r="F47" i="60"/>
  <c r="E47" i="60"/>
  <c r="D47" i="60"/>
  <c r="C47" i="60"/>
  <c r="L46" i="60"/>
  <c r="K46" i="60"/>
  <c r="J46" i="60"/>
  <c r="I46" i="60"/>
  <c r="H46" i="60"/>
  <c r="G46" i="60"/>
  <c r="F46" i="60"/>
  <c r="E46" i="60"/>
  <c r="D46" i="60"/>
  <c r="C46" i="60"/>
  <c r="L45" i="60"/>
  <c r="K45" i="60"/>
  <c r="J45" i="60"/>
  <c r="I45" i="60"/>
  <c r="H45" i="60"/>
  <c r="G45" i="60"/>
  <c r="F45" i="60"/>
  <c r="E45" i="60"/>
  <c r="D45" i="60"/>
  <c r="C45" i="60"/>
  <c r="L44" i="60"/>
  <c r="K44" i="60"/>
  <c r="J44" i="60"/>
  <c r="I44" i="60"/>
  <c r="H44" i="60"/>
  <c r="G44" i="60"/>
  <c r="F44" i="60"/>
  <c r="E44" i="60"/>
  <c r="D44" i="60"/>
  <c r="C44" i="60"/>
  <c r="L43" i="60"/>
  <c r="K43" i="60"/>
  <c r="J43" i="60"/>
  <c r="I43" i="60"/>
  <c r="H43" i="60"/>
  <c r="G43" i="60"/>
  <c r="F43" i="60"/>
  <c r="E43" i="60"/>
  <c r="D43" i="60"/>
  <c r="C43" i="60"/>
  <c r="L42" i="60"/>
  <c r="K42" i="60"/>
  <c r="J42" i="60"/>
  <c r="I42" i="60"/>
  <c r="H42" i="60"/>
  <c r="G42" i="60"/>
  <c r="F42" i="60"/>
  <c r="E42" i="60"/>
  <c r="D42" i="60"/>
  <c r="C42" i="60"/>
  <c r="L41" i="60"/>
  <c r="K41" i="60"/>
  <c r="J41" i="60"/>
  <c r="I41" i="60"/>
  <c r="H41" i="60"/>
  <c r="G41" i="60"/>
  <c r="F41" i="60"/>
  <c r="E41" i="60"/>
  <c r="D41" i="60"/>
  <c r="C41" i="60"/>
  <c r="L40" i="60"/>
  <c r="K40" i="60"/>
  <c r="J40" i="60"/>
  <c r="I40" i="60"/>
  <c r="H40" i="60"/>
  <c r="G40" i="60"/>
  <c r="F40" i="60"/>
  <c r="E40" i="60"/>
  <c r="D40" i="60"/>
  <c r="C40" i="60"/>
  <c r="L39" i="60"/>
  <c r="K39" i="60"/>
  <c r="J39" i="60"/>
  <c r="I39" i="60"/>
  <c r="H39" i="60"/>
  <c r="G39" i="60"/>
  <c r="F39" i="60"/>
  <c r="E39" i="60"/>
  <c r="D39" i="60"/>
  <c r="C39" i="60"/>
  <c r="L38" i="60"/>
  <c r="K38" i="60"/>
  <c r="J38" i="60"/>
  <c r="I38" i="60"/>
  <c r="H38" i="60"/>
  <c r="G38" i="60"/>
  <c r="F38" i="60"/>
  <c r="E38" i="60"/>
  <c r="D38" i="60"/>
  <c r="C38" i="60"/>
  <c r="L37" i="60"/>
  <c r="K37" i="60"/>
  <c r="J37" i="60"/>
  <c r="I37" i="60"/>
  <c r="H37" i="60"/>
  <c r="G37" i="60"/>
  <c r="F37" i="60"/>
  <c r="E37" i="60"/>
  <c r="D37" i="60"/>
  <c r="C37" i="60"/>
  <c r="L36" i="60"/>
  <c r="K36" i="60"/>
  <c r="J36" i="60"/>
  <c r="I36" i="60"/>
  <c r="H36" i="60"/>
  <c r="G36" i="60"/>
  <c r="F36" i="60"/>
  <c r="E36" i="60"/>
  <c r="D36" i="60"/>
  <c r="C36" i="60"/>
  <c r="L35" i="60"/>
  <c r="K35" i="60"/>
  <c r="J35" i="60"/>
  <c r="I35" i="60"/>
  <c r="H35" i="60"/>
  <c r="G35" i="60"/>
  <c r="F35" i="60"/>
  <c r="E35" i="60"/>
  <c r="D35" i="60"/>
  <c r="C35" i="60"/>
  <c r="L34" i="60"/>
  <c r="K34" i="60"/>
  <c r="J34" i="60"/>
  <c r="I34" i="60"/>
  <c r="H34" i="60"/>
  <c r="G34" i="60"/>
  <c r="F34" i="60"/>
  <c r="E34" i="60"/>
  <c r="D34" i="60"/>
  <c r="C34" i="60"/>
  <c r="L33" i="60"/>
  <c r="K33" i="60"/>
  <c r="J33" i="60"/>
  <c r="I33" i="60"/>
  <c r="H33" i="60"/>
  <c r="G33" i="60"/>
  <c r="F33" i="60"/>
  <c r="E33" i="60"/>
  <c r="D33" i="60"/>
  <c r="C33" i="60"/>
  <c r="L32" i="60"/>
  <c r="K32" i="60"/>
  <c r="J32" i="60"/>
  <c r="I32" i="60"/>
  <c r="H32" i="60"/>
  <c r="G32" i="60"/>
  <c r="F32" i="60"/>
  <c r="E32" i="60"/>
  <c r="D32" i="60"/>
  <c r="C32" i="60"/>
  <c r="L31" i="60"/>
  <c r="K31" i="60"/>
  <c r="J31" i="60"/>
  <c r="I31" i="60"/>
  <c r="H31" i="60"/>
  <c r="G31" i="60"/>
  <c r="F31" i="60"/>
  <c r="E31" i="60"/>
  <c r="D31" i="60"/>
  <c r="C31" i="60"/>
  <c r="L30" i="60"/>
  <c r="K30" i="60"/>
  <c r="J30" i="60"/>
  <c r="I30" i="60"/>
  <c r="H30" i="60"/>
  <c r="G30" i="60"/>
  <c r="F30" i="60"/>
  <c r="E30" i="60"/>
  <c r="D30" i="60"/>
  <c r="C30" i="60"/>
  <c r="L29" i="60"/>
  <c r="K29" i="60"/>
  <c r="J29" i="60"/>
  <c r="I29" i="60"/>
  <c r="H29" i="60"/>
  <c r="G29" i="60"/>
  <c r="F29" i="60"/>
  <c r="E29" i="60"/>
  <c r="D29" i="60"/>
  <c r="C29" i="60"/>
  <c r="L28" i="60"/>
  <c r="K28" i="60"/>
  <c r="J28" i="60"/>
  <c r="I28" i="60"/>
  <c r="H28" i="60"/>
  <c r="G28" i="60"/>
  <c r="F28" i="60"/>
  <c r="E28" i="60"/>
  <c r="D28" i="60"/>
  <c r="C28" i="60"/>
  <c r="L27" i="60"/>
  <c r="K27" i="60"/>
  <c r="J27" i="60"/>
  <c r="I27" i="60"/>
  <c r="H27" i="60"/>
  <c r="G27" i="60"/>
  <c r="F27" i="60"/>
  <c r="E27" i="60"/>
  <c r="D27" i="60"/>
  <c r="C27" i="60"/>
  <c r="L26" i="60"/>
  <c r="K26" i="60"/>
  <c r="J26" i="60"/>
  <c r="I26" i="60"/>
  <c r="H26" i="60"/>
  <c r="G26" i="60"/>
  <c r="F26" i="60"/>
  <c r="E26" i="60"/>
  <c r="D26" i="60"/>
  <c r="C26" i="60"/>
  <c r="L25" i="60"/>
  <c r="K25" i="60"/>
  <c r="J25" i="60"/>
  <c r="I25" i="60"/>
  <c r="H25" i="60"/>
  <c r="G25" i="60"/>
  <c r="F25" i="60"/>
  <c r="E25" i="60"/>
  <c r="D25" i="60"/>
  <c r="C25" i="60"/>
  <c r="L24" i="60"/>
  <c r="K24" i="60"/>
  <c r="J24" i="60"/>
  <c r="I24" i="60"/>
  <c r="H24" i="60"/>
  <c r="G24" i="60"/>
  <c r="F24" i="60"/>
  <c r="E24" i="60"/>
  <c r="D24" i="60"/>
  <c r="C24" i="60"/>
  <c r="L23" i="60"/>
  <c r="K23" i="60"/>
  <c r="J23" i="60"/>
  <c r="I23" i="60"/>
  <c r="H23" i="60"/>
  <c r="G23" i="60"/>
  <c r="F23" i="60"/>
  <c r="E23" i="60"/>
  <c r="D23" i="60"/>
  <c r="C23" i="60"/>
  <c r="L22" i="60"/>
  <c r="K22" i="60"/>
  <c r="J22" i="60"/>
  <c r="I22" i="60"/>
  <c r="H22" i="60"/>
  <c r="G22" i="60"/>
  <c r="F22" i="60"/>
  <c r="E22" i="60"/>
  <c r="D22" i="60"/>
  <c r="C22" i="60"/>
  <c r="L21" i="60"/>
  <c r="K21" i="60"/>
  <c r="J21" i="60"/>
  <c r="I21" i="60"/>
  <c r="H21" i="60"/>
  <c r="G21" i="60"/>
  <c r="F21" i="60"/>
  <c r="E21" i="60"/>
  <c r="D21" i="60"/>
  <c r="C21" i="60"/>
  <c r="L20" i="60"/>
  <c r="K20" i="60"/>
  <c r="J20" i="60"/>
  <c r="I20" i="60"/>
  <c r="H20" i="60"/>
  <c r="G20" i="60"/>
  <c r="F20" i="60"/>
  <c r="E20" i="60"/>
  <c r="D20" i="60"/>
  <c r="C20" i="60"/>
  <c r="L19" i="60"/>
  <c r="K19" i="60"/>
  <c r="J19" i="60"/>
  <c r="I19" i="60"/>
  <c r="H19" i="60"/>
  <c r="G19" i="60"/>
  <c r="F19" i="60"/>
  <c r="E19" i="60"/>
  <c r="D19" i="60"/>
  <c r="C19" i="60"/>
  <c r="L18" i="60"/>
  <c r="K18" i="60"/>
  <c r="J18" i="60"/>
  <c r="I18" i="60"/>
  <c r="H18" i="60"/>
  <c r="G18" i="60"/>
  <c r="F18" i="60"/>
  <c r="E18" i="60"/>
  <c r="D18" i="60"/>
  <c r="C18" i="60"/>
  <c r="L17" i="60"/>
  <c r="K17" i="60"/>
  <c r="J17" i="60"/>
  <c r="I17" i="60"/>
  <c r="H17" i="60"/>
  <c r="G17" i="60"/>
  <c r="F17" i="60"/>
  <c r="E17" i="60"/>
  <c r="D17" i="60"/>
  <c r="C17" i="60"/>
  <c r="L16" i="60"/>
  <c r="K16" i="60"/>
  <c r="J16" i="60"/>
  <c r="I16" i="60"/>
  <c r="H16" i="60"/>
  <c r="G16" i="60"/>
  <c r="F16" i="60"/>
  <c r="E16" i="60"/>
  <c r="D16" i="60"/>
  <c r="C16" i="60"/>
  <c r="L15" i="60"/>
  <c r="K15" i="60"/>
  <c r="J15" i="60"/>
  <c r="I15" i="60"/>
  <c r="H15" i="60"/>
  <c r="G15" i="60"/>
  <c r="F15" i="60"/>
  <c r="E15" i="60"/>
  <c r="D15" i="60"/>
  <c r="C15" i="60"/>
  <c r="L14" i="60"/>
  <c r="K14" i="60"/>
  <c r="J14" i="60"/>
  <c r="I14" i="60"/>
  <c r="H14" i="60"/>
  <c r="G14" i="60"/>
  <c r="F14" i="60"/>
  <c r="E14" i="60"/>
  <c r="D14" i="60"/>
  <c r="C14" i="60"/>
  <c r="G33" i="47"/>
  <c r="F33" i="47"/>
  <c r="E33" i="47"/>
  <c r="D33" i="47"/>
  <c r="C33" i="47"/>
  <c r="G32" i="47"/>
  <c r="F32" i="47"/>
  <c r="E32" i="47"/>
  <c r="D32" i="47"/>
  <c r="C32" i="47"/>
  <c r="G27" i="47"/>
  <c r="F27" i="47"/>
  <c r="E27" i="47"/>
  <c r="D27" i="47"/>
  <c r="C27" i="47"/>
  <c r="G26" i="47"/>
  <c r="F26" i="47"/>
  <c r="E26" i="47"/>
  <c r="D26" i="47"/>
  <c r="C26" i="47"/>
  <c r="G20" i="47"/>
  <c r="F20" i="47"/>
  <c r="E20" i="47"/>
  <c r="D20" i="47"/>
  <c r="C20" i="47"/>
  <c r="G19" i="47"/>
  <c r="F19" i="47"/>
  <c r="E19" i="47"/>
  <c r="D19" i="47"/>
  <c r="C19" i="47"/>
  <c r="G13" i="47"/>
  <c r="F13" i="47"/>
  <c r="E13" i="47"/>
  <c r="D13" i="47"/>
  <c r="C13" i="47"/>
  <c r="G12" i="47"/>
  <c r="F12" i="47"/>
  <c r="E12" i="47"/>
  <c r="D12" i="47"/>
  <c r="C12" i="47"/>
  <c r="C12" i="68"/>
  <c r="H60" i="58"/>
  <c r="H59" i="58"/>
  <c r="H58" i="58"/>
  <c r="H66" i="58"/>
  <c r="H65" i="58"/>
  <c r="H64" i="58"/>
  <c r="H62" i="58"/>
  <c r="H43" i="58"/>
  <c r="H42" i="58"/>
  <c r="H41" i="58"/>
  <c r="H40" i="58"/>
  <c r="H39" i="58"/>
  <c r="H38" i="58"/>
  <c r="H37" i="58"/>
  <c r="H36" i="58"/>
  <c r="H34" i="58"/>
  <c r="H33" i="58"/>
  <c r="H32" i="58"/>
  <c r="H31" i="58"/>
  <c r="H30" i="58"/>
  <c r="H29" i="58"/>
  <c r="H28" i="58"/>
  <c r="H26" i="58"/>
  <c r="H63" i="58" s="1"/>
  <c r="H10" i="58"/>
  <c r="C38" i="71"/>
  <c r="C37" i="71"/>
  <c r="C36" i="71"/>
  <c r="C35" i="71"/>
  <c r="C34" i="71"/>
  <c r="C33" i="71"/>
  <c r="C32" i="71"/>
  <c r="C31" i="71"/>
  <c r="C30" i="71"/>
  <c r="C29" i="71"/>
  <c r="C28" i="71"/>
  <c r="C27" i="71"/>
  <c r="C26" i="71"/>
  <c r="C25" i="71"/>
  <c r="C24" i="71"/>
  <c r="C23" i="71"/>
  <c r="C21" i="71"/>
  <c r="C20" i="71"/>
  <c r="C19" i="71"/>
  <c r="C18" i="71"/>
  <c r="C17" i="71"/>
  <c r="C16" i="71"/>
  <c r="C14" i="71"/>
  <c r="C49" i="71" s="1"/>
  <c r="C13" i="71"/>
  <c r="C12" i="71"/>
  <c r="C11" i="71"/>
  <c r="C21" i="68"/>
  <c r="C20" i="68"/>
  <c r="H48" i="58" s="1"/>
  <c r="H56" i="58"/>
  <c r="B3" i="72"/>
  <c r="B1" i="72"/>
  <c r="B3" i="70"/>
  <c r="B1" i="70"/>
  <c r="H54" i="58"/>
  <c r="H49" i="58"/>
  <c r="B3" i="71"/>
  <c r="B1" i="71"/>
  <c r="H57" i="58"/>
  <c r="B3" i="68"/>
  <c r="B3" i="60"/>
  <c r="B14" i="60"/>
  <c r="B15" i="60" s="1"/>
  <c r="B16" i="60" s="1"/>
  <c r="B17" i="60" s="1"/>
  <c r="B18" i="60" s="1"/>
  <c r="B19" i="60" s="1"/>
  <c r="B20" i="60" s="1"/>
  <c r="B21" i="60" s="1"/>
  <c r="B22" i="60" s="1"/>
  <c r="B23" i="60" s="1"/>
  <c r="B24" i="60" s="1"/>
  <c r="B25" i="60" s="1"/>
  <c r="B26" i="60" s="1"/>
  <c r="B27" i="60" s="1"/>
  <c r="B28" i="60" s="1"/>
  <c r="B29" i="60" s="1"/>
  <c r="B30" i="60" s="1"/>
  <c r="B31" i="60" s="1"/>
  <c r="B32" i="60" s="1"/>
  <c r="B33" i="60" s="1"/>
  <c r="B34" i="60" s="1"/>
  <c r="B35" i="60" s="1"/>
  <c r="B36" i="60" s="1"/>
  <c r="B37" i="60" s="1"/>
  <c r="B38" i="60" s="1"/>
  <c r="B39" i="60" s="1"/>
  <c r="B40" i="60" s="1"/>
  <c r="B41" i="60" s="1"/>
  <c r="B42" i="60" s="1"/>
  <c r="B43" i="60" s="1"/>
  <c r="B44" i="60" s="1"/>
  <c r="B45" i="60" s="1"/>
  <c r="B46" i="60" s="1"/>
  <c r="B47" i="60" s="1"/>
  <c r="B48" i="60" s="1"/>
  <c r="B49" i="60" s="1"/>
  <c r="B50" i="60" s="1"/>
  <c r="B51" i="60" s="1"/>
  <c r="B52" i="60" s="1"/>
  <c r="B53" i="60" s="1"/>
  <c r="B54" i="60" s="1"/>
  <c r="B55" i="60" s="1"/>
  <c r="B56" i="60" s="1"/>
  <c r="B57" i="60" s="1"/>
  <c r="B58" i="60" s="1"/>
  <c r="B59" i="60" s="1"/>
  <c r="B60" i="60" s="1"/>
  <c r="B61" i="60" s="1"/>
  <c r="B62" i="60" s="1"/>
  <c r="B63" i="60" s="1"/>
  <c r="B64" i="60" s="1"/>
  <c r="B65" i="60" s="1"/>
  <c r="B66" i="60" s="1"/>
  <c r="B67" i="60" s="1"/>
  <c r="B68" i="60" s="1"/>
  <c r="B69" i="60" s="1"/>
  <c r="B70" i="60" s="1"/>
  <c r="B71" i="60" s="1"/>
  <c r="B72" i="60" s="1"/>
  <c r="B73" i="60" s="1"/>
  <c r="B74" i="60" s="1"/>
  <c r="B75" i="60" s="1"/>
  <c r="B76" i="60" s="1"/>
  <c r="B77" i="60" s="1"/>
  <c r="B78" i="60" s="1"/>
  <c r="B79" i="60" s="1"/>
  <c r="B80" i="60" s="1"/>
  <c r="B81" i="60" s="1"/>
  <c r="B82" i="60" s="1"/>
  <c r="B83" i="60" s="1"/>
  <c r="B84" i="60" s="1"/>
  <c r="B85" i="60" s="1"/>
  <c r="B86" i="60" s="1"/>
  <c r="B87" i="60" s="1"/>
  <c r="B88" i="60" s="1"/>
  <c r="B89" i="60" s="1"/>
  <c r="B90" i="60" s="1"/>
  <c r="B91" i="60" s="1"/>
  <c r="B92" i="60" s="1"/>
  <c r="B93" i="60" s="1"/>
  <c r="B94" i="60" s="1"/>
  <c r="B95" i="60" s="1"/>
  <c r="B96" i="60" s="1"/>
  <c r="B97" i="60" s="1"/>
  <c r="B98" i="60" s="1"/>
  <c r="B99" i="60" s="1"/>
  <c r="B100" i="60" s="1"/>
  <c r="B101" i="60" s="1"/>
  <c r="B102" i="60" s="1"/>
  <c r="B103" i="60" s="1"/>
  <c r="B104" i="60" s="1"/>
  <c r="B105" i="60" s="1"/>
  <c r="B106" i="60" s="1"/>
  <c r="B107" i="60" s="1"/>
  <c r="B108" i="60" s="1"/>
  <c r="B109" i="60" s="1"/>
  <c r="B110" i="60" s="1"/>
  <c r="B111" i="60" s="1"/>
  <c r="B112" i="60" s="1"/>
  <c r="B113" i="60" s="1"/>
  <c r="B114" i="60" s="1"/>
  <c r="B115" i="60" s="1"/>
  <c r="B116" i="60" s="1"/>
  <c r="B117" i="60" s="1"/>
  <c r="B118" i="60" s="1"/>
  <c r="B119" i="60" s="1"/>
  <c r="B120" i="60" s="1"/>
  <c r="B121" i="60" s="1"/>
  <c r="B122" i="60" s="1"/>
  <c r="B123" i="60" s="1"/>
  <c r="B124" i="60" s="1"/>
  <c r="B125" i="60" s="1"/>
  <c r="B126" i="60" s="1"/>
  <c r="B127" i="60" s="1"/>
  <c r="B128" i="60" s="1"/>
  <c r="B129" i="60" s="1"/>
  <c r="B130" i="60" s="1"/>
  <c r="B131" i="60" s="1"/>
  <c r="B132" i="60" s="1"/>
  <c r="B133" i="60" s="1"/>
  <c r="B134" i="60" s="1"/>
  <c r="B135" i="60" s="1"/>
  <c r="B136" i="60" s="1"/>
  <c r="B137" i="60" s="1"/>
  <c r="B138" i="60" s="1"/>
  <c r="B139" i="60" s="1"/>
  <c r="B140" i="60" s="1"/>
  <c r="B141" i="60" s="1"/>
  <c r="B142" i="60" s="1"/>
  <c r="B143" i="60" s="1"/>
  <c r="B144" i="60" s="1"/>
  <c r="B145" i="60" s="1"/>
  <c r="B146" i="60" s="1"/>
  <c r="B147" i="60" s="1"/>
  <c r="B148" i="60" s="1"/>
  <c r="B149" i="60" s="1"/>
  <c r="B150" i="60" s="1"/>
  <c r="B151" i="60" s="1"/>
  <c r="B152" i="60" s="1"/>
  <c r="B153" i="60" s="1"/>
  <c r="B154" i="60" s="1"/>
  <c r="B155" i="60" s="1"/>
  <c r="B156" i="60" s="1"/>
  <c r="B157" i="60" s="1"/>
  <c r="B158" i="60" s="1"/>
  <c r="B159" i="60" s="1"/>
  <c r="B160" i="60" s="1"/>
  <c r="B161" i="60" s="1"/>
  <c r="B162" i="60" s="1"/>
  <c r="B163" i="60" s="1"/>
  <c r="B164" i="60" s="1"/>
  <c r="B165" i="60" s="1"/>
  <c r="B166" i="60" s="1"/>
  <c r="B167" i="60" s="1"/>
  <c r="B168" i="60" s="1"/>
  <c r="B169" i="60" s="1"/>
  <c r="B170" i="60" s="1"/>
  <c r="B171" i="60" s="1"/>
  <c r="B172" i="60" s="1"/>
  <c r="B173" i="60" s="1"/>
  <c r="B174" i="60" s="1"/>
  <c r="B175" i="60" s="1"/>
  <c r="B176" i="60" s="1"/>
  <c r="B177" i="60" s="1"/>
  <c r="B178" i="60" s="1"/>
  <c r="B179" i="60" s="1"/>
  <c r="B180" i="60" s="1"/>
  <c r="B181" i="60" s="1"/>
  <c r="B182" i="60" s="1"/>
  <c r="B183" i="60" s="1"/>
  <c r="B184" i="60" s="1"/>
  <c r="B185" i="60" s="1"/>
  <c r="B186" i="60" s="1"/>
  <c r="B187" i="60" s="1"/>
  <c r="B188" i="60" s="1"/>
  <c r="B189" i="60" s="1"/>
  <c r="B190" i="60" s="1"/>
  <c r="B191" i="60" s="1"/>
  <c r="B192" i="60" s="1"/>
  <c r="B193" i="60" s="1"/>
  <c r="B194" i="60" s="1"/>
  <c r="B195" i="60" s="1"/>
  <c r="B196" i="60" s="1"/>
  <c r="B197" i="60" s="1"/>
  <c r="B198" i="60" s="1"/>
  <c r="B199" i="60" s="1"/>
  <c r="B200" i="60" s="1"/>
  <c r="B201" i="60" s="1"/>
  <c r="B202" i="60" s="1"/>
  <c r="B203" i="60" s="1"/>
  <c r="B204" i="60" s="1"/>
  <c r="B205" i="60" s="1"/>
  <c r="B206" i="60" s="1"/>
  <c r="B207" i="60" s="1"/>
  <c r="B208" i="60" s="1"/>
  <c r="B209" i="60" s="1"/>
  <c r="B210" i="60" s="1"/>
  <c r="B211" i="60" s="1"/>
  <c r="B212" i="60" s="1"/>
  <c r="B213" i="60" s="1"/>
  <c r="B214" i="60" s="1"/>
  <c r="B215" i="60" s="1"/>
  <c r="B216" i="60" s="1"/>
  <c r="B217" i="60" s="1"/>
  <c r="B218" i="60" s="1"/>
  <c r="B219" i="60" s="1"/>
  <c r="B220" i="60" s="1"/>
  <c r="B221" i="60" s="1"/>
  <c r="B222" i="60" s="1"/>
  <c r="B223" i="60" s="1"/>
  <c r="B224" i="60" s="1"/>
  <c r="B225" i="60" s="1"/>
  <c r="B226" i="60" s="1"/>
  <c r="B227" i="60" s="1"/>
  <c r="B228" i="60" s="1"/>
  <c r="B229" i="60" s="1"/>
  <c r="B230" i="60" s="1"/>
  <c r="B231" i="60" s="1"/>
  <c r="B232" i="60" s="1"/>
  <c r="B233" i="60" s="1"/>
  <c r="B234" i="60" s="1"/>
  <c r="B235" i="60" s="1"/>
  <c r="B236" i="60" s="1"/>
  <c r="B237" i="60" s="1"/>
  <c r="B238" i="60" s="1"/>
  <c r="B239" i="60" s="1"/>
  <c r="B240" i="60" s="1"/>
  <c r="B241" i="60" s="1"/>
  <c r="B242" i="60" s="1"/>
  <c r="B243" i="60" s="1"/>
  <c r="B244" i="60" s="1"/>
  <c r="B245" i="60" s="1"/>
  <c r="B246" i="60" s="1"/>
  <c r="B247" i="60" s="1"/>
  <c r="B248" i="60" s="1"/>
  <c r="B249" i="60" s="1"/>
  <c r="B250" i="60" s="1"/>
  <c r="B251" i="60" s="1"/>
  <c r="B252" i="60" s="1"/>
  <c r="B253" i="60" s="1"/>
  <c r="B254" i="60" s="1"/>
  <c r="B255" i="60" s="1"/>
  <c r="B256" i="60" s="1"/>
  <c r="B257" i="60" s="1"/>
  <c r="B258" i="60" s="1"/>
  <c r="B259" i="60" s="1"/>
  <c r="B260" i="60" s="1"/>
  <c r="B261" i="60" s="1"/>
  <c r="B262" i="60" s="1"/>
  <c r="B263" i="60" s="1"/>
  <c r="B264" i="60" s="1"/>
  <c r="B265" i="60" s="1"/>
  <c r="B266" i="60" s="1"/>
  <c r="B267" i="60" s="1"/>
  <c r="B268" i="60" s="1"/>
  <c r="B269" i="60" s="1"/>
  <c r="B270" i="60" s="1"/>
  <c r="B271" i="60" s="1"/>
  <c r="B272" i="60" s="1"/>
  <c r="B273" i="60" s="1"/>
  <c r="B274" i="60" s="1"/>
  <c r="B275" i="60" s="1"/>
  <c r="B276" i="60" s="1"/>
  <c r="B277" i="60" s="1"/>
  <c r="B278" i="60" s="1"/>
  <c r="B279" i="60" s="1"/>
  <c r="B280" i="60" s="1"/>
  <c r="B281" i="60" s="1"/>
  <c r="B282" i="60" s="1"/>
  <c r="B283" i="60" s="1"/>
  <c r="B284" i="60" s="1"/>
  <c r="B285" i="60" s="1"/>
  <c r="B286" i="60" s="1"/>
  <c r="B287" i="60" s="1"/>
  <c r="B288" i="60" s="1"/>
  <c r="B289" i="60" s="1"/>
  <c r="B290" i="60" s="1"/>
  <c r="B291" i="60" s="1"/>
  <c r="B292" i="60" s="1"/>
  <c r="B293" i="60" s="1"/>
  <c r="B294" i="60" s="1"/>
  <c r="B295" i="60" s="1"/>
  <c r="B296" i="60" s="1"/>
  <c r="B297" i="60" s="1"/>
  <c r="B298" i="60" s="1"/>
  <c r="B299" i="60" s="1"/>
  <c r="B300" i="60" s="1"/>
  <c r="B301" i="60" s="1"/>
  <c r="B302" i="60" s="1"/>
  <c r="B303" i="60" s="1"/>
  <c r="B304" i="60" s="1"/>
  <c r="B305" i="60" s="1"/>
  <c r="B306" i="60" s="1"/>
  <c r="B307" i="60" s="1"/>
  <c r="B308" i="60" s="1"/>
  <c r="B309" i="60" s="1"/>
  <c r="B310" i="60" s="1"/>
  <c r="B311" i="60" s="1"/>
  <c r="B312" i="60" s="1"/>
  <c r="B313" i="60" s="1"/>
  <c r="B314" i="60" s="1"/>
  <c r="B315" i="60" s="1"/>
  <c r="B316" i="60" s="1"/>
  <c r="B317" i="60" s="1"/>
  <c r="B318" i="60" s="1"/>
  <c r="B319" i="60" s="1"/>
  <c r="B320" i="60" s="1"/>
  <c r="B321" i="60" s="1"/>
  <c r="B322" i="60" s="1"/>
  <c r="B323" i="60" s="1"/>
  <c r="B324" i="60" s="1"/>
  <c r="B325" i="60" s="1"/>
  <c r="B326" i="60" s="1"/>
  <c r="B327" i="60" s="1"/>
  <c r="B328" i="60" s="1"/>
  <c r="B329" i="60" s="1"/>
  <c r="B330" i="60" s="1"/>
  <c r="B331" i="60" s="1"/>
  <c r="B332" i="60" s="1"/>
  <c r="B333" i="60" s="1"/>
  <c r="B334" i="60" s="1"/>
  <c r="B335" i="60" s="1"/>
  <c r="B336" i="60" s="1"/>
  <c r="B337" i="60" s="1"/>
  <c r="B338" i="60" s="1"/>
  <c r="B339" i="60" s="1"/>
  <c r="B340" i="60" s="1"/>
  <c r="B341" i="60" s="1"/>
  <c r="B342" i="60" s="1"/>
  <c r="B343" i="60" s="1"/>
  <c r="B344" i="60" s="1"/>
  <c r="B345" i="60" s="1"/>
  <c r="B346" i="60" s="1"/>
  <c r="B347" i="60" s="1"/>
  <c r="B348" i="60" s="1"/>
  <c r="B349" i="60" s="1"/>
  <c r="B350" i="60" s="1"/>
  <c r="B351" i="60" s="1"/>
  <c r="B352" i="60" s="1"/>
  <c r="B353" i="60" s="1"/>
  <c r="B354" i="60" s="1"/>
  <c r="B355" i="60" s="1"/>
  <c r="B356" i="60" s="1"/>
  <c r="B357" i="60" s="1"/>
  <c r="B358" i="60" s="1"/>
  <c r="B359" i="60" s="1"/>
  <c r="B360" i="60" s="1"/>
  <c r="B361" i="60" s="1"/>
  <c r="B362" i="60" s="1"/>
  <c r="B363" i="60" s="1"/>
  <c r="B364" i="60" s="1"/>
  <c r="B365" i="60" s="1"/>
  <c r="B366" i="60" s="1"/>
  <c r="B367" i="60" s="1"/>
  <c r="B368" i="60" s="1"/>
  <c r="B369" i="60" s="1"/>
  <c r="B370" i="60" s="1"/>
  <c r="B371" i="60" s="1"/>
  <c r="B372" i="60" s="1"/>
  <c r="B373" i="60" s="1"/>
  <c r="B374" i="60" s="1"/>
  <c r="B375" i="60" s="1"/>
  <c r="B376" i="60" s="1"/>
  <c r="B377" i="60" s="1"/>
  <c r="B378" i="60" s="1"/>
  <c r="B3" i="58"/>
  <c r="B3" i="63"/>
  <c r="B3" i="47"/>
  <c r="B1" i="68"/>
  <c r="B1" i="60"/>
  <c r="B1" i="58"/>
  <c r="B1" i="63"/>
  <c r="B1" i="47"/>
  <c r="C31" i="68"/>
  <c r="C22" i="68"/>
  <c r="C13" i="68"/>
  <c r="H67" i="58"/>
  <c r="D13" i="68"/>
</calcChain>
</file>

<file path=xl/comments1.xml><?xml version="1.0" encoding="utf-8"?>
<comments xmlns="http://schemas.openxmlformats.org/spreadsheetml/2006/main">
  <authors>
    <author>Author</author>
  </authors>
  <commentList>
    <comment ref="H9" authorId="0">
      <text>
        <r>
          <rPr>
            <b/>
            <sz val="9"/>
            <color indexed="81"/>
            <rFont val="Tahoma"/>
            <family val="2"/>
          </rPr>
          <t>Author:</t>
        </r>
        <r>
          <rPr>
            <sz val="9"/>
            <color indexed="81"/>
            <rFont val="Tahoma"/>
            <family val="2"/>
          </rPr>
          <t xml:space="preserve">
Data unavailable - not captured in systems</t>
        </r>
      </text>
    </comment>
    <comment ref="H11" authorId="0">
      <text>
        <r>
          <rPr>
            <b/>
            <sz val="9"/>
            <color indexed="81"/>
            <rFont val="Tahoma"/>
            <family val="2"/>
          </rPr>
          <t>Author:</t>
        </r>
        <r>
          <rPr>
            <sz val="9"/>
            <color indexed="81"/>
            <rFont val="Tahoma"/>
            <family val="2"/>
          </rPr>
          <t xml:space="preserve">
Data unavailable - not captured in systems</t>
        </r>
      </text>
    </comment>
    <comment ref="H12" authorId="0">
      <text>
        <r>
          <rPr>
            <b/>
            <sz val="9"/>
            <color indexed="81"/>
            <rFont val="Tahoma"/>
            <family val="2"/>
          </rPr>
          <t>Author:</t>
        </r>
        <r>
          <rPr>
            <sz val="9"/>
            <color indexed="81"/>
            <rFont val="Tahoma"/>
            <family val="2"/>
          </rPr>
          <t xml:space="preserve">
Data unavailable - not captured in systems</t>
        </r>
      </text>
    </comment>
    <comment ref="H13" authorId="0">
      <text>
        <r>
          <rPr>
            <b/>
            <sz val="9"/>
            <color indexed="81"/>
            <rFont val="Tahoma"/>
            <family val="2"/>
          </rPr>
          <t>Author:</t>
        </r>
        <r>
          <rPr>
            <sz val="9"/>
            <color indexed="81"/>
            <rFont val="Tahoma"/>
            <family val="2"/>
          </rPr>
          <t xml:space="preserve">
Data unavailable - not captured in systems</t>
        </r>
      </text>
    </comment>
    <comment ref="H14" authorId="0">
      <text>
        <r>
          <rPr>
            <b/>
            <sz val="9"/>
            <color indexed="81"/>
            <rFont val="Tahoma"/>
            <family val="2"/>
          </rPr>
          <t>Author:</t>
        </r>
        <r>
          <rPr>
            <sz val="9"/>
            <color indexed="81"/>
            <rFont val="Tahoma"/>
            <family val="2"/>
          </rPr>
          <t xml:space="preserve">
Data unavailable - not captured in systems</t>
        </r>
      </text>
    </comment>
  </commentList>
</comments>
</file>

<file path=xl/sharedStrings.xml><?xml version="1.0" encoding="utf-8"?>
<sst xmlns="http://schemas.openxmlformats.org/spreadsheetml/2006/main" count="908" uniqueCount="431">
  <si>
    <t>Customer service</t>
  </si>
  <si>
    <t>CBD</t>
  </si>
  <si>
    <t>Urban</t>
  </si>
  <si>
    <t>Table 1: Telephone answering</t>
  </si>
  <si>
    <t>Table 2:  New connections</t>
  </si>
  <si>
    <t>Table 3: Streetlight repair</t>
  </si>
  <si>
    <t>Reliability</t>
  </si>
  <si>
    <t>Network categorisation</t>
  </si>
  <si>
    <t>Rural short</t>
  </si>
  <si>
    <t>Rural long</t>
  </si>
  <si>
    <t>Whole network</t>
  </si>
  <si>
    <t>Percentage of calls answered within 30 seconds</t>
  </si>
  <si>
    <t>Number of new connections</t>
  </si>
  <si>
    <t>Number of new connections not provided on or before the agreed date</t>
  </si>
  <si>
    <t xml:space="preserve">Percentage of new connections not provided on or before the agreed date </t>
  </si>
  <si>
    <t>Total number of streetlights</t>
  </si>
  <si>
    <t>Total number of streetlight faults</t>
  </si>
  <si>
    <t>Date</t>
  </si>
  <si>
    <t>Exclusions</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</si>
  <si>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</si>
  <si>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</si>
  <si>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</si>
  <si>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</si>
  <si>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</si>
  <si>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</si>
  <si>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Voltage variations - % feeders monitored</t>
  </si>
  <si>
    <t>Complaints by category (%)</t>
  </si>
  <si>
    <t>Low voltage supply</t>
  </si>
  <si>
    <t>Voltage dips</t>
  </si>
  <si>
    <t>Voltage swell</t>
  </si>
  <si>
    <t>Voltage spike (impulsive transient)</t>
  </si>
  <si>
    <t>TV or radio interference</t>
  </si>
  <si>
    <t>Noise from appliances</t>
  </si>
  <si>
    <t>Timely provision of services</t>
  </si>
  <si>
    <t>Connections made</t>
  </si>
  <si>
    <t>Connections not made on agreed date</t>
  </si>
  <si>
    <t>Timely repair of faulty streetlights</t>
  </si>
  <si>
    <t>Streetlights - average monthly number "out"</t>
  </si>
  <si>
    <t>Streetlights - not repaired by "fix by" date</t>
  </si>
  <si>
    <t>Streetlights - average number of days to repair</t>
  </si>
  <si>
    <t>Total streetlights</t>
  </si>
  <si>
    <t>Complaint - reliability of supply</t>
  </si>
  <si>
    <t>Complaint - technical quality of supply</t>
  </si>
  <si>
    <t>Complaint - administrative process or customer service</t>
  </si>
  <si>
    <t>Complaint - connection or augmentation</t>
  </si>
  <si>
    <t>Complaint - other</t>
  </si>
  <si>
    <t>Total complaints</t>
  </si>
  <si>
    <t>Appointments</t>
  </si>
  <si>
    <t>Connections</t>
  </si>
  <si>
    <t>Reliability of supply</t>
  </si>
  <si>
    <t>Street lights</t>
  </si>
  <si>
    <t>Street lights "out" during period</t>
  </si>
  <si>
    <t>Street lights not repaired by "fix by" date</t>
  </si>
  <si>
    <t>Low reliability payments - 20 hours - number</t>
  </si>
  <si>
    <t>Low reliability payments - 30 hours - number</t>
  </si>
  <si>
    <t>Low reliability payments - 60 hours - number</t>
  </si>
  <si>
    <t>Low reliability payments - 10 events - number</t>
  </si>
  <si>
    <t>Low reliability payments - 15 events - number</t>
  </si>
  <si>
    <t>Low reliability payments - 30 events - number</t>
  </si>
  <si>
    <t>Low reliability payments - 24 momentary events - number</t>
  </si>
  <si>
    <t>Low reliability payments - 36 momentary events - number</t>
  </si>
  <si>
    <t>Connections - GSL payments - 1-4 day delay - number</t>
  </si>
  <si>
    <t>Connections - GSL payments - 5+ day delay - number</t>
  </si>
  <si>
    <t>Appointments - GSL payments - number</t>
  </si>
  <si>
    <t>Customer arranged appointments Central - number</t>
  </si>
  <si>
    <t>Appointments not met within 15 minutes of agreed time - number</t>
  </si>
  <si>
    <t>Low reliability payments - 20 hours - ($)</t>
  </si>
  <si>
    <t>Low reliability payments - 30 hours - ($)</t>
  </si>
  <si>
    <t>Low reliability payments - 60 hours - ($)</t>
  </si>
  <si>
    <t>Low reliability payments - 10 events - ($)</t>
  </si>
  <si>
    <t>Low reliability payments - 15 events - ($)</t>
  </si>
  <si>
    <t>Low reliability payments - 30 events - ($)</t>
  </si>
  <si>
    <t>Low reliability payments - 24 momentary events - ($)</t>
  </si>
  <si>
    <t>Low reliability payments - 36 momentary events - ($)</t>
  </si>
  <si>
    <t>Connections - GSL payments - 1-4 day delay - ($)</t>
  </si>
  <si>
    <t>Connections - GSL payments - 5+ day delay - ($)</t>
  </si>
  <si>
    <t>Appointments - GSL payments - ($)</t>
  </si>
  <si>
    <t>Street lights - GSL payments - ($)</t>
  </si>
  <si>
    <t>Street lights - GSL payments - number</t>
  </si>
  <si>
    <t>Total GSL payments made ($)</t>
  </si>
  <si>
    <t>Customer numbers at the start of period</t>
  </si>
  <si>
    <t>Customer numbers at the end of period</t>
  </si>
  <si>
    <t>Average distribution customer numbers</t>
  </si>
  <si>
    <t>Feeder ID / name</t>
  </si>
  <si>
    <t>Planned interruptions</t>
  </si>
  <si>
    <t>Distribution Network Service Provider</t>
  </si>
  <si>
    <t>Annual reporting template</t>
  </si>
  <si>
    <t xml:space="preserve">This template is to be used by a DNSP to fulfil its annual reporting obligations to the AER. </t>
  </si>
  <si>
    <t>Colour coding of input sheets:</t>
  </si>
  <si>
    <t>Yellow = Input cells</t>
  </si>
  <si>
    <t>Grey - Not applicable/No inputs required</t>
  </si>
  <si>
    <t>Leave coloured cells blank if no information exists - PLEASE DO NOT ENTER TEXT unless specifically requested to do so.</t>
  </si>
  <si>
    <t>All dollar amounts are to be unrounded, and in nominal terms.</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</si>
  <si>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</si>
  <si>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</si>
  <si>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</si>
  <si>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</si>
  <si>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</si>
  <si>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</si>
  <si>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</si>
  <si>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</si>
  <si>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</si>
  <si>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</si>
  <si>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</si>
  <si>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</si>
  <si>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 xml:space="preserve"> </t>
  </si>
  <si>
    <t>Table of contents</t>
  </si>
  <si>
    <t>Other</t>
  </si>
  <si>
    <t>Over voltage events - due to high voltage injection</t>
  </si>
  <si>
    <t>Customers receiving over-voltage - due to high voltage injection</t>
  </si>
  <si>
    <t>Over voltage events - due to voltage regulation or other cause</t>
  </si>
  <si>
    <t>Voltage variations - steady state (zone sub)</t>
  </si>
  <si>
    <t>Customers receiving over-voltage - due to lightning</t>
  </si>
  <si>
    <t>Customers receiving over-voltage - due to voltage regulation or other cause</t>
  </si>
  <si>
    <t>Number of calls received</t>
  </si>
  <si>
    <t>Complaints - technical quality of supply - number</t>
  </si>
  <si>
    <t>Complaints by Likely Cause (%)</t>
  </si>
  <si>
    <t>Network equipment faulty</t>
  </si>
  <si>
    <t>Network interference by NSP equipment</t>
  </si>
  <si>
    <t>Network interference by another customer</t>
  </si>
  <si>
    <t>Network limitation</t>
  </si>
  <si>
    <t>Customer internal problem</t>
  </si>
  <si>
    <t>No problem identified</t>
  </si>
  <si>
    <t>Environmental</t>
  </si>
  <si>
    <t>Call Centre Performance (number, unless stated)</t>
  </si>
  <si>
    <t>Calls to call centre fault line</t>
  </si>
  <si>
    <t>Calls to fault line - average waiting time before call answered</t>
  </si>
  <si>
    <t>Calls abandoned - percentage</t>
  </si>
  <si>
    <t>Call centre - number of overload events</t>
  </si>
  <si>
    <t>Customer complaints (number)</t>
  </si>
  <si>
    <r>
      <t xml:space="preserve">Note: </t>
    </r>
    <r>
      <rPr>
        <sz val="10"/>
        <rFont val="Arial"/>
        <family val="2"/>
      </rPr>
      <t>This is for newly energised properties only</t>
    </r>
  </si>
  <si>
    <t>Table 1 Quality of supply</t>
  </si>
  <si>
    <t>Table 2 Complaints - technical quality of supply</t>
  </si>
  <si>
    <t>Table 3 Customer service</t>
  </si>
  <si>
    <t>STPIS Data Reporting</t>
  </si>
  <si>
    <t xml:space="preserve">STPIS Data Reporting </t>
  </si>
  <si>
    <t>Daily Performance Data</t>
  </si>
  <si>
    <t>Dark blue = AER instructions/headings</t>
  </si>
  <si>
    <t>1. Service Target Performance Incentive Scheme</t>
  </si>
  <si>
    <t>Total number of streetlight faults reported by person who is the occupier of an immediately neighbouring residence or is the proprietor of an immediately neighbouring business</t>
  </si>
  <si>
    <t>Over voltage events - due to lightning</t>
  </si>
  <si>
    <t>Annual Feeder Reliability</t>
  </si>
  <si>
    <t>Table 1 Annual Feeder Reliability Data</t>
  </si>
  <si>
    <t xml:space="preserve">Customer Service </t>
  </si>
  <si>
    <t>Description of the service area for the feeder</t>
  </si>
  <si>
    <t>Total</t>
  </si>
  <si>
    <t>Total number of unplanned outages</t>
  </si>
  <si>
    <t>Total number of momentary feeder outages</t>
  </si>
  <si>
    <t>Faulty streetlights not repaired within 5 business days of fault report or agreed date</t>
  </si>
  <si>
    <t>Percentage of faulty streetlights not repaired within 5 business days of fault report or agreed date</t>
  </si>
  <si>
    <t>Street lights – number of business days to repair</t>
  </si>
  <si>
    <r>
      <t>Planned interruptions - 4 business</t>
    </r>
    <r>
      <rPr>
        <sz val="10"/>
        <color indexed="10"/>
        <rFont val="Arial"/>
        <family val="2"/>
      </rPr>
      <t xml:space="preserve"> </t>
    </r>
    <r>
      <rPr>
        <sz val="10"/>
        <color indexed="9"/>
        <rFont val="Arial"/>
        <family val="2"/>
      </rPr>
      <t>days notice not given</t>
    </r>
  </si>
  <si>
    <t>Street lights not repaired in 2 business days</t>
  </si>
  <si>
    <t>Table 1: SAIDI (System Average Interruption Duration Index)</t>
  </si>
  <si>
    <t>Table 2: SAIFI (System Average Interruption Frequency Index)</t>
  </si>
  <si>
    <t>Table 3: MAIFI (Momentary Average Interruption Frequency Index)</t>
  </si>
  <si>
    <t>Table 1 Daily Performance Data (unplanned)</t>
  </si>
  <si>
    <t>Feeder classification</t>
  </si>
  <si>
    <t>Total unplanned minutes off supply</t>
  </si>
  <si>
    <t>Length of high voltage distribution lines (overhead)</t>
  </si>
  <si>
    <t>Length of high voltage distribution lines (underground)</t>
  </si>
  <si>
    <t>Maximum demand
(MVA)</t>
  </si>
  <si>
    <t>Energy not supplied (unplanned)
(MWh)</t>
  </si>
  <si>
    <t>Energy not supplied (planned)
(MWh)</t>
  </si>
  <si>
    <t>Low Reliability Feeder (SAIDI)</t>
  </si>
  <si>
    <t>Total (after removing excluded events and MED)</t>
  </si>
  <si>
    <t>Electricity DNSP Annual Reporting Template</t>
  </si>
  <si>
    <t>Cover sheet</t>
  </si>
  <si>
    <t>1a. STPIS - Reliability</t>
  </si>
  <si>
    <t>1b. STPIS - Customer service</t>
  </si>
  <si>
    <t>1c. STPIS - Daily performance</t>
  </si>
  <si>
    <t>1e. STPIS - Exclusions</t>
  </si>
  <si>
    <t>1f. STPIS - GSL</t>
  </si>
  <si>
    <t>This information is collected to inform the application of the STPIS to the DNSP in future regulatory periods. The information is also collected to monitor network performance, and may be used in performance reports.</t>
  </si>
  <si>
    <t>Table 4: Distribution customer numbers</t>
  </si>
  <si>
    <t>Total - after removing excluded events</t>
  </si>
  <si>
    <t>Did the AER's GSL Scheme apply at any time during the regulatory year?</t>
  </si>
  <si>
    <t>No</t>
  </si>
  <si>
    <r>
      <t xml:space="preserve">If the AER's GSL scheme applied at any time during the regulatory year, table 2 must be completed. </t>
    </r>
    <r>
      <rPr>
        <b/>
        <sz val="10"/>
        <rFont val="Arial"/>
        <family val="2"/>
      </rPr>
      <t>Do not complete</t>
    </r>
    <r>
      <rPr>
        <sz val="10"/>
        <rFont val="Arial"/>
        <family val="2"/>
      </rPr>
      <t xml:space="preserve"> table 2 if the AER's GSL scheme did not apply during the regulatory year.</t>
    </r>
  </si>
  <si>
    <t>Table 2: Guaranteed service levels - AER GSL scheme</t>
  </si>
  <si>
    <t>Frequency of interruptions CBD feeders – 9 interruptions</t>
  </si>
  <si>
    <t>Low reliability payments - 9 interruptions - ($)</t>
  </si>
  <si>
    <t>Frequency of interruptions Urban feeders – 9 interruptions</t>
  </si>
  <si>
    <t>Frequency of interruptions Rural (short and long) feeders – 15 interruptions</t>
  </si>
  <si>
    <t>Low reliability payments - 15 interruptions - ($)</t>
  </si>
  <si>
    <t>Duration of interruptions CBD feeders – 12 hours</t>
  </si>
  <si>
    <t>Low reliability payments - 12 hours - ($)</t>
  </si>
  <si>
    <t>Duration of interruptions urban feeders – 12 hours</t>
  </si>
  <si>
    <t>Duration of interruptions Rural (short and long) feeders – 18 hours</t>
  </si>
  <si>
    <t>Low reliability payments - 18 hours - ($)</t>
  </si>
  <si>
    <t>Total duration of interruptions Level 1 – 20 hours</t>
  </si>
  <si>
    <t>Total duration of interruptions Level 2 – 30 hours</t>
  </si>
  <si>
    <t>Total duration of interruptions Level 3 – 60 hours</t>
  </si>
  <si>
    <t>Streetlight repair 5 days - GSL payments - number</t>
  </si>
  <si>
    <t xml:space="preserve">New connections </t>
  </si>
  <si>
    <t>Connection not made on or before the day agreed - number</t>
  </si>
  <si>
    <t>Connection not made on or before the day agreed - ($)</t>
  </si>
  <si>
    <t>Connections - GSL payments - 1-6 day delay - number</t>
  </si>
  <si>
    <t>Connections - GSL payments - 1-6 day delay - ($)</t>
  </si>
  <si>
    <t>Connections - GSL payments - 7+ day delay - number</t>
  </si>
  <si>
    <t>Connections - GSL payments - 7+ day delay - ($)</t>
  </si>
  <si>
    <t>Notice of planned interruptions -  4 days not given - number</t>
  </si>
  <si>
    <t>Notice of planned interruptions -  4 days not given - ($)</t>
  </si>
  <si>
    <t>Total GSL payments payable under the AER's GSL scheme ($)</t>
  </si>
  <si>
    <t>Table 1 Guaranteed service levels - jurisdictional GSL scheme</t>
  </si>
  <si>
    <t>The information is required to assess the outturn level of service provided to the DNSPs customers, and will inform the AER’s review of future regulatory proposals. The information may be used in performance reports.</t>
  </si>
  <si>
    <t>Effect on unplanned MAIFI</t>
  </si>
  <si>
    <t>Unplanned customer minutes off-supply (including excluded events and MEDs)</t>
  </si>
  <si>
    <t>Unplanned customer minutes off-supply
(after removing excluded events and MED)</t>
  </si>
  <si>
    <t>Unplanned interruptions
(SAIFI) (including excluded events and MEDs)</t>
  </si>
  <si>
    <t>Unplanned interruptions (SAIFI)
(after removing excluded events and MEDs)</t>
  </si>
  <si>
    <t>Number of planned outages</t>
  </si>
  <si>
    <t>Planned customer minutes off-supply (including excluded events and MEDs)</t>
  </si>
  <si>
    <t>Planned customer minutes off-supply
(after removing excluded events and MED)</t>
  </si>
  <si>
    <t>Planned interruptions
(SAIFI) (including excluded events and MEDs)</t>
  </si>
  <si>
    <t>Planned interruptions (SAIFI)
(after removing excluded events and MEDs)</t>
  </si>
  <si>
    <t>Momentary interruptions due to feeder outages (MAIFI) (including excluded events and MEDs)</t>
  </si>
  <si>
    <t>Momentary interruptions due to feeder outages
(MAIFI)
(after removing excluded events and MEDs)</t>
  </si>
  <si>
    <t>Reliability - planned outages</t>
  </si>
  <si>
    <t>Table 1: Planned outages</t>
  </si>
  <si>
    <r>
      <t>Number of distribution customers</t>
    </r>
    <r>
      <rPr>
        <b/>
        <vertAlign val="superscript"/>
        <sz val="8"/>
        <color indexed="9"/>
        <rFont val="Arial"/>
        <family val="2"/>
      </rPr>
      <t>(1)</t>
    </r>
  </si>
  <si>
    <t>SAIDI</t>
  </si>
  <si>
    <t xml:space="preserve">SAIFI  </t>
  </si>
  <si>
    <t>Definitions</t>
  </si>
  <si>
    <t>Appendix C – non- financial templates</t>
  </si>
  <si>
    <t>Definition</t>
  </si>
  <si>
    <t>STPIS</t>
  </si>
  <si>
    <t>SAIDI System Average Interruption Duration Index</t>
  </si>
  <si>
    <t>As per the STPIS: the sum of the duration of each sustained interruption (in minutes) divided by the total number of distribution customers as defined in the service target performance incentive scheme</t>
  </si>
  <si>
    <t>SAIFI System Average Interruption Frequency Index</t>
  </si>
  <si>
    <t>As per the STPIS: the total number of sustained interruptions divided by the total number of distribution customers as defined in the service target performance incentive scheme</t>
  </si>
  <si>
    <t>MAIFI Momentary Average Interruption Frequency Index</t>
  </si>
  <si>
    <t>As per the ESCV's Information specification (Service performance) for Victorian Electricity Distributors,  1 January 2009, p. 30:
The total number of momentary interruptions divided by the total number of distribution customers. 
The number of Distribution Customers used to derive MAIFI should reflect the relevant network type:
• Whole network – total Distribution Customers
• Network classification (CBD/Urban/Rural short/Rural long) – CBD/Urban/Rural short/Rural long Customers respectively
• Individual Feeder – Customers on that feeder.</t>
  </si>
  <si>
    <t xml:space="preserve">The following classification of the network as:
- CBD: network is predominantly commercial, high-rise buildings, supplied by a predominantly underground distribution network containing significant interconnection and redundancy when compared to urban areas.
- Urban: the network is not a CBD network, with actual maximum demand over the reporting period per total feeder (network) route length greater than 0.3 MVA/km;
- Rural Short: not a CBD or urban network with a network route length less than 200 km;
- Rural Long: not a CBD or urban network with a total network route length greater than 200 km.
or as otherwise agreed with by the AER </t>
  </si>
  <si>
    <t>Exclusion category/ Excluded event/Event category</t>
  </si>
  <si>
    <t>The exclusions allowed under clauses 3.3 and 5.4 of the service target performance incentive scheme that applies to the DNSP.</t>
  </si>
  <si>
    <t>Distribution Customer/Customer</t>
  </si>
  <si>
    <t>A Distribution Customer (with active accounts) with an active National Metering Identifier (NMI).</t>
  </si>
  <si>
    <t>Total number of calls</t>
  </si>
  <si>
    <t>the total number of calls to the fault line to be reported, including any answered by an automated response service and terminated without being answered by an operator. Excludes missed calls where the fault line is overloaded.</t>
  </si>
  <si>
    <t>The number of calls to the fault line excluding: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</si>
  <si>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Total number of calls answered within 30 seconds</t>
  </si>
  <si>
    <t>The number of calls to the fault line answered in 30 seconds where the time to answer a call is measured from when the call enters the telephone system of the call centre (including that time when it may be ringing unanswered by any response) and the caller speaks with a human operator, but excluding the time that the caller is connected to an automated interactive service that provides substantive information. This measure does not apply to: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
Note: being placed in an automated queuing system (automated or otherwise) does not constitute a response.</t>
  </si>
  <si>
    <t>New connections - number</t>
  </si>
  <si>
    <t>Total number of connections to customers' premises (excluding re-energisations).</t>
  </si>
  <si>
    <t>New connections - number not provided on or before the agreed date</t>
  </si>
  <si>
    <t>The number of connections to customers' premises (excluding re-energisations) made after the date agreed to with the customer</t>
  </si>
  <si>
    <t>Streetlight repair - number of streetlights</t>
  </si>
  <si>
    <t>The total number of street lights</t>
  </si>
  <si>
    <t>Streetlight repair - number of streetlight faults</t>
  </si>
  <si>
    <t>The number of streetlights reported by customers as not working in the reporting period</t>
  </si>
  <si>
    <t>Streetlight repair - number of streetlight faults reported by person who is the occupier of an immediately neighbouring residence or is the proprietor of an immediately neighbouring business</t>
  </si>
  <si>
    <t>The number of streetlights reported as not working within the reporting period that were not repaired within 5 days of the fault report, or were not repaired by the agreed date</t>
  </si>
  <si>
    <t>Feeder ID/name</t>
  </si>
  <si>
    <t>The unique code or feeder identifier that the DNSP uses internally.</t>
  </si>
  <si>
    <t>Outage ID/Event ID</t>
  </si>
  <si>
    <t>The unique identifier for an outage used by the DNSP.</t>
  </si>
  <si>
    <t>Interruption</t>
  </si>
  <si>
    <t>Any planned or unplanned, monetary on sustained, loss of electricity supply to a customer associated with an outage of any part of the electricity supply network, including generation facilities and transmission networks, of more than 0.5 seconds (as recorded by equipment such as SCADA or, where such equipment does not exist, at the time of the first customer call relating to the network outage), including outages affecting a single premises; and
not including subsequent interruptions caused by network switching during fault finding.
An interruption ends when supply is again generally available to the customer.</t>
  </si>
  <si>
    <t>The sum of the duration of each unplanned interruption experienced by customers on a feeder, including single premise outages but not including momentary interruptions.</t>
  </si>
  <si>
    <t>Unplanned MAIFI for the event on the identified feeder.</t>
  </si>
  <si>
    <t>STPIS - GSL</t>
  </si>
  <si>
    <t>AER GSL scheme</t>
  </si>
  <si>
    <t>The Guaranteed service level component, in chapter 6 of the AER, Electricity distribution network service providers Service target performance incentive scheme, November 2009.</t>
  </si>
  <si>
    <t>All other terms</t>
  </si>
  <si>
    <t>As per the AER GSL Scheme, or the Victorian jurisdictional GSL scheme.</t>
  </si>
  <si>
    <t>Victorian jurisdictional GSL scheme</t>
  </si>
  <si>
    <t>As per the Victorian Electricity Distribution Code and the Public Lighting Code.</t>
  </si>
  <si>
    <t>The number of over-voltage events, due to high voltage injection, in the distribution or transmission system leading to at least one customer complaint</t>
  </si>
  <si>
    <t>The estimated number of customers affected by over-voltage events due to high voltage injection, based on customer’s with confirmed damage (including estimated damage) as investigated by the DNSP</t>
  </si>
  <si>
    <t>The number of over-voltage events, due to lightning, in the distribution or transmission system leading to at least one customer complaint</t>
  </si>
  <si>
    <t>The estimated number of customers affected by over-voltage events due to lightning, based on customer with confirmed damage (including estimated damage) and investigated by the DNSP</t>
  </si>
  <si>
    <t>The number of over-voltage events, due to voltage regulation or other cause, in the distribution or transmission system leading to at least one customer complaint, including events due to an unknown cause</t>
  </si>
  <si>
    <t>The estimated number of customers affected by over-voltage events due to voltage regulations or other causes (including events due to unknown causes), based on confirmed damage (including estimated damage)  and investigated by the DNSP</t>
  </si>
  <si>
    <t>The aggregate number, in the Relevant Regulatory Year, of variations at each monitored location in a zone substation, outside of the standard nominal voltage range or set point voltage under steady state (greater than or equal to 1 minute) conditions</t>
  </si>
  <si>
    <t>The aggregate number, in the Relevant Regulatory Year, of variations at each monitored location in a zone substation, outside of the standard nominal voltage range or set point voltage, and with a duration greater than or equal to 10 seconds and less than 1 minute</t>
  </si>
  <si>
    <t>The aggregate number, in the Relevant Regulatory Year, of variations at each monitored location in a zone substation, outside the standard nominal voltage range or set point voltage, and with a duration greater than or equal to 0.01 seconds (0.5 cycles) and less than 10 seconds, and where the minimum voltage variation during that excursion is less than 70% of the nominal voltage or set point voltage</t>
  </si>
  <si>
    <t>The aggregate number, in the Relevant Regulatory Year, of variations at each monitored location in a zone substation, outside the standard nominal voltage range or set point voltage, and with a duration greater than or equal to 0.01 seconds (0.5 cycles) and less than 10 seconds, and where the minimum voltage during that excursion is less than 80% of the nominal voltage or set point voltage</t>
  </si>
  <si>
    <t>The aggregate number, in the Relevant Regulatory Year, of variations at each monitored location in a zone substation, outside of the standard nominal voltage range or set point voltage and with a duration greater than or equal to 0.01 seconds (0.5 cycles) and less than 10 seconds, and where the minimum voltage variation during that excursion is less than 90% of the nominal voltage or set point voltage</t>
  </si>
  <si>
    <t>The aggregate number, in the Relevant Regulatory Year, of variations at each monitored location on a feeder, outside the standard nominal voltage range or set point voltage under steady state (greater than or equal to 1 minute) conditions</t>
  </si>
  <si>
    <t>The percentage of zone substations with recorders installed at the end of each Relevant Regulatory Year</t>
  </si>
  <si>
    <t>The percentage of feeders required to be monitored (i.e. one feeder supplied from each zone substation) that have recorders installed at the end of each Relevant Regulatory Year</t>
  </si>
  <si>
    <t>Complaint</t>
  </si>
  <si>
    <t>A written or verbal expression of dissatisfaction about an action, a proposed action, or a failure to act by a distributor, its employees or contractors. This includes failure by a distributor to observe its published practices or procedures</t>
  </si>
  <si>
    <t>The total number of complaints made to the DNSP where the complaint raised issues about voltage variations.</t>
  </si>
  <si>
    <t>Complaints by category - Low voltage supply</t>
  </si>
  <si>
    <t>The proportion of complaints made to the DNSP where the complainant raised issues about low voltage supply</t>
  </si>
  <si>
    <t>Complaints by category - Voltage dips</t>
  </si>
  <si>
    <t>Complaints by category - Voltage swell</t>
  </si>
  <si>
    <t>The proportion of complaints made to the DNSP where the complainant raised issues about voltage swell</t>
  </si>
  <si>
    <t>Complaints by category - Voltage spike (impulsive transient)</t>
  </si>
  <si>
    <t>The proportion of complaints made to the DNSP where the complainant raised issues about voltage spikes (impulsive transient)</t>
  </si>
  <si>
    <t>Complaints by category - TV or radio interference</t>
  </si>
  <si>
    <t>The proportion of complaints made to the DNSP where the complainant raised issues about TV or radio interference</t>
  </si>
  <si>
    <t>Complaints by category - Noise from appliances</t>
  </si>
  <si>
    <t>The proportion of complaints made to the DNSP where the complainant raised issues about noise from appliances</t>
  </si>
  <si>
    <t>Complaints by category - Other</t>
  </si>
  <si>
    <t>The proportion of complaints made to the DNSP where the complainant raised issues about any matter that is not low voltage supply, voltage dips, volctage swell, voltage spike, TV or radio interference or noise from appliances.</t>
  </si>
  <si>
    <t>Complaints by Likely Cause - Network equipment faulty</t>
  </si>
  <si>
    <t>The proportion of complaints where the event that gave rise to the complaint was likely to be faulty network equipment</t>
  </si>
  <si>
    <t>Complaints by Likely Cause - Network interference by NSP equipment</t>
  </si>
  <si>
    <t>The proportion of complaints where the event that gave rise to the complaint was likely to be network interference by NSP equipment</t>
  </si>
  <si>
    <t>Complaints by Likely Cause - Network interference by another customer</t>
  </si>
  <si>
    <t>The proportion of complaints where the event that gave rise to the complaint was likely to be network interference by another customer</t>
  </si>
  <si>
    <t>Complaints by Likely Cause - Network limitation</t>
  </si>
  <si>
    <t>The proportion of complaints where the event that gave rise to the complaint was likely to be a network limitation</t>
  </si>
  <si>
    <t>Complaints by Likely Cause - Customer internal problem</t>
  </si>
  <si>
    <t xml:space="preserve">The proportion of complaints where the event that gave rise to the complaint was likely to be a customer internal problem </t>
  </si>
  <si>
    <t>Complaints by Likely Cause - No problem identified</t>
  </si>
  <si>
    <t>The proportion of complaints where the event that gave rise to the complaint was not able to be identified</t>
  </si>
  <si>
    <t>Complaints by Likely Cause - Environmental</t>
  </si>
  <si>
    <t>The proportion of complaints where the event that gave rise to the complaint was likely to be environmental</t>
  </si>
  <si>
    <t>Complaints by Likely Cause - Other</t>
  </si>
  <si>
    <t>The proportion of complaints where the event that gave rise to the complaint was likely to be a cause other than faulty network equipment, network interference by NSP equipment, network interference by another customer, a network limitation, a customer internal problem, environmental, or not able to be identified.</t>
  </si>
  <si>
    <t>The total number of street lights reported by customers as not working over the year, divided by twelve</t>
  </si>
  <si>
    <t>The average number of days to repair street lights that were reported as not working</t>
  </si>
  <si>
    <t>The average time in seconds from when calls enter the system (including that time when a call may be ringing unanswered) and the caller speaks to a human operator or is connected to an interactive service that provides the information requested</t>
  </si>
  <si>
    <t>Calls abandoned</t>
  </si>
  <si>
    <t>The number of calls abandoned by the customer within 30 seconds of the call being queued for response by a human operator</t>
  </si>
  <si>
    <t>(calls abandoned/calls to call centre fault line)* 100</t>
  </si>
  <si>
    <t>The number of times that the call centre queuing system is inadequate to queue all incoming calls</t>
  </si>
  <si>
    <t>The number of complaints relating to the reliability of supply</t>
  </si>
  <si>
    <t>The number of complaints relating to the technical quality of supply</t>
  </si>
  <si>
    <t>The number of complaints about:
(a) the quality and timeliness of a new connection; and
(b) the cost, timeliness and quality of augmentation works</t>
  </si>
  <si>
    <t>The number of complaints that are not under the categories of 'connection &amp; augmentation', 'reliability of supply', 'quality of supply' and 'administrative process or customer service'</t>
  </si>
  <si>
    <t>Unplanned outage</t>
  </si>
  <si>
    <t>The number of unplanned events causing interruptions on the DNSP's network, including deliberate interruptions in response to an emergency event but does not include:
(a) momentary outages and single premise outages
(b) subsequent outages caused by network switching during fault finding.</t>
  </si>
  <si>
    <t>Planned outage</t>
  </si>
  <si>
    <t>Outage</t>
  </si>
  <si>
    <t>An event causing an interuption</t>
  </si>
  <si>
    <t>The following classification of the Feeder as:
CBD: network is predominantly commercial, high-rise buildings, supplied by a predominantly underground distribution network containing significant interconnection and redundancy when compared to urban areas.
Urban: the network is not a CBD network, with actual maximum demand over the reporting period per total feeder (network) route length greater than 0.3 MVA/km;
Rural Short: not a CBD or urban network with a network route length less than 200 km;
Rural Long: not a CBD or urban network with a total network route length greater than 200 km.or as otherwise agreed with by the AER.</t>
  </si>
  <si>
    <t>Duration of interruption</t>
  </si>
  <si>
    <t>Number of distribution customers</t>
  </si>
  <si>
    <t>The average of the number of Distribution Customers at the beginning of each Relevant Regulatory Year and the number of Distribution Customers at the end of the Relevant Regulatory Year.</t>
  </si>
  <si>
    <t>The route length (measured in kilometres) of overhead lines in service (the total length of Feeders including all spurs), where each SWER line, single-phase line, and three-phase line counts as one line. A double circuit line counts as two lines.</t>
  </si>
  <si>
    <t>The route length (measured in kilometres) of underground lines in service (the total length of Feeders including all spurs), where each SWER line, single-phase line, and three-phase line counts as one line. A double circuit line counts as two lines.</t>
  </si>
  <si>
    <t>Maximum demand (MVA)</t>
  </si>
  <si>
    <t>The recorded maximum demand for the Feeder.</t>
  </si>
  <si>
    <t>Energy not supplied (unplanned) (MWh)</t>
  </si>
  <si>
    <t>The estimate of energy not supplied (due to unplanned outage) to be based on average Customer demand (multiplied by number of customers interrupted and the duration of the interruption). Average Customer demand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(d) average feeder demand derived from Feeder maximum demand  and estimated load factor, divided by the number of customers on the Feeder.</t>
  </si>
  <si>
    <t>Energy not supplied (planned) (MWh)</t>
  </si>
  <si>
    <t>Total energy not supplied (measured in MWh) minus Energy not supplied - Unplanned.</t>
  </si>
  <si>
    <t>Unplanned interruptions (SAIFI)</t>
  </si>
  <si>
    <t>The total number of unplanned sustained Customer interruptions divided by the total number of Distribution Customers. Unplanned SAIFI excludes momentary interruptions (one minute or less). SAIFI is expressed per 0.01 interruptions.
The number of Distribution Customers used to derive SAIFI should reflect the relevant network type:
o Whole network - total Distribution Customers
o Network classification (CBD/Urban/Rural short/Rural long) - CBD/Urban/Rural short/Rural long Customers respectively
o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t>
  </si>
  <si>
    <t>Planned interruptions (SAIFI)</t>
  </si>
  <si>
    <t>The total number of planned sustained Customer interruptions divided by the total number of Distribution Customers. Planned SAIFI excludes momentary interruptions (one minute or less). SAIFI is expressed per 0.01 interruptions.
The number of Distribution Customers used to derive SAIFI should reflect the relevant network type:
o Whole network - total Distribution Customers
o Network classification (CBD/Urban/Rural short/Rural long) - CBD/Urban/Rural short/Rural long Customers respectively
o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t>
  </si>
  <si>
    <t xml:space="preserve">The number of feeder outages of less than or equal to 1 minute (where each sequence of auto-reclose attempts resulting in a successful auto re-close is counted as one outage), but greater than 0.5 seconds, in duration, including any outage of an entire feeder (including due to a sub-transmission fault) that results in an interruption, and does not include an outage of a feeder section. Each sequence of auto-reclose attempts resulting in a successful auto re-close is counted as one momentary outage if the sequence is completed in no more than one minute. Re-closes that are followed by lockout are to be excluded from the momentary outage indicator. </t>
  </si>
  <si>
    <t>Total number of momentary feeder section outages</t>
  </si>
  <si>
    <t xml:space="preserve">The number of feeder section outages of less than or equal to 1 minute (where each sequence of auto-reclose attempts resulting in a successful auto re-close is counted as one outage), but greater than 0.5 seconds, in duration, including outages of a feeder section that result in an interruption but does not include feeder outages;Each sequence of auto-reclose attempts resulting in a successful auto re-close is counted as one momentary outage if the sequence is completed in no more than one minute. Re-closes that are followed by lockout are to be excluded from the momentary outage indicator. </t>
  </si>
  <si>
    <t>Momentary Interruptions</t>
  </si>
  <si>
    <t>the sum of Momentary Interruptions Due to Feeder Outages and Momentary Interruptions Due to Feeder Section Outages</t>
  </si>
  <si>
    <t xml:space="preserve">Momentary interruptions due to feeder outages </t>
  </si>
  <si>
    <t>the number of interruptions caused by momentary feeder outages</t>
  </si>
  <si>
    <t>A Yes or No answer describing whether the annual reported SAIDI for a feeder is above or below the reporting threshold:
CBD Feeder - 70, where the number of interuptions is greater than 1;
Urban - 270;
Short rural - 600;
Long rural - 850.
An answer of Yes is required if the reported SAIDI exceeds the threshold, and an answer of No is required if the reported SAIDI is less than or equal to the threshold. This definition includes both planned and unplanned SAIDI.</t>
  </si>
  <si>
    <t>Planned SAIDI</t>
  </si>
  <si>
    <t xml:space="preserve">The sum of the duration of each planned sustained customer interruption (in minutes) divided by the total number of Distribution Customers.
Planned SAIDI excludes momentary interruptions (one minute or less).  
The number of Distribution Customers used to derive SAIDI should reflect the relevant network type:
• Whole network – total Distribution Customers
• Network classification (CBD/Urban/Rural short/Rural long) – CBD/Urban/Rural short/Rural long Customers respectively
•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 </t>
  </si>
  <si>
    <t>The number of planned events causing interruptions and does not include single premise outages.</t>
  </si>
  <si>
    <t>The duration of an interruption from the time as recorded by equipment such as SCADA or, where such equipment does not exist, the time of notification of an unplanned interruption by a customer or the commencement of a planned interruption to restoration of supply.</t>
  </si>
  <si>
    <t>The number of complaints relating to the administrative process or customer service of SP AusNet, excluding those reported under 'connection and augmentation'</t>
  </si>
  <si>
    <t>The proportion of complaints made to the DNSP where the complainant raised issues about voltage dips</t>
  </si>
  <si>
    <t>The number of streetlight faults reported by person who is the occupier of an immediately neighbouring residence or is the proprietor of an immediately neighbouring business as not working in the reporting period</t>
  </si>
  <si>
    <t>Calls to fault line answered within 30 seconds</t>
  </si>
  <si>
    <t>The following classification of the Feeder as:
CBD: network is predominantly commercial, high-rise buildings, supplied by a predominantly underground distribution network containing significant interconnection and redundancy when compared to urban areas.
Urban: the network is not a CBD network, with actual maximum demand over the reporting period per total feeder (network) route length greater than 0.3 MVA/km;
Rural Short: not a CBD or urban network with a network route length less than 200 km;
Rural Long: not a CBD or urban network with a total network route length greater than 200 km;
or as otherwise agreed with by the AER.</t>
  </si>
  <si>
    <t>Telephone answering excluded events</t>
  </si>
  <si>
    <t>The events listed in section 3.3 of the STPIS, November 2009.</t>
  </si>
  <si>
    <t>Customer service*</t>
  </si>
  <si>
    <t>Number of calls answered in 30 seconds</t>
  </si>
  <si>
    <t>*Customer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</si>
  <si>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2. Quality of service and customer service</t>
  </si>
  <si>
    <t>4. Network performance</t>
  </si>
  <si>
    <t xml:space="preserve">  4a. Network performance - feeder reliability</t>
  </si>
  <si>
    <t xml:space="preserve">  4c. Network performance - planned outages</t>
  </si>
  <si>
    <t>Short rural</t>
  </si>
  <si>
    <t>Long rural</t>
  </si>
  <si>
    <t>Network</t>
  </si>
  <si>
    <t>MAIFI
All events</t>
  </si>
  <si>
    <t>MAIFI
(after removing excluded events)</t>
  </si>
  <si>
    <t>Amendments - RIN rationalisation</t>
  </si>
  <si>
    <t>Information no longer required from Annual Reporting RIN</t>
  </si>
  <si>
    <t>Reasoning</t>
  </si>
  <si>
    <t>(workbook/worksheet/table/row-column-cell)</t>
  </si>
  <si>
    <t>Non-financial information templates</t>
  </si>
  <si>
    <t>1c. STPIS Daily performance (customer service data and MAIFI data retained)</t>
  </si>
  <si>
    <t>All SAIDI, SAIFI and MED information – columns C-F, I-L, O-R, U-X, AA-AD, AI</t>
  </si>
  <si>
    <t>Information in Category analysis RIN  Worksheet 6.3</t>
  </si>
  <si>
    <t xml:space="preserve">1d. STPIS MED threshold </t>
  </si>
  <si>
    <t>Entire worksheet</t>
  </si>
  <si>
    <t>Information derived from Category analysis RIN  Worksheet 6.3</t>
  </si>
  <si>
    <t>1e. STPIS Exclusions</t>
  </si>
  <si>
    <t>SAIDI and SAIFI data – col K,L (MAIFI data retained)</t>
  </si>
  <si>
    <t>3. General information</t>
  </si>
  <si>
    <r>
      <t>·</t>
    </r>
    <r>
      <rPr>
        <sz val="7"/>
        <rFont val="Times New Roman"/>
        <family val="1"/>
      </rPr>
      <t xml:space="preserve">         </t>
    </r>
    <r>
      <rPr>
        <sz val="10"/>
        <rFont val="Calibri"/>
        <family val="2"/>
      </rPr>
      <t>Information in Benchmarking RIN Worksheet 5; table 5.1.1; table 5.2; table 7.3</t>
    </r>
  </si>
  <si>
    <r>
      <t>·</t>
    </r>
    <r>
      <rPr>
        <sz val="7"/>
        <rFont val="Times New Roman"/>
        <family val="1"/>
      </rPr>
      <t xml:space="preserve">         </t>
    </r>
    <r>
      <rPr>
        <sz val="10"/>
        <rFont val="Calibri"/>
        <family val="2"/>
      </rPr>
      <t>Information in Category analysis RIN  Worksheet 5.2</t>
    </r>
  </si>
  <si>
    <r>
      <t>·</t>
    </r>
    <r>
      <rPr>
        <sz val="7"/>
        <rFont val="Times New Roman"/>
        <family val="1"/>
      </rPr>
      <t xml:space="preserve">         </t>
    </r>
    <r>
      <rPr>
        <sz val="10"/>
        <rFont val="Calibri"/>
        <family val="2"/>
      </rPr>
      <t xml:space="preserve">Redundant Information </t>
    </r>
  </si>
  <si>
    <t>4b Network perf – causes and WSC</t>
  </si>
  <si>
    <t>Information in or derived from Category analysis RIN Worksheet 6.3</t>
  </si>
  <si>
    <t>Click here for details.</t>
  </si>
  <si>
    <t>1d. STPIS - MED threshold (deleted)</t>
  </si>
  <si>
    <t>3. General Information (deleted)</t>
  </si>
  <si>
    <t xml:space="preserve">  4b. Network performance - outages (deleted)</t>
  </si>
  <si>
    <t>Streetlight repair</t>
  </si>
  <si>
    <r>
      <t>Network performance (</t>
    </r>
    <r>
      <rPr>
        <sz val="10"/>
        <color rgb="FF000000"/>
        <rFont val="Arial"/>
        <family val="2"/>
      </rPr>
      <t>feeders, WSC, reliability)</t>
    </r>
  </si>
  <si>
    <t>The information in templates 4a &amp; c is used to monitor network performance and service outcomes for network customers. It will inform the AER's review of service improvement expenditure in future regulatory periods.</t>
  </si>
  <si>
    <t>Amendments made on 6 August 2014.</t>
  </si>
  <si>
    <t>The number of Distribution Customers, measured on the first day of the Relevant Regulatory Year.</t>
  </si>
  <si>
    <t>The number of Distribution Customers, measured on the last day of the Relevant Regulatory Year.</t>
  </si>
  <si>
    <t>Duration of interruption (unplanned) (mins)</t>
  </si>
  <si>
    <t>The duration of an unplanned interruption experienced by a customer.</t>
  </si>
  <si>
    <t>MED - Major Event Day</t>
  </si>
  <si>
    <t>As per the STPIS, Appendix D.</t>
  </si>
  <si>
    <t>Description of feeder service area</t>
  </si>
  <si>
    <t>A description of the location of the Feeder</t>
  </si>
  <si>
    <t>Total unplanned customer minutes off supply (Mins)</t>
  </si>
  <si>
    <t>The sum of the duration of each unplanned interruption experienced by Customers on a Feeder, including single premise outages but not including momentary interruptions.</t>
  </si>
  <si>
    <t>N/A</t>
  </si>
  <si>
    <t>&lt; combined RWT26 with RWT29</t>
  </si>
  <si>
    <t>&lt; combined RWT11 with RWT27</t>
  </si>
  <si>
    <t>MED</t>
  </si>
  <si>
    <t>NO</t>
  </si>
  <si>
    <t>YES</t>
  </si>
  <si>
    <t>not available</t>
  </si>
  <si>
    <t>AusNet Electricity Services Pty Ltd</t>
  </si>
  <si>
    <t>L31, 2 Southbank Boulevard</t>
  </si>
  <si>
    <t>Southbank</t>
  </si>
  <si>
    <t>Victoria</t>
  </si>
  <si>
    <t>Locked Bag 14051</t>
  </si>
  <si>
    <t>Melbourne City Mail Centre</t>
  </si>
  <si>
    <t>Tom Hallam, Manager Economic Regulation</t>
  </si>
  <si>
    <t>(03) 9695 6617</t>
  </si>
  <si>
    <t>91 064 651 118</t>
  </si>
  <si>
    <t>thomas.hallam@ausnetservices.com.au</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</si>
</sst>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_(&quot;$&quot;* #,##0.00_);_(&quot;$&quot;* \(#,##0.00\);_(&quot;$&quot;* &quot;-&quot;??_);_(@_)"/>
    <numFmt numFmtId="165" formatCode="_(* #,##0.00_);_(* \(#,##0.00\);_(* &quot;-&quot;??_);_(@_)"/>
    <numFmt numFmtId="166" formatCode="_(* #,##0_);_(* \(#,##0\);_(* &quot;-&quot;?_);_(@_)"/>
    <numFmt numFmtId="167" formatCode="_(* #,##0_);_(* \(#,##0\);_(* &quot;-&quot;_);_(@_)"/>
    <numFmt numFmtId="168" formatCode="0.0000"/>
    <numFmt numFmtId="169" formatCode="#,##0.0000"/>
    <numFmt numFmtId="170" formatCode="0.000"/>
    <numFmt numFmtId="171" formatCode="_-* #,##0_-;\-* #,##0_-;_-* &quot;-&quot;??_-;_-@_-"/>
    <numFmt numFmtId="172" formatCode="#,##0.0"/>
    <numFmt numFmtId="173" formatCode="0.0"/>
  </numFmts>
  <fonts count="7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8"/>
      <name val="Arial"/>
      <family val="2"/>
    </font>
    <font>
      <sz val="18"/>
      <name val="Arial"/>
      <family val="2"/>
    </font>
    <font>
      <b/>
      <sz val="18"/>
      <color indexed="62"/>
      <name val="Arial Black"/>
      <family val="2"/>
    </font>
    <font>
      <b/>
      <sz val="18"/>
      <color indexed="62"/>
      <name val="Arial"/>
      <family val="2"/>
    </font>
    <font>
      <sz val="18"/>
      <color indexed="62"/>
      <name val="Arial"/>
      <family val="2"/>
    </font>
    <font>
      <u/>
      <sz val="18"/>
      <color indexed="12"/>
      <name val="Arial"/>
      <family val="2"/>
    </font>
    <font>
      <b/>
      <sz val="10"/>
      <color indexed="62"/>
      <name val="Arial"/>
      <family val="2"/>
    </font>
    <font>
      <b/>
      <sz val="12"/>
      <color indexed="8"/>
      <name val="Arial"/>
      <family val="2"/>
    </font>
    <font>
      <sz val="12"/>
      <name val="Arial"/>
      <family val="2"/>
    </font>
    <font>
      <sz val="10"/>
      <color indexed="8"/>
      <name val="Arial"/>
      <family val="2"/>
    </font>
    <font>
      <b/>
      <sz val="10"/>
      <color indexed="9"/>
      <name val="Arial"/>
      <family val="2"/>
    </font>
    <font>
      <sz val="10"/>
      <color indexed="9"/>
      <name val="Arial"/>
      <family val="2"/>
    </font>
    <font>
      <sz val="12"/>
      <color indexed="51"/>
      <name val="Arial"/>
      <family val="2"/>
    </font>
    <font>
      <sz val="12"/>
      <color indexed="9"/>
      <name val="Arial"/>
      <family val="2"/>
    </font>
    <font>
      <b/>
      <sz val="12"/>
      <color indexed="9"/>
      <name val="Arial"/>
      <family val="2"/>
    </font>
    <font>
      <b/>
      <sz val="10"/>
      <color indexed="47"/>
      <name val="Arial"/>
      <family val="2"/>
    </font>
    <font>
      <sz val="16"/>
      <color indexed="9"/>
      <name val="Arial"/>
      <family val="2"/>
    </font>
    <font>
      <sz val="10"/>
      <color indexed="10"/>
      <name val="Arial"/>
      <family val="2"/>
    </font>
    <font>
      <sz val="10"/>
      <name val="Verdana"/>
      <family val="2"/>
    </font>
    <font>
      <sz val="10"/>
      <name val="Verdana"/>
      <family val="2"/>
    </font>
    <font>
      <sz val="10"/>
      <color theme="0"/>
      <name val="Arial"/>
      <family val="2"/>
    </font>
    <font>
      <sz val="10"/>
      <name val="Arial"/>
      <family val="2"/>
    </font>
    <font>
      <sz val="14"/>
      <name val="Arial Black"/>
      <family val="2"/>
    </font>
    <font>
      <b/>
      <sz val="14"/>
      <name val="Arial Black"/>
      <family val="2"/>
    </font>
    <font>
      <sz val="16"/>
      <name val="Arial Black"/>
      <family val="2"/>
    </font>
    <font>
      <b/>
      <sz val="16"/>
      <name val="Arial Black"/>
      <family val="2"/>
    </font>
    <font>
      <b/>
      <sz val="10"/>
      <name val="Arial Black"/>
      <family val="2"/>
    </font>
    <font>
      <b/>
      <sz val="16"/>
      <color theme="0"/>
      <name val="Arial"/>
      <family val="2"/>
    </font>
    <font>
      <u/>
      <sz val="11"/>
      <color theme="10"/>
      <name val="Calibri"/>
      <family val="2"/>
    </font>
    <font>
      <b/>
      <vertAlign val="superscript"/>
      <sz val="8"/>
      <color indexed="9"/>
      <name val="Arial"/>
      <family val="2"/>
    </font>
    <font>
      <b/>
      <sz val="10"/>
      <color theme="0"/>
      <name val="Arial"/>
      <family val="2"/>
    </font>
    <font>
      <sz val="10"/>
      <color rgb="FF000000"/>
      <name val="Arial"/>
      <family val="2"/>
    </font>
    <font>
      <b/>
      <sz val="14"/>
      <color indexed="9"/>
      <name val="Arial"/>
      <family val="2"/>
    </font>
    <font>
      <sz val="10"/>
      <name val="Calibri"/>
      <family val="2"/>
    </font>
    <font>
      <sz val="10"/>
      <name val="Symbol"/>
      <family val="1"/>
      <charset val="2"/>
    </font>
    <font>
      <sz val="7"/>
      <name val="Times New Roman"/>
      <family val="1"/>
    </font>
    <font>
      <sz val="10"/>
      <color rgb="FFFF0000"/>
      <name val="Arial"/>
      <family val="2"/>
    </font>
    <font>
      <sz val="10"/>
      <name val="Arial"/>
      <family val="2"/>
    </font>
    <font>
      <b/>
      <sz val="9"/>
      <color indexed="81"/>
      <name val="Tahoma"/>
      <family val="2"/>
    </font>
    <font>
      <sz val="9"/>
      <color indexed="81"/>
      <name val="Tahoma"/>
      <family val="2"/>
    </font>
    <font>
      <sz val="10"/>
      <color theme="1"/>
      <name val="Arial"/>
      <family val="2"/>
    </font>
  </fonts>
  <fills count="36">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indexed="43"/>
        <bgColor indexed="64"/>
      </patternFill>
    </fill>
    <fill>
      <patternFill patternType="solid">
        <fgColor indexed="6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D581"/>
        <bgColor indexed="64"/>
      </patternFill>
    </fill>
    <fill>
      <patternFill patternType="solid">
        <fgColor theme="0"/>
        <bgColor indexed="64"/>
      </patternFill>
    </fill>
    <fill>
      <patternFill patternType="solid">
        <fgColor rgb="FF333399"/>
        <bgColor indexed="64"/>
      </patternFill>
    </fill>
    <fill>
      <patternFill patternType="solid">
        <fgColor rgb="FFFFFFFF"/>
        <bgColor indexed="64"/>
      </patternFill>
    </fill>
    <fill>
      <patternFill patternType="solid">
        <fgColor rgb="FFFABF8F"/>
        <bgColor indexed="64"/>
      </patternFill>
    </fill>
    <fill>
      <patternFill patternType="solid">
        <fgColor rgb="FFB2A1C7"/>
        <bgColor indexed="64"/>
      </patternFill>
    </fill>
    <fill>
      <patternFill patternType="solid">
        <fgColor rgb="FF00B050"/>
        <bgColor indexed="64"/>
      </patternFill>
    </fill>
    <fill>
      <patternFill patternType="solid">
        <fgColor rgb="FFD8E4BC"/>
        <bgColor indexed="64"/>
      </patternFill>
    </fill>
    <fill>
      <patternFill patternType="solid">
        <fgColor rgb="FFD8E4BC"/>
        <bgColor rgb="FF000000"/>
      </patternFill>
    </fill>
    <fill>
      <patternFill patternType="solid">
        <fgColor rgb="FFFFFFCC"/>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2"/>
      </left>
      <right/>
      <top/>
      <bottom style="medium">
        <color indexed="62"/>
      </bottom>
      <diagonal/>
    </border>
    <border>
      <left/>
      <right/>
      <top/>
      <bottom style="medium">
        <color indexed="62"/>
      </bottom>
      <diagonal/>
    </border>
    <border>
      <left/>
      <right style="medium">
        <color indexed="62"/>
      </right>
      <top/>
      <bottom style="medium">
        <color indexed="62"/>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bottom style="thin">
        <color theme="0"/>
      </bottom>
      <diagonal/>
    </border>
  </borders>
  <cellStyleXfs count="156">
    <xf numFmtId="0" fontId="0" fillId="2"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167" fontId="8" fillId="15" borderId="0" applyNumberFormat="0" applyFont="0" applyBorder="0" applyAlignment="0">
      <alignment horizontal="right"/>
    </xf>
    <xf numFmtId="0" fontId="9" fillId="6" borderId="1" applyNumberFormat="0" applyAlignment="0" applyProtection="0"/>
    <xf numFmtId="0" fontId="10" fillId="16" borderId="2" applyNumberFormat="0" applyAlignment="0" applyProtection="0"/>
    <xf numFmtId="0" fontId="11" fillId="0" borderId="0" applyNumberFormat="0" applyFill="0" applyBorder="0" applyAlignment="0" applyProtection="0"/>
    <xf numFmtId="0" fontId="12" fillId="17"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alignment vertical="top"/>
      <protection locked="0"/>
    </xf>
    <xf numFmtId="0" fontId="17" fillId="4" borderId="1" applyNumberFormat="0" applyAlignment="0" applyProtection="0"/>
    <xf numFmtId="167" fontId="4" fillId="18" borderId="0" applyFont="0" applyBorder="0" applyAlignment="0">
      <alignment horizontal="right"/>
      <protection locked="0"/>
    </xf>
    <xf numFmtId="166" fontId="8" fillId="19" borderId="0" applyFont="0" applyBorder="0">
      <alignment horizontal="right"/>
      <protection locked="0"/>
    </xf>
    <xf numFmtId="167" fontId="8" fillId="20" borderId="0" applyFont="0" applyBorder="0">
      <alignment horizontal="right"/>
      <protection locked="0"/>
    </xf>
    <xf numFmtId="0" fontId="18" fillId="0" borderId="6" applyNumberFormat="0" applyFill="0" applyAlignment="0" applyProtection="0"/>
    <xf numFmtId="0" fontId="19" fillId="7" borderId="0" applyNumberFormat="0" applyBorder="0" applyAlignment="0" applyProtection="0"/>
    <xf numFmtId="0" fontId="4" fillId="2" borderId="0"/>
    <xf numFmtId="0" fontId="4" fillId="2" borderId="0"/>
    <xf numFmtId="0" fontId="4" fillId="2" borderId="0"/>
    <xf numFmtId="0" fontId="4" fillId="2" borderId="0"/>
    <xf numFmtId="0" fontId="4" fillId="2" borderId="0"/>
    <xf numFmtId="0" fontId="4" fillId="2" borderId="0"/>
    <xf numFmtId="0" fontId="4" fillId="0" borderId="0"/>
    <xf numFmtId="0" fontId="4" fillId="0" borderId="0"/>
    <xf numFmtId="0" fontId="8" fillId="5" borderId="7" applyNumberFormat="0" applyFont="0" applyAlignment="0" applyProtection="0"/>
    <xf numFmtId="0" fontId="20" fillId="6" borderId="8" applyNumberFormat="0" applyAlignment="0" applyProtection="0"/>
    <xf numFmtId="0" fontId="4" fillId="0" borderId="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165" fontId="52" fillId="0" borderId="0" applyFont="0" applyFill="0" applyBorder="0" applyAlignment="0" applyProtection="0"/>
    <xf numFmtId="0" fontId="53" fillId="0" borderId="0"/>
    <xf numFmtId="167" fontId="4" fillId="15" borderId="0" applyNumberFormat="0" applyFont="0" applyBorder="0" applyAlignment="0">
      <alignment horizontal="right"/>
    </xf>
    <xf numFmtId="166" fontId="4" fillId="19" borderId="0" applyFont="0" applyBorder="0">
      <alignment horizontal="right"/>
      <protection locked="0"/>
    </xf>
    <xf numFmtId="167" fontId="4" fillId="20" borderId="0" applyFont="0" applyBorder="0">
      <alignment horizontal="right"/>
      <protection locked="0"/>
    </xf>
    <xf numFmtId="0" fontId="4" fillId="5" borderId="7" applyNumberFormat="0" applyFont="0" applyAlignment="0" applyProtection="0"/>
    <xf numFmtId="0" fontId="52" fillId="0" borderId="0"/>
    <xf numFmtId="0" fontId="4" fillId="2" borderId="0"/>
    <xf numFmtId="0" fontId="4" fillId="0" borderId="0"/>
    <xf numFmtId="0" fontId="4" fillId="2"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167" fontId="4" fillId="15" borderId="0" applyNumberFormat="0" applyFont="0" applyBorder="0" applyAlignment="0">
      <alignment horizontal="right"/>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6" fillId="0" borderId="0" applyNumberFormat="0" applyFill="0" applyBorder="0" applyAlignment="0" applyProtection="0">
      <alignment vertical="top"/>
      <protection locked="0"/>
    </xf>
    <xf numFmtId="167" fontId="4" fillId="18" borderId="0" applyFont="0" applyBorder="0" applyAlignment="0">
      <alignment horizontal="right"/>
      <protection locked="0"/>
    </xf>
    <xf numFmtId="167" fontId="4" fillId="18" borderId="0" applyFont="0" applyBorder="0" applyAlignment="0">
      <alignment horizontal="right"/>
      <protection locked="0"/>
    </xf>
    <xf numFmtId="167" fontId="4" fillId="18" borderId="0" applyFont="0" applyBorder="0" applyAlignment="0">
      <alignment horizontal="right"/>
      <protection locked="0"/>
    </xf>
    <xf numFmtId="167" fontId="4" fillId="18" borderId="0" applyFont="0" applyBorder="0" applyAlignment="0">
      <alignment horizontal="right"/>
      <protection locked="0"/>
    </xf>
    <xf numFmtId="166" fontId="4" fillId="19" borderId="0" applyFont="0" applyBorder="0">
      <alignment horizontal="right"/>
      <protection locked="0"/>
    </xf>
    <xf numFmtId="167" fontId="4" fillId="20" borderId="0" applyFont="0" applyBorder="0">
      <alignment horizontal="right"/>
      <protection locked="0"/>
    </xf>
    <xf numFmtId="0" fontId="4" fillId="0" borderId="0"/>
    <xf numFmtId="0" fontId="4" fillId="0" borderId="0"/>
    <xf numFmtId="0" fontId="4" fillId="0" borderId="0"/>
    <xf numFmtId="0" fontId="52" fillId="0" borderId="0"/>
    <xf numFmtId="0" fontId="4" fillId="0" borderId="0"/>
    <xf numFmtId="0" fontId="4" fillId="2" borderId="0"/>
    <xf numFmtId="0" fontId="4" fillId="0" borderId="0"/>
    <xf numFmtId="0" fontId="4" fillId="2" borderId="0"/>
    <xf numFmtId="0" fontId="4" fillId="5" borderId="7"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2"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7" fontId="4" fillId="18" borderId="0" applyFont="0" applyBorder="0" applyAlignment="0">
      <alignment horizontal="right"/>
      <protection locked="0"/>
    </xf>
    <xf numFmtId="167" fontId="4" fillId="18" borderId="0" applyFont="0" applyBorder="0" applyAlignment="0">
      <alignment horizontal="right"/>
      <protection locked="0"/>
    </xf>
    <xf numFmtId="167" fontId="4" fillId="18" borderId="0" applyFont="0" applyBorder="0" applyAlignment="0">
      <alignment horizontal="right"/>
      <protection locked="0"/>
    </xf>
    <xf numFmtId="0" fontId="4" fillId="2" borderId="0"/>
    <xf numFmtId="0" fontId="4" fillId="0" borderId="0"/>
    <xf numFmtId="0" fontId="4" fillId="2"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6" borderId="1" applyNumberFormat="0" applyAlignment="0" applyProtection="0"/>
    <xf numFmtId="165" fontId="4" fillId="0" borderId="0" applyFont="0" applyFill="0" applyBorder="0" applyAlignment="0" applyProtection="0"/>
    <xf numFmtId="0" fontId="17" fillId="4" borderId="1" applyNumberFormat="0" applyAlignment="0" applyProtection="0"/>
    <xf numFmtId="0" fontId="62"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3" fillId="0" borderId="0"/>
    <xf numFmtId="0" fontId="4" fillId="0" borderId="0"/>
    <xf numFmtId="0" fontId="4" fillId="0" borderId="0"/>
    <xf numFmtId="0" fontId="4" fillId="5" borderId="7" applyNumberFormat="0" applyFont="0" applyAlignment="0" applyProtection="0"/>
    <xf numFmtId="0" fontId="4" fillId="5" borderId="7" applyNumberFormat="0" applyFont="0" applyAlignment="0" applyProtection="0"/>
    <xf numFmtId="0" fontId="4" fillId="0" borderId="0"/>
    <xf numFmtId="0" fontId="20" fillId="6" borderId="8" applyNumberFormat="0" applyAlignment="0" applyProtection="0"/>
    <xf numFmtId="0" fontId="4" fillId="0" borderId="0"/>
    <xf numFmtId="0" fontId="22" fillId="0" borderId="9" applyNumberFormat="0" applyFill="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7" fontId="55" fillId="18" borderId="0" applyFont="0" applyBorder="0" applyAlignment="0">
      <alignment horizontal="right"/>
      <protection locked="0"/>
    </xf>
    <xf numFmtId="43" fontId="4" fillId="0" borderId="0" applyFont="0" applyFill="0" applyBorder="0" applyAlignment="0" applyProtection="0"/>
    <xf numFmtId="43" fontId="4" fillId="0" borderId="0" applyFont="0" applyFill="0" applyBorder="0" applyAlignment="0" applyProtection="0"/>
    <xf numFmtId="0" fontId="55" fillId="0" borderId="0"/>
    <xf numFmtId="0" fontId="55" fillId="0" borderId="0"/>
    <xf numFmtId="167" fontId="4" fillId="18" borderId="0" applyFont="0" applyBorder="0" applyAlignment="0">
      <alignment horizontal="right"/>
      <protection locked="0"/>
    </xf>
    <xf numFmtId="0" fontId="4" fillId="0" borderId="0"/>
    <xf numFmtId="0" fontId="4" fillId="0" borderId="0"/>
    <xf numFmtId="0" fontId="4" fillId="2" borderId="0"/>
    <xf numFmtId="0" fontId="4" fillId="2" borderId="0"/>
    <xf numFmtId="0" fontId="2" fillId="0" borderId="0"/>
    <xf numFmtId="0" fontId="1" fillId="0" borderId="0"/>
    <xf numFmtId="43" fontId="71" fillId="0" borderId="0" applyFont="0" applyFill="0" applyBorder="0" applyAlignment="0" applyProtection="0"/>
  </cellStyleXfs>
  <cellXfs count="360">
    <xf numFmtId="0" fontId="0" fillId="2" borderId="0" xfId="0"/>
    <xf numFmtId="0" fontId="25" fillId="2" borderId="0" xfId="45" applyFont="1"/>
    <xf numFmtId="0" fontId="4" fillId="2" borderId="0" xfId="45"/>
    <xf numFmtId="0" fontId="26" fillId="2" borderId="0" xfId="45" applyFont="1"/>
    <xf numFmtId="0" fontId="28" fillId="21" borderId="10" xfId="45" applyFont="1" applyFill="1" applyBorder="1" applyAlignment="1" applyProtection="1">
      <protection locked="0"/>
    </xf>
    <xf numFmtId="0" fontId="29" fillId="21" borderId="0" xfId="45" applyFont="1" applyFill="1" applyBorder="1" applyAlignment="1"/>
    <xf numFmtId="0" fontId="29" fillId="21" borderId="11" xfId="45" applyFont="1" applyFill="1" applyBorder="1" applyAlignment="1"/>
    <xf numFmtId="2" fontId="30" fillId="2" borderId="0" xfId="45" applyNumberFormat="1" applyFont="1" applyBorder="1" applyAlignment="1" applyProtection="1">
      <alignment horizontal="left"/>
    </xf>
    <xf numFmtId="0" fontId="24" fillId="2" borderId="0" xfId="45" applyFont="1" applyAlignment="1" applyProtection="1">
      <protection locked="0"/>
    </xf>
    <xf numFmtId="0" fontId="24" fillId="2" borderId="0" xfId="45" applyFont="1" applyProtection="1">
      <protection locked="0"/>
    </xf>
    <xf numFmtId="0" fontId="30" fillId="2" borderId="0" xfId="45" applyFont="1"/>
    <xf numFmtId="0" fontId="4" fillId="2" borderId="0" xfId="45" applyAlignment="1"/>
    <xf numFmtId="0" fontId="31" fillId="21" borderId="12" xfId="45" applyFont="1" applyFill="1" applyBorder="1"/>
    <xf numFmtId="0" fontId="32" fillId="21" borderId="12" xfId="45" applyFont="1" applyFill="1" applyBorder="1"/>
    <xf numFmtId="0" fontId="32" fillId="2" borderId="0" xfId="45" applyFont="1"/>
    <xf numFmtId="0" fontId="31" fillId="21" borderId="13" xfId="45" applyFont="1" applyFill="1" applyBorder="1"/>
    <xf numFmtId="0" fontId="32" fillId="21" borderId="14" xfId="45" applyFont="1" applyFill="1" applyBorder="1"/>
    <xf numFmtId="0" fontId="29" fillId="21" borderId="15" xfId="0" applyFont="1" applyFill="1" applyBorder="1" applyAlignment="1">
      <alignment horizontal="left" indent="1"/>
    </xf>
    <xf numFmtId="0" fontId="8" fillId="21" borderId="16" xfId="0" applyFont="1" applyFill="1" applyBorder="1" applyAlignment="1"/>
    <xf numFmtId="0" fontId="8" fillId="21" borderId="16" xfId="0" applyFont="1" applyFill="1" applyBorder="1"/>
    <xf numFmtId="0" fontId="8" fillId="21" borderId="17" xfId="0" applyFont="1" applyFill="1" applyBorder="1"/>
    <xf numFmtId="0" fontId="28" fillId="21" borderId="10" xfId="0" applyFont="1" applyFill="1" applyBorder="1" applyAlignment="1">
      <alignment horizontal="left" indent="1"/>
    </xf>
    <xf numFmtId="0" fontId="33" fillId="21" borderId="0" xfId="0" applyFont="1" applyFill="1" applyBorder="1" applyAlignment="1">
      <alignment horizontal="right" indent="1"/>
    </xf>
    <xf numFmtId="0" fontId="33" fillId="21" borderId="11" xfId="0" applyFont="1" applyFill="1" applyBorder="1" applyAlignment="1" applyProtection="1">
      <protection locked="0"/>
    </xf>
    <xf numFmtId="0" fontId="33" fillId="21" borderId="0" xfId="0" applyFont="1" applyFill="1" applyBorder="1"/>
    <xf numFmtId="0" fontId="8" fillId="20" borderId="18" xfId="0" applyFont="1" applyFill="1" applyBorder="1" applyAlignment="1" applyProtection="1">
      <alignment horizontal="left"/>
      <protection locked="0"/>
    </xf>
    <xf numFmtId="0" fontId="8" fillId="21" borderId="0" xfId="0" applyFont="1" applyFill="1" applyBorder="1"/>
    <xf numFmtId="0" fontId="8" fillId="21" borderId="11" xfId="0" applyFont="1" applyFill="1" applyBorder="1" applyProtection="1">
      <protection locked="0"/>
    </xf>
    <xf numFmtId="0" fontId="8" fillId="21" borderId="11" xfId="0" applyFont="1" applyFill="1" applyBorder="1"/>
    <xf numFmtId="0" fontId="8" fillId="21" borderId="11" xfId="0" applyFont="1" applyFill="1" applyBorder="1" applyAlignment="1" applyProtection="1">
      <protection locked="0"/>
    </xf>
    <xf numFmtId="0" fontId="29" fillId="21" borderId="10" xfId="0" applyFont="1" applyFill="1" applyBorder="1" applyAlignment="1">
      <alignment horizontal="left" indent="1"/>
    </xf>
    <xf numFmtId="0" fontId="29" fillId="21" borderId="19" xfId="0" applyFont="1" applyFill="1" applyBorder="1" applyAlignment="1">
      <alignment horizontal="left" indent="1"/>
    </xf>
    <xf numFmtId="0" fontId="8" fillId="21" borderId="20" xfId="0" applyFont="1" applyFill="1" applyBorder="1" applyAlignment="1"/>
    <xf numFmtId="0" fontId="8" fillId="21" borderId="20" xfId="0" applyFont="1" applyFill="1" applyBorder="1"/>
    <xf numFmtId="0" fontId="8" fillId="21" borderId="21" xfId="0" applyFont="1" applyFill="1" applyBorder="1"/>
    <xf numFmtId="0" fontId="35" fillId="2" borderId="0" xfId="42" applyFont="1"/>
    <xf numFmtId="0" fontId="35" fillId="2" borderId="0" xfId="42" applyFont="1" applyFill="1" applyBorder="1"/>
    <xf numFmtId="0" fontId="35" fillId="2" borderId="0" xfId="42" applyFont="1" applyFill="1"/>
    <xf numFmtId="0" fontId="27" fillId="2" borderId="0" xfId="0" applyFont="1"/>
    <xf numFmtId="0" fontId="25" fillId="2" borderId="0" xfId="0" applyFont="1"/>
    <xf numFmtId="0" fontId="25" fillId="2" borderId="0" xfId="0" applyFont="1" applyAlignment="1">
      <alignment horizontal="left"/>
    </xf>
    <xf numFmtId="0" fontId="0" fillId="15" borderId="12" xfId="0" applyFill="1" applyBorder="1"/>
    <xf numFmtId="0" fontId="0" fillId="21" borderId="12" xfId="0" applyFill="1" applyBorder="1"/>
    <xf numFmtId="0" fontId="25" fillId="2" borderId="0" xfId="46" applyFont="1"/>
    <xf numFmtId="0" fontId="4" fillId="2" borderId="0" xfId="46"/>
    <xf numFmtId="0" fontId="25" fillId="2" borderId="0" xfId="46" applyFont="1" applyAlignment="1">
      <alignment horizontal="left"/>
    </xf>
    <xf numFmtId="0" fontId="27" fillId="2" borderId="0" xfId="46" applyFont="1"/>
    <xf numFmtId="0" fontId="8" fillId="2" borderId="0" xfId="46" applyFont="1"/>
    <xf numFmtId="0" fontId="50" fillId="21" borderId="12" xfId="46" applyFont="1" applyFill="1" applyBorder="1" applyAlignment="1">
      <alignment vertical="center" wrapText="1"/>
    </xf>
    <xf numFmtId="0" fontId="48" fillId="21" borderId="27" xfId="46" applyFont="1" applyFill="1" applyBorder="1" applyAlignment="1">
      <alignment vertical="center" wrapText="1"/>
    </xf>
    <xf numFmtId="0" fontId="47" fillId="21" borderId="12" xfId="46" applyFont="1" applyFill="1" applyBorder="1" applyAlignment="1">
      <alignment horizontal="center" vertical="center" wrapText="1"/>
    </xf>
    <xf numFmtId="0" fontId="47" fillId="21" borderId="28" xfId="46" applyFont="1" applyFill="1" applyBorder="1" applyAlignment="1">
      <alignment horizontal="center" vertical="center" wrapText="1"/>
    </xf>
    <xf numFmtId="0" fontId="46" fillId="21" borderId="27" xfId="46" applyFont="1" applyFill="1" applyBorder="1" applyAlignment="1">
      <alignment vertical="center" wrapText="1"/>
    </xf>
    <xf numFmtId="0" fontId="47" fillId="21" borderId="12" xfId="46" applyFont="1" applyFill="1" applyBorder="1" applyAlignment="1">
      <alignment horizontal="right" vertical="center" wrapText="1"/>
    </xf>
    <xf numFmtId="0" fontId="8" fillId="0" borderId="0" xfId="46" applyFont="1" applyFill="1" applyBorder="1"/>
    <xf numFmtId="0" fontId="8" fillId="2" borderId="29" xfId="46" applyFont="1" applyFill="1" applyBorder="1" applyAlignment="1">
      <alignment horizontal="right" vertical="center" wrapText="1"/>
    </xf>
    <xf numFmtId="0" fontId="8" fillId="2" borderId="0" xfId="46" applyFont="1" applyFill="1" applyBorder="1" applyAlignment="1">
      <alignment horizontal="right" vertical="center" wrapText="1"/>
    </xf>
    <xf numFmtId="0" fontId="29" fillId="0" borderId="30" xfId="46" applyFont="1" applyFill="1" applyBorder="1" applyAlignment="1">
      <alignment horizontal="right" vertical="center" wrapText="1"/>
    </xf>
    <xf numFmtId="0" fontId="8" fillId="2" borderId="30" xfId="46" applyFont="1" applyFill="1" applyBorder="1" applyAlignment="1">
      <alignment horizontal="right" vertical="center" wrapText="1"/>
    </xf>
    <xf numFmtId="0" fontId="29" fillId="2" borderId="0" xfId="46" applyFont="1" applyFill="1" applyBorder="1" applyAlignment="1">
      <alignment horizontal="right" vertical="center" wrapText="1"/>
    </xf>
    <xf numFmtId="0" fontId="33" fillId="2" borderId="0" xfId="46" applyFont="1"/>
    <xf numFmtId="0" fontId="26" fillId="2" borderId="0" xfId="46" applyFont="1" applyFill="1" applyBorder="1" applyAlignment="1">
      <alignment horizontal="center" vertical="center" wrapText="1"/>
    </xf>
    <xf numFmtId="0" fontId="33" fillId="2" borderId="29" xfId="46" applyFont="1" applyFill="1" applyBorder="1" applyAlignment="1">
      <alignment horizontal="right" vertical="center" wrapText="1"/>
    </xf>
    <xf numFmtId="0" fontId="8" fillId="2" borderId="29" xfId="46" applyFont="1" applyFill="1" applyBorder="1" applyAlignment="1">
      <alignment horizontal="center" vertical="center" wrapText="1"/>
    </xf>
    <xf numFmtId="0" fontId="25" fillId="2" borderId="0" xfId="46" applyFont="1" applyFill="1"/>
    <xf numFmtId="0" fontId="0" fillId="22" borderId="12" xfId="0" applyFill="1" applyBorder="1"/>
    <xf numFmtId="0" fontId="0" fillId="2" borderId="0" xfId="0" applyAlignment="1">
      <alignment wrapText="1"/>
    </xf>
    <xf numFmtId="0" fontId="32" fillId="2" borderId="0" xfId="46" applyFont="1"/>
    <xf numFmtId="0" fontId="25" fillId="2" borderId="0" xfId="0" applyFont="1" applyAlignment="1">
      <alignment horizontal="left" vertical="center"/>
    </xf>
    <xf numFmtId="0" fontId="0" fillId="2" borderId="0" xfId="0" applyAlignment="1"/>
    <xf numFmtId="0" fontId="32" fillId="2" borderId="0" xfId="0" applyFont="1"/>
    <xf numFmtId="0" fontId="0" fillId="2" borderId="0" xfId="0"/>
    <xf numFmtId="0" fontId="27" fillId="2" borderId="0" xfId="0" applyFont="1" applyAlignment="1">
      <alignment horizontal="left"/>
    </xf>
    <xf numFmtId="0" fontId="44" fillId="21" borderId="12" xfId="0" applyFont="1" applyFill="1" applyBorder="1" applyAlignment="1">
      <alignment horizontal="center" vertical="center" wrapText="1"/>
    </xf>
    <xf numFmtId="0" fontId="41" fillId="2" borderId="0" xfId="48" applyFont="1" applyFill="1" applyBorder="1" applyAlignment="1">
      <alignment horizontal="left" vertical="center"/>
    </xf>
    <xf numFmtId="0" fontId="47" fillId="21" borderId="12" xfId="46" applyFont="1" applyFill="1" applyBorder="1"/>
    <xf numFmtId="0" fontId="35" fillId="2" borderId="0" xfId="46" applyFont="1"/>
    <xf numFmtId="168" fontId="25" fillId="2" borderId="0" xfId="0" applyNumberFormat="1" applyFont="1"/>
    <xf numFmtId="168" fontId="0" fillId="2" borderId="0" xfId="0" applyNumberFormat="1"/>
    <xf numFmtId="168" fontId="27" fillId="2" borderId="0" xfId="0" applyNumberFormat="1" applyFont="1" applyAlignment="1">
      <alignment horizontal="left"/>
    </xf>
    <xf numFmtId="168" fontId="27" fillId="2" borderId="0" xfId="0" applyNumberFormat="1" applyFont="1"/>
    <xf numFmtId="168" fontId="0" fillId="2" borderId="0" xfId="0" applyNumberFormat="1" applyAlignment="1">
      <alignment wrapText="1"/>
    </xf>
    <xf numFmtId="14" fontId="33" fillId="21" borderId="12" xfId="0" applyNumberFormat="1" applyFont="1" applyFill="1" applyBorder="1"/>
    <xf numFmtId="168" fontId="8" fillId="22" borderId="12" xfId="0" applyNumberFormat="1" applyFont="1" applyFill="1" applyBorder="1"/>
    <xf numFmtId="168" fontId="8" fillId="20" borderId="12" xfId="0" applyNumberFormat="1" applyFont="1" applyFill="1" applyBorder="1"/>
    <xf numFmtId="0" fontId="0" fillId="2" borderId="0" xfId="0"/>
    <xf numFmtId="0" fontId="8" fillId="2" borderId="0" xfId="46" applyFont="1"/>
    <xf numFmtId="0" fontId="41" fillId="2" borderId="0" xfId="48" applyFont="1" applyFill="1" applyBorder="1" applyAlignment="1">
      <alignment horizontal="left" vertical="center"/>
    </xf>
    <xf numFmtId="0" fontId="8" fillId="2" borderId="0" xfId="46" applyFont="1"/>
    <xf numFmtId="1" fontId="8" fillId="20" borderId="18" xfId="0" applyNumberFormat="1" applyFont="1" applyFill="1" applyBorder="1" applyAlignment="1" applyProtection="1">
      <alignment horizontal="left"/>
      <protection locked="0"/>
    </xf>
    <xf numFmtId="169" fontId="42" fillId="20" borderId="12" xfId="46" applyNumberFormat="1" applyFont="1" applyFill="1" applyBorder="1" applyAlignment="1">
      <alignment horizontal="right" vertical="center" wrapText="1"/>
    </xf>
    <xf numFmtId="3" fontId="42" fillId="20" borderId="12" xfId="46" applyNumberFormat="1" applyFont="1" applyFill="1" applyBorder="1" applyAlignment="1">
      <alignment horizontal="right" vertical="center" wrapText="1"/>
    </xf>
    <xf numFmtId="3" fontId="42" fillId="15" borderId="12" xfId="46" applyNumberFormat="1" applyFont="1" applyFill="1" applyBorder="1"/>
    <xf numFmtId="3" fontId="0" fillId="22" borderId="12" xfId="0" applyNumberFormat="1" applyFill="1" applyBorder="1"/>
    <xf numFmtId="164" fontId="0" fillId="22" borderId="12" xfId="0" applyNumberFormat="1" applyFill="1" applyBorder="1"/>
    <xf numFmtId="164" fontId="0" fillId="15" borderId="12" xfId="0" applyNumberFormat="1" applyFill="1" applyBorder="1"/>
    <xf numFmtId="3" fontId="0" fillId="2" borderId="0" xfId="0" applyNumberFormat="1"/>
    <xf numFmtId="3" fontId="27" fillId="2" borderId="0" xfId="0" applyNumberFormat="1" applyFont="1"/>
    <xf numFmtId="3" fontId="44" fillId="21" borderId="12" xfId="0" applyNumberFormat="1" applyFont="1" applyFill="1" applyBorder="1" applyAlignment="1">
      <alignment horizontal="center" vertical="center" wrapText="1"/>
    </xf>
    <xf numFmtId="3" fontId="8" fillId="20" borderId="18" xfId="46" applyNumberFormat="1" applyFont="1" applyFill="1" applyBorder="1" applyAlignment="1">
      <alignment horizontal="right" vertical="center" wrapText="1"/>
    </xf>
    <xf numFmtId="3" fontId="8" fillId="22" borderId="12" xfId="0" applyNumberFormat="1" applyFont="1" applyFill="1" applyBorder="1"/>
    <xf numFmtId="3" fontId="8" fillId="20" borderId="12" xfId="46" applyNumberFormat="1" applyFont="1" applyFill="1" applyBorder="1" applyAlignment="1">
      <alignment wrapText="1"/>
    </xf>
    <xf numFmtId="0" fontId="39" fillId="20" borderId="0" xfId="35" applyFont="1" applyFill="1" applyBorder="1" applyAlignment="1" applyProtection="1"/>
    <xf numFmtId="0" fontId="35" fillId="20" borderId="22" xfId="104" applyFont="1" applyFill="1" applyBorder="1"/>
    <xf numFmtId="0" fontId="35" fillId="20" borderId="23" xfId="104" applyFont="1" applyFill="1" applyBorder="1"/>
    <xf numFmtId="0" fontId="35" fillId="20" borderId="24" xfId="104" applyFont="1" applyFill="1" applyBorder="1"/>
    <xf numFmtId="0" fontId="35" fillId="20" borderId="25" xfId="104" applyFont="1" applyFill="1" applyBorder="1"/>
    <xf numFmtId="0" fontId="35" fillId="20" borderId="0" xfId="104" applyFont="1" applyFill="1" applyBorder="1"/>
    <xf numFmtId="0" fontId="35" fillId="20" borderId="26" xfId="104" applyFont="1" applyFill="1" applyBorder="1"/>
    <xf numFmtId="0" fontId="37" fillId="20" borderId="26" xfId="104" applyFont="1" applyFill="1" applyBorder="1" applyAlignment="1">
      <alignment vertical="center"/>
    </xf>
    <xf numFmtId="0" fontId="38" fillId="20" borderId="26" xfId="104" applyFont="1" applyFill="1" applyBorder="1" applyAlignment="1">
      <alignment vertical="center"/>
    </xf>
    <xf numFmtId="0" fontId="35" fillId="20" borderId="26" xfId="104" applyFont="1" applyFill="1" applyBorder="1" applyAlignment="1">
      <alignment vertical="center"/>
    </xf>
    <xf numFmtId="0" fontId="26" fillId="2" borderId="0" xfId="46" applyFont="1" applyFill="1" applyBorder="1"/>
    <xf numFmtId="0" fontId="49" fillId="21" borderId="13" xfId="0" applyFont="1" applyFill="1" applyBorder="1" applyAlignment="1" applyProtection="1">
      <alignment vertical="center"/>
    </xf>
    <xf numFmtId="0" fontId="33" fillId="21" borderId="13" xfId="0" applyFont="1" applyFill="1" applyBorder="1" applyAlignment="1" applyProtection="1">
      <alignment vertical="center"/>
    </xf>
    <xf numFmtId="0" fontId="33" fillId="21" borderId="13" xfId="0" applyNumberFormat="1" applyFont="1" applyFill="1" applyBorder="1" applyAlignment="1" applyProtection="1">
      <alignment vertical="center"/>
    </xf>
    <xf numFmtId="0" fontId="44" fillId="23" borderId="13" xfId="0" applyFont="1" applyFill="1" applyBorder="1" applyAlignment="1"/>
    <xf numFmtId="0" fontId="54" fillId="21" borderId="13" xfId="0" applyFont="1" applyFill="1" applyBorder="1" applyAlignment="1" applyProtection="1">
      <alignment vertical="center"/>
    </xf>
    <xf numFmtId="0" fontId="4" fillId="2" borderId="0" xfId="46"/>
    <xf numFmtId="0" fontId="0" fillId="2" borderId="0" xfId="0"/>
    <xf numFmtId="0" fontId="25" fillId="2" borderId="0" xfId="0" applyFont="1" applyAlignment="1">
      <alignment horizontal="left"/>
    </xf>
    <xf numFmtId="0" fontId="4" fillId="2" borderId="0" xfId="46" applyFont="1"/>
    <xf numFmtId="0" fontId="44" fillId="21" borderId="12" xfId="46" applyFont="1" applyFill="1" applyBorder="1" applyAlignment="1">
      <alignment horizontal="center" vertical="center" wrapText="1"/>
    </xf>
    <xf numFmtId="0" fontId="26" fillId="2" borderId="0" xfId="46" applyFont="1"/>
    <xf numFmtId="0" fontId="26" fillId="2" borderId="0" xfId="46" applyFont="1" applyFill="1"/>
    <xf numFmtId="0" fontId="4" fillId="2" borderId="0" xfId="49" applyFont="1" applyFill="1" applyAlignment="1"/>
    <xf numFmtId="0" fontId="4" fillId="0" borderId="0" xfId="49" applyFont="1" applyAlignment="1"/>
    <xf numFmtId="14" fontId="33" fillId="21" borderId="12" xfId="0" applyNumberFormat="1" applyFont="1" applyFill="1" applyBorder="1"/>
    <xf numFmtId="0" fontId="27" fillId="2" borderId="0" xfId="0" applyFont="1" applyAlignment="1">
      <alignment horizontal="left"/>
    </xf>
    <xf numFmtId="169" fontId="0" fillId="2" borderId="0" xfId="0" applyNumberFormat="1"/>
    <xf numFmtId="3" fontId="0" fillId="2" borderId="0" xfId="0" applyNumberFormat="1"/>
    <xf numFmtId="14" fontId="61" fillId="2" borderId="0" xfId="0" applyNumberFormat="1" applyFont="1"/>
    <xf numFmtId="0" fontId="44" fillId="21" borderId="12" xfId="63" applyFont="1" applyFill="1" applyBorder="1" applyAlignment="1">
      <alignment horizontal="center" vertical="center" wrapText="1"/>
    </xf>
    <xf numFmtId="0" fontId="4" fillId="2" borderId="0" xfId="46" applyFont="1" applyFill="1"/>
    <xf numFmtId="0" fontId="33" fillId="21" borderId="12" xfId="46" applyFont="1" applyFill="1" applyBorder="1" applyAlignment="1">
      <alignment horizontal="right" vertical="center" wrapText="1"/>
    </xf>
    <xf numFmtId="3" fontId="4" fillId="20" borderId="12" xfId="46" applyNumberFormat="1" applyFont="1" applyFill="1" applyBorder="1" applyAlignment="1">
      <alignment horizontal="right" vertical="center" wrapText="1"/>
    </xf>
    <xf numFmtId="10" fontId="43" fillId="15" borderId="12" xfId="46" applyNumberFormat="1" applyFont="1" applyFill="1" applyBorder="1" applyAlignment="1">
      <alignment horizontal="center" vertical="center" wrapText="1"/>
    </xf>
    <xf numFmtId="0" fontId="33" fillId="2" borderId="0" xfId="46" applyFont="1" applyFill="1" applyBorder="1" applyAlignment="1">
      <alignment horizontal="right" vertical="center" wrapText="1"/>
    </xf>
    <xf numFmtId="0" fontId="43" fillId="2" borderId="0" xfId="46" applyNumberFormat="1" applyFont="1" applyFill="1" applyBorder="1" applyAlignment="1">
      <alignment horizontal="center" vertical="center" wrapText="1"/>
    </xf>
    <xf numFmtId="0" fontId="33" fillId="2" borderId="0" xfId="46" applyNumberFormat="1" applyFont="1" applyFill="1" applyBorder="1" applyAlignment="1">
      <alignment horizontal="center" vertical="center" wrapText="1"/>
    </xf>
    <xf numFmtId="0" fontId="54" fillId="21" borderId="12" xfId="46" applyFont="1" applyFill="1" applyBorder="1" applyAlignment="1">
      <alignment horizontal="right" vertical="center" wrapText="1"/>
    </xf>
    <xf numFmtId="3" fontId="0" fillId="24" borderId="12" xfId="0" applyNumberFormat="1" applyFill="1" applyBorder="1"/>
    <xf numFmtId="0" fontId="4" fillId="2" borderId="0" xfId="95"/>
    <xf numFmtId="0" fontId="4" fillId="2" borderId="0" xfId="44"/>
    <xf numFmtId="0" fontId="26" fillId="2" borderId="0" xfId="48" applyFont="1" applyFill="1" applyAlignment="1"/>
    <xf numFmtId="14" fontId="25" fillId="2" borderId="0" xfId="47" applyNumberFormat="1" applyFont="1"/>
    <xf numFmtId="14" fontId="25" fillId="2" borderId="0" xfId="44" applyNumberFormat="1" applyFont="1" applyFill="1"/>
    <xf numFmtId="14" fontId="32" fillId="2" borderId="0" xfId="44" applyNumberFormat="1" applyFont="1"/>
    <xf numFmtId="14" fontId="4" fillId="2" borderId="0" xfId="48" applyNumberFormat="1" applyFill="1"/>
    <xf numFmtId="14" fontId="4" fillId="2" borderId="0" xfId="44" applyNumberFormat="1"/>
    <xf numFmtId="0" fontId="25" fillId="2" borderId="0" xfId="46" applyNumberFormat="1" applyFont="1" applyAlignment="1">
      <alignment horizontal="left"/>
    </xf>
    <xf numFmtId="49" fontId="4" fillId="20" borderId="12" xfId="65" applyNumberFormat="1" applyFill="1" applyBorder="1" applyProtection="1">
      <protection locked="0"/>
    </xf>
    <xf numFmtId="0" fontId="4" fillId="2" borderId="0" xfId="63" applyFont="1"/>
    <xf numFmtId="0" fontId="32" fillId="2" borderId="0" xfId="63" applyFont="1"/>
    <xf numFmtId="0" fontId="4" fillId="2" borderId="0" xfId="65"/>
    <xf numFmtId="0" fontId="27" fillId="2" borderId="0" xfId="65" applyFont="1"/>
    <xf numFmtId="0" fontId="4" fillId="21" borderId="12" xfId="65" applyFill="1" applyBorder="1"/>
    <xf numFmtId="0" fontId="4" fillId="25" borderId="12" xfId="65" applyFill="1" applyBorder="1" applyProtection="1">
      <protection locked="0"/>
    </xf>
    <xf numFmtId="0" fontId="4" fillId="21" borderId="12" xfId="65" applyFill="1" applyBorder="1" applyProtection="1">
      <protection locked="0"/>
    </xf>
    <xf numFmtId="0" fontId="44" fillId="23" borderId="12" xfId="65" applyFont="1" applyFill="1" applyBorder="1" applyAlignment="1"/>
    <xf numFmtId="0" fontId="4" fillId="25" borderId="12" xfId="65" applyFill="1" applyBorder="1"/>
    <xf numFmtId="0" fontId="0" fillId="24" borderId="12" xfId="0" applyFill="1" applyBorder="1"/>
    <xf numFmtId="0" fontId="27" fillId="2" borderId="0" xfId="95" applyFont="1"/>
    <xf numFmtId="0" fontId="25" fillId="2" borderId="0" xfId="46" applyFont="1" applyAlignment="1">
      <alignment horizontal="left"/>
    </xf>
    <xf numFmtId="0" fontId="44" fillId="21" borderId="12" xfId="46" applyFont="1" applyFill="1" applyBorder="1" applyAlignment="1">
      <alignment horizontal="center" vertical="center" wrapText="1"/>
    </xf>
    <xf numFmtId="0" fontId="25" fillId="2" borderId="0" xfId="46" applyFont="1" applyFill="1"/>
    <xf numFmtId="0" fontId="44" fillId="21" borderId="12" xfId="97" applyFont="1" applyFill="1" applyBorder="1" applyAlignment="1">
      <alignment horizontal="center" vertical="center" wrapText="1"/>
    </xf>
    <xf numFmtId="0" fontId="44" fillId="21" borderId="13" xfId="46" applyFont="1" applyFill="1" applyBorder="1" applyAlignment="1">
      <alignment horizontal="center" vertical="center" wrapText="1"/>
    </xf>
    <xf numFmtId="0" fontId="25" fillId="2" borderId="0" xfId="46" applyFont="1" applyFill="1"/>
    <xf numFmtId="0" fontId="33" fillId="21" borderId="12" xfId="97" applyFont="1" applyFill="1" applyBorder="1" applyAlignment="1">
      <alignment horizontal="right" vertical="center" wrapText="1"/>
    </xf>
    <xf numFmtId="0" fontId="40" fillId="26" borderId="22" xfId="104" applyFont="1" applyFill="1" applyBorder="1" applyAlignment="1">
      <alignment vertical="center"/>
    </xf>
    <xf numFmtId="0" fontId="26" fillId="26" borderId="23" xfId="104" applyFont="1" applyFill="1" applyBorder="1" applyAlignment="1">
      <alignment vertical="center"/>
    </xf>
    <xf numFmtId="0" fontId="59" fillId="26" borderId="23" xfId="104" applyFont="1" applyFill="1" applyBorder="1" applyAlignment="1">
      <alignment vertical="center"/>
    </xf>
    <xf numFmtId="0" fontId="26" fillId="26" borderId="24" xfId="104" applyFont="1" applyFill="1" applyBorder="1" applyAlignment="1">
      <alignment vertical="center"/>
    </xf>
    <xf numFmtId="0" fontId="40" fillId="26" borderId="25" xfId="104" applyFont="1" applyFill="1" applyBorder="1" applyAlignment="1">
      <alignment vertical="center"/>
    </xf>
    <xf numFmtId="0" fontId="56" fillId="26" borderId="0" xfId="35" applyFont="1" applyFill="1" applyBorder="1" applyAlignment="1" applyProtection="1">
      <alignment vertical="center"/>
    </xf>
    <xf numFmtId="0" fontId="57" fillId="26" borderId="0" xfId="104" applyFont="1" applyFill="1" applyBorder="1" applyAlignment="1">
      <alignment vertical="center"/>
    </xf>
    <xf numFmtId="0" fontId="26" fillId="26" borderId="26" xfId="104" applyFont="1" applyFill="1" applyBorder="1" applyAlignment="1">
      <alignment vertical="center"/>
    </xf>
    <xf numFmtId="0" fontId="56" fillId="26" borderId="0" xfId="104" applyFont="1" applyFill="1" applyBorder="1" applyAlignment="1">
      <alignment vertical="center"/>
    </xf>
    <xf numFmtId="0" fontId="56" fillId="26" borderId="0" xfId="35" applyFont="1" applyFill="1" applyBorder="1" applyAlignment="1" applyProtection="1">
      <alignment horizontal="left" vertical="center" indent="1"/>
    </xf>
    <xf numFmtId="0" fontId="56" fillId="26" borderId="0" xfId="35" applyFont="1" applyFill="1" applyBorder="1" applyAlignment="1" applyProtection="1">
      <alignment horizontal="left" indent="1"/>
    </xf>
    <xf numFmtId="0" fontId="59" fillId="26" borderId="0" xfId="35" applyFont="1" applyFill="1" applyBorder="1" applyAlignment="1" applyProtection="1">
      <alignment horizontal="left" indent="1" readingOrder="1"/>
    </xf>
    <xf numFmtId="0" fontId="40" fillId="26" borderId="36" xfId="104" applyFont="1" applyFill="1" applyBorder="1" applyAlignment="1">
      <alignment vertical="center"/>
    </xf>
    <xf numFmtId="0" fontId="35" fillId="26" borderId="37" xfId="104" applyFont="1" applyFill="1" applyBorder="1" applyAlignment="1">
      <alignment vertical="center"/>
    </xf>
    <xf numFmtId="0" fontId="26" fillId="26" borderId="37" xfId="104" applyFont="1" applyFill="1" applyBorder="1" applyAlignment="1">
      <alignment vertical="center"/>
    </xf>
    <xf numFmtId="0" fontId="60" fillId="26" borderId="37" xfId="104" applyFont="1" applyFill="1" applyBorder="1" applyAlignment="1">
      <alignment vertical="center"/>
    </xf>
    <xf numFmtId="0" fontId="26" fillId="26" borderId="38" xfId="104" applyFont="1" applyFill="1" applyBorder="1" applyAlignment="1">
      <alignment vertical="center"/>
    </xf>
    <xf numFmtId="0" fontId="4" fillId="2" borderId="0" xfId="151" applyFont="1" applyAlignment="1">
      <alignment vertical="center"/>
    </xf>
    <xf numFmtId="0" fontId="25" fillId="2" borderId="0" xfId="151" applyFont="1" applyAlignment="1">
      <alignment vertical="center"/>
    </xf>
    <xf numFmtId="0" fontId="25" fillId="0" borderId="0" xfId="93" applyFont="1" applyFill="1" applyAlignment="1">
      <alignment horizontal="left" vertical="center"/>
    </xf>
    <xf numFmtId="0" fontId="4" fillId="2" borderId="0" xfId="0" applyFont="1"/>
    <xf numFmtId="0" fontId="4" fillId="2" borderId="0" xfId="0" applyFont="1" applyAlignment="1">
      <alignment vertical="center"/>
    </xf>
    <xf numFmtId="0" fontId="25" fillId="27" borderId="0" xfId="152" applyFont="1" applyFill="1" applyAlignment="1">
      <alignment vertical="center"/>
    </xf>
    <xf numFmtId="0" fontId="64" fillId="28" borderId="12" xfId="0" applyFont="1" applyFill="1" applyBorder="1" applyAlignment="1">
      <alignment vertical="center" wrapText="1"/>
    </xf>
    <xf numFmtId="0" fontId="65" fillId="2" borderId="12" xfId="0" applyFont="1" applyBorder="1" applyAlignment="1">
      <alignment vertical="center" wrapText="1"/>
    </xf>
    <xf numFmtId="0" fontId="0" fillId="2" borderId="12" xfId="0" applyBorder="1" applyAlignment="1">
      <alignment vertical="center" wrapText="1"/>
    </xf>
    <xf numFmtId="0" fontId="65" fillId="29" borderId="12" xfId="0" applyFont="1" applyFill="1" applyBorder="1" applyAlignment="1">
      <alignment vertical="center" wrapText="1"/>
    </xf>
    <xf numFmtId="0" fontId="4" fillId="2" borderId="12" xfId="0" applyFont="1" applyBorder="1" applyAlignment="1">
      <alignment vertical="center" wrapText="1"/>
    </xf>
    <xf numFmtId="0" fontId="0" fillId="2" borderId="0" xfId="0"/>
    <xf numFmtId="0" fontId="65" fillId="2" borderId="12" xfId="0" applyFont="1" applyBorder="1" applyAlignment="1">
      <alignment vertical="center" wrapText="1"/>
    </xf>
    <xf numFmtId="0" fontId="0" fillId="2" borderId="12" xfId="0" applyBorder="1" applyAlignment="1">
      <alignment vertical="center" wrapText="1"/>
    </xf>
    <xf numFmtId="169" fontId="27" fillId="2" borderId="0" xfId="0" applyNumberFormat="1" applyFont="1" applyAlignment="1">
      <alignment horizontal="left"/>
    </xf>
    <xf numFmtId="169" fontId="27" fillId="2" borderId="0" xfId="0" applyNumberFormat="1" applyFont="1"/>
    <xf numFmtId="169" fontId="0" fillId="2" borderId="0" xfId="0" applyNumberFormat="1" applyAlignment="1">
      <alignment wrapText="1"/>
    </xf>
    <xf numFmtId="0" fontId="4" fillId="29" borderId="12" xfId="0" applyFont="1" applyFill="1" applyBorder="1" applyAlignment="1">
      <alignment vertical="center" wrapText="1"/>
    </xf>
    <xf numFmtId="0" fontId="56" fillId="26" borderId="0" xfId="35" applyFont="1" applyFill="1" applyBorder="1" applyAlignment="1" applyProtection="1">
      <alignment vertical="center"/>
    </xf>
    <xf numFmtId="0" fontId="57" fillId="26" borderId="0" xfId="104" applyFont="1" applyFill="1" applyBorder="1" applyAlignment="1">
      <alignment vertical="center"/>
    </xf>
    <xf numFmtId="0" fontId="58" fillId="26" borderId="0" xfId="35" applyFont="1" applyFill="1" applyBorder="1" applyAlignment="1" applyProtection="1">
      <alignment vertical="center"/>
    </xf>
    <xf numFmtId="0" fontId="59" fillId="26" borderId="0" xfId="104" applyFont="1" applyFill="1" applyBorder="1" applyAlignment="1">
      <alignment vertical="center"/>
    </xf>
    <xf numFmtId="0" fontId="59" fillId="26" borderId="0" xfId="35" applyFont="1" applyFill="1" applyBorder="1" applyAlignment="1" applyProtection="1">
      <alignment horizontal="left" indent="1" readingOrder="1"/>
    </xf>
    <xf numFmtId="3" fontId="44" fillId="21" borderId="13" xfId="0" applyNumberFormat="1" applyFont="1" applyFill="1" applyBorder="1" applyAlignment="1">
      <alignment horizontal="center" wrapText="1"/>
    </xf>
    <xf numFmtId="3" fontId="44" fillId="21" borderId="28" xfId="0" applyNumberFormat="1" applyFont="1" applyFill="1" applyBorder="1" applyAlignment="1">
      <alignment horizontal="center" wrapText="1"/>
    </xf>
    <xf numFmtId="169" fontId="44" fillId="21" borderId="12" xfId="0" applyNumberFormat="1" applyFont="1" applyFill="1" applyBorder="1" applyAlignment="1">
      <alignment horizontal="center" vertical="center" wrapText="1"/>
    </xf>
    <xf numFmtId="169" fontId="44" fillId="21" borderId="40" xfId="0" applyNumberFormat="1" applyFont="1" applyFill="1" applyBorder="1" applyAlignment="1">
      <alignment horizontal="center" vertical="center" wrapText="1"/>
    </xf>
    <xf numFmtId="0" fontId="26" fillId="2" borderId="0" xfId="0" applyFont="1"/>
    <xf numFmtId="0" fontId="67" fillId="31" borderId="21" xfId="0" applyFont="1" applyFill="1" applyBorder="1" applyAlignment="1">
      <alignment vertical="center" wrapText="1"/>
    </xf>
    <xf numFmtId="0" fontId="67" fillId="2" borderId="42" xfId="0" applyFont="1" applyBorder="1" applyAlignment="1">
      <alignment vertical="center" wrapText="1"/>
    </xf>
    <xf numFmtId="0" fontId="67" fillId="2" borderId="21" xfId="0" applyFont="1" applyBorder="1" applyAlignment="1">
      <alignment vertical="center" wrapText="1"/>
    </xf>
    <xf numFmtId="0" fontId="68" fillId="2" borderId="11" xfId="0" applyFont="1" applyBorder="1" applyAlignment="1">
      <alignment horizontal="left" vertical="center" wrapText="1" indent="4"/>
    </xf>
    <xf numFmtId="0" fontId="68" fillId="2" borderId="21" xfId="0" applyFont="1" applyBorder="1" applyAlignment="1">
      <alignment horizontal="left" vertical="center" wrapText="1" indent="4"/>
    </xf>
    <xf numFmtId="0" fontId="70" fillId="2" borderId="0" xfId="45" applyFont="1"/>
    <xf numFmtId="0" fontId="16" fillId="2" borderId="0" xfId="35" applyFill="1" applyAlignment="1" applyProtection="1"/>
    <xf numFmtId="0" fontId="70" fillId="2" borderId="0" xfId="0" applyFont="1"/>
    <xf numFmtId="0" fontId="0" fillId="2" borderId="0" xfId="0" applyBorder="1"/>
    <xf numFmtId="0" fontId="0" fillId="2" borderId="47" xfId="0" applyBorder="1"/>
    <xf numFmtId="0" fontId="0" fillId="0" borderId="31" xfId="0" applyFill="1" applyBorder="1"/>
    <xf numFmtId="0" fontId="65" fillId="0" borderId="12" xfId="0" applyFont="1" applyFill="1" applyBorder="1" applyAlignment="1">
      <alignment vertical="center" wrapText="1"/>
    </xf>
    <xf numFmtId="0" fontId="0" fillId="0" borderId="12" xfId="0" applyFill="1" applyBorder="1" applyAlignment="1">
      <alignment vertical="center" wrapText="1"/>
    </xf>
    <xf numFmtId="3" fontId="44" fillId="32" borderId="12" xfId="0" applyNumberFormat="1" applyFont="1" applyFill="1" applyBorder="1" applyAlignment="1">
      <alignment horizontal="center" vertical="center" wrapText="1"/>
    </xf>
    <xf numFmtId="3" fontId="42" fillId="0" borderId="12" xfId="46" applyNumberFormat="1" applyFont="1" applyFill="1" applyBorder="1" applyAlignment="1">
      <alignment horizontal="right" vertical="center" wrapText="1"/>
    </xf>
    <xf numFmtId="168" fontId="4" fillId="22" borderId="12" xfId="0" applyNumberFormat="1" applyFont="1" applyFill="1" applyBorder="1" applyAlignment="1">
      <alignment horizontal="center"/>
    </xf>
    <xf numFmtId="4" fontId="42" fillId="20" borderId="12" xfId="46" applyNumberFormat="1" applyFont="1" applyFill="1" applyBorder="1" applyAlignment="1">
      <alignment horizontal="right" vertical="center" wrapText="1"/>
    </xf>
    <xf numFmtId="3" fontId="70" fillId="20" borderId="12" xfId="46" applyNumberFormat="1" applyFont="1" applyFill="1" applyBorder="1" applyAlignment="1">
      <alignment wrapText="1"/>
    </xf>
    <xf numFmtId="3" fontId="70" fillId="22" borderId="12" xfId="0" applyNumberFormat="1" applyFont="1" applyFill="1" applyBorder="1"/>
    <xf numFmtId="168" fontId="4" fillId="22" borderId="12" xfId="0" applyNumberFormat="1" applyFont="1" applyFill="1" applyBorder="1"/>
    <xf numFmtId="168" fontId="4" fillId="20" borderId="12" xfId="0" applyNumberFormat="1" applyFont="1" applyFill="1" applyBorder="1"/>
    <xf numFmtId="14" fontId="54" fillId="21" borderId="12" xfId="0" applyNumberFormat="1" applyFont="1" applyFill="1" applyBorder="1"/>
    <xf numFmtId="0" fontId="64" fillId="21" borderId="12" xfId="46" applyFont="1" applyFill="1" applyBorder="1" applyAlignment="1">
      <alignment horizontal="center" vertical="center" wrapText="1"/>
    </xf>
    <xf numFmtId="3" fontId="70" fillId="2" borderId="0" xfId="0" applyNumberFormat="1" applyFont="1"/>
    <xf numFmtId="171" fontId="0" fillId="2" borderId="0" xfId="155" applyNumberFormat="1" applyFont="1" applyFill="1"/>
    <xf numFmtId="3" fontId="0" fillId="0" borderId="0" xfId="0" applyNumberFormat="1" applyFill="1"/>
    <xf numFmtId="9" fontId="0" fillId="22" borderId="12" xfId="0" applyNumberFormat="1" applyFill="1" applyBorder="1"/>
    <xf numFmtId="0" fontId="74" fillId="33" borderId="12" xfId="0" applyFont="1" applyFill="1" applyBorder="1" applyAlignment="1">
      <alignment horizontal="center"/>
    </xf>
    <xf numFmtId="3" fontId="4" fillId="34" borderId="12" xfId="46" applyNumberFormat="1" applyFont="1" applyFill="1" applyBorder="1" applyAlignment="1">
      <alignment horizontal="center" wrapText="1"/>
    </xf>
    <xf numFmtId="0" fontId="8" fillId="35" borderId="12" xfId="46" applyFont="1" applyFill="1" applyBorder="1"/>
    <xf numFmtId="0" fontId="4" fillId="35" borderId="12" xfId="46" applyFont="1" applyFill="1" applyBorder="1"/>
    <xf numFmtId="1" fontId="8" fillId="35" borderId="12" xfId="46" applyNumberFormat="1" applyFont="1" applyFill="1" applyBorder="1"/>
    <xf numFmtId="170" fontId="8" fillId="35" borderId="12" xfId="46" applyNumberFormat="1" applyFont="1" applyFill="1" applyBorder="1"/>
    <xf numFmtId="2" fontId="8" fillId="35" borderId="12" xfId="46" applyNumberFormat="1" applyFont="1" applyFill="1" applyBorder="1"/>
    <xf numFmtId="3" fontId="8" fillId="2" borderId="0" xfId="46" applyNumberFormat="1" applyFont="1"/>
    <xf numFmtId="10" fontId="0" fillId="22" borderId="12" xfId="0" applyNumberFormat="1" applyFill="1" applyBorder="1"/>
    <xf numFmtId="1" fontId="0" fillId="2" borderId="0" xfId="0" applyNumberFormat="1"/>
    <xf numFmtId="171" fontId="8" fillId="35" borderId="12" xfId="155" applyNumberFormat="1" applyFont="1" applyFill="1" applyBorder="1"/>
    <xf numFmtId="2" fontId="0" fillId="22" borderId="12" xfId="0" applyNumberFormat="1" applyFill="1" applyBorder="1"/>
    <xf numFmtId="172" fontId="0" fillId="22" borderId="12" xfId="0" applyNumberFormat="1" applyFill="1" applyBorder="1"/>
    <xf numFmtId="3" fontId="0" fillId="24" borderId="12" xfId="0" applyNumberFormat="1" applyFill="1" applyBorder="1" applyAlignment="1">
      <alignment horizontal="right"/>
    </xf>
    <xf numFmtId="3" fontId="0" fillId="22" borderId="12" xfId="0" applyNumberFormat="1" applyFill="1" applyBorder="1" applyAlignment="1">
      <alignment horizontal="right"/>
    </xf>
    <xf numFmtId="3" fontId="4" fillId="24" borderId="12" xfId="46" applyNumberFormat="1" applyFont="1" applyFill="1" applyBorder="1" applyAlignment="1">
      <alignment horizontal="right" vertical="center" wrapText="1"/>
    </xf>
    <xf numFmtId="0" fontId="33" fillId="21" borderId="0" xfId="0" applyFont="1" applyFill="1" applyBorder="1" applyAlignment="1">
      <alignment horizontal="right" indent="1"/>
    </xf>
    <xf numFmtId="173" fontId="0" fillId="22" borderId="12" xfId="0" applyNumberFormat="1" applyFill="1" applyBorder="1"/>
    <xf numFmtId="0" fontId="4" fillId="20" borderId="18" xfId="0" applyFont="1" applyFill="1" applyBorder="1" applyAlignment="1" applyProtection="1">
      <alignment horizontal="left"/>
      <protection locked="0"/>
    </xf>
    <xf numFmtId="0" fontId="4" fillId="21" borderId="0" xfId="0" applyFont="1" applyFill="1" applyBorder="1"/>
    <xf numFmtId="0" fontId="8" fillId="0" borderId="0" xfId="45" applyFont="1" applyFill="1" applyBorder="1" applyAlignment="1" applyProtection="1"/>
    <xf numFmtId="0" fontId="4" fillId="2" borderId="0" xfId="45" applyBorder="1" applyAlignment="1"/>
    <xf numFmtId="0" fontId="27" fillId="2" borderId="15" xfId="45" applyFont="1" applyBorder="1" applyAlignment="1" applyProtection="1">
      <protection locked="0"/>
    </xf>
    <xf numFmtId="0" fontId="4" fillId="2" borderId="16" xfId="45" applyBorder="1" applyAlignment="1"/>
    <xf numFmtId="0" fontId="4" fillId="2" borderId="17" xfId="45" applyBorder="1" applyAlignment="1"/>
    <xf numFmtId="167" fontId="26" fillId="15" borderId="19" xfId="26" applyFont="1" applyBorder="1" applyAlignment="1">
      <alignment horizontal="left"/>
    </xf>
    <xf numFmtId="0" fontId="4" fillId="2" borderId="20" xfId="45" applyBorder="1" applyAlignment="1"/>
    <xf numFmtId="0" fontId="4" fillId="2" borderId="21" xfId="45" applyBorder="1" applyAlignment="1"/>
    <xf numFmtId="167" fontId="26" fillId="20" borderId="10" xfId="37" applyFont="1" applyFill="1" applyBorder="1" applyAlignment="1">
      <alignment horizontal="left"/>
      <protection locked="0"/>
    </xf>
    <xf numFmtId="0" fontId="4" fillId="20" borderId="0" xfId="45" applyFill="1" applyBorder="1" applyAlignment="1"/>
    <xf numFmtId="0" fontId="4" fillId="20" borderId="11" xfId="45" applyFill="1" applyBorder="1" applyAlignment="1"/>
    <xf numFmtId="0" fontId="33" fillId="21" borderId="0" xfId="0" applyFont="1" applyFill="1" applyBorder="1" applyAlignment="1">
      <alignment horizontal="right" indent="1"/>
    </xf>
    <xf numFmtId="0" fontId="33" fillId="21" borderId="31" xfId="0" applyFont="1" applyFill="1" applyBorder="1" applyAlignment="1">
      <alignment horizontal="right" indent="1"/>
    </xf>
    <xf numFmtId="0" fontId="4" fillId="20" borderId="13" xfId="0" applyFont="1" applyFill="1" applyBorder="1" applyAlignment="1" applyProtection="1">
      <alignment horizontal="left"/>
      <protection locked="0"/>
    </xf>
    <xf numFmtId="0" fontId="4" fillId="20" borderId="14" xfId="0" applyFont="1" applyFill="1" applyBorder="1" applyAlignment="1" applyProtection="1">
      <alignment horizontal="left"/>
      <protection locked="0"/>
    </xf>
    <xf numFmtId="0" fontId="4" fillId="20" borderId="28" xfId="0" applyFont="1" applyFill="1" applyBorder="1" applyAlignment="1" applyProtection="1">
      <alignment horizontal="left"/>
      <protection locked="0"/>
    </xf>
    <xf numFmtId="0" fontId="32" fillId="20" borderId="13" xfId="45" applyFont="1" applyFill="1" applyBorder="1" applyAlignment="1">
      <alignment wrapText="1"/>
    </xf>
    <xf numFmtId="0" fontId="4" fillId="20" borderId="14" xfId="45" applyFill="1" applyBorder="1" applyAlignment="1">
      <alignment wrapText="1"/>
    </xf>
    <xf numFmtId="0" fontId="4" fillId="20" borderId="28" xfId="45" applyFill="1" applyBorder="1" applyAlignment="1">
      <alignment wrapText="1"/>
    </xf>
    <xf numFmtId="0" fontId="32" fillId="0" borderId="0" xfId="45" applyFont="1" applyFill="1" applyAlignment="1"/>
    <xf numFmtId="0" fontId="4" fillId="0" borderId="0" xfId="43" applyFill="1" applyAlignment="1"/>
    <xf numFmtId="0" fontId="32" fillId="20" borderId="14" xfId="45" applyFont="1" applyFill="1" applyBorder="1" applyAlignment="1">
      <alignment horizontal="left"/>
    </xf>
    <xf numFmtId="0" fontId="4" fillId="20" borderId="14" xfId="43" applyFill="1" applyBorder="1" applyAlignment="1">
      <alignment horizontal="left"/>
    </xf>
    <xf numFmtId="0" fontId="4" fillId="20" borderId="28" xfId="43" applyFill="1" applyBorder="1" applyAlignment="1">
      <alignment horizontal="left"/>
    </xf>
    <xf numFmtId="0" fontId="32" fillId="20" borderId="12" xfId="45" applyFont="1" applyFill="1" applyBorder="1" applyAlignment="1"/>
    <xf numFmtId="0" fontId="4" fillId="20" borderId="12" xfId="45" applyFill="1" applyBorder="1" applyAlignment="1"/>
    <xf numFmtId="0" fontId="4" fillId="20" borderId="12" xfId="0" applyFont="1" applyFill="1" applyBorder="1" applyAlignment="1" applyProtection="1">
      <alignment horizontal="left"/>
      <protection locked="0"/>
    </xf>
    <xf numFmtId="0" fontId="16" fillId="20" borderId="13" xfId="35" applyFill="1" applyBorder="1" applyAlignment="1" applyProtection="1">
      <alignment horizontal="left"/>
      <protection locked="0"/>
    </xf>
    <xf numFmtId="0" fontId="0" fillId="2" borderId="14" xfId="0" applyBorder="1" applyAlignment="1"/>
    <xf numFmtId="0" fontId="0" fillId="2" borderId="28" xfId="0" applyBorder="1" applyAlignment="1"/>
    <xf numFmtId="0" fontId="4" fillId="20" borderId="13" xfId="0" quotePrefix="1" applyFont="1" applyFill="1" applyBorder="1" applyAlignment="1" applyProtection="1">
      <alignment horizontal="left"/>
      <protection locked="0"/>
    </xf>
    <xf numFmtId="0" fontId="36" fillId="20" borderId="0" xfId="104" applyFont="1" applyFill="1" applyBorder="1" applyAlignment="1">
      <alignment horizontal="center" vertical="center" wrapText="1"/>
    </xf>
    <xf numFmtId="0" fontId="35" fillId="0" borderId="0" xfId="64" applyFont="1" applyAlignment="1"/>
    <xf numFmtId="0" fontId="36" fillId="20" borderId="0" xfId="104" applyFont="1" applyFill="1" applyBorder="1" applyAlignment="1">
      <alignment horizontal="center" vertical="center"/>
    </xf>
    <xf numFmtId="0" fontId="0" fillId="0" borderId="0" xfId="64" applyFont="1" applyAlignment="1">
      <alignment horizontal="center" vertical="center"/>
    </xf>
    <xf numFmtId="0" fontId="65" fillId="26" borderId="13" xfId="0" applyFont="1" applyFill="1" applyBorder="1" applyAlignment="1">
      <alignment vertical="center" wrapText="1"/>
    </xf>
    <xf numFmtId="0" fontId="0" fillId="2" borderId="28" xfId="0" applyBorder="1" applyAlignment="1">
      <alignment vertical="center" wrapText="1"/>
    </xf>
    <xf numFmtId="0" fontId="48" fillId="21" borderId="13" xfId="46" applyFont="1" applyFill="1" applyBorder="1" applyAlignment="1">
      <alignment horizontal="center" vertical="center" wrapText="1"/>
    </xf>
    <xf numFmtId="0" fontId="48" fillId="21" borderId="14" xfId="46" applyFont="1" applyFill="1" applyBorder="1" applyAlignment="1">
      <alignment horizontal="center" vertical="center" wrapText="1"/>
    </xf>
    <xf numFmtId="0" fontId="48" fillId="21" borderId="28" xfId="46" applyFont="1" applyFill="1" applyBorder="1" applyAlignment="1">
      <alignment horizontal="center" vertical="center" wrapText="1"/>
    </xf>
    <xf numFmtId="0" fontId="8" fillId="2" borderId="0" xfId="46" applyFont="1"/>
    <xf numFmtId="0" fontId="4" fillId="15" borderId="12" xfId="78" applyNumberFormat="1" applyBorder="1" applyAlignment="1">
      <alignment vertical="center" wrapText="1"/>
    </xf>
    <xf numFmtId="0" fontId="4" fillId="15" borderId="12" xfId="78" applyNumberFormat="1" applyBorder="1" applyAlignment="1">
      <alignment wrapText="1"/>
    </xf>
    <xf numFmtId="0" fontId="4" fillId="2" borderId="0" xfId="46" applyFont="1"/>
    <xf numFmtId="0" fontId="26" fillId="15" borderId="13" xfId="46" applyFont="1" applyFill="1" applyBorder="1" applyAlignment="1"/>
    <xf numFmtId="0" fontId="4" fillId="15" borderId="28" xfId="49" applyFont="1" applyFill="1" applyBorder="1" applyAlignment="1"/>
    <xf numFmtId="0" fontId="26" fillId="2" borderId="0" xfId="46" applyFont="1" applyFill="1" applyBorder="1" applyAlignment="1">
      <alignment horizontal="left"/>
    </xf>
    <xf numFmtId="3" fontId="44" fillId="21" borderId="13" xfId="0" applyNumberFormat="1" applyFont="1" applyFill="1" applyBorder="1" applyAlignment="1">
      <alignment horizontal="center" wrapText="1"/>
    </xf>
    <xf numFmtId="3" fontId="44" fillId="21" borderId="28" xfId="0" applyNumberFormat="1" applyFont="1" applyFill="1" applyBorder="1" applyAlignment="1">
      <alignment horizontal="center" wrapText="1"/>
    </xf>
    <xf numFmtId="0" fontId="4" fillId="15" borderId="13" xfId="78" applyNumberFormat="1" applyFont="1" applyBorder="1" applyAlignment="1">
      <alignment vertical="center" wrapText="1"/>
    </xf>
    <xf numFmtId="0" fontId="0" fillId="15" borderId="14" xfId="78" applyNumberFormat="1" applyFont="1" applyBorder="1" applyAlignment="1">
      <alignment vertical="center"/>
    </xf>
    <xf numFmtId="0" fontId="0" fillId="15" borderId="28" xfId="78" applyNumberFormat="1" applyFont="1" applyBorder="1" applyAlignment="1">
      <alignment vertical="center"/>
    </xf>
    <xf numFmtId="169" fontId="66" fillId="21" borderId="46" xfId="0" applyNumberFormat="1" applyFont="1" applyFill="1" applyBorder="1" applyAlignment="1">
      <alignment horizontal="center" vertical="center" wrapText="1"/>
    </xf>
    <xf numFmtId="169" fontId="66" fillId="21" borderId="39" xfId="0" applyNumberFormat="1" applyFont="1" applyFill="1" applyBorder="1" applyAlignment="1">
      <alignment horizontal="center" vertical="center" wrapText="1"/>
    </xf>
    <xf numFmtId="169" fontId="66" fillId="21" borderId="13" xfId="0" applyNumberFormat="1" applyFont="1" applyFill="1" applyBorder="1" applyAlignment="1">
      <alignment horizontal="center" vertical="center" wrapText="1"/>
    </xf>
    <xf numFmtId="0" fontId="33" fillId="21" borderId="13" xfId="65" applyNumberFormat="1" applyFont="1" applyFill="1" applyBorder="1" applyAlignment="1" applyProtection="1">
      <alignment vertical="center"/>
    </xf>
    <xf numFmtId="0" fontId="33" fillId="21" borderId="14" xfId="65" applyNumberFormat="1" applyFont="1" applyFill="1" applyBorder="1" applyAlignment="1" applyProtection="1">
      <alignment vertical="center"/>
    </xf>
    <xf numFmtId="0" fontId="28" fillId="21" borderId="13" xfId="65" applyFont="1" applyFill="1" applyBorder="1" applyAlignment="1" applyProtection="1">
      <alignment vertical="center"/>
    </xf>
    <xf numFmtId="0" fontId="28" fillId="21" borderId="14" xfId="65" applyFont="1" applyFill="1" applyBorder="1" applyAlignment="1" applyProtection="1">
      <alignment vertical="center"/>
    </xf>
    <xf numFmtId="0" fontId="4" fillId="25" borderId="33" xfId="63" applyFont="1" applyFill="1" applyBorder="1" applyAlignment="1">
      <alignment wrapText="1"/>
    </xf>
    <xf numFmtId="0" fontId="4" fillId="25" borderId="29" xfId="64" applyFont="1" applyFill="1" applyBorder="1" applyAlignment="1">
      <alignment wrapText="1"/>
    </xf>
    <xf numFmtId="0" fontId="4" fillId="25" borderId="34" xfId="64" applyFont="1" applyFill="1" applyBorder="1" applyAlignment="1">
      <alignment wrapText="1"/>
    </xf>
    <xf numFmtId="0" fontId="4" fillId="25" borderId="32" xfId="64" applyFont="1" applyFill="1" applyBorder="1" applyAlignment="1">
      <alignment wrapText="1"/>
    </xf>
    <xf numFmtId="0" fontId="4" fillId="25" borderId="30" xfId="64" applyFont="1" applyFill="1" applyBorder="1" applyAlignment="1">
      <alignment wrapText="1"/>
    </xf>
    <xf numFmtId="0" fontId="4" fillId="25" borderId="35" xfId="64" applyFont="1" applyFill="1" applyBorder="1" applyAlignment="1">
      <alignment wrapText="1"/>
    </xf>
    <xf numFmtId="0" fontId="4" fillId="2" borderId="14" xfId="65" applyBorder="1" applyAlignment="1"/>
    <xf numFmtId="0" fontId="33" fillId="21" borderId="13" xfId="65" applyFont="1" applyFill="1" applyBorder="1" applyAlignment="1" applyProtection="1">
      <alignment vertical="center"/>
    </xf>
    <xf numFmtId="0" fontId="33" fillId="21" borderId="14" xfId="65" applyFont="1" applyFill="1" applyBorder="1" applyAlignment="1" applyProtection="1">
      <alignment vertical="center"/>
    </xf>
    <xf numFmtId="0" fontId="4" fillId="15" borderId="13" xfId="78" applyNumberFormat="1" applyFont="1" applyBorder="1" applyAlignment="1">
      <alignment horizontal="left" vertical="center" wrapText="1"/>
    </xf>
    <xf numFmtId="0" fontId="4" fillId="15" borderId="14" xfId="78" applyNumberFormat="1" applyFont="1" applyBorder="1" applyAlignment="1">
      <alignment horizontal="left" vertical="center" wrapText="1"/>
    </xf>
    <xf numFmtId="0" fontId="4" fillId="15" borderId="28" xfId="78" applyNumberFormat="1" applyFont="1" applyBorder="1" applyAlignment="1">
      <alignment horizontal="left" vertical="center" wrapText="1"/>
    </xf>
    <xf numFmtId="0" fontId="49" fillId="21" borderId="12" xfId="0" applyFont="1" applyFill="1" applyBorder="1" applyAlignment="1"/>
    <xf numFmtId="0" fontId="45" fillId="21" borderId="12" xfId="0" applyFont="1" applyFill="1" applyBorder="1" applyAlignment="1"/>
    <xf numFmtId="0" fontId="45" fillId="21" borderId="12" xfId="0" applyFont="1" applyFill="1" applyBorder="1" applyAlignment="1">
      <alignment horizontal="right"/>
    </xf>
    <xf numFmtId="0" fontId="49" fillId="21" borderId="13" xfId="0" applyFont="1" applyFill="1" applyBorder="1" applyAlignment="1"/>
    <xf numFmtId="0" fontId="49" fillId="21" borderId="14" xfId="0" applyFont="1" applyFill="1" applyBorder="1" applyAlignment="1"/>
    <xf numFmtId="0" fontId="45" fillId="21" borderId="13" xfId="0" applyFont="1" applyFill="1" applyBorder="1" applyAlignment="1">
      <alignment horizontal="right"/>
    </xf>
    <xf numFmtId="0" fontId="45" fillId="21" borderId="14" xfId="0" applyFont="1" applyFill="1" applyBorder="1" applyAlignment="1">
      <alignment horizontal="right"/>
    </xf>
    <xf numFmtId="0" fontId="45" fillId="21" borderId="28" xfId="0" applyFont="1" applyFill="1" applyBorder="1" applyAlignment="1">
      <alignment horizontal="right"/>
    </xf>
    <xf numFmtId="0" fontId="45" fillId="23" borderId="13" xfId="0" applyFont="1" applyFill="1" applyBorder="1" applyAlignment="1"/>
    <xf numFmtId="0" fontId="45" fillId="23" borderId="14" xfId="0" applyFont="1" applyFill="1" applyBorder="1" applyAlignment="1"/>
    <xf numFmtId="0" fontId="45" fillId="23" borderId="28" xfId="0" applyFont="1" applyFill="1" applyBorder="1" applyAlignment="1"/>
    <xf numFmtId="0" fontId="49" fillId="21" borderId="28" xfId="0" applyFont="1" applyFill="1" applyBorder="1" applyAlignment="1"/>
    <xf numFmtId="0" fontId="33" fillId="21" borderId="12" xfId="0" applyFont="1" applyFill="1" applyBorder="1" applyAlignment="1">
      <alignment horizontal="right"/>
    </xf>
    <xf numFmtId="0" fontId="41" fillId="0" borderId="0" xfId="46" applyFont="1" applyFill="1" applyBorder="1" applyAlignment="1">
      <alignment horizontal="left" vertical="center" wrapText="1"/>
    </xf>
    <xf numFmtId="0" fontId="8" fillId="2" borderId="0" xfId="46" applyFont="1" applyAlignment="1">
      <alignment horizontal="left" vertical="center"/>
    </xf>
    <xf numFmtId="0" fontId="4" fillId="15" borderId="12" xfId="78" applyNumberFormat="1" applyFont="1" applyBorder="1" applyAlignment="1">
      <alignment vertical="center" wrapText="1"/>
    </xf>
    <xf numFmtId="0" fontId="67" fillId="30" borderId="15" xfId="0" applyFont="1" applyFill="1" applyBorder="1" applyAlignment="1">
      <alignment vertical="center" wrapText="1"/>
    </xf>
    <xf numFmtId="0" fontId="67" fillId="30" borderId="17" xfId="0" applyFont="1" applyFill="1" applyBorder="1" applyAlignment="1">
      <alignment vertical="center" wrapText="1"/>
    </xf>
    <xf numFmtId="0" fontId="67" fillId="30" borderId="41" xfId="0" applyFont="1" applyFill="1" applyBorder="1" applyAlignment="1">
      <alignment vertical="center" wrapText="1"/>
    </xf>
    <xf numFmtId="0" fontId="67" fillId="30" borderId="42" xfId="0" applyFont="1" applyFill="1" applyBorder="1" applyAlignment="1">
      <alignment vertical="center" wrapText="1"/>
    </xf>
    <xf numFmtId="0" fontId="67" fillId="30" borderId="19" xfId="0" applyFont="1" applyFill="1" applyBorder="1" applyAlignment="1">
      <alignment vertical="center" wrapText="1"/>
    </xf>
    <xf numFmtId="0" fontId="67" fillId="30" borderId="21" xfId="0" applyFont="1" applyFill="1" applyBorder="1" applyAlignment="1">
      <alignment vertical="center" wrapText="1"/>
    </xf>
    <xf numFmtId="0" fontId="67" fillId="31" borderId="43" xfId="0" applyFont="1" applyFill="1" applyBorder="1" applyAlignment="1">
      <alignment vertical="center" wrapText="1"/>
    </xf>
    <xf numFmtId="0" fontId="67" fillId="31" borderId="44" xfId="0" applyFont="1" applyFill="1" applyBorder="1" applyAlignment="1">
      <alignment vertical="center" wrapText="1"/>
    </xf>
    <xf numFmtId="0" fontId="67" fillId="2" borderId="41" xfId="0" applyFont="1" applyBorder="1" applyAlignment="1">
      <alignment vertical="center" wrapText="1"/>
    </xf>
    <xf numFmtId="0" fontId="67" fillId="2" borderId="45" xfId="0" applyFont="1" applyBorder="1" applyAlignment="1">
      <alignment vertical="center" wrapText="1"/>
    </xf>
    <xf numFmtId="0" fontId="67" fillId="2" borderId="42" xfId="0" applyFont="1" applyBorder="1" applyAlignment="1">
      <alignment vertical="center" wrapText="1"/>
    </xf>
  </cellXfs>
  <cellStyles count="156">
    <cellStyle name="20% - Accent1" xfId="1" builtinId="30" customBuiltin="1"/>
    <cellStyle name="20% - Accent1 2" xfId="66"/>
    <cellStyle name="20% - Accent2" xfId="2" builtinId="34" customBuiltin="1"/>
    <cellStyle name="20% - Accent2 2" xfId="67"/>
    <cellStyle name="20% - Accent3" xfId="3" builtinId="38" customBuiltin="1"/>
    <cellStyle name="20% - Accent3 2" xfId="68"/>
    <cellStyle name="20% - Accent4" xfId="4" builtinId="42" customBuiltin="1"/>
    <cellStyle name="20% - Accent4 2" xfId="69"/>
    <cellStyle name="20% - Accent5" xfId="5" builtinId="46" customBuiltin="1"/>
    <cellStyle name="20% - Accent5 2" xfId="70"/>
    <cellStyle name="20% - Accent6" xfId="6" builtinId="50" customBuiltin="1"/>
    <cellStyle name="20% - Accent6 2" xfId="71"/>
    <cellStyle name="40% - Accent1" xfId="7" builtinId="31" customBuiltin="1"/>
    <cellStyle name="40% - Accent1 2" xfId="72"/>
    <cellStyle name="40% - Accent2" xfId="8" builtinId="35" customBuiltin="1"/>
    <cellStyle name="40% - Accent2 2" xfId="73"/>
    <cellStyle name="40% - Accent3" xfId="9" builtinId="39" customBuiltin="1"/>
    <cellStyle name="40% - Accent3 2" xfId="74"/>
    <cellStyle name="40% - Accent4" xfId="10" builtinId="43" customBuiltin="1"/>
    <cellStyle name="40% - Accent4 2" xfId="75"/>
    <cellStyle name="40% - Accent5" xfId="11" builtinId="47" customBuiltin="1"/>
    <cellStyle name="40% - Accent5 2" xfId="76"/>
    <cellStyle name="40% - Accent6" xfId="12" builtinId="51" customBuiltin="1"/>
    <cellStyle name="40% - Accent6 2" xfId="77"/>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lockout" xfId="26"/>
    <cellStyle name="Blockout 2" xfId="78"/>
    <cellStyle name="Blockout 3" xfId="58"/>
    <cellStyle name="Calculation" xfId="27" builtinId="22" customBuiltin="1"/>
    <cellStyle name="Calculation 2" xfId="123"/>
    <cellStyle name="Check Cell" xfId="28" builtinId="23" customBuiltin="1"/>
    <cellStyle name="Comma" xfId="155" builtinId="3"/>
    <cellStyle name="Comma 2" xfId="56"/>
    <cellStyle name="Comma 2 2" xfId="79"/>
    <cellStyle name="Comma 2 3" xfId="80"/>
    <cellStyle name="Comma 2 3 2" xfId="107"/>
    <cellStyle name="Comma 2 3 3" xfId="124"/>
    <cellStyle name="Comma 2 3 4" xfId="144"/>
    <cellStyle name="Comma 2 4" xfId="106"/>
    <cellStyle name="Comma 2 5" xfId="145"/>
    <cellStyle name="Comma 3" xfId="81"/>
    <cellStyle name="Comma 3 2" xfId="82"/>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83"/>
    <cellStyle name="Hyperlink 2 2" xfId="127"/>
    <cellStyle name="Hyperlink 2 3" xfId="126"/>
    <cellStyle name="Input" xfId="36" builtinId="20" customBuiltin="1"/>
    <cellStyle name="Input 2" xfId="125"/>
    <cellStyle name="Input1" xfId="37"/>
    <cellStyle name="Input1 2" xfId="84"/>
    <cellStyle name="Input1 2 2" xfId="85"/>
    <cellStyle name="Input1 3" xfId="86"/>
    <cellStyle name="Input1 3 2" xfId="87"/>
    <cellStyle name="Input1 4" xfId="109"/>
    <cellStyle name="Input1 5" xfId="110"/>
    <cellStyle name="Input1 6" xfId="108"/>
    <cellStyle name="Input1 7" xfId="143"/>
    <cellStyle name="Input1 7 2" xfId="148"/>
    <cellStyle name="Input2" xfId="38"/>
    <cellStyle name="Input2 2" xfId="88"/>
    <cellStyle name="Input2 3" xfId="59"/>
    <cellStyle name="Input3" xfId="39"/>
    <cellStyle name="Input3 2" xfId="89"/>
    <cellStyle name="Input3 3" xfId="60"/>
    <cellStyle name="Linked Cell" xfId="40" builtinId="24" customBuiltin="1"/>
    <cellStyle name="Neutral" xfId="41" builtinId="28" customBuiltin="1"/>
    <cellStyle name="Normal" xfId="0" builtinId="0"/>
    <cellStyle name="Normal 10" xfId="135"/>
    <cellStyle name="Normal 11" xfId="130"/>
    <cellStyle name="Normal 12" xfId="137"/>
    <cellStyle name="Normal 13" xfId="129"/>
    <cellStyle name="Normal 14" xfId="139"/>
    <cellStyle name="Normal 15" xfId="140"/>
    <cellStyle name="Normal 16" xfId="141"/>
    <cellStyle name="Normal 17" xfId="142"/>
    <cellStyle name="Normal 18" xfId="138"/>
    <cellStyle name="Normal 19" xfId="146"/>
    <cellStyle name="Normal 19 2" xfId="149"/>
    <cellStyle name="Normal 2" xfId="57"/>
    <cellStyle name="Normal 2 2" xfId="90"/>
    <cellStyle name="Normal 2 2 2" xfId="91"/>
    <cellStyle name="Normal 2 2 2 2" xfId="92"/>
    <cellStyle name="Normal 2 2 3" xfId="93"/>
    <cellStyle name="Normal 2 3" xfId="62"/>
    <cellStyle name="Normal 3" xfId="64"/>
    <cellStyle name="Normal 3 2" xfId="94"/>
    <cellStyle name="Normal 3 3" xfId="95"/>
    <cellStyle name="Normal 4" xfId="96"/>
    <cellStyle name="Normal 4 2" xfId="112"/>
    <cellStyle name="Normal 4 3" xfId="113"/>
    <cellStyle name="Normal 4 4" xfId="111"/>
    <cellStyle name="Normal 4 5" xfId="128"/>
    <cellStyle name="Normal 4 5 2" xfId="153"/>
    <cellStyle name="Normal 4 5 3" xfId="154"/>
    <cellStyle name="Normal 5" xfId="105"/>
    <cellStyle name="Normal 6" xfId="115"/>
    <cellStyle name="Normal 7" xfId="121"/>
    <cellStyle name="Normal 8" xfId="122"/>
    <cellStyle name="Normal 9" xfId="133"/>
    <cellStyle name="Normal_2010 06 01 - EA - Template for data collection" xfId="151"/>
    <cellStyle name="Normal_2010 06 02 - Urgent RIN for Vic DNSPs revised proposals" xfId="42"/>
    <cellStyle name="Normal_2010 06 02 - Urgent RIN for Vic DNSPs revised proposals 2" xfId="104"/>
    <cellStyle name="Normal_2010 06 22 - AA - Scheme Templates for data collection" xfId="43"/>
    <cellStyle name="Normal_2010 06 22 - CE - Scheme Template for data collection" xfId="44"/>
    <cellStyle name="Normal_2010 06 22 - IE - Scheme Template for data collection" xfId="45"/>
    <cellStyle name="Normal_2010 07 28 - AA - Template for data collection" xfId="46"/>
    <cellStyle name="Normal_2010 07 28 - AA - Template for data collection 2" xfId="63"/>
    <cellStyle name="Normal_2010 07 28 - AA - Template for data collection 2 2" xfId="97"/>
    <cellStyle name="Normal_2010 08 06  - CE - Template for data collection" xfId="47"/>
    <cellStyle name="Normal_Book1" xfId="48"/>
    <cellStyle name="Normal_D11 2371025  Financial information - 2012 Draft RIN - Ausgrid 2" xfId="152"/>
    <cellStyle name="Normal_D12 2657  STPIS - 2012 draft RIN - Ausgrid" xfId="65"/>
    <cellStyle name="Normal_Integral Energy 2009–10 RIN – incentive schemes" xfId="49"/>
    <cellStyle name="Note" xfId="50" builtinId="10" customBuiltin="1"/>
    <cellStyle name="Note 2" xfId="98"/>
    <cellStyle name="Note 2 2" xfId="132"/>
    <cellStyle name="Note 3" xfId="131"/>
    <cellStyle name="Note 4" xfId="61"/>
    <cellStyle name="Output" xfId="51" builtinId="21" customBuiltin="1"/>
    <cellStyle name="Output 2" xfId="134"/>
    <cellStyle name="Style 1" xfId="52"/>
    <cellStyle name="Style 1 2" xfId="99"/>
    <cellStyle name="Style 1 2 2" xfId="100"/>
    <cellStyle name="Style 1 3" xfId="101"/>
    <cellStyle name="Style 1 3 2" xfId="102"/>
    <cellStyle name="Style 1 3 3" xfId="103"/>
    <cellStyle name="Style 1 4" xfId="116"/>
    <cellStyle name="Style 1 4 2" xfId="117"/>
    <cellStyle name="Style 1 4 3" xfId="118"/>
    <cellStyle name="Style 1 5" xfId="119"/>
    <cellStyle name="Style 1 6" xfId="120"/>
    <cellStyle name="Style 1 7" xfId="114"/>
    <cellStyle name="Style 1 8" xfId="147"/>
    <cellStyle name="Style 1 8 2" xfId="150"/>
    <cellStyle name="Title" xfId="53" builtinId="15" customBuiltin="1"/>
    <cellStyle name="Total" xfId="54" builtinId="25" customBuiltin="1"/>
    <cellStyle name="Total 2" xfId="136"/>
    <cellStyle name="Warning Text" xfId="55" builtinId="11" customBuiltin="1"/>
  </cellStyles>
  <dxfs count="1">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3075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2</xdr:row>
      <xdr:rowOff>28575</xdr:rowOff>
    </xdr:to>
    <xdr:grpSp>
      <xdr:nvGrpSpPr>
        <xdr:cNvPr id="2" name="Group 1"/>
        <xdr:cNvGrpSpPr>
          <a:grpSpLocks/>
        </xdr:cNvGrpSpPr>
      </xdr:nvGrpSpPr>
      <xdr:grpSpPr bwMode="auto">
        <a:xfrm>
          <a:off x="0" y="0"/>
          <a:ext cx="605118" cy="54404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4781550</xdr:colOff>
      <xdr:row>1</xdr:row>
      <xdr:rowOff>171450</xdr:rowOff>
    </xdr:from>
    <xdr:to>
      <xdr:col>4</xdr:col>
      <xdr:colOff>306705</xdr:colOff>
      <xdr:row>2</xdr:row>
      <xdr:rowOff>200025</xdr:rowOff>
    </xdr:to>
    <xdr:pic>
      <xdr:nvPicPr>
        <xdr:cNvPr id="3"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5076825" y="361950"/>
          <a:ext cx="754380" cy="323850"/>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123825</xdr:rowOff>
    </xdr:to>
    <xdr:grpSp>
      <xdr:nvGrpSpPr>
        <xdr:cNvPr id="2" name="Group 1"/>
        <xdr:cNvGrpSpPr>
          <a:grpSpLocks/>
        </xdr:cNvGrpSpPr>
      </xdr:nvGrpSpPr>
      <xdr:grpSpPr bwMode="auto">
        <a:xfrm>
          <a:off x="0" y="19050"/>
          <a:ext cx="609600" cy="6191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47200" name="Group 1"/>
        <xdr:cNvGrpSpPr>
          <a:grpSpLocks/>
        </xdr:cNvGrpSpPr>
      </xdr:nvGrpSpPr>
      <xdr:grpSpPr bwMode="auto">
        <a:xfrm>
          <a:off x="0" y="19050"/>
          <a:ext cx="704850" cy="544046"/>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839899507073"/>
            <a:ext cx="0" cy="2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7202"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1</xdr:col>
      <xdr:colOff>0</xdr:colOff>
      <xdr:row>2</xdr:row>
      <xdr:rowOff>180975</xdr:rowOff>
    </xdr:to>
    <xdr:grpSp>
      <xdr:nvGrpSpPr>
        <xdr:cNvPr id="5" name="Group 1"/>
        <xdr:cNvGrpSpPr>
          <a:grpSpLocks/>
        </xdr:cNvGrpSpPr>
      </xdr:nvGrpSpPr>
      <xdr:grpSpPr bwMode="auto">
        <a:xfrm>
          <a:off x="0" y="19050"/>
          <a:ext cx="705971" cy="677396"/>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838200</xdr:colOff>
      <xdr:row>2</xdr:row>
      <xdr:rowOff>180975</xdr:rowOff>
    </xdr:to>
    <xdr:grpSp>
      <xdr:nvGrpSpPr>
        <xdr:cNvPr id="67662" name="Group 1"/>
        <xdr:cNvGrpSpPr>
          <a:grpSpLocks/>
        </xdr:cNvGrpSpPr>
      </xdr:nvGrpSpPr>
      <xdr:grpSpPr bwMode="auto">
        <a:xfrm>
          <a:off x="0" y="19050"/>
          <a:ext cx="838200" cy="6762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766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xdr:colOff>
      <xdr:row>2</xdr:row>
      <xdr:rowOff>85725</xdr:rowOff>
    </xdr:to>
    <xdr:grpSp>
      <xdr:nvGrpSpPr>
        <xdr:cNvPr id="5" name="Group 1"/>
        <xdr:cNvGrpSpPr>
          <a:grpSpLocks/>
        </xdr:cNvGrpSpPr>
      </xdr:nvGrpSpPr>
      <xdr:grpSpPr bwMode="auto">
        <a:xfrm>
          <a:off x="0" y="19050"/>
          <a:ext cx="619125" cy="58102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762001</xdr:colOff>
      <xdr:row>2</xdr:row>
      <xdr:rowOff>133350</xdr:rowOff>
    </xdr:to>
    <xdr:grpSp>
      <xdr:nvGrpSpPr>
        <xdr:cNvPr id="2" name="Group 1"/>
        <xdr:cNvGrpSpPr>
          <a:grpSpLocks/>
        </xdr:cNvGrpSpPr>
      </xdr:nvGrpSpPr>
      <xdr:grpSpPr bwMode="auto">
        <a:xfrm>
          <a:off x="1" y="0"/>
          <a:ext cx="762000" cy="64770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xdr:colOff>
      <xdr:row>2</xdr:row>
      <xdr:rowOff>47625</xdr:rowOff>
    </xdr:to>
    <xdr:grpSp>
      <xdr:nvGrpSpPr>
        <xdr:cNvPr id="58469" name="Group 1"/>
        <xdr:cNvGrpSpPr>
          <a:grpSpLocks/>
        </xdr:cNvGrpSpPr>
      </xdr:nvGrpSpPr>
      <xdr:grpSpPr bwMode="auto">
        <a:xfrm>
          <a:off x="0" y="19050"/>
          <a:ext cx="619125"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847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0</xdr:row>
      <xdr:rowOff>19050</xdr:rowOff>
    </xdr:from>
    <xdr:to>
      <xdr:col>0</xdr:col>
      <xdr:colOff>923925</xdr:colOff>
      <xdr:row>2</xdr:row>
      <xdr:rowOff>209550</xdr:rowOff>
    </xdr:to>
    <xdr:grpSp>
      <xdr:nvGrpSpPr>
        <xdr:cNvPr id="63585" name="Group 1"/>
        <xdr:cNvGrpSpPr>
          <a:grpSpLocks/>
        </xdr:cNvGrpSpPr>
      </xdr:nvGrpSpPr>
      <xdr:grpSpPr bwMode="auto">
        <a:xfrm>
          <a:off x="9525" y="19050"/>
          <a:ext cx="742950" cy="69850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358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9525</xdr:colOff>
      <xdr:row>0</xdr:row>
      <xdr:rowOff>19050</xdr:rowOff>
    </xdr:from>
    <xdr:to>
      <xdr:col>1</xdr:col>
      <xdr:colOff>0</xdr:colOff>
      <xdr:row>2</xdr:row>
      <xdr:rowOff>209550</xdr:rowOff>
    </xdr:to>
    <xdr:grpSp>
      <xdr:nvGrpSpPr>
        <xdr:cNvPr id="5" name="Group 1"/>
        <xdr:cNvGrpSpPr>
          <a:grpSpLocks/>
        </xdr:cNvGrpSpPr>
      </xdr:nvGrpSpPr>
      <xdr:grpSpPr bwMode="auto">
        <a:xfrm>
          <a:off x="9525" y="19050"/>
          <a:ext cx="741892" cy="69850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ome$\TRIMDATA\TRIM\TEMP\CONTEXT.3388\2010%2008%2013%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ome$\Documents%20and%20Settings\Kjo\Local%20Settings\Temporary%20Internet%20Files\OLK7B3\ARC%20Compliance%20Model%20-%202010-11%20ActewAG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rimdata/TRIM/TEMP/HPTRIM.7208/SP%20AusNet%20%202014-15%20-%20Annual%20RIN%20-%20AMENDED%20for%20rationalisation%20(Shem%20v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rimdata/TRIM/TEMP/HPTRIM.7208/SP%20AusNet%20%202014-15%20-%20Annual%20RIN%20-%20AMENDED%20for%20rationalisation%20(Kell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rimdata/TRIM/TEMP/HPTRIM.7208/SP%20AusNet%20%202014-15%20-%20Annual%20RIN%20-%20AMENDED%20for%20rationalisation%20-%20Public%20Lighting%202015_03_0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rimdata/TRIM/TEMP/HPTRIM.7208/SP%20AusNet%20%202014-15%20-%20Annual%20RIN%20(Ash).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rimdata/TRIM/TEMP/HPTRIM.7208/Reliability%20of%20supply%20information%201f%20Stpis-GSL%20(Preeti).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rimdata/TRIM/TEMP/HPTRIM.7208/SP%20AusNet%20%202014-15%20-%20Annual%20RIN%20-%20AMENDED%20for%20rationalisation%20(Glen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rimdata/TRIM/TEMP/HPTRIM.7208/AusNet%20%202014-15%20-%20Annual%20RIN%20-%20AMENDED%20for%20rationalisation%20-%20template%20(Luk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Definitions"/>
      <sheetName val="1a. STPIS Reliability"/>
      <sheetName val="1b. STPIS Customer Service"/>
      <sheetName val="1c. STPIS Daily Performance"/>
      <sheetName val="1e. STPIS Exclusions"/>
      <sheetName val="1f. STPIS - GSL"/>
      <sheetName val="2. Customer Service"/>
      <sheetName val="4a. Network perf - Feeders"/>
      <sheetName val="4c. Network perf - reliability"/>
      <sheetName val="Amendments"/>
    </sheetNames>
    <sheetDataSet>
      <sheetData sheetId="0"/>
      <sheetData sheetId="1"/>
      <sheetData sheetId="2"/>
      <sheetData sheetId="3">
        <row r="12">
          <cell r="C12" t="str">
            <v>N/A</v>
          </cell>
          <cell r="D12">
            <v>133.90206740934508</v>
          </cell>
          <cell r="E12">
            <v>348.48110819095103</v>
          </cell>
          <cell r="F12">
            <v>408.59389927615933</v>
          </cell>
          <cell r="G12">
            <v>263.25177810759016</v>
          </cell>
        </row>
        <row r="13">
          <cell r="C13" t="str">
            <v>N/A</v>
          </cell>
          <cell r="D13">
            <v>101.30000160458648</v>
          </cell>
          <cell r="E13">
            <v>182.21976577034164</v>
          </cell>
          <cell r="F13">
            <v>246.12093673001345</v>
          </cell>
          <cell r="G13">
            <v>157.29265598174274</v>
          </cell>
        </row>
        <row r="19">
          <cell r="C19" t="str">
            <v>N/A</v>
          </cell>
          <cell r="D19">
            <v>1.4457591281746993</v>
          </cell>
          <cell r="E19">
            <v>2.9340916562820518</v>
          </cell>
          <cell r="F19">
            <v>3.5044888354605215</v>
          </cell>
          <cell r="G19">
            <v>2.3697828956691005</v>
          </cell>
        </row>
        <row r="20">
          <cell r="C20" t="str">
            <v>N/A</v>
          </cell>
          <cell r="D20">
            <v>1.2288558128651061</v>
          </cell>
          <cell r="E20">
            <v>2.0944714477235546</v>
          </cell>
          <cell r="F20">
            <v>2.6397677571169145</v>
          </cell>
          <cell r="G20">
            <v>1.8036305870244551</v>
          </cell>
        </row>
        <row r="26">
          <cell r="C26" t="str">
            <v>N/A</v>
          </cell>
          <cell r="D26">
            <v>2.6855495290705935</v>
          </cell>
          <cell r="E26">
            <v>6.8999356252325468</v>
          </cell>
          <cell r="F26">
            <v>13.083817172673095</v>
          </cell>
          <cell r="G26">
            <v>6.1013431978699764</v>
          </cell>
        </row>
        <row r="27">
          <cell r="C27" t="str">
            <v>N/A</v>
          </cell>
          <cell r="D27">
            <v>2.4575177382016933</v>
          </cell>
          <cell r="E27">
            <v>5.9502916551008633</v>
          </cell>
          <cell r="F27">
            <v>12.058683104415513</v>
          </cell>
          <cell r="G27">
            <v>5.4604789570639083</v>
          </cell>
        </row>
        <row r="32">
          <cell r="C32" t="str">
            <v>N/A</v>
          </cell>
          <cell r="D32">
            <v>297127</v>
          </cell>
          <cell r="E32">
            <v>250939</v>
          </cell>
          <cell r="F32">
            <v>116685</v>
          </cell>
          <cell r="G32">
            <v>664751</v>
          </cell>
        </row>
        <row r="33">
          <cell r="C33" t="str">
            <v>N/A</v>
          </cell>
          <cell r="D33">
            <v>301158</v>
          </cell>
          <cell r="E33">
            <v>257024</v>
          </cell>
          <cell r="F33">
            <v>117897</v>
          </cell>
          <cell r="G33">
            <v>676079</v>
          </cell>
        </row>
      </sheetData>
      <sheetData sheetId="4"/>
      <sheetData sheetId="5">
        <row r="14">
          <cell r="C14" t="str">
            <v>N/A</v>
          </cell>
          <cell r="D14" t="str">
            <v>N/A</v>
          </cell>
          <cell r="E14">
            <v>0</v>
          </cell>
          <cell r="F14">
            <v>0</v>
          </cell>
          <cell r="G14">
            <v>2.9549396314298482E-2</v>
          </cell>
          <cell r="H14">
            <v>2.9549396314298482E-2</v>
          </cell>
          <cell r="I14">
            <v>2.7248467486848948E-2</v>
          </cell>
          <cell r="J14">
            <v>2.7248467486848948E-2</v>
          </cell>
          <cell r="K14">
            <v>1.5961755032330719E-2</v>
          </cell>
          <cell r="L14">
            <v>1.5961755032330719E-2</v>
          </cell>
        </row>
        <row r="15">
          <cell r="C15" t="str">
            <v>N/A</v>
          </cell>
          <cell r="D15" t="str">
            <v>N/A</v>
          </cell>
          <cell r="E15">
            <v>1.4979483022305423E-2</v>
          </cell>
          <cell r="F15">
            <v>1.4979483022305423E-2</v>
          </cell>
          <cell r="G15">
            <v>1.5552313849630781E-2</v>
          </cell>
          <cell r="H15">
            <v>1.5552313849630781E-2</v>
          </cell>
          <cell r="I15">
            <v>6.3713328388367393E-2</v>
          </cell>
          <cell r="J15">
            <v>6.3713328388367393E-2</v>
          </cell>
          <cell r="K15">
            <v>2.372261957145947E-2</v>
          </cell>
          <cell r="L15">
            <v>2.372261957145947E-2</v>
          </cell>
        </row>
        <row r="16">
          <cell r="C16" t="str">
            <v>N/A</v>
          </cell>
          <cell r="D16" t="str">
            <v>N/A</v>
          </cell>
          <cell r="E16">
            <v>0</v>
          </cell>
          <cell r="F16">
            <v>0</v>
          </cell>
          <cell r="G16">
            <v>2.7281514598504222E-2</v>
          </cell>
          <cell r="H16">
            <v>2.7281514598504222E-2</v>
          </cell>
          <cell r="I16">
            <v>1.6684997143855879E-2</v>
          </cell>
          <cell r="J16">
            <v>1.6684997143855879E-2</v>
          </cell>
          <cell r="K16">
            <v>1.3254476704727668E-2</v>
          </cell>
          <cell r="L16">
            <v>1.3254476704727668E-2</v>
          </cell>
        </row>
        <row r="17">
          <cell r="C17" t="str">
            <v>N/A</v>
          </cell>
          <cell r="D17" t="str">
            <v>N/A</v>
          </cell>
          <cell r="E17">
            <v>0</v>
          </cell>
          <cell r="F17">
            <v>0</v>
          </cell>
          <cell r="G17">
            <v>3.8939844043759091E-3</v>
          </cell>
          <cell r="H17">
            <v>3.8939844043759091E-3</v>
          </cell>
          <cell r="I17">
            <v>7.275067993281667E-2</v>
          </cell>
          <cell r="J17">
            <v>7.275067993281667E-2</v>
          </cell>
          <cell r="K17">
            <v>1.4203142829441465E-2</v>
          </cell>
          <cell r="L17">
            <v>1.4203142829441465E-2</v>
          </cell>
        </row>
        <row r="18">
          <cell r="C18" t="str">
            <v>N/A</v>
          </cell>
          <cell r="D18" t="str">
            <v>N/A</v>
          </cell>
          <cell r="E18">
            <v>2.8835755534569647E-2</v>
          </cell>
          <cell r="F18">
            <v>2.8835755534569647E-2</v>
          </cell>
          <cell r="G18">
            <v>0.16765000600437432</v>
          </cell>
          <cell r="H18">
            <v>0.16765000600437432</v>
          </cell>
          <cell r="I18">
            <v>4.690896999769803E-2</v>
          </cell>
          <cell r="J18">
            <v>4.690896999769803E-2</v>
          </cell>
          <cell r="K18">
            <v>8.4586412893506255E-2</v>
          </cell>
          <cell r="L18">
            <v>8.4586412893506255E-2</v>
          </cell>
        </row>
        <row r="19">
          <cell r="C19" t="str">
            <v>N/A</v>
          </cell>
          <cell r="D19" t="str">
            <v>N/A</v>
          </cell>
          <cell r="E19">
            <v>2.2116549804858887E-2</v>
          </cell>
          <cell r="F19">
            <v>2.2116549804858887E-2</v>
          </cell>
          <cell r="G19">
            <v>4.1695950295592395E-3</v>
          </cell>
          <cell r="H19">
            <v>4.1695950295592395E-3</v>
          </cell>
          <cell r="I19">
            <v>1.8816447979810899E-2</v>
          </cell>
          <cell r="J19">
            <v>1.8816447979810899E-2</v>
          </cell>
          <cell r="K19">
            <v>1.4740123654751162E-2</v>
          </cell>
          <cell r="L19">
            <v>1.4740123654751162E-2</v>
          </cell>
        </row>
        <row r="20">
          <cell r="C20" t="str">
            <v>N/A</v>
          </cell>
          <cell r="D20" t="str">
            <v>N/A</v>
          </cell>
          <cell r="E20">
            <v>7.213953216276524E-3</v>
          </cell>
          <cell r="F20">
            <v>7.213953216276524E-3</v>
          </cell>
          <cell r="G20">
            <v>1.9351803182515261E-2</v>
          </cell>
          <cell r="H20">
            <v>1.9351803182515261E-2</v>
          </cell>
          <cell r="I20">
            <v>2.2329078957464766E-2</v>
          </cell>
          <cell r="J20">
            <v>2.2329078957464766E-2</v>
          </cell>
          <cell r="K20">
            <v>1.4456717108059933E-2</v>
          </cell>
          <cell r="L20">
            <v>1.4456717108059933E-2</v>
          </cell>
        </row>
        <row r="21">
          <cell r="C21" t="str">
            <v>N/A</v>
          </cell>
          <cell r="D21" t="str">
            <v>N/A</v>
          </cell>
          <cell r="E21">
            <v>1.4802309935900114E-2</v>
          </cell>
          <cell r="F21">
            <v>1.4802309935900114E-2</v>
          </cell>
          <cell r="G21">
            <v>1.3839590678848657E-2</v>
          </cell>
          <cell r="H21">
            <v>1.3839590678848657E-2</v>
          </cell>
          <cell r="I21">
            <v>2.1826056560179382E-2</v>
          </cell>
          <cell r="J21">
            <v>2.1826056560179382E-2</v>
          </cell>
          <cell r="K21">
            <v>1.5666415578410389E-2</v>
          </cell>
          <cell r="L21">
            <v>1.5666415578410389E-2</v>
          </cell>
        </row>
        <row r="22">
          <cell r="C22" t="str">
            <v>N/A</v>
          </cell>
          <cell r="D22" t="str">
            <v>N/A</v>
          </cell>
          <cell r="E22">
            <v>1.6747870997935767E-2</v>
          </cell>
          <cell r="F22">
            <v>1.6747870997935767E-2</v>
          </cell>
          <cell r="G22">
            <v>9.4534444437882285E-3</v>
          </cell>
          <cell r="H22">
            <v>9.4534444437882285E-3</v>
          </cell>
          <cell r="I22">
            <v>1.800649666214799E-2</v>
          </cell>
          <cell r="J22">
            <v>1.800649666214799E-2</v>
          </cell>
          <cell r="K22">
            <v>1.4204634442845103E-2</v>
          </cell>
          <cell r="L22">
            <v>1.4204634442845103E-2</v>
          </cell>
        </row>
        <row r="23">
          <cell r="C23" t="str">
            <v>N/A</v>
          </cell>
          <cell r="D23" t="str">
            <v>N/A</v>
          </cell>
          <cell r="E23">
            <v>0</v>
          </cell>
          <cell r="F23">
            <v>0</v>
          </cell>
          <cell r="G23">
            <v>1.7639080011733138E-3</v>
          </cell>
          <cell r="H23">
            <v>1.7639080011733138E-3</v>
          </cell>
          <cell r="I23">
            <v>7.6681075274317723E-2</v>
          </cell>
          <cell r="J23">
            <v>7.6681075274317723E-2</v>
          </cell>
          <cell r="K23">
            <v>1.4083813757150421E-2</v>
          </cell>
          <cell r="L23">
            <v>1.4083813757150421E-2</v>
          </cell>
        </row>
        <row r="24">
          <cell r="C24" t="str">
            <v>N/A</v>
          </cell>
          <cell r="D24" t="str">
            <v>N/A</v>
          </cell>
          <cell r="E24">
            <v>1.0901159146560585E-2</v>
          </cell>
          <cell r="F24">
            <v>1.0901159146560585E-2</v>
          </cell>
          <cell r="G24">
            <v>3.4360770371070333E-2</v>
          </cell>
          <cell r="H24">
            <v>3.4360770371070333E-2</v>
          </cell>
          <cell r="I24">
            <v>1.5346446018876128E-3</v>
          </cell>
          <cell r="J24">
            <v>1.5346446018876128E-3</v>
          </cell>
          <cell r="K24">
            <v>1.8149951895467732E-2</v>
          </cell>
          <cell r="L24">
            <v>1.8149951895467732E-2</v>
          </cell>
        </row>
        <row r="25">
          <cell r="C25" t="str">
            <v>N/A</v>
          </cell>
          <cell r="D25" t="str">
            <v>N/A</v>
          </cell>
          <cell r="E25">
            <v>0</v>
          </cell>
          <cell r="F25">
            <v>0</v>
          </cell>
          <cell r="G25">
            <v>8.7289822290206182E-3</v>
          </cell>
          <cell r="H25">
            <v>8.7289822290206182E-3</v>
          </cell>
          <cell r="I25">
            <v>5.3073125815279946E-2</v>
          </cell>
          <cell r="J25">
            <v>5.3073125815279946E-2</v>
          </cell>
          <cell r="K25">
            <v>1.2592200353512377E-2</v>
          </cell>
          <cell r="L25">
            <v>1.2592200353512377E-2</v>
          </cell>
        </row>
        <row r="26">
          <cell r="C26" t="str">
            <v>N/A</v>
          </cell>
          <cell r="D26" t="str">
            <v>N/A</v>
          </cell>
          <cell r="E26">
            <v>1.1927425892342278E-2</v>
          </cell>
          <cell r="F26">
            <v>1.1927425892342278E-2</v>
          </cell>
          <cell r="G26">
            <v>1.3142689526599378E-2</v>
          </cell>
          <cell r="H26">
            <v>1.3142689526599378E-2</v>
          </cell>
          <cell r="I26">
            <v>1.8125857908961471E-2</v>
          </cell>
          <cell r="J26">
            <v>1.8125857908961471E-2</v>
          </cell>
          <cell r="K26">
            <v>1.3472252261658824E-2</v>
          </cell>
          <cell r="L26">
            <v>1.3472252261658824E-2</v>
          </cell>
        </row>
        <row r="27">
          <cell r="C27" t="str">
            <v>N/A</v>
          </cell>
          <cell r="D27" t="str">
            <v>N/A</v>
          </cell>
          <cell r="E27">
            <v>2.4309484610177425E-2</v>
          </cell>
          <cell r="F27">
            <v>2.4309484610177425E-2</v>
          </cell>
          <cell r="G27">
            <v>8.2702874028226459E-2</v>
          </cell>
          <cell r="H27">
            <v>8.2702874028226459E-2</v>
          </cell>
          <cell r="I27">
            <v>5.527278307798552E-2</v>
          </cell>
          <cell r="J27">
            <v>5.527278307798552E-2</v>
          </cell>
          <cell r="K27">
            <v>5.1848481910458447E-2</v>
          </cell>
          <cell r="L27">
            <v>5.1848481910458447E-2</v>
          </cell>
        </row>
        <row r="28">
          <cell r="C28" t="str">
            <v>N/A</v>
          </cell>
          <cell r="D28" t="str">
            <v>N/A</v>
          </cell>
          <cell r="E28">
            <v>8.4087015385643962E-2</v>
          </cell>
          <cell r="F28">
            <v>8.4087015385643962E-2</v>
          </cell>
          <cell r="G28">
            <v>0.12829674602284025</v>
          </cell>
          <cell r="H28">
            <v>0.12829674602284025</v>
          </cell>
          <cell r="I28">
            <v>0.2655276193399323</v>
          </cell>
          <cell r="J28">
            <v>0.2655276193399323</v>
          </cell>
          <cell r="K28">
            <v>0.13257907415556036</v>
          </cell>
          <cell r="L28">
            <v>0.13257907415556036</v>
          </cell>
        </row>
        <row r="29">
          <cell r="C29" t="str">
            <v>N/A</v>
          </cell>
          <cell r="D29" t="str">
            <v>N/A</v>
          </cell>
          <cell r="E29">
            <v>6.4200172158753774E-2</v>
          </cell>
          <cell r="F29">
            <v>6.4200172158753774E-2</v>
          </cell>
          <cell r="G29">
            <v>6.1902146416175981E-2</v>
          </cell>
          <cell r="H29">
            <v>6.1902146416175981E-2</v>
          </cell>
          <cell r="I29">
            <v>0.36799924972930576</v>
          </cell>
          <cell r="J29">
            <v>0.36799924972930576</v>
          </cell>
          <cell r="K29">
            <v>0.11648009069009495</v>
          </cell>
          <cell r="L29">
            <v>0.11648009069009495</v>
          </cell>
        </row>
        <row r="30">
          <cell r="C30" t="str">
            <v>N/A</v>
          </cell>
          <cell r="D30" t="str">
            <v>N/A</v>
          </cell>
          <cell r="E30">
            <v>1.3973273607060179E-2</v>
          </cell>
          <cell r="F30">
            <v>1.3973273607060179E-2</v>
          </cell>
          <cell r="G30">
            <v>3.138417561909037E-2</v>
          </cell>
          <cell r="H30">
            <v>3.138417561909037E-2</v>
          </cell>
          <cell r="I30">
            <v>0.15569822066484215</v>
          </cell>
          <cell r="J30">
            <v>0.15569822066484215</v>
          </cell>
          <cell r="K30">
            <v>4.5364438444843863E-2</v>
          </cell>
          <cell r="L30">
            <v>4.5364438444843863E-2</v>
          </cell>
        </row>
        <row r="31">
          <cell r="C31" t="str">
            <v>N/A</v>
          </cell>
          <cell r="D31" t="str">
            <v>N/A</v>
          </cell>
          <cell r="E31">
            <v>4.8371595477071962E-3</v>
          </cell>
          <cell r="F31">
            <v>4.8371595477071962E-3</v>
          </cell>
          <cell r="G31">
            <v>3.271104391461583E-2</v>
          </cell>
          <cell r="H31">
            <v>3.271104391461583E-2</v>
          </cell>
          <cell r="I31">
            <v>3.9892233845734114E-2</v>
          </cell>
          <cell r="J31">
            <v>3.9892233845734114E-2</v>
          </cell>
          <cell r="K31">
            <v>2.1529947868111542E-2</v>
          </cell>
          <cell r="L31">
            <v>2.1529947868111542E-2</v>
          </cell>
        </row>
        <row r="32">
          <cell r="C32" t="str">
            <v>N/A</v>
          </cell>
          <cell r="D32" t="str">
            <v>N/A</v>
          </cell>
          <cell r="E32">
            <v>0</v>
          </cell>
          <cell r="F32">
            <v>0</v>
          </cell>
          <cell r="G32">
            <v>1.4201821786232461E-2</v>
          </cell>
          <cell r="H32">
            <v>1.4201821786232461E-2</v>
          </cell>
          <cell r="I32">
            <v>8.7184864993904057E-2</v>
          </cell>
          <cell r="J32">
            <v>8.7184864993904057E-2</v>
          </cell>
          <cell r="K32">
            <v>2.0633488212525079E-2</v>
          </cell>
          <cell r="L32">
            <v>2.0633488212525079E-2</v>
          </cell>
        </row>
        <row r="33">
          <cell r="C33" t="str">
            <v>N/A</v>
          </cell>
          <cell r="D33" t="str">
            <v>N/A</v>
          </cell>
          <cell r="E33">
            <v>0</v>
          </cell>
          <cell r="F33">
            <v>0</v>
          </cell>
          <cell r="G33">
            <v>1.8359604931855272E-2</v>
          </cell>
          <cell r="H33">
            <v>1.8359604931855272E-2</v>
          </cell>
          <cell r="I33">
            <v>1.9157480113563701E-2</v>
          </cell>
          <cell r="J33">
            <v>1.9157480113563701E-2</v>
          </cell>
          <cell r="K33">
            <v>1.0307048619138892E-2</v>
          </cell>
          <cell r="L33">
            <v>1.0307048619138892E-2</v>
          </cell>
        </row>
        <row r="34">
          <cell r="C34" t="str">
            <v>N/A</v>
          </cell>
          <cell r="D34" t="str">
            <v>N/A</v>
          </cell>
          <cell r="E34">
            <v>0</v>
          </cell>
          <cell r="F34">
            <v>0</v>
          </cell>
          <cell r="G34">
            <v>1.2571781803005336E-2</v>
          </cell>
          <cell r="H34">
            <v>1.2571781803005336E-2</v>
          </cell>
          <cell r="I34">
            <v>1.7008977670921042E-2</v>
          </cell>
          <cell r="J34">
            <v>1.7008977670921042E-2</v>
          </cell>
          <cell r="K34">
            <v>7.7384903380741778E-3</v>
          </cell>
          <cell r="L34">
            <v>7.7384903380741778E-3</v>
          </cell>
        </row>
        <row r="35">
          <cell r="C35" t="str">
            <v>N/A</v>
          </cell>
          <cell r="D35" t="str">
            <v>N/A</v>
          </cell>
          <cell r="E35">
            <v>0</v>
          </cell>
          <cell r="F35">
            <v>0</v>
          </cell>
          <cell r="G35">
            <v>4.8546842978720887E-3</v>
          </cell>
          <cell r="H35">
            <v>4.8546842978720887E-3</v>
          </cell>
          <cell r="I35">
            <v>2.6429990365842222E-3</v>
          </cell>
          <cell r="J35">
            <v>2.6429990365842222E-3</v>
          </cell>
          <cell r="K35">
            <v>2.3015594818135035E-3</v>
          </cell>
          <cell r="L35">
            <v>2.3015594818135035E-3</v>
          </cell>
        </row>
        <row r="36">
          <cell r="C36" t="str">
            <v>N/A</v>
          </cell>
          <cell r="D36" t="str">
            <v>N/A</v>
          </cell>
          <cell r="E36">
            <v>8.8619972086881674E-3</v>
          </cell>
          <cell r="F36">
            <v>8.8619972086881674E-3</v>
          </cell>
          <cell r="G36">
            <v>8.6108633896563331E-3</v>
          </cell>
          <cell r="H36">
            <v>8.6108633896563331E-3</v>
          </cell>
          <cell r="I36">
            <v>3.1724514242354486E-2</v>
          </cell>
          <cell r="J36">
            <v>3.1724514242354486E-2</v>
          </cell>
          <cell r="K36">
            <v>1.2766719121738029E-2</v>
          </cell>
          <cell r="L36">
            <v>1.2766719121738029E-2</v>
          </cell>
        </row>
        <row r="37">
          <cell r="C37" t="str">
            <v>N/A</v>
          </cell>
          <cell r="D37" t="str">
            <v>N/A</v>
          </cell>
          <cell r="E37">
            <v>1.1713481033286812E-2</v>
          </cell>
          <cell r="F37">
            <v>1.1713481033286812E-2</v>
          </cell>
          <cell r="G37">
            <v>4.4652858574344985E-2</v>
          </cell>
          <cell r="H37">
            <v>4.4652858574344985E-2</v>
          </cell>
          <cell r="I37">
            <v>0.13510840558951667</v>
          </cell>
          <cell r="J37">
            <v>0.13510840558951667</v>
          </cell>
          <cell r="K37">
            <v>4.5780598584458883E-2</v>
          </cell>
          <cell r="L37">
            <v>4.5780598584458883E-2</v>
          </cell>
        </row>
        <row r="38">
          <cell r="C38" t="str">
            <v>N/A</v>
          </cell>
          <cell r="D38" t="str">
            <v>N/A</v>
          </cell>
          <cell r="E38">
            <v>1.4715394836908832E-2</v>
          </cell>
          <cell r="F38">
            <v>1.4715394836908832E-2</v>
          </cell>
          <cell r="G38">
            <v>4.2778706323098332E-2</v>
          </cell>
          <cell r="H38">
            <v>4.2778706323098332E-2</v>
          </cell>
          <cell r="I38">
            <v>6.3031264120861782E-2</v>
          </cell>
          <cell r="J38">
            <v>6.3031264120861782E-2</v>
          </cell>
          <cell r="K38">
            <v>3.3799959726438102E-2</v>
          </cell>
          <cell r="L38">
            <v>3.3799959726438102E-2</v>
          </cell>
        </row>
        <row r="39">
          <cell r="C39" t="str">
            <v>N/A</v>
          </cell>
          <cell r="D39" t="str">
            <v>N/A</v>
          </cell>
          <cell r="E39">
            <v>0</v>
          </cell>
          <cell r="F39">
            <v>0</v>
          </cell>
          <cell r="G39">
            <v>1.4205759080877938E-2</v>
          </cell>
          <cell r="H39">
            <v>1.4205759080877938E-2</v>
          </cell>
          <cell r="I39">
            <v>1.5593694315846911E-2</v>
          </cell>
          <cell r="J39">
            <v>1.5593694315846911E-2</v>
          </cell>
          <cell r="K39">
            <v>8.1099020755800513E-3</v>
          </cell>
          <cell r="L39">
            <v>8.1099020755800513E-3</v>
          </cell>
        </row>
        <row r="40">
          <cell r="C40" t="str">
            <v>N/A</v>
          </cell>
          <cell r="D40" t="str">
            <v>N/A</v>
          </cell>
          <cell r="E40">
            <v>0</v>
          </cell>
          <cell r="F40">
            <v>0</v>
          </cell>
          <cell r="G40">
            <v>3.1955083342684411E-2</v>
          </cell>
          <cell r="H40">
            <v>3.1955083342684411E-2</v>
          </cell>
          <cell r="I40">
            <v>1.0162757585833525E-2</v>
          </cell>
          <cell r="J40">
            <v>1.0162757585833525E-2</v>
          </cell>
          <cell r="K40">
            <v>1.3883937561062924E-2</v>
          </cell>
          <cell r="L40">
            <v>1.3883937561062924E-2</v>
          </cell>
        </row>
        <row r="41">
          <cell r="C41" t="str">
            <v>N/A</v>
          </cell>
          <cell r="D41" t="str">
            <v>N/A</v>
          </cell>
          <cell r="E41">
            <v>2.4500029250273701E-2</v>
          </cell>
          <cell r="F41">
            <v>2.4500029250273701E-2</v>
          </cell>
          <cell r="G41">
            <v>2.7092524455521367E-2</v>
          </cell>
          <cell r="H41">
            <v>2.7092524455521367E-2</v>
          </cell>
          <cell r="I41">
            <v>4.5161180312214916E-2</v>
          </cell>
          <cell r="J41">
            <v>4.5161180312214916E-2</v>
          </cell>
          <cell r="K41">
            <v>2.9096902664767346E-2</v>
          </cell>
          <cell r="L41">
            <v>2.9096902664767346E-2</v>
          </cell>
        </row>
        <row r="42">
          <cell r="C42" t="str">
            <v>N/A</v>
          </cell>
          <cell r="D42" t="str">
            <v>N/A</v>
          </cell>
          <cell r="E42">
            <v>1.6915015419072851E-2</v>
          </cell>
          <cell r="F42">
            <v>1.6915015419072851E-2</v>
          </cell>
          <cell r="G42">
            <v>4.24046633317781E-3</v>
          </cell>
          <cell r="H42">
            <v>4.24046633317781E-3</v>
          </cell>
          <cell r="I42">
            <v>9.1993418079818565E-3</v>
          </cell>
          <cell r="J42">
            <v>9.1993418079818565E-3</v>
          </cell>
          <cell r="K42">
            <v>1.0763482320652133E-2</v>
          </cell>
          <cell r="L42">
            <v>1.0763482320652133E-2</v>
          </cell>
        </row>
        <row r="43">
          <cell r="C43" t="str">
            <v>N/A</v>
          </cell>
          <cell r="D43" t="str">
            <v>N/A</v>
          </cell>
          <cell r="E43">
            <v>0</v>
          </cell>
          <cell r="F43">
            <v>0</v>
          </cell>
          <cell r="G43">
            <v>2.0907034567478342E-3</v>
          </cell>
          <cell r="H43">
            <v>2.0907034567478342E-3</v>
          </cell>
          <cell r="I43">
            <v>6.1564825945724738E-2</v>
          </cell>
          <cell r="J43">
            <v>6.1564825945724738E-2</v>
          </cell>
          <cell r="K43">
            <v>1.1562987105002125E-2</v>
          </cell>
          <cell r="L43">
            <v>1.1562987105002125E-2</v>
          </cell>
        </row>
        <row r="44">
          <cell r="C44" t="str">
            <v>N/A</v>
          </cell>
          <cell r="D44" t="str">
            <v>N/A</v>
          </cell>
          <cell r="E44">
            <v>3.2258873279457116E-3</v>
          </cell>
          <cell r="F44">
            <v>3.2258873279457116E-3</v>
          </cell>
          <cell r="G44">
            <v>7.5477938353777736E-3</v>
          </cell>
          <cell r="H44">
            <v>7.5477938353777736E-3</v>
          </cell>
          <cell r="I44">
            <v>2.031698936832323E-2</v>
          </cell>
          <cell r="J44">
            <v>2.031698936832323E-2</v>
          </cell>
          <cell r="K44">
            <v>7.8533445701543074E-3</v>
          </cell>
          <cell r="L44">
            <v>7.8533445701543074E-3</v>
          </cell>
        </row>
        <row r="45">
          <cell r="C45" t="str">
            <v>N/A</v>
          </cell>
          <cell r="D45" t="str">
            <v>N/A</v>
          </cell>
          <cell r="E45">
            <v>1.3471840343648929E-2</v>
          </cell>
          <cell r="F45">
            <v>1.3471840343648929E-2</v>
          </cell>
          <cell r="G45">
            <v>9.1266489882137081E-3</v>
          </cell>
          <cell r="H45">
            <v>9.1266489882137081E-3</v>
          </cell>
          <cell r="I45">
            <v>2.5082913437518652E-2</v>
          </cell>
          <cell r="J45">
            <v>2.5082913437518652E-2</v>
          </cell>
          <cell r="K45">
            <v>1.385708851979744E-2</v>
          </cell>
          <cell r="L45">
            <v>1.385708851979744E-2</v>
          </cell>
        </row>
        <row r="46">
          <cell r="C46" t="str">
            <v>N/A</v>
          </cell>
          <cell r="D46" t="str">
            <v>N/A</v>
          </cell>
          <cell r="E46">
            <v>0</v>
          </cell>
          <cell r="F46">
            <v>0</v>
          </cell>
          <cell r="G46">
            <v>5.3744071910749409E-3</v>
          </cell>
          <cell r="H46">
            <v>5.3744071910749409E-3</v>
          </cell>
          <cell r="I46">
            <v>2.1791953346804102E-2</v>
          </cell>
          <cell r="J46">
            <v>2.1791953346804102E-2</v>
          </cell>
          <cell r="K46">
            <v>5.8486161556647745E-3</v>
          </cell>
          <cell r="L46">
            <v>5.8486161556647745E-3</v>
          </cell>
        </row>
        <row r="47">
          <cell r="C47" t="str">
            <v>N/A</v>
          </cell>
          <cell r="D47" t="str">
            <v>N/A</v>
          </cell>
          <cell r="E47">
            <v>1.0954645361324452E-2</v>
          </cell>
          <cell r="F47">
            <v>1.0954645361324452E-2</v>
          </cell>
          <cell r="G47">
            <v>9.5636886938615606E-2</v>
          </cell>
          <cell r="H47">
            <v>9.5636886938615606E-2</v>
          </cell>
          <cell r="I47">
            <v>0.25253429504395053</v>
          </cell>
          <cell r="J47">
            <v>0.25253429504395053</v>
          </cell>
          <cell r="K47">
            <v>8.5300895713848884E-2</v>
          </cell>
          <cell r="L47">
            <v>8.5300895713848884E-2</v>
          </cell>
        </row>
        <row r="48">
          <cell r="C48" t="str">
            <v>N/A</v>
          </cell>
          <cell r="D48" t="str">
            <v>N/A</v>
          </cell>
          <cell r="E48">
            <v>0</v>
          </cell>
          <cell r="F48">
            <v>0</v>
          </cell>
          <cell r="G48">
            <v>3.3073275021999636E-3</v>
          </cell>
          <cell r="H48">
            <v>3.3073275021999636E-3</v>
          </cell>
          <cell r="I48">
            <v>6.069519400465509E-2</v>
          </cell>
          <cell r="J48">
            <v>6.069519400465509E-2</v>
          </cell>
          <cell r="K48">
            <v>1.1871751079555201E-2</v>
          </cell>
          <cell r="L48">
            <v>1.1871751079555201E-2</v>
          </cell>
        </row>
        <row r="49">
          <cell r="C49" t="str">
            <v>N/A</v>
          </cell>
          <cell r="D49" t="str">
            <v>N/A</v>
          </cell>
          <cell r="E49">
            <v>0</v>
          </cell>
          <cell r="F49">
            <v>0</v>
          </cell>
          <cell r="G49">
            <v>5.6578924055492232E-2</v>
          </cell>
          <cell r="H49">
            <v>5.6578924055492232E-2</v>
          </cell>
          <cell r="I49">
            <v>1.2771653409042467E-2</v>
          </cell>
          <cell r="J49">
            <v>1.2771653409042467E-2</v>
          </cell>
          <cell r="K49">
            <v>2.3668921488928501E-2</v>
          </cell>
          <cell r="L49">
            <v>2.3668921488928501E-2</v>
          </cell>
        </row>
        <row r="50">
          <cell r="C50" t="str">
            <v>N/A</v>
          </cell>
          <cell r="D50" t="str">
            <v>N/A</v>
          </cell>
          <cell r="E50">
            <v>2.5673383086656024E-3</v>
          </cell>
          <cell r="F50">
            <v>2.5673383086656024E-3</v>
          </cell>
          <cell r="G50">
            <v>3.4400143317525098E-2</v>
          </cell>
          <cell r="H50">
            <v>3.4400143317525098E-2</v>
          </cell>
          <cell r="I50">
            <v>1.2064011731505401E-2</v>
          </cell>
          <cell r="J50">
            <v>1.2064011731505401E-2</v>
          </cell>
          <cell r="K50">
            <v>1.6288418367727452E-2</v>
          </cell>
          <cell r="L50">
            <v>1.6288418367727452E-2</v>
          </cell>
        </row>
        <row r="51">
          <cell r="C51" t="str">
            <v>N/A</v>
          </cell>
          <cell r="D51" t="str">
            <v>N/A</v>
          </cell>
          <cell r="E51">
            <v>5.7932256366113139E-3</v>
          </cell>
          <cell r="F51">
            <v>5.7932256366113139E-3</v>
          </cell>
          <cell r="G51">
            <v>2.2773312229434035E-2</v>
          </cell>
          <cell r="H51">
            <v>2.2773312229434035E-2</v>
          </cell>
          <cell r="I51">
            <v>0.11335055545608785</v>
          </cell>
          <cell r="J51">
            <v>0.11335055545608785</v>
          </cell>
          <cell r="K51">
            <v>3.1043458156514995E-2</v>
          </cell>
          <cell r="L51">
            <v>3.1043458156514995E-2</v>
          </cell>
        </row>
        <row r="52">
          <cell r="C52" t="str">
            <v>N/A</v>
          </cell>
          <cell r="D52" t="str">
            <v>N/A</v>
          </cell>
          <cell r="E52">
            <v>0</v>
          </cell>
          <cell r="F52">
            <v>0</v>
          </cell>
          <cell r="G52">
            <v>3.5144292005520085E-2</v>
          </cell>
          <cell r="H52">
            <v>3.5144292005520085E-2</v>
          </cell>
          <cell r="I52">
            <v>0.11828699559215967</v>
          </cell>
          <cell r="J52">
            <v>0.11828699559215967</v>
          </cell>
          <cell r="K52">
            <v>3.4008785602947428E-2</v>
          </cell>
          <cell r="L52">
            <v>3.4008785602947428E-2</v>
          </cell>
        </row>
        <row r="53">
          <cell r="C53" t="str">
            <v>N/A</v>
          </cell>
          <cell r="D53" t="str">
            <v>N/A</v>
          </cell>
          <cell r="E53">
            <v>3.8617047059511772E-2</v>
          </cell>
          <cell r="F53">
            <v>0</v>
          </cell>
          <cell r="G53">
            <v>7.9974328838911493E-2</v>
          </cell>
          <cell r="H53">
            <v>0</v>
          </cell>
          <cell r="I53">
            <v>0.24928596396995506</v>
          </cell>
          <cell r="J53">
            <v>0</v>
          </cell>
          <cell r="K53">
            <v>9.1142053802495474E-2</v>
          </cell>
          <cell r="L53">
            <v>0</v>
          </cell>
        </row>
        <row r="54">
          <cell r="C54" t="str">
            <v>N/A</v>
          </cell>
          <cell r="D54" t="str">
            <v>N/A</v>
          </cell>
          <cell r="E54">
            <v>5.8266545208387303E-3</v>
          </cell>
          <cell r="F54">
            <v>5.8266545208387303E-3</v>
          </cell>
          <cell r="G54">
            <v>4.7909001246153757E-2</v>
          </cell>
          <cell r="H54">
            <v>4.7909001246153757E-2</v>
          </cell>
          <cell r="I54">
            <v>3.6490438311549904E-2</v>
          </cell>
          <cell r="J54">
            <v>3.6490438311549904E-2</v>
          </cell>
          <cell r="K54">
            <v>2.7133939425579678E-2</v>
          </cell>
          <cell r="L54">
            <v>2.7133939425579678E-2</v>
          </cell>
        </row>
        <row r="55">
          <cell r="C55" t="str">
            <v>N/A</v>
          </cell>
          <cell r="D55" t="str">
            <v>N/A</v>
          </cell>
          <cell r="E55">
            <v>1.8222084792364843E-2</v>
          </cell>
          <cell r="F55">
            <v>1.8222084792364843E-2</v>
          </cell>
          <cell r="G55">
            <v>8.5636158539106194E-3</v>
          </cell>
          <cell r="H55">
            <v>8.5636158539106194E-3</v>
          </cell>
          <cell r="I55">
            <v>7.6988004194695247E-3</v>
          </cell>
          <cell r="J55">
            <v>7.6988004194695247E-3</v>
          </cell>
          <cell r="K55">
            <v>1.2721970719628887E-2</v>
          </cell>
          <cell r="L55">
            <v>1.2721970719628887E-2</v>
          </cell>
        </row>
        <row r="56">
          <cell r="C56" t="str">
            <v>N/A</v>
          </cell>
          <cell r="D56" t="str">
            <v>N/A</v>
          </cell>
          <cell r="E56">
            <v>1.6430296597775309E-2</v>
          </cell>
          <cell r="F56">
            <v>1.6430296597775309E-2</v>
          </cell>
          <cell r="G56">
            <v>5.0680856676568964E-2</v>
          </cell>
          <cell r="H56">
            <v>5.0680856676568964E-2</v>
          </cell>
          <cell r="I56">
            <v>6.7140701332583069E-2</v>
          </cell>
          <cell r="J56">
            <v>6.7140701332583069E-2</v>
          </cell>
          <cell r="K56">
            <v>3.8277783164159515E-2</v>
          </cell>
          <cell r="L56">
            <v>3.8277783164159515E-2</v>
          </cell>
        </row>
        <row r="57">
          <cell r="C57" t="str">
            <v>N/A</v>
          </cell>
          <cell r="D57" t="str">
            <v>N/A</v>
          </cell>
          <cell r="E57">
            <v>0</v>
          </cell>
          <cell r="F57">
            <v>0</v>
          </cell>
          <cell r="G57">
            <v>6.9095583733460905E-2</v>
          </cell>
          <cell r="H57">
            <v>6.9095583733460905E-2</v>
          </cell>
          <cell r="I57">
            <v>3.6277293227954407E-2</v>
          </cell>
          <cell r="J57">
            <v>3.6277293227954407E-2</v>
          </cell>
          <cell r="K57">
            <v>3.2523138652923937E-2</v>
          </cell>
          <cell r="L57">
            <v>3.2523138652923937E-2</v>
          </cell>
        </row>
        <row r="58">
          <cell r="C58" t="str">
            <v>N/A</v>
          </cell>
          <cell r="D58" t="str">
            <v>N/A</v>
          </cell>
          <cell r="E58">
            <v>0</v>
          </cell>
          <cell r="F58">
            <v>0</v>
          </cell>
          <cell r="G58">
            <v>2.1576374657209286E-2</v>
          </cell>
          <cell r="H58">
            <v>2.1576374657209286E-2</v>
          </cell>
          <cell r="I58">
            <v>3.1690411028979203E-2</v>
          </cell>
          <cell r="J58">
            <v>3.1690411028979203E-2</v>
          </cell>
          <cell r="K58">
            <v>1.37183684732591E-2</v>
          </cell>
          <cell r="L58">
            <v>1.37183684732591E-2</v>
          </cell>
        </row>
        <row r="59">
          <cell r="C59" t="str">
            <v>N/A</v>
          </cell>
          <cell r="D59" t="str">
            <v>N/A</v>
          </cell>
          <cell r="E59">
            <v>0</v>
          </cell>
          <cell r="F59">
            <v>0</v>
          </cell>
          <cell r="G59">
            <v>3.3907981486840578E-2</v>
          </cell>
          <cell r="H59">
            <v>3.3907981486840578E-2</v>
          </cell>
          <cell r="I59">
            <v>2.8587018611828701E-2</v>
          </cell>
          <cell r="J59">
            <v>2.8587018611828701E-2</v>
          </cell>
          <cell r="K59">
            <v>1.784715437452921E-2</v>
          </cell>
          <cell r="L59">
            <v>1.784715437452921E-2</v>
          </cell>
        </row>
        <row r="60">
          <cell r="C60" t="str">
            <v>N/A</v>
          </cell>
          <cell r="D60" t="str">
            <v>N/A</v>
          </cell>
          <cell r="E60">
            <v>0</v>
          </cell>
          <cell r="F60">
            <v>0</v>
          </cell>
          <cell r="G60">
            <v>4.549937692312235E-2</v>
          </cell>
          <cell r="H60">
            <v>4.549937692312235E-2</v>
          </cell>
          <cell r="I60">
            <v>1.1083544346966094E-2</v>
          </cell>
          <cell r="J60">
            <v>1.1083544346966094E-2</v>
          </cell>
          <cell r="K60">
            <v>1.9176181917170708E-2</v>
          </cell>
          <cell r="L60">
            <v>1.9176181917170708E-2</v>
          </cell>
        </row>
        <row r="61">
          <cell r="C61" t="str">
            <v>N/A</v>
          </cell>
          <cell r="D61" t="str">
            <v>N/A</v>
          </cell>
          <cell r="E61">
            <v>2.9751706962400863E-2</v>
          </cell>
          <cell r="F61">
            <v>2.9751706962400863E-2</v>
          </cell>
          <cell r="G61">
            <v>3.5971123881070079E-2</v>
          </cell>
          <cell r="H61">
            <v>3.5971123881070079E-2</v>
          </cell>
          <cell r="I61">
            <v>5.371256106606645E-3</v>
          </cell>
          <cell r="J61">
            <v>5.371256106606645E-3</v>
          </cell>
          <cell r="K61">
            <v>2.7842455792307749E-2</v>
          </cell>
          <cell r="L61">
            <v>2.7842455792307749E-2</v>
          </cell>
        </row>
        <row r="62">
          <cell r="C62" t="str">
            <v>N/A</v>
          </cell>
          <cell r="D62" t="str">
            <v>N/A</v>
          </cell>
          <cell r="E62">
            <v>3.1556866710681364E-3</v>
          </cell>
          <cell r="F62">
            <v>3.1556866710681364E-3</v>
          </cell>
          <cell r="G62">
            <v>1.9686473227380734E-4</v>
          </cell>
          <cell r="H62">
            <v>1.9686473227380734E-4</v>
          </cell>
          <cell r="I62">
            <v>1.4050523910615478E-2</v>
          </cell>
          <cell r="J62">
            <v>1.4050523910615478E-2</v>
          </cell>
          <cell r="K62">
            <v>3.940842612411715E-3</v>
          </cell>
          <cell r="L62">
            <v>3.940842612411715E-3</v>
          </cell>
        </row>
        <row r="63">
          <cell r="C63" t="str">
            <v>N/A</v>
          </cell>
          <cell r="D63" t="str">
            <v>N/A</v>
          </cell>
          <cell r="E63">
            <v>0</v>
          </cell>
          <cell r="F63">
            <v>0</v>
          </cell>
          <cell r="G63">
            <v>0.10710228894624214</v>
          </cell>
          <cell r="H63">
            <v>0.10710228894624214</v>
          </cell>
          <cell r="I63">
            <v>0.11460384854762939</v>
          </cell>
          <cell r="J63">
            <v>0.11460384854762939</v>
          </cell>
          <cell r="K63">
            <v>6.0625135177464706E-2</v>
          </cell>
          <cell r="L63">
            <v>6.0625135177464706E-2</v>
          </cell>
        </row>
        <row r="64">
          <cell r="C64" t="str">
            <v>N/A</v>
          </cell>
          <cell r="D64" t="str">
            <v>N/A</v>
          </cell>
          <cell r="E64">
            <v>1.7229246930810568E-2</v>
          </cell>
          <cell r="F64">
            <v>1.7229246930810568E-2</v>
          </cell>
          <cell r="G64">
            <v>4.5471815860604017E-2</v>
          </cell>
          <cell r="H64">
            <v>4.5471815860604017E-2</v>
          </cell>
          <cell r="I64">
            <v>3.0547953380907315E-2</v>
          </cell>
          <cell r="J64">
            <v>3.0547953380907315E-2</v>
          </cell>
          <cell r="K64">
            <v>3.0258869506201384E-2</v>
          </cell>
          <cell r="L64">
            <v>3.0258869506201384E-2</v>
          </cell>
        </row>
        <row r="65">
          <cell r="C65" t="str">
            <v>N/A</v>
          </cell>
          <cell r="D65" t="str">
            <v>N/A</v>
          </cell>
          <cell r="E65">
            <v>8.4909365937638421E-4</v>
          </cell>
          <cell r="F65">
            <v>8.4909365937638421E-4</v>
          </cell>
          <cell r="G65">
            <v>4.4137072975787605E-3</v>
          </cell>
          <cell r="H65">
            <v>4.4137072975787605E-3</v>
          </cell>
          <cell r="I65">
            <v>1.2055485928161582E-2</v>
          </cell>
          <cell r="J65">
            <v>1.2055485928161582E-2</v>
          </cell>
          <cell r="K65">
            <v>4.1601097827465077E-3</v>
          </cell>
          <cell r="L65">
            <v>4.1601097827465077E-3</v>
          </cell>
        </row>
        <row r="66">
          <cell r="C66" t="str">
            <v>N/A</v>
          </cell>
          <cell r="D66" t="str">
            <v>N/A</v>
          </cell>
          <cell r="E66">
            <v>9.2430864888807182E-3</v>
          </cell>
          <cell r="F66">
            <v>9.2430864888807182E-3</v>
          </cell>
          <cell r="G66">
            <v>0</v>
          </cell>
          <cell r="H66">
            <v>0</v>
          </cell>
          <cell r="I66">
            <v>2.2772420731343411E-2</v>
          </cell>
          <cell r="J66">
            <v>2.2772420731343411E-2</v>
          </cell>
          <cell r="K66">
            <v>8.1084104621764134E-3</v>
          </cell>
          <cell r="L66">
            <v>8.1084104621764134E-3</v>
          </cell>
        </row>
        <row r="67">
          <cell r="C67" t="str">
            <v>N/A</v>
          </cell>
          <cell r="D67" t="str">
            <v>N/A</v>
          </cell>
          <cell r="E67">
            <v>3.0821431257678196E-3</v>
          </cell>
          <cell r="F67">
            <v>3.0821431257678196E-3</v>
          </cell>
          <cell r="G67">
            <v>1.6394894903762676E-2</v>
          </cell>
          <cell r="H67">
            <v>1.6394894903762676E-2</v>
          </cell>
          <cell r="I67">
            <v>9.4679046133121891E-2</v>
          </cell>
          <cell r="J67">
            <v>9.4679046133121891E-2</v>
          </cell>
          <cell r="K67">
            <v>2.4150712618303587E-2</v>
          </cell>
          <cell r="L67">
            <v>2.4150712618303587E-2</v>
          </cell>
        </row>
        <row r="68">
          <cell r="C68" t="str">
            <v>N/A</v>
          </cell>
          <cell r="D68" t="str">
            <v>N/A</v>
          </cell>
          <cell r="E68">
            <v>0</v>
          </cell>
          <cell r="F68">
            <v>0</v>
          </cell>
          <cell r="G68">
            <v>2.2915054836671173E-3</v>
          </cell>
          <cell r="H68">
            <v>2.2915054836671173E-3</v>
          </cell>
          <cell r="I68">
            <v>4.775302452873622E-2</v>
          </cell>
          <cell r="J68">
            <v>4.775302452873622E-2</v>
          </cell>
          <cell r="K68">
            <v>9.2226456746940331E-3</v>
          </cell>
          <cell r="L68">
            <v>9.2226456746940331E-3</v>
          </cell>
        </row>
        <row r="69">
          <cell r="C69" t="str">
            <v>N/A</v>
          </cell>
          <cell r="D69" t="str">
            <v>N/A</v>
          </cell>
          <cell r="E69">
            <v>0</v>
          </cell>
          <cell r="F69">
            <v>0</v>
          </cell>
          <cell r="G69">
            <v>3.0864452725887514E-2</v>
          </cell>
          <cell r="H69">
            <v>3.0864452725887514E-2</v>
          </cell>
          <cell r="I69">
            <v>8.5675797802047898E-2</v>
          </cell>
          <cell r="J69">
            <v>8.5675797802047898E-2</v>
          </cell>
          <cell r="K69">
            <v>2.6681980564277352E-2</v>
          </cell>
          <cell r="L69">
            <v>2.6681980564277352E-2</v>
          </cell>
        </row>
        <row r="70">
          <cell r="C70" t="str">
            <v>N/A</v>
          </cell>
          <cell r="D70" t="str">
            <v>N/A</v>
          </cell>
          <cell r="E70">
            <v>0</v>
          </cell>
          <cell r="F70">
            <v>0</v>
          </cell>
          <cell r="G70">
            <v>1.6702003886109814E-2</v>
          </cell>
          <cell r="H70">
            <v>1.6702003886109814E-2</v>
          </cell>
          <cell r="I70">
            <v>6.205079673632248E-2</v>
          </cell>
          <cell r="J70">
            <v>6.205079673632248E-2</v>
          </cell>
          <cell r="K70">
            <v>1.7183386409910278E-2</v>
          </cell>
          <cell r="L70">
            <v>1.7183386409910278E-2</v>
          </cell>
        </row>
        <row r="71">
          <cell r="C71" t="str">
            <v>N/A</v>
          </cell>
          <cell r="D71" t="str">
            <v>N/A</v>
          </cell>
          <cell r="E71">
            <v>1.9301837752910403E-2</v>
          </cell>
          <cell r="F71">
            <v>1.9301837752910403E-2</v>
          </cell>
          <cell r="G71">
            <v>2.0706232540559057E-2</v>
          </cell>
          <cell r="H71">
            <v>2.0706232540559057E-2</v>
          </cell>
          <cell r="I71">
            <v>4.05231432931768E-2</v>
          </cell>
          <cell r="J71">
            <v>4.05231432931768E-2</v>
          </cell>
          <cell r="K71">
            <v>2.3546609189830179E-2</v>
          </cell>
          <cell r="L71">
            <v>2.3546609189830179E-2</v>
          </cell>
        </row>
        <row r="72">
          <cell r="C72" t="str">
            <v>N/A</v>
          </cell>
          <cell r="D72" t="str">
            <v>N/A</v>
          </cell>
          <cell r="E72">
            <v>0</v>
          </cell>
          <cell r="F72">
            <v>0</v>
          </cell>
          <cell r="G72">
            <v>1.4056141884349845E-2</v>
          </cell>
          <cell r="H72">
            <v>1.4056141884349845E-2</v>
          </cell>
          <cell r="I72">
            <v>4.9696907691127196E-2</v>
          </cell>
          <cell r="J72">
            <v>4.9696907691127196E-2</v>
          </cell>
          <cell r="K72">
            <v>1.4019674380793986E-2</v>
          </cell>
          <cell r="L72">
            <v>1.4019674380793986E-2</v>
          </cell>
        </row>
        <row r="73">
          <cell r="C73" t="str">
            <v>N/A</v>
          </cell>
          <cell r="D73" t="str">
            <v>N/A</v>
          </cell>
          <cell r="E73">
            <v>0</v>
          </cell>
          <cell r="F73">
            <v>0</v>
          </cell>
          <cell r="G73">
            <v>0</v>
          </cell>
          <cell r="H73">
            <v>0</v>
          </cell>
          <cell r="I73">
            <v>2.6319154922372561E-2</v>
          </cell>
          <cell r="J73">
            <v>2.6319154922372561E-2</v>
          </cell>
          <cell r="K73">
            <v>4.6046105770306449E-3</v>
          </cell>
          <cell r="L73">
            <v>4.6046105770306449E-3</v>
          </cell>
        </row>
        <row r="74">
          <cell r="C74" t="str">
            <v>N/A</v>
          </cell>
          <cell r="D74" t="str">
            <v>N/A</v>
          </cell>
          <cell r="E74">
            <v>1.3388268133080389E-2</v>
          </cell>
          <cell r="F74">
            <v>1.3388268133080389E-2</v>
          </cell>
          <cell r="G74">
            <v>3.1431423154836081E-2</v>
          </cell>
          <cell r="H74">
            <v>3.1431423154836081E-2</v>
          </cell>
          <cell r="I74">
            <v>1.1322266840593054E-2</v>
          </cell>
          <cell r="J74">
            <v>1.1322266840593054E-2</v>
          </cell>
          <cell r="K74">
            <v>1.9862324082844208E-2</v>
          </cell>
          <cell r="L74">
            <v>1.9862324082844208E-2</v>
          </cell>
        </row>
        <row r="75">
          <cell r="C75" t="str">
            <v>N/A</v>
          </cell>
          <cell r="D75" t="str">
            <v>N/A</v>
          </cell>
          <cell r="E75">
            <v>9.9718361650384009E-3</v>
          </cell>
          <cell r="F75">
            <v>9.9718361650384009E-3</v>
          </cell>
          <cell r="G75">
            <v>1.3638788651929372E-2</v>
          </cell>
          <cell r="H75">
            <v>1.3638788651929372E-2</v>
          </cell>
          <cell r="I75">
            <v>9.3101772514515187E-3</v>
          </cell>
          <cell r="J75">
            <v>9.3101772514515187E-3</v>
          </cell>
          <cell r="K75">
            <v>1.1245273450027222E-2</v>
          </cell>
          <cell r="L75">
            <v>1.1245273450027222E-2</v>
          </cell>
        </row>
        <row r="76">
          <cell r="C76" t="str">
            <v>N/A</v>
          </cell>
          <cell r="D76" t="str">
            <v>N/A</v>
          </cell>
          <cell r="E76">
            <v>8.2903632883993411E-3</v>
          </cell>
          <cell r="F76">
            <v>8.2903632883993411E-3</v>
          </cell>
          <cell r="G76">
            <v>3.5325407559211992E-2</v>
          </cell>
          <cell r="H76">
            <v>3.5325407559211992E-2</v>
          </cell>
          <cell r="I76">
            <v>2.726551909353659E-2</v>
          </cell>
          <cell r="J76">
            <v>2.726551909353659E-2</v>
          </cell>
          <cell r="K76">
            <v>2.1852136363297362E-2</v>
          </cell>
          <cell r="L76">
            <v>2.1852136363297362E-2</v>
          </cell>
        </row>
        <row r="77">
          <cell r="C77" t="str">
            <v>N/A</v>
          </cell>
          <cell r="D77" t="str">
            <v>N/A</v>
          </cell>
          <cell r="E77">
            <v>0</v>
          </cell>
          <cell r="F77">
            <v>0</v>
          </cell>
          <cell r="G77">
            <v>5.6279689662436044E-2</v>
          </cell>
          <cell r="H77">
            <v>5.6279689662436044E-2</v>
          </cell>
          <cell r="I77">
            <v>0</v>
          </cell>
          <cell r="J77">
            <v>0</v>
          </cell>
          <cell r="K77">
            <v>2.1321121991602215E-2</v>
          </cell>
          <cell r="L77">
            <v>2.1321121991602215E-2</v>
          </cell>
        </row>
        <row r="78">
          <cell r="C78" t="str">
            <v>N/A</v>
          </cell>
          <cell r="D78" t="str">
            <v>N/A</v>
          </cell>
          <cell r="E78">
            <v>0</v>
          </cell>
          <cell r="F78">
            <v>0</v>
          </cell>
          <cell r="G78">
            <v>3.0124241332538E-2</v>
          </cell>
          <cell r="H78">
            <v>3.0124241332538E-2</v>
          </cell>
          <cell r="I78">
            <v>2.1348611572925461E-2</v>
          </cell>
          <cell r="J78">
            <v>2.1348611572925461E-2</v>
          </cell>
          <cell r="K78">
            <v>1.5147334113944347E-2</v>
          </cell>
          <cell r="L78">
            <v>1.5147334113944347E-2</v>
          </cell>
        </row>
        <row r="79">
          <cell r="C79" t="str">
            <v>N/A</v>
          </cell>
          <cell r="D79" t="str">
            <v>N/A</v>
          </cell>
          <cell r="E79">
            <v>8.4608505979591672E-3</v>
          </cell>
          <cell r="F79">
            <v>8.4608505979591672E-3</v>
          </cell>
          <cell r="G79">
            <v>2.7954791982880644E-4</v>
          </cell>
          <cell r="H79">
            <v>2.7954791982880644E-4</v>
          </cell>
          <cell r="I79">
            <v>4.1188155953994762E-2</v>
          </cell>
          <cell r="J79">
            <v>4.1188155953994762E-2</v>
          </cell>
          <cell r="K79">
            <v>1.108716242924159E-2</v>
          </cell>
          <cell r="L79">
            <v>1.108716242924159E-2</v>
          </cell>
        </row>
        <row r="80">
          <cell r="C80" t="str">
            <v>N/A</v>
          </cell>
          <cell r="D80" t="str">
            <v>N/A</v>
          </cell>
          <cell r="E80">
            <v>6.6857768454833401E-6</v>
          </cell>
          <cell r="F80">
            <v>6.6857768454833401E-6</v>
          </cell>
          <cell r="G80">
            <v>1.9154938450241455E-2</v>
          </cell>
          <cell r="H80">
            <v>1.9154938450241455E-2</v>
          </cell>
          <cell r="I80">
            <v>5.4675976843918117E-2</v>
          </cell>
          <cell r="J80">
            <v>5.4675976843918117E-2</v>
          </cell>
          <cell r="K80">
            <v>1.682539919303715E-2</v>
          </cell>
          <cell r="L80">
            <v>1.682539919303715E-2</v>
          </cell>
        </row>
        <row r="81">
          <cell r="C81" t="str">
            <v>N/A</v>
          </cell>
          <cell r="D81" t="str">
            <v>N/A</v>
          </cell>
          <cell r="E81">
            <v>2.1872518949998747E-2</v>
          </cell>
          <cell r="F81">
            <v>2.1872518949998747E-2</v>
          </cell>
          <cell r="G81">
            <v>6.9886979957201611E-3</v>
          </cell>
          <cell r="H81">
            <v>6.9886979957201611E-3</v>
          </cell>
          <cell r="I81">
            <v>3.6328448048017326E-2</v>
          </cell>
          <cell r="J81">
            <v>3.6328448048017326E-2</v>
          </cell>
          <cell r="K81">
            <v>1.8763005004362968E-2</v>
          </cell>
          <cell r="L81">
            <v>1.8763005004362968E-2</v>
          </cell>
        </row>
        <row r="82">
          <cell r="C82" t="str">
            <v>N/A</v>
          </cell>
          <cell r="D82" t="str">
            <v>N/A</v>
          </cell>
          <cell r="E82">
            <v>2.1003367960085912E-2</v>
          </cell>
          <cell r="F82">
            <v>2.1003367960085912E-2</v>
          </cell>
          <cell r="G82">
            <v>3.8699669070385051E-2</v>
          </cell>
          <cell r="H82">
            <v>3.8699669070385051E-2</v>
          </cell>
          <cell r="I82">
            <v>7.3321908756852619E-3</v>
          </cell>
          <cell r="J82">
            <v>7.3321908756852619E-3</v>
          </cell>
          <cell r="K82">
            <v>2.53156626865449E-2</v>
          </cell>
          <cell r="L82">
            <v>2.53156626865449E-2</v>
          </cell>
        </row>
        <row r="83">
          <cell r="C83" t="str">
            <v>N/A</v>
          </cell>
          <cell r="D83" t="str">
            <v>N/A</v>
          </cell>
          <cell r="E83">
            <v>6.7091770644425314E-3</v>
          </cell>
          <cell r="F83">
            <v>6.7091770644425314E-3</v>
          </cell>
          <cell r="G83">
            <v>5.4728395572118442E-2</v>
          </cell>
          <cell r="H83">
            <v>5.4728395572118442E-2</v>
          </cell>
          <cell r="I83">
            <v>3.1997339949356725E-2</v>
          </cell>
          <cell r="J83">
            <v>3.1997339949356725E-2</v>
          </cell>
          <cell r="K83">
            <v>2.9325119515523967E-2</v>
          </cell>
          <cell r="L83">
            <v>2.9325119515523967E-2</v>
          </cell>
        </row>
        <row r="84">
          <cell r="C84" t="str">
            <v>N/A</v>
          </cell>
          <cell r="D84" t="str">
            <v>N/A</v>
          </cell>
          <cell r="E84">
            <v>0</v>
          </cell>
          <cell r="F84">
            <v>0</v>
          </cell>
          <cell r="G84">
            <v>4.8231859407082802E-3</v>
          </cell>
          <cell r="H84">
            <v>4.8231859407082802E-3</v>
          </cell>
          <cell r="I84">
            <v>6.0166594197338247E-2</v>
          </cell>
          <cell r="J84">
            <v>6.0166594197338247E-2</v>
          </cell>
          <cell r="K84">
            <v>1.235354220893029E-2</v>
          </cell>
          <cell r="L84">
            <v>1.235354220893029E-2</v>
          </cell>
        </row>
        <row r="85">
          <cell r="C85" t="str">
            <v>N/A</v>
          </cell>
          <cell r="D85" t="str">
            <v>N/A</v>
          </cell>
          <cell r="E85">
            <v>0</v>
          </cell>
          <cell r="F85">
            <v>0</v>
          </cell>
          <cell r="G85">
            <v>1.9883337959654541E-2</v>
          </cell>
          <cell r="H85">
            <v>1.9883337959654541E-2</v>
          </cell>
          <cell r="I85">
            <v>8.5189827011450156E-2</v>
          </cell>
          <cell r="J85">
            <v>8.5189827011450156E-2</v>
          </cell>
          <cell r="K85">
            <v>2.2436848817523475E-2</v>
          </cell>
          <cell r="L85">
            <v>2.2436848817523475E-2</v>
          </cell>
        </row>
        <row r="86">
          <cell r="C86" t="str">
            <v>N/A</v>
          </cell>
          <cell r="D86" t="str">
            <v>N/A</v>
          </cell>
          <cell r="E86">
            <v>6.7125199528652729E-3</v>
          </cell>
          <cell r="F86">
            <v>6.7125199528652729E-3</v>
          </cell>
          <cell r="G86">
            <v>3.3604809799138914E-2</v>
          </cell>
          <cell r="H86">
            <v>3.3604809799138914E-2</v>
          </cell>
          <cell r="I86">
            <v>2.0129421694759189E-2</v>
          </cell>
          <cell r="J86">
            <v>2.0129421694759189E-2</v>
          </cell>
          <cell r="K86">
            <v>1.9247779360545333E-2</v>
          </cell>
          <cell r="L86">
            <v>1.9247779360545333E-2</v>
          </cell>
        </row>
        <row r="87">
          <cell r="C87" t="str">
            <v>N/A</v>
          </cell>
          <cell r="D87" t="str">
            <v>N/A</v>
          </cell>
          <cell r="E87">
            <v>1.3271267038284429E-2</v>
          </cell>
          <cell r="F87">
            <v>1.3271267038284429E-2</v>
          </cell>
          <cell r="G87">
            <v>2.2895368363443795E-2</v>
          </cell>
          <cell r="H87">
            <v>2.2895368363443795E-2</v>
          </cell>
          <cell r="I87">
            <v>0.15638028493234776</v>
          </cell>
          <cell r="J87">
            <v>0.15638028493234776</v>
          </cell>
          <cell r="K87">
            <v>4.1954610204127295E-2</v>
          </cell>
          <cell r="L87">
            <v>4.1954610204127295E-2</v>
          </cell>
        </row>
        <row r="88">
          <cell r="C88" t="str">
            <v>N/A</v>
          </cell>
          <cell r="D88" t="str">
            <v>N/A</v>
          </cell>
          <cell r="E88">
            <v>1.1937454557610503E-2</v>
          </cell>
          <cell r="F88">
            <v>1.1937454557610503E-2</v>
          </cell>
          <cell r="G88">
            <v>2.6805101946401608E-2</v>
          </cell>
          <cell r="H88">
            <v>2.6805101946401608E-2</v>
          </cell>
          <cell r="I88">
            <v>2.7700335064071411E-2</v>
          </cell>
          <cell r="J88">
            <v>2.7700335064071411E-2</v>
          </cell>
          <cell r="K88">
            <v>2.0327707464779278E-2</v>
          </cell>
          <cell r="L88">
            <v>2.0327707464779278E-2</v>
          </cell>
        </row>
        <row r="89">
          <cell r="C89" t="str">
            <v>N/A</v>
          </cell>
          <cell r="D89" t="str">
            <v>N/A</v>
          </cell>
          <cell r="E89">
            <v>0</v>
          </cell>
          <cell r="F89">
            <v>0</v>
          </cell>
          <cell r="G89">
            <v>5.1736051641556573E-3</v>
          </cell>
          <cell r="H89">
            <v>5.1736051641556573E-3</v>
          </cell>
          <cell r="I89">
            <v>3.4879061479567909E-2</v>
          </cell>
          <cell r="J89">
            <v>3.4879061479567909E-2</v>
          </cell>
          <cell r="K89">
            <v>8.0621704466636336E-3</v>
          </cell>
          <cell r="L89">
            <v>8.0621704466636336E-3</v>
          </cell>
        </row>
        <row r="90">
          <cell r="C90" t="str">
            <v>N/A</v>
          </cell>
          <cell r="D90" t="str">
            <v>N/A</v>
          </cell>
          <cell r="E90">
            <v>4.4119441403344561E-2</v>
          </cell>
          <cell r="F90">
            <v>4.4119441403344561E-2</v>
          </cell>
          <cell r="G90">
            <v>0</v>
          </cell>
          <cell r="H90">
            <v>0</v>
          </cell>
          <cell r="I90">
            <v>3.6652428575082489E-2</v>
          </cell>
          <cell r="J90">
            <v>3.6652428575082489E-2</v>
          </cell>
          <cell r="K90">
            <v>2.6098759723454875E-2</v>
          </cell>
          <cell r="L90">
            <v>2.6098759723454875E-2</v>
          </cell>
        </row>
        <row r="91">
          <cell r="C91" t="str">
            <v>N/A</v>
          </cell>
          <cell r="D91" t="str">
            <v>N/A</v>
          </cell>
          <cell r="E91">
            <v>8.8753687623791336E-3</v>
          </cell>
          <cell r="F91">
            <v>8.8753687623791336E-3</v>
          </cell>
          <cell r="G91">
            <v>2.2619757738260464E-2</v>
          </cell>
          <cell r="H91">
            <v>2.2619757738260464E-2</v>
          </cell>
          <cell r="I91">
            <v>2.0947898815765916E-2</v>
          </cell>
          <cell r="J91">
            <v>2.0947898815765916E-2</v>
          </cell>
          <cell r="K91">
            <v>1.6194446723298256E-2</v>
          </cell>
          <cell r="L91">
            <v>1.6194446723298256E-2</v>
          </cell>
        </row>
        <row r="92">
          <cell r="C92" t="str">
            <v>N/A</v>
          </cell>
          <cell r="D92" t="str">
            <v>N/A</v>
          </cell>
          <cell r="E92">
            <v>0</v>
          </cell>
          <cell r="F92">
            <v>0</v>
          </cell>
          <cell r="G92">
            <v>1.0181843953201316E-2</v>
          </cell>
          <cell r="H92">
            <v>1.0181843953201316E-2</v>
          </cell>
          <cell r="I92">
            <v>7.1309819167711078E-2</v>
          </cell>
          <cell r="J92">
            <v>7.1309819167711078E-2</v>
          </cell>
          <cell r="K92">
            <v>1.6333166769836593E-2</v>
          </cell>
          <cell r="L92">
            <v>1.6333166769836593E-2</v>
          </cell>
        </row>
        <row r="93">
          <cell r="C93" t="str">
            <v>N/A</v>
          </cell>
          <cell r="D93" t="str">
            <v>N/A</v>
          </cell>
          <cell r="E93">
            <v>1.111176111719331E-2</v>
          </cell>
          <cell r="F93">
            <v>1.111176111719331E-2</v>
          </cell>
          <cell r="G93">
            <v>0.12694231666479644</v>
          </cell>
          <cell r="H93">
            <v>0.12694231666479644</v>
          </cell>
          <cell r="I93">
            <v>0.35890221756144974</v>
          </cell>
          <cell r="J93">
            <v>0.35890221756144974</v>
          </cell>
          <cell r="K93">
            <v>0.11584018853993422</v>
          </cell>
          <cell r="L93">
            <v>0.11584018853993422</v>
          </cell>
        </row>
        <row r="94">
          <cell r="C94" t="str">
            <v>N/A</v>
          </cell>
          <cell r="D94" t="str">
            <v>N/A</v>
          </cell>
          <cell r="E94">
            <v>1.0072122817720651E-2</v>
          </cell>
          <cell r="F94">
            <v>1.0072122817720651E-2</v>
          </cell>
          <cell r="G94">
            <v>7.5517311300232499E-3</v>
          </cell>
          <cell r="H94">
            <v>7.5517311300232499E-3</v>
          </cell>
          <cell r="I94">
            <v>3.6984934905491471E-2</v>
          </cell>
          <cell r="J94">
            <v>3.6984934905491471E-2</v>
          </cell>
          <cell r="K94">
            <v>1.3825764638321039E-2</v>
          </cell>
          <cell r="L94">
            <v>1.3825764638321039E-2</v>
          </cell>
        </row>
        <row r="95">
          <cell r="C95" t="str">
            <v>N/A</v>
          </cell>
          <cell r="D95" t="str">
            <v>N/A</v>
          </cell>
          <cell r="E95">
            <v>0</v>
          </cell>
          <cell r="F95">
            <v>0</v>
          </cell>
          <cell r="G95">
            <v>5.5870211019306525E-3</v>
          </cell>
          <cell r="H95">
            <v>5.5870211019306525E-3</v>
          </cell>
          <cell r="I95">
            <v>1.8296373975837874E-2</v>
          </cell>
          <cell r="J95">
            <v>1.8296373975837874E-2</v>
          </cell>
          <cell r="K95">
            <v>5.3176017839696305E-3</v>
          </cell>
          <cell r="L95">
            <v>5.3176017839696305E-3</v>
          </cell>
        </row>
        <row r="96">
          <cell r="C96" t="str">
            <v>N/A</v>
          </cell>
          <cell r="D96" t="str">
            <v>N/A</v>
          </cell>
          <cell r="E96">
            <v>4.0378749258296633E-2</v>
          </cell>
          <cell r="F96">
            <v>4.0378749258296633E-2</v>
          </cell>
          <cell r="G96">
            <v>1.1343345873616779E-2</v>
          </cell>
          <cell r="H96">
            <v>1.1343345873616779E-2</v>
          </cell>
          <cell r="I96">
            <v>3.1877978702543247E-2</v>
          </cell>
          <cell r="J96">
            <v>3.1877978702543247E-2</v>
          </cell>
          <cell r="K96">
            <v>2.7891679034627807E-2</v>
          </cell>
          <cell r="L96">
            <v>2.7891679034627807E-2</v>
          </cell>
        </row>
        <row r="97">
          <cell r="C97" t="str">
            <v>N/A</v>
          </cell>
          <cell r="D97" t="str">
            <v>N/A</v>
          </cell>
          <cell r="E97">
            <v>0</v>
          </cell>
          <cell r="F97">
            <v>0</v>
          </cell>
          <cell r="G97">
            <v>1.2914326437161762E-3</v>
          </cell>
          <cell r="H97">
            <v>1.2914326437161762E-3</v>
          </cell>
          <cell r="I97">
            <v>6.7208907759333622E-2</v>
          </cell>
          <cell r="J97">
            <v>6.7208907759333622E-2</v>
          </cell>
          <cell r="K97">
            <v>1.2247637657271989E-2</v>
          </cell>
          <cell r="L97">
            <v>1.2247637657271989E-2</v>
          </cell>
        </row>
        <row r="98">
          <cell r="C98" t="str">
            <v>N/A</v>
          </cell>
          <cell r="D98" t="str">
            <v>N/A</v>
          </cell>
          <cell r="E98">
            <v>9.6709762069916508E-3</v>
          </cell>
          <cell r="F98">
            <v>9.6709762069916508E-3</v>
          </cell>
          <cell r="G98">
            <v>3.8313814195128387E-2</v>
          </cell>
          <cell r="H98">
            <v>3.8313814195128387E-2</v>
          </cell>
          <cell r="I98">
            <v>4.4871302998525035E-2</v>
          </cell>
          <cell r="J98">
            <v>4.4871302998525035E-2</v>
          </cell>
          <cell r="K98">
            <v>2.6680488950873712E-2</v>
          </cell>
          <cell r="L98">
            <v>2.6680488950873712E-2</v>
          </cell>
        </row>
        <row r="99">
          <cell r="C99" t="str">
            <v>N/A</v>
          </cell>
          <cell r="D99" t="str">
            <v>N/A</v>
          </cell>
          <cell r="E99">
            <v>0</v>
          </cell>
          <cell r="F99">
            <v>0</v>
          </cell>
          <cell r="G99">
            <v>2.5887712294005667E-2</v>
          </cell>
          <cell r="H99">
            <v>2.5887712294005667E-2</v>
          </cell>
          <cell r="I99">
            <v>3.8630414950848742E-2</v>
          </cell>
          <cell r="J99">
            <v>3.8630414950848742E-2</v>
          </cell>
          <cell r="K99">
            <v>1.656585846080413E-2</v>
          </cell>
          <cell r="L99">
            <v>1.656585846080413E-2</v>
          </cell>
        </row>
        <row r="100">
          <cell r="C100" t="str">
            <v>N/A</v>
          </cell>
          <cell r="D100" t="str">
            <v>N/A</v>
          </cell>
          <cell r="E100">
            <v>2.4289427279640972E-2</v>
          </cell>
          <cell r="F100">
            <v>2.4289427279640972E-2</v>
          </cell>
          <cell r="G100">
            <v>1.7973750056598611E-2</v>
          </cell>
          <cell r="H100">
            <v>1.7973750056598611E-2</v>
          </cell>
          <cell r="I100">
            <v>3.5433238696916218E-2</v>
          </cell>
          <cell r="J100">
            <v>3.5433238696916218E-2</v>
          </cell>
          <cell r="K100">
            <v>2.3846423483961428E-2</v>
          </cell>
          <cell r="L100">
            <v>2.3846423483961428E-2</v>
          </cell>
        </row>
        <row r="101">
          <cell r="C101" t="str">
            <v>N/A</v>
          </cell>
          <cell r="D101" t="str">
            <v>N/A</v>
          </cell>
          <cell r="E101">
            <v>5.4148106671569572E-2</v>
          </cell>
          <cell r="F101">
            <v>5.4148106671569572E-2</v>
          </cell>
          <cell r="G101">
            <v>1.7186291127503382E-2</v>
          </cell>
          <cell r="H101">
            <v>1.7186291127503382E-2</v>
          </cell>
          <cell r="I101">
            <v>3.9713191975513894E-2</v>
          </cell>
          <cell r="J101">
            <v>3.9713191975513894E-2</v>
          </cell>
          <cell r="K101">
            <v>3.7619981653155138E-2</v>
          </cell>
          <cell r="L101">
            <v>3.7619981653155138E-2</v>
          </cell>
        </row>
        <row r="102">
          <cell r="C102" t="str">
            <v>N/A</v>
          </cell>
          <cell r="D102" t="str">
            <v>N/A</v>
          </cell>
          <cell r="E102">
            <v>0</v>
          </cell>
          <cell r="F102">
            <v>0</v>
          </cell>
          <cell r="G102">
            <v>5.4330728812925354E-2</v>
          </cell>
          <cell r="H102">
            <v>5.4330728812925354E-2</v>
          </cell>
          <cell r="I102">
            <v>2.6447041972529863E-2</v>
          </cell>
          <cell r="J102">
            <v>2.6447041972529863E-2</v>
          </cell>
          <cell r="K102">
            <v>2.5209758134886601E-2</v>
          </cell>
          <cell r="L102">
            <v>2.5209758134886601E-2</v>
          </cell>
        </row>
        <row r="103">
          <cell r="C103" t="str">
            <v>N/A</v>
          </cell>
          <cell r="D103" t="str">
            <v>N/A</v>
          </cell>
          <cell r="E103">
            <v>0</v>
          </cell>
          <cell r="F103">
            <v>0</v>
          </cell>
          <cell r="G103">
            <v>1.3170250589117711E-2</v>
          </cell>
          <cell r="H103">
            <v>1.3170250589117711E-2</v>
          </cell>
          <cell r="I103">
            <v>2.8629647628547798E-2</v>
          </cell>
          <cell r="J103">
            <v>2.8629647628547798E-2</v>
          </cell>
          <cell r="K103">
            <v>9.9982846445858167E-3</v>
          </cell>
          <cell r="L103">
            <v>9.9982846445858167E-3</v>
          </cell>
        </row>
        <row r="104">
          <cell r="C104" t="str">
            <v>N/A</v>
          </cell>
          <cell r="D104" t="str">
            <v>N/A</v>
          </cell>
          <cell r="E104">
            <v>1.4855796150663981E-2</v>
          </cell>
          <cell r="F104">
            <v>1.4855796150663981E-2</v>
          </cell>
          <cell r="G104">
            <v>3.0789644127623469E-3</v>
          </cell>
          <cell r="H104">
            <v>3.0789644127623469E-3</v>
          </cell>
          <cell r="I104">
            <v>4.1358672020871165E-2</v>
          </cell>
          <cell r="J104">
            <v>4.1358672020871165E-2</v>
          </cell>
          <cell r="K104">
            <v>1.503098826846058E-2</v>
          </cell>
          <cell r="L104">
            <v>1.503098826846058E-2</v>
          </cell>
        </row>
        <row r="105">
          <cell r="C105" t="str">
            <v>N/A</v>
          </cell>
          <cell r="D105" t="str">
            <v>N/A</v>
          </cell>
          <cell r="E105">
            <v>6.4183457716640059E-3</v>
          </cell>
          <cell r="F105">
            <v>6.4183457716640059E-3</v>
          </cell>
          <cell r="G105">
            <v>4.3388986993147137E-3</v>
          </cell>
          <cell r="H105">
            <v>4.3388986993147137E-3</v>
          </cell>
          <cell r="I105">
            <v>7.2068615665311059E-2</v>
          </cell>
          <cell r="J105">
            <v>7.2068615665311059E-2</v>
          </cell>
          <cell r="K105">
            <v>1.7116263806746568E-2</v>
          </cell>
          <cell r="L105">
            <v>1.7116263806746568E-2</v>
          </cell>
        </row>
        <row r="106">
          <cell r="C106" t="str">
            <v>N/A</v>
          </cell>
          <cell r="D106" t="str">
            <v>N/A</v>
          </cell>
          <cell r="E106">
            <v>3.3094595385142533E-2</v>
          </cell>
          <cell r="F106">
            <v>3.3094595385142533E-2</v>
          </cell>
          <cell r="G106">
            <v>2.702952774119375E-2</v>
          </cell>
          <cell r="H106">
            <v>2.702952774119375E-2</v>
          </cell>
          <cell r="I106">
            <v>4.0651030343334102E-2</v>
          </cell>
          <cell r="J106">
            <v>4.0651030343334102E-2</v>
          </cell>
          <cell r="K106">
            <v>3.2118911420538028E-2</v>
          </cell>
          <cell r="L106">
            <v>3.2118911420538028E-2</v>
          </cell>
        </row>
        <row r="107">
          <cell r="C107" t="str">
            <v>N/A</v>
          </cell>
          <cell r="D107" t="str">
            <v>N/A</v>
          </cell>
          <cell r="E107">
            <v>2.0722565332575611E-2</v>
          </cell>
          <cell r="F107">
            <v>0</v>
          </cell>
          <cell r="G107">
            <v>0.16347647368016963</v>
          </cell>
          <cell r="H107">
            <v>2.0970031281805957E-2</v>
          </cell>
          <cell r="I107">
            <v>0.21884884603251742</v>
          </cell>
          <cell r="J107">
            <v>3.5382083876853293E-2</v>
          </cell>
          <cell r="K107">
            <v>0.10946652446618885</v>
          </cell>
          <cell r="L107">
            <v>1.4134528612874115E-2</v>
          </cell>
        </row>
        <row r="108">
          <cell r="C108" t="str">
            <v>N/A</v>
          </cell>
          <cell r="D108" t="str">
            <v>N/A</v>
          </cell>
          <cell r="E108">
            <v>1.3047293513960738E-2</v>
          </cell>
          <cell r="F108">
            <v>1.3047293513960738E-2</v>
          </cell>
          <cell r="G108">
            <v>1.522551839405626E-2</v>
          </cell>
          <cell r="H108">
            <v>1.522551839405626E-2</v>
          </cell>
          <cell r="I108">
            <v>1.3854430433707616E-2</v>
          </cell>
          <cell r="J108">
            <v>1.3854430433707616E-2</v>
          </cell>
          <cell r="K108">
            <v>1.4013707927179434E-2</v>
          </cell>
          <cell r="L108">
            <v>1.4013707927179434E-2</v>
          </cell>
        </row>
        <row r="109">
          <cell r="C109" t="str">
            <v>N/A</v>
          </cell>
          <cell r="D109" t="str">
            <v>N/A</v>
          </cell>
          <cell r="E109">
            <v>0</v>
          </cell>
          <cell r="F109">
            <v>0</v>
          </cell>
          <cell r="G109">
            <v>9.7369296582625105E-3</v>
          </cell>
          <cell r="H109">
            <v>9.7369296582625105E-3</v>
          </cell>
          <cell r="I109">
            <v>5.400243837975633E-2</v>
          </cell>
          <cell r="J109">
            <v>5.400243837975633E-2</v>
          </cell>
          <cell r="K109">
            <v>1.3136639245840263E-2</v>
          </cell>
          <cell r="L109">
            <v>1.3136639245840263E-2</v>
          </cell>
        </row>
        <row r="110">
          <cell r="C110" t="str">
            <v>N/A</v>
          </cell>
          <cell r="D110" t="str">
            <v>N/A</v>
          </cell>
          <cell r="E110">
            <v>2.1752174966780047E-2</v>
          </cell>
          <cell r="F110">
            <v>2.1752174966780047E-2</v>
          </cell>
          <cell r="G110">
            <v>1.270171252630605E-2</v>
          </cell>
          <cell r="H110">
            <v>1.270171252630605E-2</v>
          </cell>
          <cell r="I110">
            <v>1.5832416809473872E-2</v>
          </cell>
          <cell r="J110">
            <v>1.5832416809473872E-2</v>
          </cell>
          <cell r="K110">
            <v>1.7287799348164944E-2</v>
          </cell>
          <cell r="L110">
            <v>1.7287799348164944E-2</v>
          </cell>
        </row>
        <row r="111">
          <cell r="C111" t="str">
            <v>N/A</v>
          </cell>
          <cell r="D111" t="str">
            <v>N/A</v>
          </cell>
          <cell r="E111">
            <v>1.2499059812631105E-2</v>
          </cell>
          <cell r="F111">
            <v>1.2499059812631105E-2</v>
          </cell>
          <cell r="G111">
            <v>7.953335183861817E-3</v>
          </cell>
          <cell r="H111">
            <v>7.953335183861817E-3</v>
          </cell>
          <cell r="I111">
            <v>4.075333998345994E-3</v>
          </cell>
          <cell r="J111">
            <v>4.075333998345994E-3</v>
          </cell>
          <cell r="K111">
            <v>9.3031927984904873E-3</v>
          </cell>
          <cell r="L111">
            <v>9.3031927984904873E-3</v>
          </cell>
        </row>
        <row r="112">
          <cell r="C112" t="str">
            <v>N/A</v>
          </cell>
          <cell r="D112" t="str">
            <v>N/A</v>
          </cell>
          <cell r="E112">
            <v>1.5785119132186165E-2</v>
          </cell>
          <cell r="F112">
            <v>1.5785119132186165E-2</v>
          </cell>
          <cell r="G112">
            <v>7.953335183861817E-3</v>
          </cell>
          <cell r="H112">
            <v>7.953335183861817E-3</v>
          </cell>
          <cell r="I112">
            <v>0</v>
          </cell>
          <cell r="J112">
            <v>0</v>
          </cell>
          <cell r="K112">
            <v>1.00564575673277E-2</v>
          </cell>
          <cell r="L112">
            <v>1.00564575673277E-2</v>
          </cell>
        </row>
        <row r="113">
          <cell r="C113" t="str">
            <v>N/A</v>
          </cell>
          <cell r="D113" t="str">
            <v>N/A</v>
          </cell>
          <cell r="E113">
            <v>0</v>
          </cell>
          <cell r="F113">
            <v>0</v>
          </cell>
          <cell r="G113">
            <v>2.6222382338871139E-3</v>
          </cell>
          <cell r="H113">
            <v>2.6222382338871139E-3</v>
          </cell>
          <cell r="I113">
            <v>3.4759700232754431E-2</v>
          </cell>
          <cell r="J113">
            <v>3.4759700232754431E-2</v>
          </cell>
          <cell r="K113">
            <v>7.0747223734552479E-3</v>
          </cell>
          <cell r="L113">
            <v>7.0747223734552479E-3</v>
          </cell>
        </row>
        <row r="114">
          <cell r="C114" t="str">
            <v>N/A</v>
          </cell>
          <cell r="D114" t="str">
            <v>N/A</v>
          </cell>
          <cell r="E114">
            <v>0</v>
          </cell>
          <cell r="F114">
            <v>0</v>
          </cell>
          <cell r="G114">
            <v>1.3386801794618898E-4</v>
          </cell>
          <cell r="H114">
            <v>1.3386801794618898E-4</v>
          </cell>
          <cell r="I114">
            <v>4.1247836577401505E-2</v>
          </cell>
          <cell r="J114">
            <v>4.1247836577401505E-2</v>
          </cell>
          <cell r="K114">
            <v>7.2671405025245559E-3</v>
          </cell>
          <cell r="L114">
            <v>7.2671405025245559E-3</v>
          </cell>
        </row>
        <row r="115">
          <cell r="C115" t="str">
            <v>N/A</v>
          </cell>
          <cell r="D115" t="str">
            <v>N/A</v>
          </cell>
          <cell r="E115">
            <v>0</v>
          </cell>
          <cell r="F115">
            <v>0</v>
          </cell>
          <cell r="G115">
            <v>1.6694129296818863E-3</v>
          </cell>
          <cell r="H115">
            <v>1.6694129296818863E-3</v>
          </cell>
          <cell r="I115">
            <v>1.2226001995037983E-2</v>
          </cell>
          <cell r="J115">
            <v>1.2226001995037983E-2</v>
          </cell>
          <cell r="K115">
            <v>2.7714177039594879E-3</v>
          </cell>
          <cell r="L115">
            <v>2.7714177039594879E-3</v>
          </cell>
        </row>
        <row r="116">
          <cell r="C116" t="str">
            <v>N/A</v>
          </cell>
          <cell r="D116" t="str">
            <v>N/A</v>
          </cell>
          <cell r="E116">
            <v>2.1568316103529255E-2</v>
          </cell>
          <cell r="F116">
            <v>2.1568316103529255E-2</v>
          </cell>
          <cell r="G116">
            <v>1.3689973482320563E-2</v>
          </cell>
          <cell r="H116">
            <v>1.3689973482320563E-2</v>
          </cell>
          <cell r="I116">
            <v>3.7939824879999317E-3</v>
          </cell>
          <cell r="J116">
            <v>3.7939824879999317E-3</v>
          </cell>
          <cell r="K116">
            <v>1.547399744934108E-2</v>
          </cell>
          <cell r="L116">
            <v>1.547399744934108E-2</v>
          </cell>
        </row>
        <row r="117">
          <cell r="C117" t="str">
            <v>N/A</v>
          </cell>
          <cell r="D117" t="str">
            <v>N/A</v>
          </cell>
          <cell r="E117">
            <v>0</v>
          </cell>
          <cell r="F117">
            <v>0</v>
          </cell>
          <cell r="G117">
            <v>6.0634337540332666E-4</v>
          </cell>
          <cell r="H117">
            <v>6.0634337540332666E-4</v>
          </cell>
          <cell r="I117">
            <v>3.0445643740781476E-2</v>
          </cell>
          <cell r="J117">
            <v>3.0445643740781476E-2</v>
          </cell>
          <cell r="K117">
            <v>5.5562599285517182E-3</v>
          </cell>
          <cell r="L117">
            <v>5.5562599285517182E-3</v>
          </cell>
        </row>
        <row r="118">
          <cell r="C118" t="str">
            <v>N/A</v>
          </cell>
          <cell r="D118" t="str">
            <v>N/A</v>
          </cell>
          <cell r="E118">
            <v>0</v>
          </cell>
          <cell r="F118">
            <v>0</v>
          </cell>
          <cell r="G118">
            <v>1.9095879030559312E-3</v>
          </cell>
          <cell r="H118">
            <v>1.9095879030559312E-3</v>
          </cell>
          <cell r="I118">
            <v>7.4003973024358224E-3</v>
          </cell>
          <cell r="J118">
            <v>7.4003973024358224E-3</v>
          </cell>
          <cell r="K118">
            <v>2.0181529351222748E-3</v>
          </cell>
          <cell r="L118">
            <v>2.0181529351222748E-3</v>
          </cell>
        </row>
        <row r="119">
          <cell r="C119" t="str">
            <v>N/A</v>
          </cell>
          <cell r="D119" t="str">
            <v>N/A</v>
          </cell>
          <cell r="E119">
            <v>1.1135161336152503E-2</v>
          </cell>
          <cell r="F119">
            <v>1.1135161336152503E-2</v>
          </cell>
          <cell r="G119">
            <v>1.689099402909267E-3</v>
          </cell>
          <cell r="H119">
            <v>1.689099402909267E-3</v>
          </cell>
          <cell r="I119">
            <v>1.2422095471945845E-2</v>
          </cell>
          <cell r="J119">
            <v>1.2422095471945845E-2</v>
          </cell>
          <cell r="K119">
            <v>7.7817471267796808E-3</v>
          </cell>
          <cell r="L119">
            <v>7.7817471267796808E-3</v>
          </cell>
        </row>
        <row r="120">
          <cell r="C120" t="str">
            <v>N/A</v>
          </cell>
          <cell r="D120" t="str">
            <v>N/A</v>
          </cell>
          <cell r="E120">
            <v>0</v>
          </cell>
          <cell r="F120">
            <v>0</v>
          </cell>
          <cell r="G120">
            <v>1.6607508814618387E-2</v>
          </cell>
          <cell r="H120">
            <v>1.6607508814618387E-2</v>
          </cell>
          <cell r="I120">
            <v>7.0167361519639189E-3</v>
          </cell>
          <cell r="J120">
            <v>7.0167361519639189E-3</v>
          </cell>
          <cell r="K120">
            <v>7.5192231677393851E-3</v>
          </cell>
          <cell r="L120">
            <v>7.5192231677393851E-3</v>
          </cell>
        </row>
        <row r="121">
          <cell r="C121" t="str">
            <v>N/A</v>
          </cell>
          <cell r="D121" t="str">
            <v>N/A</v>
          </cell>
          <cell r="E121">
            <v>1.3448440124689738E-2</v>
          </cell>
          <cell r="F121">
            <v>1.3448440124689738E-2</v>
          </cell>
          <cell r="G121">
            <v>2.3387530194128314E-3</v>
          </cell>
          <cell r="H121">
            <v>2.3387530194128314E-3</v>
          </cell>
          <cell r="I121">
            <v>1.3479295086579532E-2</v>
          </cell>
          <cell r="J121">
            <v>1.3479295086579532E-2</v>
          </cell>
          <cell r="K121">
            <v>9.245019875748604E-3</v>
          </cell>
          <cell r="L121">
            <v>9.245019875748604E-3</v>
          </cell>
        </row>
        <row r="122">
          <cell r="C122" t="str">
            <v>N/A</v>
          </cell>
          <cell r="D122" t="str">
            <v>N/A</v>
          </cell>
          <cell r="E122">
            <v>1.0095523036679844E-2</v>
          </cell>
          <cell r="F122">
            <v>1.0095523036679844E-2</v>
          </cell>
          <cell r="G122">
            <v>1.3961646812858417E-2</v>
          </cell>
          <cell r="H122">
            <v>1.3961646812858417E-2</v>
          </cell>
          <cell r="I122">
            <v>1.9285367163721003E-2</v>
          </cell>
          <cell r="J122">
            <v>1.9285367163721003E-2</v>
          </cell>
          <cell r="K122">
            <v>1.3167963127316662E-2</v>
          </cell>
          <cell r="L122">
            <v>1.3167963127316662E-2</v>
          </cell>
        </row>
        <row r="123">
          <cell r="C123" t="str">
            <v>N/A</v>
          </cell>
          <cell r="D123" t="str">
            <v>N/A</v>
          </cell>
          <cell r="E123">
            <v>0</v>
          </cell>
          <cell r="F123">
            <v>0</v>
          </cell>
          <cell r="G123">
            <v>0</v>
          </cell>
          <cell r="H123">
            <v>0</v>
          </cell>
          <cell r="I123">
            <v>2.7887902737635455E-2</v>
          </cell>
          <cell r="J123">
            <v>2.7887902737635455E-2</v>
          </cell>
          <cell r="K123">
            <v>4.8790674433000451E-3</v>
          </cell>
          <cell r="L123">
            <v>4.8790674433000451E-3</v>
          </cell>
        </row>
        <row r="124">
          <cell r="C124" t="str">
            <v>N/A</v>
          </cell>
          <cell r="D124" t="str">
            <v>N/A</v>
          </cell>
          <cell r="E124">
            <v>1.0643756738009477E-2</v>
          </cell>
          <cell r="F124">
            <v>1.0643756738009477E-2</v>
          </cell>
          <cell r="G124">
            <v>1.9647100280925974E-3</v>
          </cell>
          <cell r="H124">
            <v>1.9647100280925974E-3</v>
          </cell>
          <cell r="I124">
            <v>1.4110204534022218E-2</v>
          </cell>
          <cell r="J124">
            <v>1.4110204534022218E-2</v>
          </cell>
          <cell r="K124">
            <v>7.9622323486198843E-3</v>
          </cell>
          <cell r="L124">
            <v>7.9622323486198843E-3</v>
          </cell>
        </row>
        <row r="125">
          <cell r="C125" t="str">
            <v>N/A</v>
          </cell>
          <cell r="D125" t="str">
            <v>N/A</v>
          </cell>
          <cell r="E125">
            <v>3.6103194965610035E-3</v>
          </cell>
          <cell r="F125">
            <v>3.6103194965610035E-3</v>
          </cell>
          <cell r="G125">
            <v>3.1722782958601314E-2</v>
          </cell>
          <cell r="H125">
            <v>3.1722782958601314E-2</v>
          </cell>
          <cell r="I125">
            <v>3.4614761575909492E-3</v>
          </cell>
          <cell r="J125">
            <v>3.4614761575909492E-3</v>
          </cell>
          <cell r="K125">
            <v>1.4234466710917864E-2</v>
          </cell>
          <cell r="L125">
            <v>1.4234466710917864E-2</v>
          </cell>
        </row>
        <row r="126">
          <cell r="C126" t="str">
            <v>N/A</v>
          </cell>
          <cell r="D126" t="str">
            <v>N/A</v>
          </cell>
          <cell r="E126">
            <v>0</v>
          </cell>
          <cell r="F126">
            <v>0</v>
          </cell>
          <cell r="G126">
            <v>1.0859058632223213E-2</v>
          </cell>
          <cell r="H126">
            <v>1.0859058632223213E-2</v>
          </cell>
          <cell r="I126">
            <v>3.4614761575909492E-3</v>
          </cell>
          <cell r="J126">
            <v>3.4614761575909492E-3</v>
          </cell>
          <cell r="K126">
            <v>4.7194648091107745E-3</v>
          </cell>
          <cell r="L126">
            <v>4.7194648091107745E-3</v>
          </cell>
        </row>
        <row r="127">
          <cell r="C127" t="str">
            <v>N/A</v>
          </cell>
          <cell r="D127" t="str">
            <v>N/A</v>
          </cell>
          <cell r="E127">
            <v>0</v>
          </cell>
          <cell r="F127">
            <v>0</v>
          </cell>
          <cell r="G127">
            <v>1.1378781525426065E-2</v>
          </cell>
          <cell r="H127">
            <v>1.1378781525426065E-2</v>
          </cell>
          <cell r="I127">
            <v>1.3521924103298633E-2</v>
          </cell>
          <cell r="J127">
            <v>1.3521924103298633E-2</v>
          </cell>
          <cell r="K127">
            <v>6.6764615946838897E-3</v>
          </cell>
          <cell r="L127">
            <v>6.6764615946838897E-3</v>
          </cell>
        </row>
        <row r="128">
          <cell r="C128" t="str">
            <v>N/A</v>
          </cell>
          <cell r="D128" t="str">
            <v>N/A</v>
          </cell>
          <cell r="E128">
            <v>0</v>
          </cell>
          <cell r="F128">
            <v>0</v>
          </cell>
          <cell r="G128">
            <v>0</v>
          </cell>
          <cell r="H128">
            <v>0</v>
          </cell>
          <cell r="I128">
            <v>8.3467614735998497E-3</v>
          </cell>
          <cell r="J128">
            <v>8.3467614735998497E-3</v>
          </cell>
          <cell r="K128">
            <v>1.4602895221616462E-3</v>
          </cell>
          <cell r="L128">
            <v>1.4602895221616462E-3</v>
          </cell>
        </row>
        <row r="129">
          <cell r="C129" t="str">
            <v>N/A</v>
          </cell>
          <cell r="D129" t="str">
            <v>N/A</v>
          </cell>
          <cell r="E129">
            <v>0</v>
          </cell>
          <cell r="F129">
            <v>0</v>
          </cell>
          <cell r="G129">
            <v>3.8664233418575764E-3</v>
          </cell>
          <cell r="H129">
            <v>3.8664233418575764E-3</v>
          </cell>
          <cell r="I129">
            <v>8.0313067498785067E-3</v>
          </cell>
          <cell r="J129">
            <v>8.0313067498785067E-3</v>
          </cell>
          <cell r="K129">
            <v>2.8698641885995988E-3</v>
          </cell>
          <cell r="L129">
            <v>2.8698641885995988E-3</v>
          </cell>
        </row>
        <row r="130">
          <cell r="C130" t="str">
            <v>N/A</v>
          </cell>
          <cell r="D130" t="str">
            <v>N/A</v>
          </cell>
          <cell r="E130">
            <v>0</v>
          </cell>
          <cell r="F130">
            <v>0</v>
          </cell>
          <cell r="G130">
            <v>7.6422889068692009E-3</v>
          </cell>
          <cell r="H130">
            <v>7.6422889068692009E-3</v>
          </cell>
          <cell r="I130">
            <v>4.6550886257257593E-3</v>
          </cell>
          <cell r="J130">
            <v>4.6550886257257593E-3</v>
          </cell>
          <cell r="K130">
            <v>3.7096425348478184E-3</v>
          </cell>
          <cell r="L130">
            <v>3.7096425348478184E-3</v>
          </cell>
        </row>
        <row r="131">
          <cell r="C131" t="str">
            <v>N/A</v>
          </cell>
          <cell r="D131" t="str">
            <v>N/A</v>
          </cell>
          <cell r="E131">
            <v>0</v>
          </cell>
          <cell r="F131">
            <v>0</v>
          </cell>
          <cell r="G131">
            <v>2.5631788142049718E-3</v>
          </cell>
          <cell r="H131">
            <v>2.5631788142049718E-3</v>
          </cell>
          <cell r="I131">
            <v>1.0410005882804307E-2</v>
          </cell>
          <cell r="J131">
            <v>1.0410005882804307E-2</v>
          </cell>
          <cell r="K131">
            <v>2.7923002916104204E-3</v>
          </cell>
          <cell r="L131">
            <v>2.7923002916104204E-3</v>
          </cell>
        </row>
        <row r="132">
          <cell r="C132" t="str">
            <v>N/A</v>
          </cell>
          <cell r="D132" t="str">
            <v>N/A</v>
          </cell>
          <cell r="E132">
            <v>8.0229322145800074E-4</v>
          </cell>
          <cell r="F132">
            <v>8.0229322145800074E-4</v>
          </cell>
          <cell r="G132">
            <v>2.4726210373590203E-3</v>
          </cell>
          <cell r="H132">
            <v>2.4726210373590203E-3</v>
          </cell>
          <cell r="I132">
            <v>6.8035910683684172E-3</v>
          </cell>
          <cell r="J132">
            <v>6.8035910683684172E-3</v>
          </cell>
          <cell r="K132">
            <v>2.4850279304609833E-3</v>
          </cell>
          <cell r="L132">
            <v>2.4850279304609833E-3</v>
          </cell>
        </row>
        <row r="133">
          <cell r="C133" t="str">
            <v>N/A</v>
          </cell>
          <cell r="D133" t="str">
            <v>N/A</v>
          </cell>
          <cell r="E133">
            <v>0</v>
          </cell>
          <cell r="F133">
            <v>0</v>
          </cell>
          <cell r="G133">
            <v>1.1532336016599634E-2</v>
          </cell>
          <cell r="H133">
            <v>1.1532336016599634E-2</v>
          </cell>
          <cell r="I133">
            <v>2.8049893001168033E-3</v>
          </cell>
          <cell r="J133">
            <v>2.8049893001168033E-3</v>
          </cell>
          <cell r="K133">
            <v>4.8596764690527509E-3</v>
          </cell>
          <cell r="L133">
            <v>4.8596764690527509E-3</v>
          </cell>
        </row>
        <row r="134">
          <cell r="C134" t="str">
            <v>N/A</v>
          </cell>
          <cell r="D134" t="str">
            <v>N/A</v>
          </cell>
          <cell r="E134">
            <v>0</v>
          </cell>
          <cell r="F134">
            <v>0</v>
          </cell>
          <cell r="G134">
            <v>1.793437711014385E-2</v>
          </cell>
          <cell r="H134">
            <v>1.793437711014385E-2</v>
          </cell>
          <cell r="I134">
            <v>3.2312794673078071E-3</v>
          </cell>
          <cell r="J134">
            <v>3.2312794673078071E-3</v>
          </cell>
          <cell r="K134">
            <v>7.3596205335501146E-3</v>
          </cell>
          <cell r="L134">
            <v>7.3596205335501146E-3</v>
          </cell>
        </row>
        <row r="135">
          <cell r="C135" t="str">
            <v>N/A</v>
          </cell>
          <cell r="D135" t="str">
            <v>N/A</v>
          </cell>
          <cell r="E135">
            <v>0</v>
          </cell>
          <cell r="F135">
            <v>0</v>
          </cell>
          <cell r="G135">
            <v>0</v>
          </cell>
          <cell r="H135">
            <v>0</v>
          </cell>
          <cell r="I135">
            <v>1.1560989334220017E-2</v>
          </cell>
          <cell r="J135">
            <v>1.1560989334220017E-2</v>
          </cell>
          <cell r="K135">
            <v>2.0226277753331891E-3</v>
          </cell>
          <cell r="L135">
            <v>2.0226277753331891E-3</v>
          </cell>
        </row>
        <row r="136">
          <cell r="C136" t="str">
            <v>N/A</v>
          </cell>
          <cell r="D136" t="str">
            <v>N/A</v>
          </cell>
          <cell r="E136">
            <v>0</v>
          </cell>
          <cell r="F136">
            <v>0</v>
          </cell>
          <cell r="G136">
            <v>6.5319718168449278E-3</v>
          </cell>
          <cell r="H136">
            <v>6.5319718168449278E-3</v>
          </cell>
          <cell r="I136">
            <v>2.8126625231262414E-2</v>
          </cell>
          <cell r="J136">
            <v>2.8126625231262414E-2</v>
          </cell>
          <cell r="K136">
            <v>7.3954192552374278E-3</v>
          </cell>
          <cell r="L136">
            <v>7.3954192552374278E-3</v>
          </cell>
        </row>
        <row r="137">
          <cell r="C137" t="str">
            <v>N/A</v>
          </cell>
          <cell r="D137" t="str">
            <v>N/A</v>
          </cell>
          <cell r="E137">
            <v>0</v>
          </cell>
          <cell r="F137">
            <v>0</v>
          </cell>
          <cell r="G137">
            <v>2.3190665461854505E-2</v>
          </cell>
          <cell r="H137">
            <v>2.3190665461854505E-2</v>
          </cell>
          <cell r="I137">
            <v>3.0522375970875856E-2</v>
          </cell>
          <cell r="J137">
            <v>3.0522375970875856E-2</v>
          </cell>
          <cell r="K137">
            <v>1.4125578932452287E-2</v>
          </cell>
          <cell r="L137">
            <v>1.4125578932452287E-2</v>
          </cell>
        </row>
        <row r="138">
          <cell r="C138" t="str">
            <v>N/A</v>
          </cell>
          <cell r="D138" t="str">
            <v>N/A</v>
          </cell>
          <cell r="E138">
            <v>0</v>
          </cell>
          <cell r="F138">
            <v>0</v>
          </cell>
          <cell r="G138">
            <v>4.3664597618330468E-3</v>
          </cell>
          <cell r="H138">
            <v>4.3664597618330468E-3</v>
          </cell>
          <cell r="I138">
            <v>2.6873332139720867E-2</v>
          </cell>
          <cell r="J138">
            <v>2.6873332139720867E-2</v>
          </cell>
          <cell r="K138">
            <v>6.3557647129017097E-3</v>
          </cell>
          <cell r="L138">
            <v>6.3557647129017097E-3</v>
          </cell>
        </row>
        <row r="139">
          <cell r="C139" t="str">
            <v>N/A</v>
          </cell>
          <cell r="D139" t="str">
            <v>N/A</v>
          </cell>
          <cell r="E139">
            <v>7.3309543110724818E-3</v>
          </cell>
          <cell r="F139">
            <v>7.3309543110724818E-3</v>
          </cell>
          <cell r="G139">
            <v>2.2871744595570936E-2</v>
          </cell>
          <cell r="H139">
            <v>2.2871744595570936E-2</v>
          </cell>
          <cell r="I139">
            <v>1.2174847174975061E-2</v>
          </cell>
          <cell r="J139">
            <v>1.2174847174975061E-2</v>
          </cell>
          <cell r="K139">
            <v>1.4065914396306766E-2</v>
          </cell>
          <cell r="L139">
            <v>1.4065914396306766E-2</v>
          </cell>
        </row>
        <row r="140">
          <cell r="C140" t="str">
            <v>N/A</v>
          </cell>
          <cell r="D140" t="str">
            <v>N/A</v>
          </cell>
          <cell r="E140">
            <v>8.1934195241398326E-3</v>
          </cell>
          <cell r="F140">
            <v>8.1934195241398326E-3</v>
          </cell>
          <cell r="G140">
            <v>1.9540793325498115E-2</v>
          </cell>
          <cell r="H140">
            <v>1.9540793325498115E-2</v>
          </cell>
          <cell r="I140">
            <v>2.6796599909626486E-2</v>
          </cell>
          <cell r="J140">
            <v>2.6796599909626486E-2</v>
          </cell>
          <cell r="K140">
            <v>1.5746962702206841E-2</v>
          </cell>
          <cell r="L140">
            <v>1.5746962702206841E-2</v>
          </cell>
        </row>
        <row r="141">
          <cell r="C141" t="str">
            <v>N/A</v>
          </cell>
          <cell r="D141" t="str">
            <v>N/A</v>
          </cell>
          <cell r="E141">
            <v>0</v>
          </cell>
          <cell r="F141">
            <v>0</v>
          </cell>
          <cell r="G141">
            <v>6.638278772272784E-3</v>
          </cell>
          <cell r="H141">
            <v>6.638278772272784E-3</v>
          </cell>
          <cell r="I141">
            <v>2.0700650518795133E-2</v>
          </cell>
          <cell r="J141">
            <v>2.0700650518795133E-2</v>
          </cell>
          <cell r="K141">
            <v>6.1364975425669179E-3</v>
          </cell>
          <cell r="L141">
            <v>6.1364975425669179E-3</v>
          </cell>
        </row>
        <row r="142">
          <cell r="C142" t="str">
            <v>N/A</v>
          </cell>
          <cell r="D142" t="str">
            <v>N/A</v>
          </cell>
          <cell r="E142">
            <v>0</v>
          </cell>
          <cell r="F142">
            <v>0</v>
          </cell>
          <cell r="G142">
            <v>1.0465329167675598E-2</v>
          </cell>
          <cell r="H142">
            <v>1.0465329167675598E-2</v>
          </cell>
          <cell r="I142">
            <v>1.1356370053968334E-2</v>
          </cell>
          <cell r="J142">
            <v>1.1356370053968334E-2</v>
          </cell>
          <cell r="K142">
            <v>5.9515374805157997E-3</v>
          </cell>
          <cell r="L142">
            <v>5.9515374805157997E-3</v>
          </cell>
        </row>
        <row r="143">
          <cell r="C143" t="str">
            <v>N/A</v>
          </cell>
          <cell r="D143" t="str">
            <v>N/A</v>
          </cell>
          <cell r="E143">
            <v>0</v>
          </cell>
          <cell r="F143">
            <v>0</v>
          </cell>
          <cell r="G143">
            <v>7.114691424375397E-3</v>
          </cell>
          <cell r="H143">
            <v>7.114691424375397E-3</v>
          </cell>
          <cell r="I143">
            <v>1.4545020504557042E-2</v>
          </cell>
          <cell r="J143">
            <v>1.4545020504557042E-2</v>
          </cell>
          <cell r="K143">
            <v>5.2400378869804521E-3</v>
          </cell>
          <cell r="L143">
            <v>5.2400378869804521E-3</v>
          </cell>
        </row>
        <row r="144">
          <cell r="C144" t="str">
            <v>N/A</v>
          </cell>
          <cell r="D144" t="str">
            <v>N/A</v>
          </cell>
          <cell r="E144">
            <v>1.331138169935733E-2</v>
          </cell>
          <cell r="F144">
            <v>1.331138169935733E-2</v>
          </cell>
          <cell r="G144">
            <v>1.4831788929508646E-2</v>
          </cell>
          <cell r="H144">
            <v>1.4831788929508646E-2</v>
          </cell>
          <cell r="I144">
            <v>4.063397873664646E-2</v>
          </cell>
          <cell r="J144">
            <v>4.063397873664646E-2</v>
          </cell>
          <cell r="K144">
            <v>1.8667541746530136E-2</v>
          </cell>
          <cell r="L144">
            <v>1.8667541746530136E-2</v>
          </cell>
        </row>
        <row r="145">
          <cell r="C145" t="str">
            <v>N/A</v>
          </cell>
          <cell r="D145" t="str">
            <v>N/A</v>
          </cell>
          <cell r="E145">
            <v>8.2669630694401502E-3</v>
          </cell>
          <cell r="F145">
            <v>8.2669630694401502E-3</v>
          </cell>
          <cell r="G145">
            <v>0</v>
          </cell>
          <cell r="H145">
            <v>0</v>
          </cell>
          <cell r="I145">
            <v>8.8583096742290545E-3</v>
          </cell>
          <cell r="J145">
            <v>8.8583096742290545E-3</v>
          </cell>
          <cell r="K145">
            <v>5.2385462735768142E-3</v>
          </cell>
          <cell r="L145">
            <v>5.2385462735768142E-3</v>
          </cell>
        </row>
        <row r="146">
          <cell r="C146" t="str">
            <v>N/A</v>
          </cell>
          <cell r="D146" t="str">
            <v>N/A</v>
          </cell>
          <cell r="E146">
            <v>7.3276114226497402E-3</v>
          </cell>
          <cell r="F146">
            <v>7.3276114226497402E-3</v>
          </cell>
          <cell r="G146">
            <v>1.9757344530999307E-2</v>
          </cell>
          <cell r="H146">
            <v>1.9757344530999307E-2</v>
          </cell>
          <cell r="I146">
            <v>1.0589047753024529E-2</v>
          </cell>
          <cell r="J146">
            <v>1.0589047753024529E-2</v>
          </cell>
          <cell r="K146">
            <v>1.2607116487548756E-2</v>
          </cell>
          <cell r="L146">
            <v>1.2607116487548756E-2</v>
          </cell>
        </row>
        <row r="147">
          <cell r="C147" t="str">
            <v>N/A</v>
          </cell>
          <cell r="D147" t="str">
            <v>N/A</v>
          </cell>
          <cell r="E147">
            <v>3.5401188396834283E-3</v>
          </cell>
          <cell r="F147">
            <v>3.5401188396834283E-3</v>
          </cell>
          <cell r="G147">
            <v>8.0832659071625301E-3</v>
          </cell>
          <cell r="H147">
            <v>8.0832659071625301E-3</v>
          </cell>
          <cell r="I147">
            <v>1.0554944539649249E-2</v>
          </cell>
          <cell r="J147">
            <v>1.0554944539649249E-2</v>
          </cell>
          <cell r="K147">
            <v>6.4885183058254964E-3</v>
          </cell>
          <cell r="L147">
            <v>6.4885183058254964E-3</v>
          </cell>
        </row>
        <row r="148">
          <cell r="C148" t="str">
            <v>N/A</v>
          </cell>
          <cell r="D148" t="str">
            <v>N/A</v>
          </cell>
          <cell r="E148">
            <v>6.6169133439748617E-2</v>
          </cell>
          <cell r="F148">
            <v>6.6169133439748617E-2</v>
          </cell>
          <cell r="G148">
            <v>9.8826095601451292E-4</v>
          </cell>
          <cell r="H148">
            <v>9.8826095601451292E-4</v>
          </cell>
          <cell r="I148">
            <v>1.4161359354085138E-2</v>
          </cell>
          <cell r="J148">
            <v>1.4161359354085138E-2</v>
          </cell>
          <cell r="K148">
            <v>3.2376960539367408E-2</v>
          </cell>
          <cell r="L148">
            <v>3.2376960539367408E-2</v>
          </cell>
        </row>
        <row r="149">
          <cell r="C149" t="str">
            <v>N/A</v>
          </cell>
          <cell r="D149" t="str">
            <v>N/A</v>
          </cell>
          <cell r="E149">
            <v>0</v>
          </cell>
          <cell r="F149">
            <v>0</v>
          </cell>
          <cell r="G149">
            <v>6.1973017719794549E-3</v>
          </cell>
          <cell r="H149">
            <v>6.1973017719794549E-3</v>
          </cell>
          <cell r="I149">
            <v>9.9837157156133036E-3</v>
          </cell>
          <cell r="J149">
            <v>9.9837157156133036E-3</v>
          </cell>
          <cell r="K149">
            <v>4.0944787929864338E-3</v>
          </cell>
          <cell r="L149">
            <v>4.0944787929864338E-3</v>
          </cell>
        </row>
        <row r="150">
          <cell r="C150" t="str">
            <v>N/A</v>
          </cell>
          <cell r="D150" t="str">
            <v>N/A</v>
          </cell>
          <cell r="E150">
            <v>0</v>
          </cell>
          <cell r="F150">
            <v>0</v>
          </cell>
          <cell r="G150">
            <v>1.2800144892442954E-2</v>
          </cell>
          <cell r="H150">
            <v>1.2800144892442954E-2</v>
          </cell>
          <cell r="I150">
            <v>4.9449659394156409E-4</v>
          </cell>
          <cell r="J150">
            <v>4.9449659394156409E-4</v>
          </cell>
          <cell r="K150">
            <v>4.9357487526382913E-3</v>
          </cell>
          <cell r="L150">
            <v>4.9357487526382913E-3</v>
          </cell>
        </row>
        <row r="151">
          <cell r="C151" t="str">
            <v>N/A</v>
          </cell>
          <cell r="D151" t="str">
            <v>N/A</v>
          </cell>
          <cell r="E151">
            <v>0</v>
          </cell>
          <cell r="F151">
            <v>0</v>
          </cell>
          <cell r="G151">
            <v>1.0268464435401791E-2</v>
          </cell>
          <cell r="H151">
            <v>1.0268464435401791E-2</v>
          </cell>
          <cell r="I151">
            <v>2.0478979631855812E-2</v>
          </cell>
          <cell r="J151">
            <v>2.0478979631855812E-2</v>
          </cell>
          <cell r="K151">
            <v>7.4729831522266062E-3</v>
          </cell>
          <cell r="L151">
            <v>7.4729831522266062E-3</v>
          </cell>
        </row>
        <row r="152">
          <cell r="C152" t="str">
            <v>N/A</v>
          </cell>
          <cell r="D152" t="str">
            <v>N/A</v>
          </cell>
          <cell r="E152">
            <v>0</v>
          </cell>
          <cell r="F152">
            <v>0</v>
          </cell>
          <cell r="G152">
            <v>1.0201530426428696E-2</v>
          </cell>
          <cell r="H152">
            <v>1.0201530426428696E-2</v>
          </cell>
          <cell r="I152">
            <v>5.0498333205446284E-2</v>
          </cell>
          <cell r="J152">
            <v>5.0498333205446284E-2</v>
          </cell>
          <cell r="K152">
            <v>1.2699596518574316E-2</v>
          </cell>
          <cell r="L152">
            <v>1.2699596518574316E-2</v>
          </cell>
        </row>
        <row r="153">
          <cell r="C153" t="str">
            <v>N/A</v>
          </cell>
          <cell r="D153" t="str">
            <v>N/A</v>
          </cell>
          <cell r="E153">
            <v>0</v>
          </cell>
          <cell r="F153">
            <v>0</v>
          </cell>
          <cell r="G153">
            <v>2.9734449162635863E-2</v>
          </cell>
          <cell r="H153">
            <v>2.9734449162635863E-2</v>
          </cell>
          <cell r="I153">
            <v>9.1226095778874764E-4</v>
          </cell>
          <cell r="J153">
            <v>9.1226095778874764E-4</v>
          </cell>
          <cell r="K153">
            <v>1.1424267058463788E-2</v>
          </cell>
          <cell r="L153">
            <v>1.1424267058463788E-2</v>
          </cell>
        </row>
        <row r="154">
          <cell r="C154" t="str">
            <v>N/A</v>
          </cell>
          <cell r="D154" t="str">
            <v>N/A</v>
          </cell>
          <cell r="E154">
            <v>0</v>
          </cell>
          <cell r="F154">
            <v>0</v>
          </cell>
          <cell r="G154">
            <v>0</v>
          </cell>
          <cell r="H154">
            <v>0</v>
          </cell>
          <cell r="I154">
            <v>3.2994858940583677E-3</v>
          </cell>
          <cell r="J154">
            <v>3.2994858940583677E-3</v>
          </cell>
          <cell r="K154">
            <v>5.7725438720792341E-4</v>
          </cell>
          <cell r="L154">
            <v>5.7725438720792341E-4</v>
          </cell>
        </row>
        <row r="155">
          <cell r="C155" t="str">
            <v>N/A</v>
          </cell>
          <cell r="D155" t="str">
            <v>N/A</v>
          </cell>
          <cell r="E155">
            <v>0</v>
          </cell>
          <cell r="F155">
            <v>0</v>
          </cell>
          <cell r="G155">
            <v>2.1497628764299763E-3</v>
          </cell>
          <cell r="H155">
            <v>2.1497628764299763E-3</v>
          </cell>
          <cell r="I155">
            <v>1.9745760544287286E-2</v>
          </cell>
          <cell r="J155">
            <v>1.9745760544287286E-2</v>
          </cell>
          <cell r="K155">
            <v>4.2689975612120847E-3</v>
          </cell>
          <cell r="L155">
            <v>4.2689975612120847E-3</v>
          </cell>
        </row>
        <row r="156">
          <cell r="C156" t="str">
            <v>N/A</v>
          </cell>
          <cell r="D156" t="str">
            <v>N/A</v>
          </cell>
          <cell r="E156">
            <v>2.0792765989453188E-3</v>
          </cell>
          <cell r="F156">
            <v>2.0792765989453188E-3</v>
          </cell>
          <cell r="G156">
            <v>1.9725846173835496E-2</v>
          </cell>
          <cell r="H156">
            <v>1.9725846173835496E-2</v>
          </cell>
          <cell r="I156">
            <v>1.0316222046022287E-2</v>
          </cell>
          <cell r="J156">
            <v>1.0316222046022287E-2</v>
          </cell>
          <cell r="K156">
            <v>1.0205618907691505E-2</v>
          </cell>
          <cell r="L156">
            <v>1.0205618907691505E-2</v>
          </cell>
        </row>
        <row r="157">
          <cell r="C157" t="str">
            <v>N/A</v>
          </cell>
          <cell r="D157" t="str">
            <v>N/A</v>
          </cell>
          <cell r="E157">
            <v>0</v>
          </cell>
          <cell r="F157">
            <v>0</v>
          </cell>
          <cell r="G157">
            <v>0</v>
          </cell>
          <cell r="H157">
            <v>0</v>
          </cell>
          <cell r="I157">
            <v>4.457289988149133E-2</v>
          </cell>
          <cell r="J157">
            <v>4.457289988149133E-2</v>
          </cell>
          <cell r="K157">
            <v>7.7981548742197E-3</v>
          </cell>
          <cell r="L157">
            <v>7.7981548742197E-3</v>
          </cell>
        </row>
        <row r="158">
          <cell r="C158" t="str">
            <v>N/A</v>
          </cell>
          <cell r="D158" t="str">
            <v>N/A</v>
          </cell>
          <cell r="E158">
            <v>0</v>
          </cell>
          <cell r="F158">
            <v>0</v>
          </cell>
          <cell r="G158">
            <v>0</v>
          </cell>
          <cell r="H158">
            <v>0</v>
          </cell>
          <cell r="I158">
            <v>2.0717702125482775E-2</v>
          </cell>
          <cell r="J158">
            <v>2.0717702125482775E-2</v>
          </cell>
          <cell r="K158">
            <v>3.6246205708404494E-3</v>
          </cell>
          <cell r="L158">
            <v>3.6246205708404494E-3</v>
          </cell>
        </row>
        <row r="159">
          <cell r="C159" t="str">
            <v>N/A</v>
          </cell>
          <cell r="D159" t="str">
            <v>N/A</v>
          </cell>
          <cell r="E159">
            <v>4.1886391936953125E-3</v>
          </cell>
          <cell r="F159">
            <v>4.1886391936953125E-3</v>
          </cell>
          <cell r="G159">
            <v>3.4175717522732956E-3</v>
          </cell>
          <cell r="H159">
            <v>3.4175717522732956E-3</v>
          </cell>
          <cell r="I159">
            <v>2.0862640782327715E-2</v>
          </cell>
          <cell r="J159">
            <v>2.0862640782327715E-2</v>
          </cell>
          <cell r="K159">
            <v>6.8136900278185902E-3</v>
          </cell>
          <cell r="L159">
            <v>6.8136900278185902E-3</v>
          </cell>
        </row>
        <row r="160">
          <cell r="C160" t="str">
            <v>N/A</v>
          </cell>
          <cell r="D160" t="str">
            <v>N/A</v>
          </cell>
          <cell r="E160">
            <v>1.4441277986244013E-3</v>
          </cell>
          <cell r="F160">
            <v>1.4441277986244013E-3</v>
          </cell>
          <cell r="G160">
            <v>6.9099521028106381E-3</v>
          </cell>
          <cell r="H160">
            <v>6.9099521028106381E-3</v>
          </cell>
          <cell r="I160">
            <v>3.8783879411037503E-2</v>
          </cell>
          <cell r="J160">
            <v>3.8783879411037503E-2</v>
          </cell>
          <cell r="K160">
            <v>1.0047507886905872E-2</v>
          </cell>
          <cell r="L160">
            <v>1.0047507886905872E-2</v>
          </cell>
        </row>
        <row r="161">
          <cell r="C161" t="str">
            <v>N/A</v>
          </cell>
          <cell r="D161" t="str">
            <v>N/A</v>
          </cell>
          <cell r="E161">
            <v>0</v>
          </cell>
          <cell r="F161">
            <v>0</v>
          </cell>
          <cell r="G161">
            <v>3.871935554361243E-2</v>
          </cell>
          <cell r="H161">
            <v>3.871935554361243E-2</v>
          </cell>
          <cell r="I161">
            <v>7.597343359678066E-2</v>
          </cell>
          <cell r="J161">
            <v>7.597343359678066E-2</v>
          </cell>
          <cell r="K161">
            <v>2.7960293251195156E-2</v>
          </cell>
          <cell r="L161">
            <v>2.7960293251195156E-2</v>
          </cell>
        </row>
        <row r="162">
          <cell r="C162" t="str">
            <v>N/A</v>
          </cell>
          <cell r="D162" t="str">
            <v>N/A</v>
          </cell>
          <cell r="E162">
            <v>0</v>
          </cell>
          <cell r="F162">
            <v>0</v>
          </cell>
          <cell r="G162">
            <v>2.7009841267966366E-3</v>
          </cell>
          <cell r="H162">
            <v>2.7009841267966366E-3</v>
          </cell>
          <cell r="I162">
            <v>1.9362099393815384E-2</v>
          </cell>
          <cell r="J162">
            <v>1.9362099393815384E-2</v>
          </cell>
          <cell r="K162">
            <v>4.410700834557699E-3</v>
          </cell>
          <cell r="L162">
            <v>4.410700834557699E-3</v>
          </cell>
        </row>
        <row r="163">
          <cell r="C163" t="str">
            <v>N/A</v>
          </cell>
          <cell r="D163" t="str">
            <v>N/A</v>
          </cell>
          <cell r="E163">
            <v>9.0124271877115424E-3</v>
          </cell>
          <cell r="F163">
            <v>9.0124271877115424E-3</v>
          </cell>
          <cell r="G163">
            <v>7.4021139334951556E-4</v>
          </cell>
          <cell r="H163">
            <v>7.4021139334951556E-4</v>
          </cell>
          <cell r="I163">
            <v>6.2067848343010119E-3</v>
          </cell>
          <cell r="J163">
            <v>6.2067848343010119E-3</v>
          </cell>
          <cell r="K163">
            <v>5.3877076139406191E-3</v>
          </cell>
          <cell r="L163">
            <v>5.3877076139406191E-3</v>
          </cell>
        </row>
        <row r="164">
          <cell r="C164" t="str">
            <v>N/A</v>
          </cell>
          <cell r="D164" t="str">
            <v>N/A</v>
          </cell>
          <cell r="E164">
            <v>0</v>
          </cell>
          <cell r="F164">
            <v>0</v>
          </cell>
          <cell r="G164">
            <v>7.1028795404389691E-3</v>
          </cell>
          <cell r="H164">
            <v>7.1028795404389691E-3</v>
          </cell>
          <cell r="I164">
            <v>1.3376985446453693E-2</v>
          </cell>
          <cell r="J164">
            <v>1.3376985446453693E-2</v>
          </cell>
          <cell r="K164">
            <v>5.0312120104711259E-3</v>
          </cell>
          <cell r="L164">
            <v>5.0312120104711259E-3</v>
          </cell>
        </row>
        <row r="165">
          <cell r="C165" t="str">
            <v>N/A</v>
          </cell>
          <cell r="D165" t="str">
            <v>N/A</v>
          </cell>
          <cell r="E165">
            <v>0</v>
          </cell>
          <cell r="F165">
            <v>0</v>
          </cell>
          <cell r="G165">
            <v>0</v>
          </cell>
          <cell r="H165">
            <v>0</v>
          </cell>
          <cell r="I165">
            <v>0</v>
          </cell>
          <cell r="J165">
            <v>0</v>
          </cell>
          <cell r="K165">
            <v>0</v>
          </cell>
          <cell r="L165">
            <v>0</v>
          </cell>
        </row>
        <row r="166">
          <cell r="C166" t="str">
            <v>N/A</v>
          </cell>
          <cell r="D166" t="str">
            <v>N/A</v>
          </cell>
          <cell r="E166">
            <v>9.7010622027963265E-3</v>
          </cell>
          <cell r="F166">
            <v>9.7010622027963265E-3</v>
          </cell>
          <cell r="G166">
            <v>1.6827997314765052E-2</v>
          </cell>
          <cell r="H166">
            <v>1.6827997314765052E-2</v>
          </cell>
          <cell r="I166">
            <v>2.1058734259235577E-2</v>
          </cell>
          <cell r="J166">
            <v>2.1058734259235577E-2</v>
          </cell>
          <cell r="K166">
            <v>1.4388102891492583E-2</v>
          </cell>
          <cell r="L166">
            <v>1.4388102891492583E-2</v>
          </cell>
        </row>
        <row r="167">
          <cell r="C167" t="str">
            <v>N/A</v>
          </cell>
          <cell r="D167" t="str">
            <v>N/A</v>
          </cell>
          <cell r="E167">
            <v>0</v>
          </cell>
          <cell r="F167">
            <v>0</v>
          </cell>
          <cell r="G167">
            <v>0</v>
          </cell>
          <cell r="H167">
            <v>0</v>
          </cell>
          <cell r="I167">
            <v>1.1458679694094176E-2</v>
          </cell>
          <cell r="J167">
            <v>1.1458679694094176E-2</v>
          </cell>
          <cell r="K167">
            <v>2.0047284144895324E-3</v>
          </cell>
          <cell r="L167">
            <v>2.0047284144895324E-3</v>
          </cell>
        </row>
        <row r="168">
          <cell r="C168" t="str">
            <v>N/A</v>
          </cell>
          <cell r="D168" t="str">
            <v>N/A</v>
          </cell>
          <cell r="E168">
            <v>0</v>
          </cell>
          <cell r="F168">
            <v>0</v>
          </cell>
          <cell r="G168">
            <v>0</v>
          </cell>
          <cell r="H168">
            <v>0</v>
          </cell>
          <cell r="I168">
            <v>5.7122882403594475E-4</v>
          </cell>
          <cell r="J168">
            <v>5.7122882403594475E-4</v>
          </cell>
          <cell r="K168">
            <v>9.9938098043749027E-5</v>
          </cell>
          <cell r="L168">
            <v>9.9938098043749027E-5</v>
          </cell>
        </row>
        <row r="169">
          <cell r="C169" t="str">
            <v>N/A</v>
          </cell>
          <cell r="D169" t="str">
            <v>N/A</v>
          </cell>
          <cell r="E169">
            <v>0</v>
          </cell>
          <cell r="F169">
            <v>0</v>
          </cell>
          <cell r="G169">
            <v>1.5780676939068396E-2</v>
          </cell>
          <cell r="H169">
            <v>1.5780676939068396E-2</v>
          </cell>
          <cell r="I169">
            <v>3.3165375007460076E-3</v>
          </cell>
          <cell r="J169">
            <v>3.3165375007460076E-3</v>
          </cell>
          <cell r="K169">
            <v>6.5586241357964842E-3</v>
          </cell>
          <cell r="L169">
            <v>6.5586241357964842E-3</v>
          </cell>
        </row>
        <row r="170">
          <cell r="C170" t="str">
            <v>N/A</v>
          </cell>
          <cell r="D170" t="str">
            <v>N/A</v>
          </cell>
          <cell r="E170">
            <v>0</v>
          </cell>
          <cell r="F170">
            <v>0</v>
          </cell>
          <cell r="G170">
            <v>1.2363105186795102E-3</v>
          </cell>
          <cell r="H170">
            <v>1.2363105186795102E-3</v>
          </cell>
          <cell r="I170">
            <v>2.8646699235235439E-3</v>
          </cell>
          <cell r="J170">
            <v>2.8646699235235439E-3</v>
          </cell>
          <cell r="K170">
            <v>9.6954871236472936E-4</v>
          </cell>
          <cell r="L170">
            <v>9.6954871236472936E-4</v>
          </cell>
        </row>
        <row r="171">
          <cell r="C171" t="str">
            <v>N/A</v>
          </cell>
          <cell r="D171" t="str">
            <v>N/A</v>
          </cell>
          <cell r="E171">
            <v>0</v>
          </cell>
          <cell r="F171">
            <v>0</v>
          </cell>
          <cell r="G171">
            <v>1.2689900642369622E-2</v>
          </cell>
          <cell r="H171">
            <v>1.2689900642369622E-2</v>
          </cell>
          <cell r="I171">
            <v>0</v>
          </cell>
          <cell r="J171">
            <v>0</v>
          </cell>
          <cell r="K171">
            <v>4.8074699999254194E-3</v>
          </cell>
          <cell r="L171">
            <v>4.8074699999254194E-3</v>
          </cell>
        </row>
        <row r="172">
          <cell r="C172" t="str">
            <v>N/A</v>
          </cell>
          <cell r="D172" t="str">
            <v>N/A</v>
          </cell>
          <cell r="E172">
            <v>0</v>
          </cell>
          <cell r="F172">
            <v>0</v>
          </cell>
          <cell r="G172">
            <v>0</v>
          </cell>
          <cell r="H172">
            <v>0</v>
          </cell>
          <cell r="I172">
            <v>0</v>
          </cell>
          <cell r="J172">
            <v>0</v>
          </cell>
          <cell r="K172">
            <v>0</v>
          </cell>
          <cell r="L172">
            <v>0</v>
          </cell>
        </row>
        <row r="173">
          <cell r="C173" t="str">
            <v>N/A</v>
          </cell>
          <cell r="D173" t="str">
            <v>N/A</v>
          </cell>
          <cell r="E173">
            <v>0</v>
          </cell>
          <cell r="F173">
            <v>0</v>
          </cell>
          <cell r="G173">
            <v>1.4016768937895083E-3</v>
          </cell>
          <cell r="H173">
            <v>1.4016768937895083E-3</v>
          </cell>
          <cell r="I173">
            <v>4.5954080023190187E-3</v>
          </cell>
          <cell r="J173">
            <v>4.5954080023190187E-3</v>
          </cell>
          <cell r="K173">
            <v>1.3349939962560503E-3</v>
          </cell>
          <cell r="L173">
            <v>1.3349939962560503E-3</v>
          </cell>
        </row>
        <row r="174">
          <cell r="C174" t="str">
            <v>N/A</v>
          </cell>
          <cell r="D174" t="str">
            <v>N/A</v>
          </cell>
          <cell r="E174">
            <v>0</v>
          </cell>
          <cell r="F174">
            <v>0</v>
          </cell>
          <cell r="G174">
            <v>2.3741886712221167E-3</v>
          </cell>
          <cell r="H174">
            <v>2.3741886712221167E-3</v>
          </cell>
          <cell r="I174">
            <v>2.8049893001168033E-3</v>
          </cell>
          <cell r="J174">
            <v>2.8049893001168033E-3</v>
          </cell>
          <cell r="K174">
            <v>1.390183692190658E-3</v>
          </cell>
          <cell r="L174">
            <v>1.390183692190658E-3</v>
          </cell>
        </row>
        <row r="175">
          <cell r="C175" t="str">
            <v>N/A</v>
          </cell>
          <cell r="D175" t="str">
            <v>N/A</v>
          </cell>
          <cell r="E175">
            <v>0</v>
          </cell>
          <cell r="F175">
            <v>0</v>
          </cell>
          <cell r="G175">
            <v>8.5124310235194303E-3</v>
          </cell>
          <cell r="H175">
            <v>8.5124310235194303E-3</v>
          </cell>
          <cell r="I175">
            <v>3.2824342873707273E-3</v>
          </cell>
          <cell r="J175">
            <v>3.2824342873707273E-3</v>
          </cell>
          <cell r="K175">
            <v>3.7991393390661007E-3</v>
          </cell>
          <cell r="L175">
            <v>3.7991393390661007E-3</v>
          </cell>
        </row>
        <row r="176">
          <cell r="C176" t="str">
            <v>N/A</v>
          </cell>
          <cell r="D176" t="str">
            <v>N/A</v>
          </cell>
          <cell r="E176">
            <v>1.3231152377211529E-2</v>
          </cell>
          <cell r="F176">
            <v>1.3231152377211529E-2</v>
          </cell>
          <cell r="G176">
            <v>1.6536637510999817E-4</v>
          </cell>
          <cell r="H176">
            <v>1.6536637510999817E-4</v>
          </cell>
          <cell r="I176">
            <v>4.8341304959459803E-3</v>
          </cell>
          <cell r="J176">
            <v>4.8341304959459803E-3</v>
          </cell>
          <cell r="K176">
            <v>6.8121984144149522E-3</v>
          </cell>
          <cell r="L176">
            <v>6.8121984144149522E-3</v>
          </cell>
        </row>
        <row r="177">
          <cell r="C177" t="str">
            <v>N/A</v>
          </cell>
          <cell r="D177" t="str">
            <v>N/A</v>
          </cell>
          <cell r="E177">
            <v>2.1337656802360078E-2</v>
          </cell>
          <cell r="F177">
            <v>2.1337656802360078E-2</v>
          </cell>
          <cell r="G177">
            <v>2.2375645470240943E-2</v>
          </cell>
          <cell r="H177">
            <v>2.2375645470240943E-2</v>
          </cell>
          <cell r="I177">
            <v>7.0678909720268395E-3</v>
          </cell>
          <cell r="J177">
            <v>7.0678909720268395E-3</v>
          </cell>
          <cell r="K177">
            <v>1.9234354839912593E-2</v>
          </cell>
          <cell r="L177">
            <v>1.9234354839912593E-2</v>
          </cell>
        </row>
        <row r="178">
          <cell r="C178" t="str">
            <v>N/A</v>
          </cell>
          <cell r="D178" t="str">
            <v>N/A</v>
          </cell>
          <cell r="E178">
            <v>0</v>
          </cell>
          <cell r="F178">
            <v>0</v>
          </cell>
          <cell r="G178">
            <v>2.4336418203688065E-2</v>
          </cell>
          <cell r="H178">
            <v>2.4336418203688065E-2</v>
          </cell>
          <cell r="I178">
            <v>5.9458952519801177E-2</v>
          </cell>
          <cell r="J178">
            <v>5.9458952519801177E-2</v>
          </cell>
          <cell r="K178">
            <v>1.9622174324858483E-2</v>
          </cell>
          <cell r="L178">
            <v>1.9622174324858483E-2</v>
          </cell>
        </row>
        <row r="179">
          <cell r="C179" t="str">
            <v>N/A</v>
          </cell>
          <cell r="D179" t="str">
            <v>N/A</v>
          </cell>
          <cell r="E179">
            <v>1.4568307746308198E-2</v>
          </cell>
          <cell r="F179">
            <v>1.4568307746308198E-2</v>
          </cell>
          <cell r="G179">
            <v>1.8702149566011698E-3</v>
          </cell>
          <cell r="H179">
            <v>1.8702149566011698E-3</v>
          </cell>
          <cell r="I179">
            <v>4.0071275715954334E-3</v>
          </cell>
          <cell r="J179">
            <v>4.0071275715954334E-3</v>
          </cell>
          <cell r="K179">
            <v>7.9100258794925528E-3</v>
          </cell>
          <cell r="L179">
            <v>7.9100258794925528E-3</v>
          </cell>
        </row>
        <row r="180">
          <cell r="C180" t="str">
            <v>N/A</v>
          </cell>
          <cell r="D180" t="str">
            <v>N/A</v>
          </cell>
          <cell r="E180">
            <v>0</v>
          </cell>
          <cell r="F180">
            <v>0</v>
          </cell>
          <cell r="G180">
            <v>1.5875172010559824E-2</v>
          </cell>
          <cell r="H180">
            <v>1.5875172010559824E-2</v>
          </cell>
          <cell r="I180">
            <v>2.8706379858642182E-2</v>
          </cell>
          <cell r="J180">
            <v>2.8706379858642182E-2</v>
          </cell>
          <cell r="K180">
            <v>1.1036447573517896E-2</v>
          </cell>
          <cell r="L180">
            <v>1.1036447573517896E-2</v>
          </cell>
        </row>
        <row r="181">
          <cell r="C181" t="str">
            <v>N/A</v>
          </cell>
          <cell r="D181" t="str">
            <v>N/A</v>
          </cell>
          <cell r="E181">
            <v>1.477222394009544E-2</v>
          </cell>
          <cell r="F181">
            <v>1.477222394009544E-2</v>
          </cell>
          <cell r="G181">
            <v>1.6150782635743155E-2</v>
          </cell>
          <cell r="H181">
            <v>1.6150782635743155E-2</v>
          </cell>
          <cell r="I181">
            <v>3.7641421762965616E-2</v>
          </cell>
          <cell r="J181">
            <v>3.7641421762965616E-2</v>
          </cell>
          <cell r="K181">
            <v>1.929551098946175E-2</v>
          </cell>
          <cell r="L181">
            <v>1.929551098946175E-2</v>
          </cell>
        </row>
        <row r="182">
          <cell r="C182" t="str">
            <v>N/A</v>
          </cell>
          <cell r="D182" t="str">
            <v>N/A</v>
          </cell>
          <cell r="E182">
            <v>1.1175275997225403E-2</v>
          </cell>
          <cell r="F182">
            <v>1.1175275997225403E-2</v>
          </cell>
          <cell r="G182">
            <v>1.6497264564545055E-3</v>
          </cell>
          <cell r="H182">
            <v>1.6497264564545055E-3</v>
          </cell>
          <cell r="I182">
            <v>5.1009881406075486E-2</v>
          </cell>
          <cell r="J182">
            <v>5.1009881406075486E-2</v>
          </cell>
          <cell r="K182">
            <v>1.453577261845275E-2</v>
          </cell>
          <cell r="L182">
            <v>1.453577261845275E-2</v>
          </cell>
        </row>
        <row r="183">
          <cell r="C183" t="str">
            <v>N/A</v>
          </cell>
          <cell r="D183" t="str">
            <v>N/A</v>
          </cell>
          <cell r="E183">
            <v>7.9360171155887244E-3</v>
          </cell>
          <cell r="F183">
            <v>7.9360171155887244E-3</v>
          </cell>
          <cell r="G183">
            <v>2.7876046089971118E-3</v>
          </cell>
          <cell r="H183">
            <v>2.7876046089971118E-3</v>
          </cell>
          <cell r="I183">
            <v>1.9362099393815384E-2</v>
          </cell>
          <cell r="J183">
            <v>1.9362099393815384E-2</v>
          </cell>
          <cell r="K183">
            <v>7.9846065496744553E-3</v>
          </cell>
          <cell r="L183">
            <v>7.9846065496744553E-3</v>
          </cell>
        </row>
        <row r="184">
          <cell r="C184" t="str">
            <v>N/A</v>
          </cell>
          <cell r="D184" t="str">
            <v>N/A</v>
          </cell>
          <cell r="E184">
            <v>1.0647099626432219E-2</v>
          </cell>
          <cell r="F184">
            <v>1.0647099626432219E-2</v>
          </cell>
          <cell r="G184">
            <v>5.4177174321751783E-3</v>
          </cell>
          <cell r="H184">
            <v>5.4177174321751783E-3</v>
          </cell>
          <cell r="I184">
            <v>4.0923856050336342E-4</v>
          </cell>
          <cell r="J184">
            <v>4.0923856050336342E-4</v>
          </cell>
          <cell r="K184">
            <v>6.8748461773677503E-3</v>
          </cell>
          <cell r="L184">
            <v>6.8748461773677503E-3</v>
          </cell>
        </row>
        <row r="185">
          <cell r="C185" t="str">
            <v>N/A</v>
          </cell>
          <cell r="D185" t="str">
            <v>N/A</v>
          </cell>
          <cell r="E185">
            <v>0</v>
          </cell>
          <cell r="F185">
            <v>0</v>
          </cell>
          <cell r="G185">
            <v>1.417426072371413E-3</v>
          </cell>
          <cell r="H185">
            <v>1.417426072371413E-3</v>
          </cell>
          <cell r="I185">
            <v>1.3641285350112113E-4</v>
          </cell>
          <cell r="J185">
            <v>1.3641285350112113E-4</v>
          </cell>
          <cell r="K185">
            <v>5.6084663976790493E-4</v>
          </cell>
          <cell r="L185">
            <v>5.6084663976790493E-4</v>
          </cell>
        </row>
        <row r="186">
          <cell r="C186" t="str">
            <v>N/A</v>
          </cell>
          <cell r="D186" t="str">
            <v>N/A</v>
          </cell>
          <cell r="E186">
            <v>0</v>
          </cell>
          <cell r="F186">
            <v>0</v>
          </cell>
          <cell r="G186">
            <v>2.9006049653222774E-2</v>
          </cell>
          <cell r="H186">
            <v>2.9006049653222774E-2</v>
          </cell>
          <cell r="I186">
            <v>4.7113589277949716E-2</v>
          </cell>
          <cell r="J186">
            <v>4.7113589277949716E-2</v>
          </cell>
          <cell r="K186">
            <v>1.9231371613105317E-2</v>
          </cell>
          <cell r="L186">
            <v>1.9231371613105317E-2</v>
          </cell>
        </row>
        <row r="187">
          <cell r="C187" t="str">
            <v>N/A</v>
          </cell>
          <cell r="D187" t="str">
            <v>N/A</v>
          </cell>
          <cell r="E187">
            <v>2.8307579163776461E-2</v>
          </cell>
          <cell r="F187">
            <v>2.8307579163776461E-2</v>
          </cell>
          <cell r="G187">
            <v>5.8193214860137454E-3</v>
          </cell>
          <cell r="H187">
            <v>5.8193214860137454E-3</v>
          </cell>
          <cell r="I187">
            <v>3.7283338022525175E-2</v>
          </cell>
          <cell r="J187">
            <v>3.7283338022525175E-2</v>
          </cell>
          <cell r="K187">
            <v>2.1358412326693169E-2</v>
          </cell>
          <cell r="L187">
            <v>2.1358412326693169E-2</v>
          </cell>
        </row>
        <row r="188">
          <cell r="C188" t="str">
            <v>N/A</v>
          </cell>
          <cell r="D188" t="str">
            <v>N/A</v>
          </cell>
          <cell r="E188">
            <v>2.1715403194129887E-2</v>
          </cell>
          <cell r="F188">
            <v>0</v>
          </cell>
          <cell r="G188">
            <v>0.283083610420444</v>
          </cell>
          <cell r="H188">
            <v>0</v>
          </cell>
          <cell r="I188">
            <v>0.10782583488929244</v>
          </cell>
          <cell r="J188">
            <v>0</v>
          </cell>
          <cell r="K188">
            <v>0.13579797588061127</v>
          </cell>
          <cell r="L188">
            <v>0</v>
          </cell>
        </row>
        <row r="189">
          <cell r="C189" t="str">
            <v>N/A</v>
          </cell>
          <cell r="D189" t="str">
            <v>N/A</v>
          </cell>
          <cell r="E189">
            <v>0</v>
          </cell>
          <cell r="F189">
            <v>0</v>
          </cell>
          <cell r="G189">
            <v>8.8352891844484735E-3</v>
          </cell>
          <cell r="H189">
            <v>8.8352891844484735E-3</v>
          </cell>
          <cell r="I189">
            <v>3.5544074140385878E-2</v>
          </cell>
          <cell r="J189">
            <v>3.5544074140385878E-2</v>
          </cell>
          <cell r="K189">
            <v>9.565716757530783E-3</v>
          </cell>
          <cell r="L189">
            <v>9.565716757530783E-3</v>
          </cell>
        </row>
        <row r="190">
          <cell r="C190" t="str">
            <v>N/A</v>
          </cell>
          <cell r="D190" t="str">
            <v>N/A</v>
          </cell>
          <cell r="E190">
            <v>1.0362954110499176E-3</v>
          </cell>
          <cell r="F190">
            <v>1.0362954110499176E-3</v>
          </cell>
          <cell r="G190">
            <v>2.8147719420508973E-2</v>
          </cell>
          <cell r="H190">
            <v>2.8147719420508973E-2</v>
          </cell>
          <cell r="I190">
            <v>3.2039968966075826E-2</v>
          </cell>
          <cell r="J190">
            <v>3.2039968966075826E-2</v>
          </cell>
          <cell r="K190">
            <v>1.6731427548607951E-2</v>
          </cell>
          <cell r="L190">
            <v>1.6731427548607951E-2</v>
          </cell>
        </row>
        <row r="191">
          <cell r="C191" t="str">
            <v>N/A</v>
          </cell>
          <cell r="D191" t="str">
            <v>N/A</v>
          </cell>
          <cell r="E191">
            <v>2.7779402792983278E-2</v>
          </cell>
          <cell r="F191">
            <v>2.7779402792983278E-2</v>
          </cell>
          <cell r="G191">
            <v>1.913918927165955E-2</v>
          </cell>
          <cell r="H191">
            <v>1.913918927165955E-2</v>
          </cell>
          <cell r="I191">
            <v>1.7162442131109804E-2</v>
          </cell>
          <cell r="J191">
            <v>1.7162442131109804E-2</v>
          </cell>
          <cell r="K191">
            <v>2.2648657920840077E-2</v>
          </cell>
          <cell r="L191">
            <v>2.2648657920840077E-2</v>
          </cell>
        </row>
        <row r="192">
          <cell r="C192" t="str">
            <v>N/A</v>
          </cell>
          <cell r="D192" t="str">
            <v>N/A</v>
          </cell>
          <cell r="E192">
            <v>5.8333402976842143E-3</v>
          </cell>
          <cell r="F192">
            <v>5.8333402976842143E-3</v>
          </cell>
          <cell r="G192">
            <v>2.0867661621023579E-3</v>
          </cell>
          <cell r="H192">
            <v>2.0867661621023579E-3</v>
          </cell>
          <cell r="I192">
            <v>2.8160728444637698E-2</v>
          </cell>
          <cell r="J192">
            <v>2.8160728444637698E-2</v>
          </cell>
          <cell r="K192">
            <v>8.3202195654930155E-3</v>
          </cell>
          <cell r="L192">
            <v>8.3202195654930155E-3</v>
          </cell>
        </row>
        <row r="193">
          <cell r="C193" t="str">
            <v>N/A</v>
          </cell>
          <cell r="D193" t="str">
            <v>N/A</v>
          </cell>
          <cell r="E193">
            <v>0</v>
          </cell>
          <cell r="F193">
            <v>0</v>
          </cell>
          <cell r="G193">
            <v>2.8868244340631108E-2</v>
          </cell>
          <cell r="H193">
            <v>2.8868244340631108E-2</v>
          </cell>
          <cell r="I193">
            <v>3.325063304089828E-3</v>
          </cell>
          <cell r="J193">
            <v>3.325063304089828E-3</v>
          </cell>
          <cell r="K193">
            <v>1.1518238702892983E-2</v>
          </cell>
          <cell r="L193">
            <v>1.1518238702892983E-2</v>
          </cell>
        </row>
        <row r="194">
          <cell r="C194" t="str">
            <v>N/A</v>
          </cell>
          <cell r="D194" t="str">
            <v>N/A</v>
          </cell>
          <cell r="E194">
            <v>0</v>
          </cell>
          <cell r="F194">
            <v>0</v>
          </cell>
          <cell r="G194">
            <v>2.2178780737967134E-2</v>
          </cell>
          <cell r="H194">
            <v>2.2178780737967134E-2</v>
          </cell>
          <cell r="I194">
            <v>1.5414652445626689E-2</v>
          </cell>
          <cell r="J194">
            <v>1.5414652445626689E-2</v>
          </cell>
          <cell r="K194">
            <v>1.1099095336470693E-2</v>
          </cell>
          <cell r="L194">
            <v>1.1099095336470693E-2</v>
          </cell>
        </row>
        <row r="195">
          <cell r="C195" t="str">
            <v>N/A</v>
          </cell>
          <cell r="D195" t="str">
            <v>N/A</v>
          </cell>
          <cell r="E195">
            <v>0</v>
          </cell>
          <cell r="F195">
            <v>0</v>
          </cell>
          <cell r="G195">
            <v>0</v>
          </cell>
          <cell r="H195">
            <v>0</v>
          </cell>
          <cell r="I195">
            <v>8.5258033438200716E-3</v>
          </cell>
          <cell r="J195">
            <v>8.5258033438200716E-3</v>
          </cell>
          <cell r="K195">
            <v>1.491613403638045E-3</v>
          </cell>
          <cell r="L195">
            <v>1.491613403638045E-3</v>
          </cell>
        </row>
        <row r="196">
          <cell r="C196" t="str">
            <v>N/A</v>
          </cell>
          <cell r="D196" t="str">
            <v>N/A</v>
          </cell>
          <cell r="E196">
            <v>0</v>
          </cell>
          <cell r="F196">
            <v>0</v>
          </cell>
          <cell r="G196">
            <v>7.8824638802432456E-3</v>
          </cell>
          <cell r="H196">
            <v>7.8824638802432456E-3</v>
          </cell>
          <cell r="I196">
            <v>0</v>
          </cell>
          <cell r="J196">
            <v>0</v>
          </cell>
          <cell r="K196">
            <v>2.9862100340833663E-3</v>
          </cell>
          <cell r="L196">
            <v>2.9862100340833663E-3</v>
          </cell>
        </row>
        <row r="197">
          <cell r="C197" t="str">
            <v>N/A</v>
          </cell>
          <cell r="D197" t="str">
            <v>N/A</v>
          </cell>
          <cell r="E197">
            <v>0</v>
          </cell>
          <cell r="F197">
            <v>0</v>
          </cell>
          <cell r="G197">
            <v>8.3313154698275264E-3</v>
          </cell>
          <cell r="H197">
            <v>8.3313154698275264E-3</v>
          </cell>
          <cell r="I197">
            <v>2.9627166619774749E-2</v>
          </cell>
          <cell r="J197">
            <v>2.9627166619774749E-2</v>
          </cell>
          <cell r="K197">
            <v>8.3396105397403105E-3</v>
          </cell>
          <cell r="L197">
            <v>8.3396105397403105E-3</v>
          </cell>
        </row>
        <row r="198">
          <cell r="C198" t="str">
            <v>N/A</v>
          </cell>
          <cell r="D198" t="str">
            <v>N/A</v>
          </cell>
          <cell r="E198">
            <v>0</v>
          </cell>
          <cell r="F198">
            <v>0</v>
          </cell>
          <cell r="G198">
            <v>2.4804956266499725E-4</v>
          </cell>
          <cell r="H198">
            <v>2.4804956266499725E-4</v>
          </cell>
          <cell r="I198">
            <v>1.2950695279262689E-2</v>
          </cell>
          <cell r="J198">
            <v>1.2950695279262689E-2</v>
          </cell>
          <cell r="K198">
            <v>2.3597324045553873E-3</v>
          </cell>
          <cell r="L198">
            <v>2.3597324045553873E-3</v>
          </cell>
        </row>
        <row r="199">
          <cell r="C199" t="str">
            <v>N/A</v>
          </cell>
          <cell r="D199" t="str">
            <v>N/A</v>
          </cell>
          <cell r="E199">
            <v>2.9417418120126696E-4</v>
          </cell>
          <cell r="F199">
            <v>2.9417418120126696E-4</v>
          </cell>
          <cell r="G199">
            <v>8.118701558971814E-3</v>
          </cell>
          <cell r="H199">
            <v>8.118701558971814E-3</v>
          </cell>
          <cell r="I199">
            <v>9.0117741344178156E-3</v>
          </cell>
          <cell r="J199">
            <v>9.0117741344178156E-3</v>
          </cell>
          <cell r="K199">
            <v>4.7836041854672105E-3</v>
          </cell>
          <cell r="L199">
            <v>4.7836041854672105E-3</v>
          </cell>
        </row>
        <row r="200">
          <cell r="C200" t="str">
            <v>N/A</v>
          </cell>
          <cell r="D200" t="str">
            <v>N/A</v>
          </cell>
          <cell r="E200">
            <v>6.3448022263636892E-3</v>
          </cell>
          <cell r="F200">
            <v>6.3448022263636892E-3</v>
          </cell>
          <cell r="G200">
            <v>1.6536637510999818E-3</v>
          </cell>
          <cell r="H200">
            <v>1.6536637510999818E-3</v>
          </cell>
          <cell r="I200">
            <v>2.3786991329257999E-3</v>
          </cell>
          <cell r="J200">
            <v>2.3786991329257999E-3</v>
          </cell>
          <cell r="K200">
            <v>3.8737200092480032E-3</v>
          </cell>
          <cell r="L200">
            <v>3.8737200092480032E-3</v>
          </cell>
        </row>
        <row r="201">
          <cell r="C201" t="str">
            <v>N/A</v>
          </cell>
          <cell r="D201" t="str">
            <v>N/A</v>
          </cell>
          <cell r="E201">
            <v>0</v>
          </cell>
          <cell r="F201">
            <v>0</v>
          </cell>
          <cell r="G201">
            <v>0</v>
          </cell>
          <cell r="H201">
            <v>0</v>
          </cell>
          <cell r="I201">
            <v>4.876759512665081E-3</v>
          </cell>
          <cell r="J201">
            <v>4.876759512665081E-3</v>
          </cell>
          <cell r="K201">
            <v>8.5320286688096182E-4</v>
          </cell>
          <cell r="L201">
            <v>8.5320286688096182E-4</v>
          </cell>
        </row>
        <row r="202">
          <cell r="C202" t="str">
            <v>N/A</v>
          </cell>
          <cell r="D202" t="str">
            <v>N/A</v>
          </cell>
          <cell r="E202">
            <v>6.4417459906231976E-3</v>
          </cell>
          <cell r="F202">
            <v>6.4417459906231976E-3</v>
          </cell>
          <cell r="G202">
            <v>1.8099743485253846E-2</v>
          </cell>
          <cell r="H202">
            <v>1.8099743485253846E-2</v>
          </cell>
          <cell r="I202">
            <v>5.0788210519136165E-2</v>
          </cell>
          <cell r="J202">
            <v>5.0788210519136165E-2</v>
          </cell>
          <cell r="K202">
            <v>1.8616826890806442E-2</v>
          </cell>
          <cell r="L202">
            <v>1.8616826890806442E-2</v>
          </cell>
        </row>
        <row r="203">
          <cell r="C203" t="str">
            <v>N/A</v>
          </cell>
          <cell r="D203" t="str">
            <v>N/A</v>
          </cell>
          <cell r="E203">
            <v>6.9532079193026734E-3</v>
          </cell>
          <cell r="F203">
            <v>6.9532079193026734E-3</v>
          </cell>
          <cell r="G203">
            <v>6.598905825818022E-3</v>
          </cell>
          <cell r="H203">
            <v>6.598905825818022E-3</v>
          </cell>
          <cell r="I203">
            <v>4.3873784007298085E-2</v>
          </cell>
          <cell r="J203">
            <v>4.3873784007298085E-2</v>
          </cell>
          <cell r="K203">
            <v>1.3278342519185877E-2</v>
          </cell>
          <cell r="L203">
            <v>1.3278342519185877E-2</v>
          </cell>
        </row>
        <row r="204">
          <cell r="C204" t="str">
            <v>N/A</v>
          </cell>
          <cell r="D204" t="str">
            <v>N/A</v>
          </cell>
          <cell r="E204">
            <v>0</v>
          </cell>
          <cell r="F204">
            <v>0</v>
          </cell>
          <cell r="G204">
            <v>5.1460441016373242E-3</v>
          </cell>
          <cell r="H204">
            <v>5.1460441016373242E-3</v>
          </cell>
          <cell r="I204">
            <v>0</v>
          </cell>
          <cell r="J204">
            <v>0</v>
          </cell>
          <cell r="K204">
            <v>1.949538718554925E-3</v>
          </cell>
          <cell r="L204">
            <v>1.949538718554925E-3</v>
          </cell>
        </row>
        <row r="205">
          <cell r="C205" t="str">
            <v>N/A</v>
          </cell>
          <cell r="D205" t="str">
            <v>N/A</v>
          </cell>
          <cell r="E205">
            <v>7.4880700669413408E-3</v>
          </cell>
          <cell r="F205">
            <v>7.4880700669413408E-3</v>
          </cell>
          <cell r="G205">
            <v>0</v>
          </cell>
          <cell r="H205">
            <v>0</v>
          </cell>
          <cell r="I205">
            <v>4.0403782046363315E-2</v>
          </cell>
          <cell r="J205">
            <v>4.0403782046363315E-2</v>
          </cell>
          <cell r="K205">
            <v>1.0409969943989917E-2</v>
          </cell>
          <cell r="L205">
            <v>1.0409969943989917E-2</v>
          </cell>
        </row>
        <row r="206">
          <cell r="C206" t="str">
            <v>N/A</v>
          </cell>
          <cell r="D206" t="str">
            <v>N/A</v>
          </cell>
          <cell r="E206">
            <v>0</v>
          </cell>
          <cell r="F206">
            <v>0</v>
          </cell>
          <cell r="G206">
            <v>1.6320086305498627E-2</v>
          </cell>
          <cell r="H206">
            <v>1.6320086305498627E-2</v>
          </cell>
          <cell r="I206">
            <v>3.8366115047190319E-3</v>
          </cell>
          <cell r="J206">
            <v>3.8366115047190319E-3</v>
          </cell>
          <cell r="K206">
            <v>6.8539635897168173E-3</v>
          </cell>
          <cell r="L206">
            <v>6.8539635897168173E-3</v>
          </cell>
        </row>
        <row r="207">
          <cell r="C207" t="str">
            <v>N/A</v>
          </cell>
          <cell r="D207" t="str">
            <v>N/A</v>
          </cell>
          <cell r="E207">
            <v>0</v>
          </cell>
          <cell r="F207">
            <v>0</v>
          </cell>
          <cell r="G207">
            <v>8.4415597199008589E-3</v>
          </cell>
          <cell r="H207">
            <v>8.4415597199008589E-3</v>
          </cell>
          <cell r="I207">
            <v>0</v>
          </cell>
          <cell r="J207">
            <v>0</v>
          </cell>
          <cell r="K207">
            <v>3.1980191373999689E-3</v>
          </cell>
          <cell r="L207">
            <v>3.1980191373999689E-3</v>
          </cell>
        </row>
        <row r="208">
          <cell r="C208" t="str">
            <v>N/A</v>
          </cell>
          <cell r="D208" t="str">
            <v>N/A</v>
          </cell>
          <cell r="E208">
            <v>0</v>
          </cell>
          <cell r="F208">
            <v>0</v>
          </cell>
          <cell r="G208">
            <v>2.1103899299752147E-3</v>
          </cell>
          <cell r="H208">
            <v>2.1103899299752147E-3</v>
          </cell>
          <cell r="I208">
            <v>2.8049893001168033E-3</v>
          </cell>
          <cell r="J208">
            <v>2.8049893001168033E-3</v>
          </cell>
          <cell r="K208">
            <v>1.2902455941469089E-3</v>
          </cell>
          <cell r="L208">
            <v>1.2902455941469089E-3</v>
          </cell>
        </row>
        <row r="209">
          <cell r="C209" t="str">
            <v>N/A</v>
          </cell>
          <cell r="D209" t="str">
            <v>N/A</v>
          </cell>
          <cell r="E209">
            <v>0</v>
          </cell>
          <cell r="F209">
            <v>0</v>
          </cell>
          <cell r="G209">
            <v>9.2132694704141829E-3</v>
          </cell>
          <cell r="H209">
            <v>9.2132694704141829E-3</v>
          </cell>
          <cell r="I209">
            <v>8.6877936073526535E-3</v>
          </cell>
          <cell r="J209">
            <v>8.6877936073526535E-3</v>
          </cell>
          <cell r="K209">
            <v>5.0103294228201938E-3</v>
          </cell>
          <cell r="L209">
            <v>5.0103294228201938E-3</v>
          </cell>
        </row>
        <row r="210">
          <cell r="C210" t="str">
            <v>N/A</v>
          </cell>
          <cell r="D210" t="str">
            <v>N/A</v>
          </cell>
          <cell r="E210">
            <v>8.4575077095364257E-3</v>
          </cell>
          <cell r="F210">
            <v>8.4575077095364257E-3</v>
          </cell>
          <cell r="G210">
            <v>0</v>
          </cell>
          <cell r="H210">
            <v>0</v>
          </cell>
          <cell r="I210">
            <v>0</v>
          </cell>
          <cell r="J210">
            <v>0</v>
          </cell>
          <cell r="K210">
            <v>3.7737819112042539E-3</v>
          </cell>
          <cell r="L210">
            <v>3.7737819112042539E-3</v>
          </cell>
        </row>
        <row r="211">
          <cell r="C211" t="str">
            <v>N/A</v>
          </cell>
          <cell r="D211" t="str">
            <v>N/A</v>
          </cell>
          <cell r="E211">
            <v>0</v>
          </cell>
          <cell r="F211">
            <v>0</v>
          </cell>
          <cell r="G211">
            <v>3.9451692347670991E-3</v>
          </cell>
          <cell r="H211">
            <v>3.9451692347670991E-3</v>
          </cell>
          <cell r="I211">
            <v>5.0302239728538417E-4</v>
          </cell>
          <cell r="J211">
            <v>5.0302239728538417E-4</v>
          </cell>
          <cell r="K211">
            <v>1.5826018212599657E-3</v>
          </cell>
          <cell r="L211">
            <v>1.5826018212599657E-3</v>
          </cell>
        </row>
        <row r="212">
          <cell r="C212" t="str">
            <v>N/A</v>
          </cell>
          <cell r="D212" t="str">
            <v>N/A</v>
          </cell>
          <cell r="E212">
            <v>0</v>
          </cell>
          <cell r="F212">
            <v>0</v>
          </cell>
          <cell r="G212">
            <v>8.118701558971814E-3</v>
          </cell>
          <cell r="H212">
            <v>8.118701558971814E-3</v>
          </cell>
          <cell r="I212">
            <v>2.8459131561671399E-2</v>
          </cell>
          <cell r="J212">
            <v>2.8459131561671399E-2</v>
          </cell>
          <cell r="K212">
            <v>8.0547123796454439E-3</v>
          </cell>
          <cell r="L212">
            <v>8.0547123796454439E-3</v>
          </cell>
        </row>
        <row r="213">
          <cell r="C213" t="str">
            <v>N/A</v>
          </cell>
          <cell r="D213" t="str">
            <v>N/A</v>
          </cell>
          <cell r="E213">
            <v>0</v>
          </cell>
          <cell r="F213">
            <v>0</v>
          </cell>
          <cell r="G213">
            <v>9.8983587387270339E-3</v>
          </cell>
          <cell r="H213">
            <v>9.8983587387270339E-3</v>
          </cell>
          <cell r="I213">
            <v>9.6512093852043207E-3</v>
          </cell>
          <cell r="J213">
            <v>9.6512093852043207E-3</v>
          </cell>
          <cell r="K213">
            <v>5.4384224696643127E-3</v>
          </cell>
          <cell r="L213">
            <v>5.4384224696643127E-3</v>
          </cell>
        </row>
        <row r="214">
          <cell r="C214" t="str">
            <v>N/A</v>
          </cell>
          <cell r="D214" t="str">
            <v>N/A</v>
          </cell>
          <cell r="E214">
            <v>0</v>
          </cell>
          <cell r="F214">
            <v>0</v>
          </cell>
          <cell r="G214">
            <v>2.0867661621023578E-4</v>
          </cell>
          <cell r="H214">
            <v>2.0867661621023578E-4</v>
          </cell>
          <cell r="I214">
            <v>6.667178214867296E-3</v>
          </cell>
          <cell r="J214">
            <v>6.667178214867296E-3</v>
          </cell>
          <cell r="K214">
            <v>1.2454971920377676E-3</v>
          </cell>
          <cell r="L214">
            <v>1.2454971920377676E-3</v>
          </cell>
        </row>
        <row r="215">
          <cell r="C215" t="str">
            <v>N/A</v>
          </cell>
          <cell r="D215" t="str">
            <v>N/A</v>
          </cell>
          <cell r="E215">
            <v>0</v>
          </cell>
          <cell r="F215">
            <v>0</v>
          </cell>
          <cell r="G215">
            <v>9.9298570958908424E-3</v>
          </cell>
          <cell r="H215">
            <v>9.9298570958908424E-3</v>
          </cell>
          <cell r="I215">
            <v>1.5158878345312087E-2</v>
          </cell>
          <cell r="J215">
            <v>1.5158878345312087E-2</v>
          </cell>
          <cell r="K215">
            <v>6.4139376356435939E-3</v>
          </cell>
          <cell r="L215">
            <v>6.4139376356435939E-3</v>
          </cell>
        </row>
        <row r="216">
          <cell r="C216" t="str">
            <v>N/A</v>
          </cell>
          <cell r="D216" t="str">
            <v>N/A</v>
          </cell>
          <cell r="E216">
            <v>6.3448022263636892E-3</v>
          </cell>
          <cell r="F216">
            <v>6.3448022263636892E-3</v>
          </cell>
          <cell r="G216">
            <v>1.5717680224740779E-2</v>
          </cell>
          <cell r="H216">
            <v>1.5717680224740779E-2</v>
          </cell>
          <cell r="I216">
            <v>2.8135151034606237E-3</v>
          </cell>
          <cell r="J216">
            <v>2.8135151034606237E-3</v>
          </cell>
          <cell r="K216">
            <v>9.2778353706286405E-3</v>
          </cell>
          <cell r="L216">
            <v>9.2778353706286405E-3</v>
          </cell>
        </row>
        <row r="217">
          <cell r="C217" t="str">
            <v>N/A</v>
          </cell>
          <cell r="D217" t="str">
            <v>N/A</v>
          </cell>
          <cell r="E217">
            <v>9.7946630786330934E-3</v>
          </cell>
          <cell r="F217">
            <v>9.7946630786330934E-3</v>
          </cell>
          <cell r="G217">
            <v>1.3780531259166513E-4</v>
          </cell>
          <cell r="H217">
            <v>1.3780531259166513E-4</v>
          </cell>
          <cell r="I217">
            <v>0.1073824931154138</v>
          </cell>
          <cell r="J217">
            <v>0.1073824931154138</v>
          </cell>
          <cell r="K217">
            <v>2.3209504560607983E-2</v>
          </cell>
          <cell r="L217">
            <v>2.3209504560607983E-2</v>
          </cell>
        </row>
        <row r="218">
          <cell r="C218" t="str">
            <v>N/A</v>
          </cell>
          <cell r="D218" t="str">
            <v>N/A</v>
          </cell>
          <cell r="E218">
            <v>0</v>
          </cell>
          <cell r="F218">
            <v>0</v>
          </cell>
          <cell r="G218">
            <v>1.9568354388016448E-3</v>
          </cell>
          <cell r="H218">
            <v>1.9568354388016448E-3</v>
          </cell>
          <cell r="I218">
            <v>3.1920607719262348E-2</v>
          </cell>
          <cell r="J218">
            <v>3.1920607719262348E-2</v>
          </cell>
          <cell r="K218">
            <v>6.3259324448289491E-3</v>
          </cell>
          <cell r="L218">
            <v>6.3259324448289491E-3</v>
          </cell>
        </row>
        <row r="219">
          <cell r="C219" t="str">
            <v>N/A</v>
          </cell>
          <cell r="D219" t="str">
            <v>N/A</v>
          </cell>
          <cell r="E219">
            <v>0</v>
          </cell>
          <cell r="F219">
            <v>0</v>
          </cell>
          <cell r="G219">
            <v>0</v>
          </cell>
          <cell r="H219">
            <v>0</v>
          </cell>
          <cell r="I219">
            <v>4.8426562992898003E-3</v>
          </cell>
          <cell r="J219">
            <v>4.8426562992898003E-3</v>
          </cell>
          <cell r="K219">
            <v>8.4723641326640961E-4</v>
          </cell>
          <cell r="L219">
            <v>8.4723641326640961E-4</v>
          </cell>
        </row>
        <row r="220">
          <cell r="C220" t="str">
            <v>N/A</v>
          </cell>
          <cell r="D220" t="str">
            <v>N/A</v>
          </cell>
          <cell r="E220">
            <v>0</v>
          </cell>
          <cell r="F220">
            <v>0</v>
          </cell>
          <cell r="G220">
            <v>5.7366382984587461E-3</v>
          </cell>
          <cell r="H220">
            <v>5.7366382984587461E-3</v>
          </cell>
          <cell r="I220">
            <v>5.2544526007963104E-2</v>
          </cell>
          <cell r="J220">
            <v>5.2544526007963104E-2</v>
          </cell>
          <cell r="K220">
            <v>1.1366094135721904E-2</v>
          </cell>
          <cell r="L220">
            <v>1.1366094135721904E-2</v>
          </cell>
        </row>
        <row r="221">
          <cell r="C221" t="str">
            <v>N/A</v>
          </cell>
          <cell r="D221" t="str">
            <v>N/A</v>
          </cell>
          <cell r="E221">
            <v>8.4575077095364257E-3</v>
          </cell>
          <cell r="F221">
            <v>8.4575077095364257E-3</v>
          </cell>
          <cell r="G221">
            <v>3.4096971629823431E-3</v>
          </cell>
          <cell r="H221">
            <v>3.4096971629823431E-3</v>
          </cell>
          <cell r="I221">
            <v>0</v>
          </cell>
          <cell r="J221">
            <v>0</v>
          </cell>
          <cell r="K221">
            <v>5.0655191187548012E-3</v>
          </cell>
          <cell r="L221">
            <v>5.0655191187548012E-3</v>
          </cell>
        </row>
        <row r="222">
          <cell r="C222" t="str">
            <v>N/A</v>
          </cell>
          <cell r="D222" t="str">
            <v>N/A</v>
          </cell>
          <cell r="E222">
            <v>0</v>
          </cell>
          <cell r="F222">
            <v>0</v>
          </cell>
          <cell r="G222">
            <v>3.0592779395349663E-3</v>
          </cell>
          <cell r="H222">
            <v>3.0592779395349663E-3</v>
          </cell>
          <cell r="I222">
            <v>0</v>
          </cell>
          <cell r="J222">
            <v>0</v>
          </cell>
          <cell r="K222">
            <v>1.1589836146267611E-3</v>
          </cell>
          <cell r="L222">
            <v>1.1589836146267611E-3</v>
          </cell>
        </row>
        <row r="223">
          <cell r="C223" t="str">
            <v>N/A</v>
          </cell>
          <cell r="D223" t="str">
            <v>N/A</v>
          </cell>
          <cell r="E223">
            <v>9.9618074997701762E-3</v>
          </cell>
          <cell r="F223">
            <v>9.9618074997701762E-3</v>
          </cell>
          <cell r="G223">
            <v>2.9805320466254432E-3</v>
          </cell>
          <cell r="H223">
            <v>2.9805320466254432E-3</v>
          </cell>
          <cell r="I223">
            <v>2.521080048767595E-2</v>
          </cell>
          <cell r="J223">
            <v>2.521080048767595E-2</v>
          </cell>
          <cell r="K223">
            <v>9.9848601239530734E-3</v>
          </cell>
          <cell r="L223">
            <v>9.9848601239530734E-3</v>
          </cell>
        </row>
        <row r="224">
          <cell r="C224" t="str">
            <v>N/A</v>
          </cell>
          <cell r="D224" t="str">
            <v>N/A</v>
          </cell>
          <cell r="E224">
            <v>0</v>
          </cell>
          <cell r="F224">
            <v>0</v>
          </cell>
          <cell r="G224">
            <v>1.6261026885816487E-3</v>
          </cell>
          <cell r="H224">
            <v>1.6261026885816487E-3</v>
          </cell>
          <cell r="I224">
            <v>1.9583770280754705E-2</v>
          </cell>
          <cell r="J224">
            <v>1.9583770280754705E-2</v>
          </cell>
          <cell r="K224">
            <v>4.0422723238591023E-3</v>
          </cell>
          <cell r="L224">
            <v>4.0422723238591023E-3</v>
          </cell>
        </row>
        <row r="225">
          <cell r="C225" t="str">
            <v>N/A</v>
          </cell>
          <cell r="D225" t="str">
            <v>N/A</v>
          </cell>
          <cell r="E225">
            <v>8.3060748639862278E-2</v>
          </cell>
          <cell r="F225">
            <v>0</v>
          </cell>
          <cell r="G225">
            <v>0.28387894393883017</v>
          </cell>
          <cell r="H225">
            <v>0</v>
          </cell>
          <cell r="I225">
            <v>0.36679711145782712</v>
          </cell>
          <cell r="J225">
            <v>0</v>
          </cell>
          <cell r="K225">
            <v>0.20877963649381354</v>
          </cell>
          <cell r="L225">
            <v>0</v>
          </cell>
        </row>
        <row r="226">
          <cell r="C226" t="str">
            <v>N/A</v>
          </cell>
          <cell r="D226" t="str">
            <v>N/A</v>
          </cell>
          <cell r="E226">
            <v>0</v>
          </cell>
          <cell r="F226">
            <v>0</v>
          </cell>
          <cell r="G226">
            <v>2.1820486925228807E-2</v>
          </cell>
          <cell r="H226">
            <v>2.1820486925228807E-2</v>
          </cell>
          <cell r="I226">
            <v>2.8970679762300604E-2</v>
          </cell>
          <cell r="J226">
            <v>2.8970679762300604E-2</v>
          </cell>
          <cell r="K226">
            <v>1.3335023828524124E-2</v>
          </cell>
          <cell r="L226">
            <v>1.3335023828524124E-2</v>
          </cell>
        </row>
        <row r="227">
          <cell r="C227" t="str">
            <v>N/A</v>
          </cell>
          <cell r="D227" t="str">
            <v>N/A</v>
          </cell>
          <cell r="E227">
            <v>1.197088344183792E-2</v>
          </cell>
          <cell r="F227">
            <v>1.197088344183792E-2</v>
          </cell>
          <cell r="G227">
            <v>7.3627409870403949E-4</v>
          </cell>
          <cell r="H227">
            <v>7.3627409870403949E-4</v>
          </cell>
          <cell r="I227">
            <v>5.5161947634515861E-3</v>
          </cell>
          <cell r="J227">
            <v>5.5161947634515861E-3</v>
          </cell>
          <cell r="K227">
            <v>6.5854731770619689E-3</v>
          </cell>
          <cell r="L227">
            <v>6.5854731770619689E-3</v>
          </cell>
        </row>
        <row r="228">
          <cell r="C228" t="str">
            <v>N/A</v>
          </cell>
          <cell r="D228" t="str">
            <v>N/A</v>
          </cell>
          <cell r="E228">
            <v>0</v>
          </cell>
          <cell r="F228">
            <v>0</v>
          </cell>
          <cell r="G228">
            <v>4.5711990833978066E-3</v>
          </cell>
          <cell r="H228">
            <v>4.5711990833978066E-3</v>
          </cell>
          <cell r="I228">
            <v>5.5332463701392262E-2</v>
          </cell>
          <cell r="J228">
            <v>5.5332463701392262E-2</v>
          </cell>
          <cell r="K228">
            <v>1.1412334151234682E-2</v>
          </cell>
          <cell r="L228">
            <v>1.1412334151234682E-2</v>
          </cell>
        </row>
        <row r="229">
          <cell r="C229" t="str">
            <v>N/A</v>
          </cell>
          <cell r="D229" t="str">
            <v>N/A</v>
          </cell>
          <cell r="E229">
            <v>2.5004805402107692E-3</v>
          </cell>
          <cell r="F229">
            <v>2.5004805402107692E-3</v>
          </cell>
          <cell r="G229">
            <v>8.3903748895096698E-3</v>
          </cell>
          <cell r="H229">
            <v>8.3903748895096698E-3</v>
          </cell>
          <cell r="I229">
            <v>1.4391556044368281E-2</v>
          </cell>
          <cell r="J229">
            <v>1.4391556044368281E-2</v>
          </cell>
          <cell r="K229">
            <v>6.8121984144149522E-3</v>
          </cell>
          <cell r="L229">
            <v>6.8121984144149522E-3</v>
          </cell>
        </row>
        <row r="230">
          <cell r="C230" t="str">
            <v>N/A</v>
          </cell>
          <cell r="D230" t="str">
            <v>N/A</v>
          </cell>
          <cell r="E230">
            <v>0</v>
          </cell>
          <cell r="F230">
            <v>0</v>
          </cell>
          <cell r="G230">
            <v>6.7957705580918293E-3</v>
          </cell>
          <cell r="H230">
            <v>6.7957705580918293E-3</v>
          </cell>
          <cell r="I230">
            <v>1.0989760510184072E-2</v>
          </cell>
          <cell r="J230">
            <v>1.0989760510184072E-2</v>
          </cell>
          <cell r="K230">
            <v>4.4972144119687059E-3</v>
          </cell>
          <cell r="L230">
            <v>4.4972144119687059E-3</v>
          </cell>
        </row>
        <row r="231">
          <cell r="C231" t="str">
            <v>N/A</v>
          </cell>
          <cell r="D231" t="str">
            <v>N/A</v>
          </cell>
          <cell r="E231">
            <v>1.4835738820127531E-2</v>
          </cell>
          <cell r="F231">
            <v>1.4835738820127531E-2</v>
          </cell>
          <cell r="G231">
            <v>7.0477574154023028E-3</v>
          </cell>
          <cell r="H231">
            <v>7.0477574154023028E-3</v>
          </cell>
          <cell r="I231">
            <v>0</v>
          </cell>
          <cell r="J231">
            <v>0</v>
          </cell>
          <cell r="K231">
            <v>9.2897682778577441E-3</v>
          </cell>
          <cell r="L231">
            <v>9.2897682778577441E-3</v>
          </cell>
        </row>
        <row r="232">
          <cell r="C232" t="str">
            <v>N/A</v>
          </cell>
          <cell r="D232" t="str">
            <v>N/A</v>
          </cell>
          <cell r="E232">
            <v>0</v>
          </cell>
          <cell r="F232">
            <v>0</v>
          </cell>
          <cell r="G232">
            <v>1.6300399832271247E-3</v>
          </cell>
          <cell r="H232">
            <v>1.6300399832271247E-3</v>
          </cell>
          <cell r="I232">
            <v>3.6149406177797103E-3</v>
          </cell>
          <cell r="J232">
            <v>3.6149406177797103E-3</v>
          </cell>
          <cell r="K232">
            <v>1.2499720322486818E-3</v>
          </cell>
          <cell r="L232">
            <v>1.2499720322486818E-3</v>
          </cell>
        </row>
        <row r="233">
          <cell r="C233" t="str">
            <v>N/A</v>
          </cell>
          <cell r="D233" t="str">
            <v>N/A</v>
          </cell>
          <cell r="E233">
            <v>0</v>
          </cell>
          <cell r="F233">
            <v>0</v>
          </cell>
          <cell r="G233">
            <v>1.6300399832271247E-3</v>
          </cell>
          <cell r="H233">
            <v>1.6300399832271247E-3</v>
          </cell>
          <cell r="I233">
            <v>8.9265161009796142E-3</v>
          </cell>
          <cell r="J233">
            <v>8.9265161009796142E-3</v>
          </cell>
          <cell r="K233">
            <v>2.1792471827151837E-3</v>
          </cell>
          <cell r="L233">
            <v>2.1792471827151837E-3</v>
          </cell>
        </row>
        <row r="234">
          <cell r="C234" t="str">
            <v>N/A</v>
          </cell>
          <cell r="D234" t="str">
            <v>N/A</v>
          </cell>
          <cell r="E234">
            <v>9.5640037774639176E-3</v>
          </cell>
          <cell r="F234">
            <v>9.5640037774639176E-3</v>
          </cell>
          <cell r="G234">
            <v>0</v>
          </cell>
          <cell r="H234">
            <v>0</v>
          </cell>
          <cell r="I234">
            <v>7.2298812355594206E-3</v>
          </cell>
          <cell r="J234">
            <v>7.2298812355594206E-3</v>
          </cell>
          <cell r="K234">
            <v>5.5323941140935093E-3</v>
          </cell>
          <cell r="L234">
            <v>5.5323941140935093E-3</v>
          </cell>
        </row>
        <row r="235">
          <cell r="C235" t="str">
            <v>N/A</v>
          </cell>
          <cell r="D235" t="str">
            <v>N/A</v>
          </cell>
          <cell r="E235">
            <v>1.5778433355340682E-2</v>
          </cell>
          <cell r="F235">
            <v>1.5778433355340682E-2</v>
          </cell>
          <cell r="G235">
            <v>8.5439293806832391E-4</v>
          </cell>
          <cell r="H235">
            <v>8.5439293806832391E-4</v>
          </cell>
          <cell r="I235">
            <v>3.7743731403091459E-2</v>
          </cell>
          <cell r="J235">
            <v>3.7743731403091459E-2</v>
          </cell>
          <cell r="K235">
            <v>1.3967467911666654E-2</v>
          </cell>
          <cell r="L235">
            <v>1.3967467911666654E-2</v>
          </cell>
        </row>
        <row r="236">
          <cell r="C236" t="str">
            <v>N/A</v>
          </cell>
          <cell r="D236" t="str">
            <v>N/A</v>
          </cell>
          <cell r="E236">
            <v>0</v>
          </cell>
          <cell r="F236">
            <v>0</v>
          </cell>
          <cell r="G236">
            <v>1.4347501688115079E-2</v>
          </cell>
          <cell r="H236">
            <v>1.4347501688115079E-2</v>
          </cell>
          <cell r="I236">
            <v>5.2689464664808046E-3</v>
          </cell>
          <cell r="J236">
            <v>5.2689464664808046E-3</v>
          </cell>
          <cell r="K236">
            <v>6.3572563263053486E-3</v>
          </cell>
          <cell r="L236">
            <v>6.3572563263053486E-3</v>
          </cell>
        </row>
        <row r="237">
          <cell r="C237" t="str">
            <v>N/A</v>
          </cell>
          <cell r="D237" t="str">
            <v>N/A</v>
          </cell>
          <cell r="E237">
            <v>0</v>
          </cell>
          <cell r="F237">
            <v>0</v>
          </cell>
          <cell r="G237">
            <v>9.4888800955975137E-4</v>
          </cell>
          <cell r="H237">
            <v>9.4888800955975137E-4</v>
          </cell>
          <cell r="I237">
            <v>4.6039338056628387E-3</v>
          </cell>
          <cell r="J237">
            <v>4.6039338056628387E-3</v>
          </cell>
          <cell r="K237">
            <v>1.1649500682413133E-3</v>
          </cell>
          <cell r="L237">
            <v>1.1649500682413133E-3</v>
          </cell>
        </row>
        <row r="238">
          <cell r="C238" t="str">
            <v>N/A</v>
          </cell>
          <cell r="D238" t="str">
            <v>N/A</v>
          </cell>
          <cell r="E238">
            <v>8.6413665727872162E-3</v>
          </cell>
          <cell r="F238">
            <v>8.6413665727872162E-3</v>
          </cell>
          <cell r="G238">
            <v>7.3154934512946806E-3</v>
          </cell>
          <cell r="H238">
            <v>7.3154934512946806E-3</v>
          </cell>
          <cell r="I238">
            <v>3.7453854089401571E-2</v>
          </cell>
          <cell r="J238">
            <v>3.7453854089401571E-2</v>
          </cell>
          <cell r="K238">
            <v>1.3179896034545767E-2</v>
          </cell>
          <cell r="L238">
            <v>1.3179896034545767E-2</v>
          </cell>
        </row>
        <row r="239">
          <cell r="C239" t="str">
            <v>N/A</v>
          </cell>
          <cell r="D239" t="str">
            <v>N/A</v>
          </cell>
          <cell r="E239">
            <v>6.6155761886057644E-3</v>
          </cell>
          <cell r="F239">
            <v>6.6155761886057644E-3</v>
          </cell>
          <cell r="G239">
            <v>1.1859131472174154E-2</v>
          </cell>
          <cell r="H239">
            <v>1.1859131472174154E-2</v>
          </cell>
          <cell r="I239">
            <v>4.0327049816268942E-3</v>
          </cell>
          <cell r="J239">
            <v>4.0327049816268942E-3</v>
          </cell>
          <cell r="K239">
            <v>8.1501756374782776E-3</v>
          </cell>
          <cell r="L239">
            <v>8.1501756374782776E-3</v>
          </cell>
        </row>
        <row r="240">
          <cell r="C240" t="str">
            <v>N/A</v>
          </cell>
          <cell r="D240" t="str">
            <v>N/A</v>
          </cell>
          <cell r="E240">
            <v>1.3197723492984113E-2</v>
          </cell>
          <cell r="F240">
            <v>1.3197723492984113E-2</v>
          </cell>
          <cell r="G240">
            <v>9.2329559436415652E-3</v>
          </cell>
          <cell r="H240">
            <v>9.2329559436415652E-3</v>
          </cell>
          <cell r="I240">
            <v>0</v>
          </cell>
          <cell r="J240">
            <v>0</v>
          </cell>
          <cell r="K240">
            <v>9.3867231490942175E-3</v>
          </cell>
          <cell r="L240">
            <v>9.3867231490942175E-3</v>
          </cell>
        </row>
        <row r="241">
          <cell r="C241" t="str">
            <v>N/A</v>
          </cell>
          <cell r="D241" t="str">
            <v>N/A</v>
          </cell>
          <cell r="E241">
            <v>0</v>
          </cell>
          <cell r="F241">
            <v>0</v>
          </cell>
          <cell r="G241">
            <v>0</v>
          </cell>
          <cell r="H241">
            <v>0</v>
          </cell>
          <cell r="I241">
            <v>2.8646699235235439E-3</v>
          </cell>
          <cell r="J241">
            <v>2.8646699235235439E-3</v>
          </cell>
          <cell r="K241">
            <v>5.0118210362238311E-4</v>
          </cell>
          <cell r="L241">
            <v>5.0118210362238311E-4</v>
          </cell>
        </row>
        <row r="242">
          <cell r="C242" t="str">
            <v>N/A</v>
          </cell>
          <cell r="D242" t="str">
            <v>N/A</v>
          </cell>
          <cell r="E242">
            <v>0</v>
          </cell>
          <cell r="F242">
            <v>0</v>
          </cell>
          <cell r="G242">
            <v>0</v>
          </cell>
          <cell r="H242">
            <v>0</v>
          </cell>
          <cell r="I242">
            <v>2.3872249362696198E-3</v>
          </cell>
          <cell r="J242">
            <v>2.3872249362696198E-3</v>
          </cell>
          <cell r="K242">
            <v>4.1765175301865264E-4</v>
          </cell>
          <cell r="L242">
            <v>4.1765175301865264E-4</v>
          </cell>
        </row>
        <row r="243">
          <cell r="C243" t="str">
            <v>N/A</v>
          </cell>
          <cell r="D243" t="str">
            <v>N/A</v>
          </cell>
          <cell r="E243">
            <v>6.8328639360839731E-3</v>
          </cell>
          <cell r="F243">
            <v>6.8328639360839731E-3</v>
          </cell>
          <cell r="G243">
            <v>0</v>
          </cell>
          <cell r="H243">
            <v>0</v>
          </cell>
          <cell r="I243">
            <v>0</v>
          </cell>
          <cell r="J243">
            <v>0</v>
          </cell>
          <cell r="K243">
            <v>3.0488577970361644E-3</v>
          </cell>
          <cell r="L243">
            <v>3.0488577970361644E-3</v>
          </cell>
        </row>
        <row r="244">
          <cell r="C244" t="str">
            <v>N/A</v>
          </cell>
          <cell r="D244" t="str">
            <v>N/A</v>
          </cell>
          <cell r="E244">
            <v>0</v>
          </cell>
          <cell r="F244">
            <v>0</v>
          </cell>
          <cell r="G244">
            <v>1.1977250311538439E-2</v>
          </cell>
          <cell r="H244">
            <v>1.1977250311538439E-2</v>
          </cell>
          <cell r="I244">
            <v>8.1762454067234487E-3</v>
          </cell>
          <cell r="J244">
            <v>8.1762454067234487E-3</v>
          </cell>
          <cell r="K244">
            <v>5.9679452279558188E-3</v>
          </cell>
          <cell r="L244">
            <v>5.9679452279558188E-3</v>
          </cell>
        </row>
        <row r="245">
          <cell r="C245" t="str">
            <v>N/A</v>
          </cell>
          <cell r="D245" t="str">
            <v>N/A</v>
          </cell>
          <cell r="E245">
            <v>0</v>
          </cell>
          <cell r="F245">
            <v>0</v>
          </cell>
          <cell r="G245">
            <v>0</v>
          </cell>
          <cell r="H245">
            <v>0</v>
          </cell>
          <cell r="I245">
            <v>0</v>
          </cell>
          <cell r="J245">
            <v>0</v>
          </cell>
          <cell r="K245">
            <v>0</v>
          </cell>
          <cell r="L245">
            <v>0</v>
          </cell>
        </row>
        <row r="246">
          <cell r="C246" t="str">
            <v>N/A</v>
          </cell>
          <cell r="D246" t="str">
            <v>N/A</v>
          </cell>
          <cell r="E246">
            <v>0</v>
          </cell>
          <cell r="F246">
            <v>0</v>
          </cell>
          <cell r="G246">
            <v>1.2993072330071285E-3</v>
          </cell>
          <cell r="H246">
            <v>1.2993072330071285E-3</v>
          </cell>
          <cell r="I246">
            <v>7.6988004194695247E-3</v>
          </cell>
          <cell r="J246">
            <v>7.6988004194695247E-3</v>
          </cell>
          <cell r="K246">
            <v>1.8391593266857097E-3</v>
          </cell>
          <cell r="L246">
            <v>1.8391593266857097E-3</v>
          </cell>
        </row>
        <row r="247">
          <cell r="C247" t="str">
            <v>N/A</v>
          </cell>
          <cell r="D247" t="str">
            <v>N/A</v>
          </cell>
          <cell r="E247">
            <v>1.5768404690072457E-2</v>
          </cell>
          <cell r="F247">
            <v>1.5768404690072457E-2</v>
          </cell>
          <cell r="G247">
            <v>1.07291279089225E-2</v>
          </cell>
          <cell r="H247">
            <v>1.07291279089225E-2</v>
          </cell>
          <cell r="I247">
            <v>9.6000545651414009E-3</v>
          </cell>
          <cell r="J247">
            <v>9.6000545651414009E-3</v>
          </cell>
          <cell r="K247">
            <v>1.278014364237077E-2</v>
          </cell>
          <cell r="L247">
            <v>1.278014364237077E-2</v>
          </cell>
        </row>
        <row r="248">
          <cell r="C248" t="str">
            <v>N/A</v>
          </cell>
          <cell r="D248" t="str">
            <v>N/A</v>
          </cell>
          <cell r="E248">
            <v>0</v>
          </cell>
          <cell r="F248">
            <v>0</v>
          </cell>
          <cell r="G248">
            <v>0</v>
          </cell>
          <cell r="H248">
            <v>0</v>
          </cell>
          <cell r="I248">
            <v>2.7879376934291634E-3</v>
          </cell>
          <cell r="J248">
            <v>2.7879376934291634E-3</v>
          </cell>
          <cell r="K248">
            <v>4.8775758298964073E-4</v>
          </cell>
          <cell r="L248">
            <v>4.8775758298964073E-4</v>
          </cell>
        </row>
        <row r="249">
          <cell r="C249" t="str">
            <v>N/A</v>
          </cell>
          <cell r="D249" t="str">
            <v>N/A</v>
          </cell>
          <cell r="E249">
            <v>2.9851993615083111E-3</v>
          </cell>
          <cell r="F249">
            <v>2.9851993615083111E-3</v>
          </cell>
          <cell r="G249">
            <v>6.4099156828351673E-3</v>
          </cell>
          <cell r="H249">
            <v>6.4099156828351673E-3</v>
          </cell>
          <cell r="I249">
            <v>1.2353889045195283E-2</v>
          </cell>
          <cell r="J249">
            <v>1.2353889045195283E-2</v>
          </cell>
          <cell r="K249">
            <v>5.9217052124430391E-3</v>
          </cell>
          <cell r="L249">
            <v>5.9217052124430391E-3</v>
          </cell>
        </row>
        <row r="250">
          <cell r="C250" t="str">
            <v>N/A</v>
          </cell>
          <cell r="D250" t="str">
            <v>N/A</v>
          </cell>
          <cell r="E250">
            <v>0</v>
          </cell>
          <cell r="F250">
            <v>0</v>
          </cell>
          <cell r="G250">
            <v>6.5752820579451652E-4</v>
          </cell>
          <cell r="H250">
            <v>6.5752820579451652E-4</v>
          </cell>
          <cell r="I250">
            <v>9.5659513517661193E-3</v>
          </cell>
          <cell r="J250">
            <v>9.5659513517661193E-3</v>
          </cell>
          <cell r="K250">
            <v>1.92268967728944E-3</v>
          </cell>
          <cell r="L250">
            <v>1.92268967728944E-3</v>
          </cell>
        </row>
        <row r="251">
          <cell r="C251" t="str">
            <v>N/A</v>
          </cell>
          <cell r="D251" t="str">
            <v>N/A</v>
          </cell>
          <cell r="E251">
            <v>0</v>
          </cell>
          <cell r="F251">
            <v>0</v>
          </cell>
          <cell r="G251">
            <v>1.0992926650169403E-2</v>
          </cell>
          <cell r="H251">
            <v>1.0992926650169403E-2</v>
          </cell>
          <cell r="I251">
            <v>1.0265067225959367E-2</v>
          </cell>
          <cell r="J251">
            <v>1.0265067225959367E-2</v>
          </cell>
          <cell r="K251">
            <v>5.9604871609376282E-3</v>
          </cell>
          <cell r="L251">
            <v>5.9604871609376282E-3</v>
          </cell>
        </row>
        <row r="252">
          <cell r="C252" t="str">
            <v>N/A</v>
          </cell>
          <cell r="D252" t="str">
            <v>N/A</v>
          </cell>
          <cell r="E252">
            <v>0</v>
          </cell>
          <cell r="F252">
            <v>0</v>
          </cell>
          <cell r="G252">
            <v>2.6064890553052092E-3</v>
          </cell>
          <cell r="H252">
            <v>2.6064890553052092E-3</v>
          </cell>
          <cell r="I252">
            <v>1.0606099359712169E-2</v>
          </cell>
          <cell r="J252">
            <v>1.0606099359712169E-2</v>
          </cell>
          <cell r="K252">
            <v>2.843015147334114E-3</v>
          </cell>
          <cell r="L252">
            <v>2.843015147334114E-3</v>
          </cell>
        </row>
        <row r="253">
          <cell r="C253" t="str">
            <v>N/A</v>
          </cell>
          <cell r="D253" t="str">
            <v>N/A</v>
          </cell>
          <cell r="E253">
            <v>0</v>
          </cell>
          <cell r="F253">
            <v>0</v>
          </cell>
          <cell r="G253">
            <v>1.014640830139203E-2</v>
          </cell>
          <cell r="H253">
            <v>1.014640830139203E-2</v>
          </cell>
          <cell r="I253">
            <v>8.0995131766290677E-4</v>
          </cell>
          <cell r="J253">
            <v>8.0995131766290677E-4</v>
          </cell>
          <cell r="K253">
            <v>3.9855910145208569E-3</v>
          </cell>
          <cell r="L253">
            <v>3.9855910145208569E-3</v>
          </cell>
        </row>
        <row r="254">
          <cell r="C254" t="str">
            <v>N/A</v>
          </cell>
          <cell r="D254" t="str">
            <v>N/A</v>
          </cell>
          <cell r="E254">
            <v>0</v>
          </cell>
          <cell r="F254">
            <v>0</v>
          </cell>
          <cell r="G254">
            <v>0</v>
          </cell>
          <cell r="H254">
            <v>0</v>
          </cell>
          <cell r="I254">
            <v>2.5509203604709655E-2</v>
          </cell>
          <cell r="J254">
            <v>2.5509203604709655E-2</v>
          </cell>
          <cell r="K254">
            <v>4.4629073036850306E-3</v>
          </cell>
          <cell r="L254">
            <v>4.4629073036850306E-3</v>
          </cell>
        </row>
        <row r="255">
          <cell r="C255" t="str">
            <v>N/A</v>
          </cell>
          <cell r="D255" t="str">
            <v>N/A</v>
          </cell>
          <cell r="E255">
            <v>0</v>
          </cell>
          <cell r="F255">
            <v>0</v>
          </cell>
          <cell r="G255">
            <v>0</v>
          </cell>
          <cell r="H255">
            <v>0</v>
          </cell>
          <cell r="I255">
            <v>9.583002958453761E-3</v>
          </cell>
          <cell r="J255">
            <v>9.583002958453761E-3</v>
          </cell>
          <cell r="K255">
            <v>1.6765734656891626E-3</v>
          </cell>
          <cell r="L255">
            <v>1.6765734656891626E-3</v>
          </cell>
        </row>
        <row r="256">
          <cell r="C256" t="str">
            <v>N/A</v>
          </cell>
          <cell r="D256" t="str">
            <v>N/A</v>
          </cell>
          <cell r="E256">
            <v>6.7726919444746235E-3</v>
          </cell>
          <cell r="F256">
            <v>6.7726919444746235E-3</v>
          </cell>
          <cell r="G256">
            <v>2.7757927250606836E-2</v>
          </cell>
          <cell r="H256">
            <v>2.7757927250606836E-2</v>
          </cell>
          <cell r="I256">
            <v>0</v>
          </cell>
          <cell r="J256">
            <v>0</v>
          </cell>
          <cell r="K256">
            <v>1.3537883251418897E-2</v>
          </cell>
          <cell r="L256">
            <v>1.3537883251418897E-2</v>
          </cell>
        </row>
        <row r="257">
          <cell r="C257" t="str">
            <v>N/A</v>
          </cell>
          <cell r="D257" t="str">
            <v>N/A</v>
          </cell>
          <cell r="E257">
            <v>2.051864913878837E-2</v>
          </cell>
          <cell r="F257">
            <v>2.051864913878837E-2</v>
          </cell>
          <cell r="G257">
            <v>4.0239151276766222E-3</v>
          </cell>
          <cell r="H257">
            <v>4.0239151276766222E-3</v>
          </cell>
          <cell r="I257">
            <v>6.8862913608034718E-2</v>
          </cell>
          <cell r="J257">
            <v>6.8862913608034718E-2</v>
          </cell>
          <cell r="K257">
            <v>2.2727713431232893E-2</v>
          </cell>
          <cell r="L257">
            <v>2.2727713431232893E-2</v>
          </cell>
        </row>
        <row r="258">
          <cell r="C258" t="str">
            <v>N/A</v>
          </cell>
          <cell r="D258" t="str">
            <v>N/A</v>
          </cell>
          <cell r="E258">
            <v>7.0100370224892815E-3</v>
          </cell>
          <cell r="F258">
            <v>7.0100370224892815E-3</v>
          </cell>
          <cell r="G258">
            <v>5.7090772359404129E-4</v>
          </cell>
          <cell r="H258">
            <v>5.7090772359404129E-4</v>
          </cell>
          <cell r="I258">
            <v>0</v>
          </cell>
          <cell r="J258">
            <v>0</v>
          </cell>
          <cell r="K258">
            <v>3.344197250956497E-3</v>
          </cell>
          <cell r="L258">
            <v>3.344197250956497E-3</v>
          </cell>
        </row>
        <row r="259">
          <cell r="C259" t="str">
            <v>N/A</v>
          </cell>
          <cell r="D259" t="str">
            <v>N/A</v>
          </cell>
          <cell r="E259">
            <v>0</v>
          </cell>
          <cell r="F259">
            <v>0</v>
          </cell>
          <cell r="G259">
            <v>1.4044330000413417E-2</v>
          </cell>
          <cell r="H259">
            <v>1.4044330000413417E-2</v>
          </cell>
          <cell r="I259">
            <v>4.0327049816268942E-3</v>
          </cell>
          <cell r="J259">
            <v>4.0327049816268942E-3</v>
          </cell>
          <cell r="K259">
            <v>6.0261181506977022E-3</v>
          </cell>
          <cell r="L259">
            <v>6.0261181506977022E-3</v>
          </cell>
        </row>
        <row r="260">
          <cell r="C260" t="str">
            <v>N/A</v>
          </cell>
          <cell r="D260" t="str">
            <v>N/A</v>
          </cell>
          <cell r="E260">
            <v>0</v>
          </cell>
          <cell r="F260">
            <v>0</v>
          </cell>
          <cell r="G260">
            <v>1.7717825904642662E-4</v>
          </cell>
          <cell r="H260">
            <v>1.7717825904642662E-4</v>
          </cell>
          <cell r="I260">
            <v>2.6242422692278181E-2</v>
          </cell>
          <cell r="J260">
            <v>2.6242422692278181E-2</v>
          </cell>
          <cell r="K260">
            <v>4.6583086595616144E-3</v>
          </cell>
          <cell r="L260">
            <v>4.6583086595616144E-3</v>
          </cell>
        </row>
        <row r="261">
          <cell r="C261" t="str">
            <v>N/A</v>
          </cell>
          <cell r="D261" t="str">
            <v>N/A</v>
          </cell>
          <cell r="E261">
            <v>0</v>
          </cell>
          <cell r="F261">
            <v>0</v>
          </cell>
          <cell r="G261">
            <v>1.6568135868163626E-2</v>
          </cell>
          <cell r="H261">
            <v>1.6568135868163626E-2</v>
          </cell>
          <cell r="I261">
            <v>0</v>
          </cell>
          <cell r="J261">
            <v>0</v>
          </cell>
          <cell r="K261">
            <v>6.2767092025088934E-3</v>
          </cell>
          <cell r="L261">
            <v>6.2767092025088934E-3</v>
          </cell>
        </row>
        <row r="262">
          <cell r="C262" t="str">
            <v>N/A</v>
          </cell>
          <cell r="D262" t="str">
            <v>N/A</v>
          </cell>
          <cell r="E262">
            <v>0</v>
          </cell>
          <cell r="F262">
            <v>0</v>
          </cell>
          <cell r="G262">
            <v>0</v>
          </cell>
          <cell r="H262">
            <v>0</v>
          </cell>
          <cell r="I262">
            <v>1.2072537534849222E-2</v>
          </cell>
          <cell r="J262">
            <v>1.2072537534849222E-2</v>
          </cell>
          <cell r="K262">
            <v>2.1121245795514719E-3</v>
          </cell>
          <cell r="L262">
            <v>2.1121245795514719E-3</v>
          </cell>
        </row>
        <row r="263">
          <cell r="C263" t="str">
            <v>N/A</v>
          </cell>
          <cell r="D263" t="str">
            <v>N/A</v>
          </cell>
          <cell r="E263">
            <v>0</v>
          </cell>
          <cell r="F263">
            <v>0</v>
          </cell>
          <cell r="G263">
            <v>3.2427558700141544E-2</v>
          </cell>
          <cell r="H263">
            <v>3.2427558700141544E-2</v>
          </cell>
          <cell r="I263">
            <v>1.6224603763289595E-2</v>
          </cell>
          <cell r="J263">
            <v>1.6224603763289595E-2</v>
          </cell>
          <cell r="K263">
            <v>1.512346829948614E-2</v>
          </cell>
          <cell r="L263">
            <v>1.512346829948614E-2</v>
          </cell>
        </row>
        <row r="264">
          <cell r="C264" t="str">
            <v>N/A</v>
          </cell>
          <cell r="D264" t="str">
            <v>N/A</v>
          </cell>
          <cell r="E264">
            <v>2.186249028473052E-3</v>
          </cell>
          <cell r="F264">
            <v>2.186249028473052E-3</v>
          </cell>
          <cell r="G264">
            <v>3.6990883194248397E-2</v>
          </cell>
          <cell r="H264">
            <v>3.6990883194248397E-2</v>
          </cell>
          <cell r="I264">
            <v>1.5789787792754771E-2</v>
          </cell>
          <cell r="J264">
            <v>1.5789787792754771E-2</v>
          </cell>
          <cell r="K264">
            <v>1.7751691116696375E-2</v>
          </cell>
          <cell r="L264">
            <v>1.7751691116696375E-2</v>
          </cell>
        </row>
        <row r="265">
          <cell r="C265" t="str">
            <v>N/A</v>
          </cell>
          <cell r="D265" t="str">
            <v>N/A</v>
          </cell>
          <cell r="E265">
            <v>1.4016731156555821E-2</v>
          </cell>
          <cell r="F265">
            <v>1.4016731156555821E-2</v>
          </cell>
          <cell r="G265">
            <v>7.5777172746833918E-2</v>
          </cell>
          <cell r="H265">
            <v>7.5777172746833918E-2</v>
          </cell>
          <cell r="I265">
            <v>0.19083305624472466</v>
          </cell>
          <cell r="J265">
            <v>0.19083305624472466</v>
          </cell>
          <cell r="K265">
            <v>6.8348709381502504E-2</v>
          </cell>
          <cell r="L265">
            <v>6.8348709381502504E-2</v>
          </cell>
        </row>
        <row r="266">
          <cell r="C266" t="str">
            <v>N/A</v>
          </cell>
          <cell r="D266" t="str">
            <v>N/A</v>
          </cell>
          <cell r="E266">
            <v>1.4167161135579196E-2</v>
          </cell>
          <cell r="F266">
            <v>1.4167161135579196E-2</v>
          </cell>
          <cell r="G266">
            <v>4.5003277797792361E-3</v>
          </cell>
          <cell r="H266">
            <v>4.5003277797792361E-3</v>
          </cell>
          <cell r="I266">
            <v>8.8489312905508516E-2</v>
          </cell>
          <cell r="J266">
            <v>8.8489312905508516E-2</v>
          </cell>
          <cell r="K266">
            <v>2.3507827241335592E-2</v>
          </cell>
          <cell r="L266">
            <v>2.3507827241335592E-2</v>
          </cell>
        </row>
        <row r="267">
          <cell r="C267" t="str">
            <v>N/A</v>
          </cell>
          <cell r="D267" t="str">
            <v>N/A</v>
          </cell>
          <cell r="E267">
            <v>1.5136598778174281E-2</v>
          </cell>
          <cell r="F267">
            <v>1.5136598778174281E-2</v>
          </cell>
          <cell r="G267">
            <v>2.4186801007159971E-2</v>
          </cell>
          <cell r="H267">
            <v>2.4186801007159971E-2</v>
          </cell>
          <cell r="I267">
            <v>1.1015337920215532E-2</v>
          </cell>
          <cell r="J267">
            <v>1.1015337920215532E-2</v>
          </cell>
          <cell r="K267">
            <v>1.7844171147721934E-2</v>
          </cell>
          <cell r="L267">
            <v>1.7844171147721934E-2</v>
          </cell>
        </row>
        <row r="268">
          <cell r="C268" t="str">
            <v>N/A</v>
          </cell>
          <cell r="D268" t="str">
            <v>N/A</v>
          </cell>
          <cell r="E268">
            <v>0</v>
          </cell>
          <cell r="F268">
            <v>0</v>
          </cell>
          <cell r="G268">
            <v>2.3387530194128314E-3</v>
          </cell>
          <cell r="H268">
            <v>2.3387530194128314E-3</v>
          </cell>
          <cell r="I268">
            <v>8.9179902976357951E-3</v>
          </cell>
          <cell r="J268">
            <v>8.9179902976357951E-3</v>
          </cell>
          <cell r="K268">
            <v>2.4462459819663942E-3</v>
          </cell>
          <cell r="L268">
            <v>2.4462459819663942E-3</v>
          </cell>
        </row>
        <row r="269">
          <cell r="C269" t="str">
            <v>N/A</v>
          </cell>
          <cell r="D269" t="str">
            <v>N/A</v>
          </cell>
          <cell r="E269">
            <v>7.1236952288624986E-3</v>
          </cell>
          <cell r="F269">
            <v>7.1236952288624986E-3</v>
          </cell>
          <cell r="G269">
            <v>0</v>
          </cell>
          <cell r="H269">
            <v>0</v>
          </cell>
          <cell r="I269">
            <v>2.4042765429572602E-3</v>
          </cell>
          <cell r="J269">
            <v>2.4042765429572602E-3</v>
          </cell>
          <cell r="K269">
            <v>3.5992631429786026E-3</v>
          </cell>
          <cell r="L269">
            <v>3.5992631429786026E-3</v>
          </cell>
        </row>
        <row r="270">
          <cell r="C270" t="str">
            <v>N/A</v>
          </cell>
          <cell r="D270" t="str">
            <v>N/A</v>
          </cell>
          <cell r="E270">
            <v>0</v>
          </cell>
          <cell r="F270">
            <v>0</v>
          </cell>
          <cell r="G270">
            <v>1.1504774954081301E-2</v>
          </cell>
          <cell r="H270">
            <v>1.1504774954081301E-2</v>
          </cell>
          <cell r="I270">
            <v>1.2532930915415505E-3</v>
          </cell>
          <cell r="J270">
            <v>1.2532930915415505E-3</v>
          </cell>
          <cell r="K270">
            <v>4.5777615357651602E-3</v>
          </cell>
          <cell r="L270">
            <v>4.5777615357651602E-3</v>
          </cell>
        </row>
        <row r="271">
          <cell r="C271" t="str">
            <v>N/A</v>
          </cell>
          <cell r="D271" t="str">
            <v>N/A</v>
          </cell>
          <cell r="E271">
            <v>0</v>
          </cell>
          <cell r="F271">
            <v>0</v>
          </cell>
          <cell r="G271">
            <v>2.1607873014373093E-2</v>
          </cell>
          <cell r="H271">
            <v>2.1607873014373093E-2</v>
          </cell>
          <cell r="I271">
            <v>7.7755326495639052E-3</v>
          </cell>
          <cell r="J271">
            <v>7.7755326495639052E-3</v>
          </cell>
          <cell r="K271">
            <v>9.546325783283488E-3</v>
          </cell>
          <cell r="L271">
            <v>9.546325783283488E-3</v>
          </cell>
        </row>
        <row r="272">
          <cell r="C272" t="str">
            <v>N/A</v>
          </cell>
          <cell r="D272" t="str">
            <v>N/A</v>
          </cell>
          <cell r="E272">
            <v>0</v>
          </cell>
          <cell r="F272">
            <v>0</v>
          </cell>
          <cell r="G272">
            <v>0</v>
          </cell>
          <cell r="H272">
            <v>0</v>
          </cell>
          <cell r="I272">
            <v>2.4980603797392811E-3</v>
          </cell>
          <cell r="J272">
            <v>2.4980603797392811E-3</v>
          </cell>
          <cell r="K272">
            <v>4.3704272726594723E-4</v>
          </cell>
          <cell r="L272">
            <v>4.3704272726594723E-4</v>
          </cell>
        </row>
        <row r="273">
          <cell r="C273" t="str">
            <v>N/A</v>
          </cell>
          <cell r="D273" t="str">
            <v>N/A</v>
          </cell>
          <cell r="E273">
            <v>3.9212081198759787E-3</v>
          </cell>
          <cell r="F273">
            <v>3.9212081198759787E-3</v>
          </cell>
          <cell r="G273">
            <v>1.4997155304618643E-2</v>
          </cell>
          <cell r="H273">
            <v>1.4997155304618643E-2</v>
          </cell>
          <cell r="I273">
            <v>7.5794391726560434E-3</v>
          </cell>
          <cell r="J273">
            <v>7.5794391726560434E-3</v>
          </cell>
          <cell r="K273">
            <v>8.7572622927589629E-3</v>
          </cell>
          <cell r="L273">
            <v>8.7572622927589629E-3</v>
          </cell>
        </row>
        <row r="274">
          <cell r="C274" t="str">
            <v>N/A</v>
          </cell>
          <cell r="D274" t="str">
            <v>N/A</v>
          </cell>
          <cell r="E274">
            <v>5.3018210384682884E-3</v>
          </cell>
          <cell r="F274">
            <v>5.3018210384682884E-3</v>
          </cell>
          <cell r="G274">
            <v>4.1117167982707405E-2</v>
          </cell>
          <cell r="H274">
            <v>4.1117167982707405E-2</v>
          </cell>
          <cell r="I274">
            <v>5.2570103417994563E-2</v>
          </cell>
          <cell r="J274">
            <v>5.2570103417994563E-2</v>
          </cell>
          <cell r="K274">
            <v>2.713990587919423E-2</v>
          </cell>
          <cell r="L274">
            <v>2.713990587919423E-2</v>
          </cell>
        </row>
        <row r="275">
          <cell r="C275" t="str">
            <v>N/A</v>
          </cell>
          <cell r="D275" t="str">
            <v>N/A</v>
          </cell>
          <cell r="E275">
            <v>1.1155218666688952E-2</v>
          </cell>
          <cell r="F275">
            <v>1.1155218666688952E-2</v>
          </cell>
          <cell r="G275">
            <v>1.7981624645889562E-2</v>
          </cell>
          <cell r="H275">
            <v>1.7981624645889562E-2</v>
          </cell>
          <cell r="I275">
            <v>2.2601904664467008E-2</v>
          </cell>
          <cell r="J275">
            <v>2.2601904664467008E-2</v>
          </cell>
          <cell r="K275">
            <v>1.5743979475399565E-2</v>
          </cell>
          <cell r="L275">
            <v>1.5743979475399565E-2</v>
          </cell>
        </row>
        <row r="276">
          <cell r="C276" t="str">
            <v>N/A</v>
          </cell>
          <cell r="D276" t="str">
            <v>N/A</v>
          </cell>
          <cell r="E276">
            <v>0</v>
          </cell>
          <cell r="F276">
            <v>0</v>
          </cell>
          <cell r="G276">
            <v>1.6497264564545055E-3</v>
          </cell>
          <cell r="H276">
            <v>1.6497264564545055E-3</v>
          </cell>
          <cell r="I276">
            <v>8.1932970134110886E-3</v>
          </cell>
          <cell r="J276">
            <v>8.1932970134110886E-3</v>
          </cell>
          <cell r="K276">
            <v>2.0584264970205024E-3</v>
          </cell>
          <cell r="L276">
            <v>2.0584264970205024E-3</v>
          </cell>
        </row>
        <row r="277">
          <cell r="C277" t="str">
            <v>N/A</v>
          </cell>
          <cell r="D277" t="str">
            <v>N/A</v>
          </cell>
          <cell r="E277">
            <v>0</v>
          </cell>
          <cell r="F277">
            <v>0</v>
          </cell>
          <cell r="G277">
            <v>0</v>
          </cell>
          <cell r="H277">
            <v>0</v>
          </cell>
          <cell r="I277">
            <v>0</v>
          </cell>
          <cell r="J277">
            <v>0</v>
          </cell>
          <cell r="K277">
            <v>0</v>
          </cell>
          <cell r="L277">
            <v>0</v>
          </cell>
        </row>
        <row r="278">
          <cell r="C278" t="str">
            <v>N/A</v>
          </cell>
          <cell r="D278" t="str">
            <v>N/A</v>
          </cell>
          <cell r="E278">
            <v>1.0115580367216293E-2</v>
          </cell>
          <cell r="F278">
            <v>1.0115580367216293E-2</v>
          </cell>
          <cell r="G278">
            <v>2.1958292237820472E-2</v>
          </cell>
          <cell r="H278">
            <v>2.1958292237820472E-2</v>
          </cell>
          <cell r="I278">
            <v>2.0547186058606372E-2</v>
          </cell>
          <cell r="J278">
            <v>2.0547186058606372E-2</v>
          </cell>
          <cell r="K278">
            <v>1.6427138414265789E-2</v>
          </cell>
          <cell r="L278">
            <v>1.6427138414265789E-2</v>
          </cell>
        </row>
        <row r="279">
          <cell r="C279" t="str">
            <v>N/A</v>
          </cell>
          <cell r="D279" t="str">
            <v>N/A</v>
          </cell>
          <cell r="E279">
            <v>1.0657128291700443E-2</v>
          </cell>
          <cell r="F279">
            <v>1.0657128291700443E-2</v>
          </cell>
          <cell r="G279">
            <v>1.7674515663542424E-2</v>
          </cell>
          <cell r="H279">
            <v>1.7674515663542424E-2</v>
          </cell>
          <cell r="I279">
            <v>8.0313067498785067E-3</v>
          </cell>
          <cell r="J279">
            <v>8.0313067498785067E-3</v>
          </cell>
          <cell r="K279">
            <v>1.2856215925956311E-2</v>
          </cell>
          <cell r="L279">
            <v>1.2856215925956311E-2</v>
          </cell>
        </row>
        <row r="280">
          <cell r="C280" t="str">
            <v>N/A</v>
          </cell>
          <cell r="D280" t="str">
            <v>N/A</v>
          </cell>
          <cell r="E280">
            <v>0</v>
          </cell>
          <cell r="F280">
            <v>0</v>
          </cell>
          <cell r="G280">
            <v>7.5517311300232499E-3</v>
          </cell>
          <cell r="H280">
            <v>7.5517311300232499E-3</v>
          </cell>
          <cell r="I280">
            <v>2.2252346727370385E-2</v>
          </cell>
          <cell r="J280">
            <v>2.2252346727370385E-2</v>
          </cell>
          <cell r="K280">
            <v>6.754025491673068E-3</v>
          </cell>
          <cell r="L280">
            <v>6.754025491673068E-3</v>
          </cell>
        </row>
        <row r="281">
          <cell r="C281" t="str">
            <v>N/A</v>
          </cell>
          <cell r="D281" t="str">
            <v>N/A</v>
          </cell>
          <cell r="E281">
            <v>4.8639026550891295E-3</v>
          </cell>
          <cell r="F281">
            <v>4.8639026550891295E-3</v>
          </cell>
          <cell r="G281">
            <v>2.22339028630038E-2</v>
          </cell>
          <cell r="H281">
            <v>2.22339028630038E-2</v>
          </cell>
          <cell r="I281">
            <v>3.4410142295657808E-2</v>
          </cell>
          <cell r="J281">
            <v>3.4410142295657808E-2</v>
          </cell>
          <cell r="K281">
            <v>1.6613590089720548E-2</v>
          </cell>
          <cell r="L281">
            <v>1.6613590089720548E-2</v>
          </cell>
        </row>
        <row r="282">
          <cell r="C282" t="str">
            <v>N/A</v>
          </cell>
          <cell r="D282" t="str">
            <v>N/A</v>
          </cell>
          <cell r="E282">
            <v>8.3271350610494999E-3</v>
          </cell>
          <cell r="F282">
            <v>8.3271350610494999E-3</v>
          </cell>
          <cell r="G282">
            <v>0</v>
          </cell>
          <cell r="H282">
            <v>0</v>
          </cell>
          <cell r="I282">
            <v>0</v>
          </cell>
          <cell r="J282">
            <v>0</v>
          </cell>
          <cell r="K282">
            <v>3.7156089884623701E-3</v>
          </cell>
          <cell r="L282">
            <v>3.7156089884623701E-3</v>
          </cell>
        </row>
        <row r="283">
          <cell r="C283" t="str">
            <v>N/A</v>
          </cell>
          <cell r="D283" t="str">
            <v>N/A</v>
          </cell>
          <cell r="E283">
            <v>0</v>
          </cell>
          <cell r="F283">
            <v>0</v>
          </cell>
          <cell r="G283">
            <v>6.0634337540332666E-4</v>
          </cell>
          <cell r="H283">
            <v>6.0634337540332666E-4</v>
          </cell>
          <cell r="I283">
            <v>5.2075606824052996E-2</v>
          </cell>
          <cell r="J283">
            <v>5.2075606824052996E-2</v>
          </cell>
          <cell r="K283">
            <v>9.3404831335814377E-3</v>
          </cell>
          <cell r="L283">
            <v>9.3404831335814377E-3</v>
          </cell>
        </row>
        <row r="284">
          <cell r="C284" t="str">
            <v>N/A</v>
          </cell>
          <cell r="D284" t="str">
            <v>N/A</v>
          </cell>
          <cell r="E284">
            <v>2.095991041059027E-3</v>
          </cell>
          <cell r="F284">
            <v>2.095991041059027E-3</v>
          </cell>
          <cell r="G284">
            <v>5.0448556292485867E-2</v>
          </cell>
          <cell r="H284">
            <v>5.0448556292485867E-2</v>
          </cell>
          <cell r="I284">
            <v>2.6370309742435483E-2</v>
          </cell>
          <cell r="J284">
            <v>2.6370309742435483E-2</v>
          </cell>
          <cell r="K284">
            <v>2.4660844402347799E-2</v>
          </cell>
          <cell r="L284">
            <v>2.4660844402347799E-2</v>
          </cell>
        </row>
        <row r="285">
          <cell r="C285" t="str">
            <v>N/A</v>
          </cell>
          <cell r="D285" t="str">
            <v>N/A</v>
          </cell>
          <cell r="E285">
            <v>0</v>
          </cell>
          <cell r="F285">
            <v>0</v>
          </cell>
          <cell r="G285">
            <v>2.3600144104984025E-2</v>
          </cell>
          <cell r="H285">
            <v>2.3600144104984025E-2</v>
          </cell>
          <cell r="I285">
            <v>5.7438337127315824E-2</v>
          </cell>
          <cell r="J285">
            <v>5.7438337127315824E-2</v>
          </cell>
          <cell r="K285">
            <v>1.8989730241715953E-2</v>
          </cell>
          <cell r="L285">
            <v>1.8989730241715953E-2</v>
          </cell>
        </row>
        <row r="286">
          <cell r="C286" t="str">
            <v>N/A</v>
          </cell>
          <cell r="D286" t="str">
            <v>N/A</v>
          </cell>
          <cell r="E286">
            <v>6.3916026642820728E-2</v>
          </cell>
          <cell r="F286">
            <v>0</v>
          </cell>
          <cell r="G286">
            <v>0.16020064453513347</v>
          </cell>
          <cell r="H286">
            <v>0</v>
          </cell>
          <cell r="I286">
            <v>0.11775839578484283</v>
          </cell>
          <cell r="J286">
            <v>0</v>
          </cell>
          <cell r="K286">
            <v>0.10981257877583288</v>
          </cell>
          <cell r="L286">
            <v>0</v>
          </cell>
        </row>
        <row r="287">
          <cell r="C287" t="str">
            <v>N/A</v>
          </cell>
          <cell r="D287" t="str">
            <v>N/A</v>
          </cell>
          <cell r="E287">
            <v>0</v>
          </cell>
          <cell r="F287">
            <v>0</v>
          </cell>
          <cell r="G287">
            <v>8.6817346932749045E-3</v>
          </cell>
          <cell r="H287">
            <v>8.6817346932749045E-3</v>
          </cell>
          <cell r="I287">
            <v>6.667178214867296E-3</v>
          </cell>
          <cell r="J287">
            <v>6.667178214867296E-3</v>
          </cell>
          <cell r="K287">
            <v>4.4554492366668409E-3</v>
          </cell>
          <cell r="L287">
            <v>4.4554492366668409E-3</v>
          </cell>
        </row>
        <row r="288">
          <cell r="C288" t="str">
            <v>N/A</v>
          </cell>
          <cell r="D288" t="str">
            <v>N/A</v>
          </cell>
          <cell r="E288">
            <v>8.3304779494722415E-3</v>
          </cell>
          <cell r="F288">
            <v>8.3304779494722415E-3</v>
          </cell>
          <cell r="G288">
            <v>1.0181843953201316E-2</v>
          </cell>
          <cell r="H288">
            <v>1.0181843953201316E-2</v>
          </cell>
          <cell r="I288">
            <v>3.4154368195343204E-2</v>
          </cell>
          <cell r="J288">
            <v>3.4154368195343204E-2</v>
          </cell>
          <cell r="K288">
            <v>1.3549816158648002E-2</v>
          </cell>
          <cell r="L288">
            <v>1.3549816158648002E-2</v>
          </cell>
        </row>
        <row r="289">
          <cell r="C289" t="str">
            <v>N/A</v>
          </cell>
          <cell r="D289" t="str">
            <v>N/A</v>
          </cell>
          <cell r="E289">
            <v>0</v>
          </cell>
          <cell r="F289">
            <v>0</v>
          </cell>
          <cell r="G289">
            <v>1.5599561385376494E-2</v>
          </cell>
          <cell r="H289">
            <v>1.5599561385376494E-2</v>
          </cell>
          <cell r="I289">
            <v>9.1822902012942166E-3</v>
          </cell>
          <cell r="J289">
            <v>9.1822902012942166E-3</v>
          </cell>
          <cell r="K289">
            <v>7.5162399409321092E-3</v>
          </cell>
          <cell r="L289">
            <v>7.5162399409321092E-3</v>
          </cell>
        </row>
        <row r="290">
          <cell r="C290" t="str">
            <v>N/A</v>
          </cell>
          <cell r="D290" t="str">
            <v>N/A</v>
          </cell>
          <cell r="E290">
            <v>0</v>
          </cell>
          <cell r="F290">
            <v>0</v>
          </cell>
          <cell r="G290">
            <v>3.7758655650116249E-3</v>
          </cell>
          <cell r="H290">
            <v>3.7758655650116249E-3</v>
          </cell>
          <cell r="I290">
            <v>2.2567801451091728E-2</v>
          </cell>
          <cell r="J290">
            <v>2.2567801451091728E-2</v>
          </cell>
          <cell r="K290">
            <v>5.3787579335187906E-3</v>
          </cell>
          <cell r="L290">
            <v>5.3787579335187906E-3</v>
          </cell>
        </row>
        <row r="291">
          <cell r="C291" t="str">
            <v>N/A</v>
          </cell>
          <cell r="D291" t="str">
            <v>N/A</v>
          </cell>
          <cell r="E291">
            <v>0</v>
          </cell>
          <cell r="F291">
            <v>0</v>
          </cell>
          <cell r="G291">
            <v>1.41624488397777E-2</v>
          </cell>
          <cell r="H291">
            <v>1.41624488397777E-2</v>
          </cell>
          <cell r="I291">
            <v>3.4103213375280284E-4</v>
          </cell>
          <cell r="J291">
            <v>3.4103213375280284E-4</v>
          </cell>
          <cell r="K291">
            <v>5.4249979490315703E-3</v>
          </cell>
          <cell r="L291">
            <v>5.4249979490315703E-3</v>
          </cell>
        </row>
        <row r="292">
          <cell r="C292" t="str">
            <v>N/A</v>
          </cell>
          <cell r="D292" t="str">
            <v>N/A</v>
          </cell>
          <cell r="E292">
            <v>2.2541096634547082E-2</v>
          </cell>
          <cell r="F292">
            <v>2.2541096634547082E-2</v>
          </cell>
          <cell r="G292">
            <v>6.0819390388670042E-2</v>
          </cell>
          <cell r="H292">
            <v>6.0819390388670042E-2</v>
          </cell>
          <cell r="I292">
            <v>7.9375229130964862E-3</v>
          </cell>
          <cell r="J292">
            <v>7.9375229130964862E-3</v>
          </cell>
          <cell r="K292">
            <v>3.4487593505515238E-2</v>
          </cell>
          <cell r="L292">
            <v>3.4487593505515238E-2</v>
          </cell>
        </row>
        <row r="293">
          <cell r="C293" t="str">
            <v>N/A</v>
          </cell>
          <cell r="D293" t="str">
            <v>N/A</v>
          </cell>
          <cell r="E293">
            <v>0</v>
          </cell>
          <cell r="F293">
            <v>0</v>
          </cell>
          <cell r="G293">
            <v>1.6201967466134344E-2</v>
          </cell>
          <cell r="H293">
            <v>1.6201967466134344E-2</v>
          </cell>
          <cell r="I293">
            <v>6.225541601657416E-2</v>
          </cell>
          <cell r="J293">
            <v>6.225541601657416E-2</v>
          </cell>
          <cell r="K293">
            <v>1.7029750229335561E-2</v>
          </cell>
          <cell r="L293">
            <v>1.7029750229335561E-2</v>
          </cell>
        </row>
        <row r="294">
          <cell r="C294" t="str">
            <v>N/A</v>
          </cell>
          <cell r="D294" t="str">
            <v>N/A</v>
          </cell>
          <cell r="E294">
            <v>0</v>
          </cell>
          <cell r="F294">
            <v>0</v>
          </cell>
          <cell r="G294">
            <v>1.4123075893322939E-2</v>
          </cell>
          <cell r="H294">
            <v>1.4123075893322939E-2</v>
          </cell>
          <cell r="I294">
            <v>4.0923856050336342E-4</v>
          </cell>
          <cell r="J294">
            <v>4.0923856050336342E-4</v>
          </cell>
          <cell r="K294">
            <v>5.4220147222242936E-3</v>
          </cell>
          <cell r="L294">
            <v>5.4220147222242936E-3</v>
          </cell>
        </row>
        <row r="295">
          <cell r="C295" t="str">
            <v>N/A</v>
          </cell>
          <cell r="D295" t="str">
            <v>N/A</v>
          </cell>
          <cell r="E295">
            <v>0</v>
          </cell>
          <cell r="F295">
            <v>0</v>
          </cell>
          <cell r="G295">
            <v>3.595537470248817E-2</v>
          </cell>
          <cell r="H295">
            <v>3.595537470248817E-2</v>
          </cell>
          <cell r="I295">
            <v>5.0643271862291228E-3</v>
          </cell>
          <cell r="J295">
            <v>5.0643271862291228E-3</v>
          </cell>
          <cell r="K295">
            <v>1.4507431963783627E-2</v>
          </cell>
          <cell r="L295">
            <v>1.4507431963783627E-2</v>
          </cell>
        </row>
        <row r="296">
          <cell r="C296" t="str">
            <v>N/A</v>
          </cell>
          <cell r="D296" t="str">
            <v>N/A</v>
          </cell>
          <cell r="E296">
            <v>2.2654754840920298E-2</v>
          </cell>
          <cell r="F296">
            <v>2.2654754840920298E-2</v>
          </cell>
          <cell r="G296">
            <v>1.9832153129263352E-2</v>
          </cell>
          <cell r="H296">
            <v>1.9832153129263352E-2</v>
          </cell>
          <cell r="I296">
            <v>5.0583591238884486E-2</v>
          </cell>
          <cell r="J296">
            <v>5.0583591238884486E-2</v>
          </cell>
          <cell r="K296">
            <v>2.6471663074364386E-2</v>
          </cell>
          <cell r="L296">
            <v>2.6471663074364386E-2</v>
          </cell>
        </row>
        <row r="297">
          <cell r="C297" t="str">
            <v>N/A</v>
          </cell>
          <cell r="D297" t="str">
            <v>N/A</v>
          </cell>
          <cell r="E297">
            <v>2.9083129277852529E-4</v>
          </cell>
          <cell r="F297">
            <v>2.9083129277852529E-4</v>
          </cell>
          <cell r="G297">
            <v>0</v>
          </cell>
          <cell r="H297">
            <v>0</v>
          </cell>
          <cell r="I297">
            <v>8.0739357665976074E-3</v>
          </cell>
          <cell r="J297">
            <v>8.0739357665976074E-3</v>
          </cell>
          <cell r="K297">
            <v>1.5423282593617386E-3</v>
          </cell>
          <cell r="L297">
            <v>1.5423282593617386E-3</v>
          </cell>
        </row>
        <row r="298">
          <cell r="C298" t="str">
            <v>N/A</v>
          </cell>
          <cell r="D298" t="str">
            <v>N/A</v>
          </cell>
          <cell r="E298">
            <v>0</v>
          </cell>
          <cell r="F298">
            <v>0</v>
          </cell>
          <cell r="G298">
            <v>1.4119138598677463E-2</v>
          </cell>
          <cell r="H298">
            <v>1.4119138598677463E-2</v>
          </cell>
          <cell r="I298">
            <v>3.7837515239873477E-2</v>
          </cell>
          <cell r="J298">
            <v>3.7837515239873477E-2</v>
          </cell>
          <cell r="K298">
            <v>1.1968705950791674E-2</v>
          </cell>
          <cell r="L298">
            <v>1.1968705950791674E-2</v>
          </cell>
        </row>
        <row r="299">
          <cell r="C299" t="str">
            <v>N/A</v>
          </cell>
          <cell r="D299" t="str">
            <v>N/A</v>
          </cell>
          <cell r="E299">
            <v>4.9474748656576719E-4</v>
          </cell>
          <cell r="F299">
            <v>4.9474748656576719E-4</v>
          </cell>
          <cell r="G299">
            <v>2.7509877687941837E-2</v>
          </cell>
          <cell r="H299">
            <v>2.7509877687941837E-2</v>
          </cell>
          <cell r="I299">
            <v>1.691519383413902E-2</v>
          </cell>
          <cell r="J299">
            <v>1.691519383413902E-2</v>
          </cell>
          <cell r="K299">
            <v>1.3602022627775334E-2</v>
          </cell>
          <cell r="L299">
            <v>1.3602022627775334E-2</v>
          </cell>
        </row>
        <row r="300">
          <cell r="C300" t="str">
            <v>N/A</v>
          </cell>
          <cell r="D300" t="str">
            <v>N/A</v>
          </cell>
          <cell r="E300">
            <v>0</v>
          </cell>
          <cell r="F300">
            <v>0</v>
          </cell>
          <cell r="G300">
            <v>1.1024425007333212E-4</v>
          </cell>
          <cell r="H300">
            <v>1.1024425007333212E-4</v>
          </cell>
          <cell r="I300">
            <v>2.5006181207424271E-2</v>
          </cell>
          <cell r="J300">
            <v>2.5006181207424271E-2</v>
          </cell>
          <cell r="K300">
            <v>4.4166672881722517E-3</v>
          </cell>
          <cell r="L300">
            <v>4.4166672881722517E-3</v>
          </cell>
        </row>
        <row r="301">
          <cell r="C301" t="str">
            <v>N/A</v>
          </cell>
          <cell r="D301" t="str">
            <v>N/A</v>
          </cell>
          <cell r="E301">
            <v>0</v>
          </cell>
          <cell r="F301">
            <v>0</v>
          </cell>
          <cell r="G301">
            <v>0</v>
          </cell>
          <cell r="H301">
            <v>0</v>
          </cell>
          <cell r="I301">
            <v>6.1564825945724738E-2</v>
          </cell>
          <cell r="J301">
            <v>6.1564825945724738E-2</v>
          </cell>
          <cell r="K301">
            <v>1.0770940387670324E-2</v>
          </cell>
          <cell r="L301">
            <v>1.0770940387670324E-2</v>
          </cell>
        </row>
        <row r="302">
          <cell r="C302" t="str">
            <v>N/A</v>
          </cell>
          <cell r="D302" t="str">
            <v>N/A</v>
          </cell>
          <cell r="E302">
            <v>0</v>
          </cell>
          <cell r="F302">
            <v>0</v>
          </cell>
          <cell r="G302">
            <v>1.851709671767432E-2</v>
          </cell>
          <cell r="H302">
            <v>1.851709671767432E-2</v>
          </cell>
          <cell r="I302">
            <v>5.2595680828026022E-2</v>
          </cell>
          <cell r="J302">
            <v>5.2595680828026022E-2</v>
          </cell>
          <cell r="K302">
            <v>1.6216820924352827E-2</v>
          </cell>
          <cell r="L302">
            <v>1.6216820924352827E-2</v>
          </cell>
        </row>
        <row r="303">
          <cell r="C303" t="str">
            <v>N/A</v>
          </cell>
          <cell r="D303" t="str">
            <v>N/A</v>
          </cell>
          <cell r="E303">
            <v>6.7058341760197898E-3</v>
          </cell>
          <cell r="F303">
            <v>6.7058341760197898E-3</v>
          </cell>
          <cell r="G303">
            <v>5.394093664302321E-4</v>
          </cell>
          <cell r="H303">
            <v>5.394093664302321E-4</v>
          </cell>
          <cell r="I303">
            <v>5.3883077132942849E-3</v>
          </cell>
          <cell r="J303">
            <v>5.3883077132942849E-3</v>
          </cell>
          <cell r="K303">
            <v>4.1392271950955748E-3</v>
          </cell>
          <cell r="L303">
            <v>4.1392271950955748E-3</v>
          </cell>
        </row>
        <row r="304">
          <cell r="C304" t="str">
            <v>N/A</v>
          </cell>
          <cell r="D304" t="str">
            <v>N/A</v>
          </cell>
          <cell r="E304">
            <v>2.9266988141103321E-2</v>
          </cell>
          <cell r="F304">
            <v>2.9266988141103321E-2</v>
          </cell>
          <cell r="G304">
            <v>7.9572724785072924E-3</v>
          </cell>
          <cell r="H304">
            <v>7.9572724785072924E-3</v>
          </cell>
          <cell r="I304">
            <v>1.8688560929653597E-2</v>
          </cell>
          <cell r="J304">
            <v>1.8688560929653597E-2</v>
          </cell>
          <cell r="K304">
            <v>1.9343242618378168E-2</v>
          </cell>
          <cell r="L304">
            <v>1.9343242618378168E-2</v>
          </cell>
        </row>
        <row r="305">
          <cell r="C305" t="str">
            <v>N/A</v>
          </cell>
          <cell r="D305" t="str">
            <v>N/A</v>
          </cell>
          <cell r="E305">
            <v>0</v>
          </cell>
          <cell r="F305">
            <v>0</v>
          </cell>
          <cell r="G305">
            <v>6.9296385760380188E-4</v>
          </cell>
          <cell r="H305">
            <v>6.9296385760380188E-4</v>
          </cell>
          <cell r="I305">
            <v>1.6369542420134536E-2</v>
          </cell>
          <cell r="J305">
            <v>1.6369542420134536E-2</v>
          </cell>
          <cell r="K305">
            <v>3.1264216940253427E-3</v>
          </cell>
          <cell r="L305">
            <v>3.1264216940253427E-3</v>
          </cell>
        </row>
        <row r="306">
          <cell r="C306" t="str">
            <v>N/A</v>
          </cell>
          <cell r="D306" t="str">
            <v>N/A</v>
          </cell>
          <cell r="E306">
            <v>4.2688685158411123E-3</v>
          </cell>
          <cell r="F306">
            <v>4.2688685158411123E-3</v>
          </cell>
          <cell r="G306">
            <v>2.681297653569256E-3</v>
          </cell>
          <cell r="H306">
            <v>2.681297653569256E-3</v>
          </cell>
          <cell r="I306">
            <v>1.3820327220332336E-2</v>
          </cell>
          <cell r="J306">
            <v>1.3820327220332336E-2</v>
          </cell>
          <cell r="K306">
            <v>5.3384843716205634E-3</v>
          </cell>
          <cell r="L306">
            <v>5.3384843716205634E-3</v>
          </cell>
        </row>
        <row r="307">
          <cell r="C307" t="str">
            <v>N/A</v>
          </cell>
          <cell r="D307" t="str">
            <v>N/A</v>
          </cell>
          <cell r="E307">
            <v>1.1292277092021361E-2</v>
          </cell>
          <cell r="F307">
            <v>1.1292277092021361E-2</v>
          </cell>
          <cell r="G307">
            <v>2.9569082787525864E-3</v>
          </cell>
          <cell r="H307">
            <v>2.9569082787525864E-3</v>
          </cell>
          <cell r="I307">
            <v>0</v>
          </cell>
          <cell r="J307">
            <v>0</v>
          </cell>
          <cell r="K307">
            <v>6.158871743621488E-3</v>
          </cell>
          <cell r="L307">
            <v>6.158871743621488E-3</v>
          </cell>
        </row>
        <row r="308">
          <cell r="C308" t="str">
            <v>N/A</v>
          </cell>
          <cell r="D308" t="str">
            <v>N/A</v>
          </cell>
          <cell r="E308">
            <v>1.0974702691860903E-2</v>
          </cell>
          <cell r="F308">
            <v>1.0974702691860903E-2</v>
          </cell>
          <cell r="G308">
            <v>3.5620704657622702E-2</v>
          </cell>
          <cell r="H308">
            <v>3.5620704657622702E-2</v>
          </cell>
          <cell r="I308">
            <v>5.7557698374129301E-2</v>
          </cell>
          <cell r="J308">
            <v>5.7557698374129301E-2</v>
          </cell>
          <cell r="K308">
            <v>2.846147535481754E-2</v>
          </cell>
          <cell r="L308">
            <v>2.846147535481754E-2</v>
          </cell>
        </row>
        <row r="309">
          <cell r="C309" t="str">
            <v>N/A</v>
          </cell>
          <cell r="D309" t="str">
            <v>N/A</v>
          </cell>
          <cell r="E309">
            <v>1.4223990238765806E-2</v>
          </cell>
          <cell r="F309">
            <v>1.4223990238765806E-2</v>
          </cell>
          <cell r="G309">
            <v>6.1122562076371706E-2</v>
          </cell>
          <cell r="H309">
            <v>6.1122562076371706E-2</v>
          </cell>
          <cell r="I309">
            <v>8.271734404174233E-2</v>
          </cell>
          <cell r="J309">
            <v>8.271734404174233E-2</v>
          </cell>
          <cell r="K309">
            <v>4.3974254752653208E-2</v>
          </cell>
          <cell r="L309">
            <v>4.3974254752653208E-2</v>
          </cell>
        </row>
        <row r="310">
          <cell r="C310" t="str">
            <v>N/A</v>
          </cell>
          <cell r="D310" t="str">
            <v>N/A</v>
          </cell>
          <cell r="E310">
            <v>6.1141429251945142E-3</v>
          </cell>
          <cell r="F310">
            <v>6.1141429251945142E-3</v>
          </cell>
          <cell r="G310">
            <v>6.4819681748473801E-2</v>
          </cell>
          <cell r="H310">
            <v>6.4819681748473801E-2</v>
          </cell>
          <cell r="I310">
            <v>4.2603439309068895E-2</v>
          </cell>
          <cell r="J310">
            <v>4.2603439309068895E-2</v>
          </cell>
          <cell r="K310">
            <v>3.4738184557326433E-2</v>
          </cell>
          <cell r="L310">
            <v>3.4738184557326433E-2</v>
          </cell>
        </row>
        <row r="311">
          <cell r="C311" t="str">
            <v>N/A</v>
          </cell>
          <cell r="D311" t="str">
            <v>N/A</v>
          </cell>
          <cell r="E311">
            <v>0</v>
          </cell>
          <cell r="F311">
            <v>0</v>
          </cell>
          <cell r="G311">
            <v>8.4100613627370504E-3</v>
          </cell>
          <cell r="H311">
            <v>8.4100613627370504E-3</v>
          </cell>
          <cell r="I311">
            <v>3.6362551261392602E-2</v>
          </cell>
          <cell r="J311">
            <v>3.6362551261392602E-2</v>
          </cell>
          <cell r="K311">
            <v>9.547817396687126E-3</v>
          </cell>
          <cell r="L311">
            <v>9.547817396687126E-3</v>
          </cell>
        </row>
        <row r="312">
          <cell r="C312" t="str">
            <v>N/A</v>
          </cell>
          <cell r="D312" t="str">
            <v>N/A</v>
          </cell>
          <cell r="E312">
            <v>2.4516743692387408E-2</v>
          </cell>
          <cell r="F312">
            <v>2.4516743692387408E-2</v>
          </cell>
          <cell r="G312">
            <v>2.1926793880656662E-2</v>
          </cell>
          <cell r="H312">
            <v>2.1926793880656662E-2</v>
          </cell>
          <cell r="I312">
            <v>3.0667314627720797E-2</v>
          </cell>
          <cell r="J312">
            <v>3.0667314627720797E-2</v>
          </cell>
          <cell r="K312">
            <v>2.4611621160027745E-2</v>
          </cell>
          <cell r="L312">
            <v>2.4611621160027745E-2</v>
          </cell>
        </row>
        <row r="313">
          <cell r="C313" t="str">
            <v>N/A</v>
          </cell>
          <cell r="D313" t="str">
            <v>N/A</v>
          </cell>
          <cell r="E313">
            <v>7.6451858228101993E-2</v>
          </cell>
          <cell r="F313">
            <v>7.6451858228101993E-2</v>
          </cell>
          <cell r="G313">
            <v>0.10773225608951834</v>
          </cell>
          <cell r="H313">
            <v>0.10773225608951834</v>
          </cell>
          <cell r="I313">
            <v>0.19921392093169979</v>
          </cell>
          <cell r="J313">
            <v>0.19921392093169979</v>
          </cell>
          <cell r="K313">
            <v>0.10977976328095285</v>
          </cell>
          <cell r="L313">
            <v>0.10977976328095285</v>
          </cell>
        </row>
        <row r="314">
          <cell r="C314" t="str">
            <v>N/A</v>
          </cell>
          <cell r="D314" t="str">
            <v>N/A</v>
          </cell>
          <cell r="E314">
            <v>0</v>
          </cell>
          <cell r="F314">
            <v>0</v>
          </cell>
          <cell r="G314">
            <v>1.9895149843590969E-2</v>
          </cell>
          <cell r="H314">
            <v>1.9895149843590969E-2</v>
          </cell>
          <cell r="I314">
            <v>2.4554313630201804E-3</v>
          </cell>
          <cell r="J314">
            <v>2.4554313630201804E-3</v>
          </cell>
          <cell r="K314">
            <v>7.9667071888307982E-3</v>
          </cell>
          <cell r="L314">
            <v>7.9667071888307982E-3</v>
          </cell>
        </row>
        <row r="315">
          <cell r="C315" t="str">
            <v>N/A</v>
          </cell>
          <cell r="D315" t="str">
            <v>N/A</v>
          </cell>
          <cell r="E315">
            <v>1.4361048664098213E-2</v>
          </cell>
          <cell r="F315">
            <v>1.4361048664098213E-2</v>
          </cell>
          <cell r="G315">
            <v>2.1418882871390238E-2</v>
          </cell>
          <cell r="H315">
            <v>2.1418882871390238E-2</v>
          </cell>
          <cell r="I315">
            <v>2.6080432428745599E-2</v>
          </cell>
          <cell r="J315">
            <v>2.6080432428745599E-2</v>
          </cell>
          <cell r="K315">
            <v>1.9085193499548788E-2</v>
          </cell>
          <cell r="L315">
            <v>1.9085193499548788E-2</v>
          </cell>
        </row>
        <row r="316">
          <cell r="C316" t="str">
            <v>N/A</v>
          </cell>
          <cell r="D316" t="str">
            <v>N/A</v>
          </cell>
          <cell r="E316">
            <v>2.5125149385326392E-2</v>
          </cell>
          <cell r="F316">
            <v>2.5125149385326392E-2</v>
          </cell>
          <cell r="G316">
            <v>4.6881367343684484E-2</v>
          </cell>
          <cell r="H316">
            <v>4.6881367343684484E-2</v>
          </cell>
          <cell r="I316">
            <v>3.5373558073509476E-2</v>
          </cell>
          <cell r="J316">
            <v>3.5373558073509476E-2</v>
          </cell>
          <cell r="K316">
            <v>3.5160311150555998E-2</v>
          </cell>
          <cell r="L316">
            <v>3.5160311150555998E-2</v>
          </cell>
        </row>
        <row r="317">
          <cell r="C317" t="str">
            <v>N/A</v>
          </cell>
          <cell r="D317" t="str">
            <v>N/A</v>
          </cell>
          <cell r="E317">
            <v>0</v>
          </cell>
          <cell r="F317">
            <v>0</v>
          </cell>
          <cell r="G317">
            <v>6.031935396869457E-3</v>
          </cell>
          <cell r="H317">
            <v>6.031935396869457E-3</v>
          </cell>
          <cell r="I317">
            <v>1.4604701127963783E-2</v>
          </cell>
          <cell r="J317">
            <v>1.4604701127963783E-2</v>
          </cell>
          <cell r="K317">
            <v>4.8402854948054568E-3</v>
          </cell>
          <cell r="L317">
            <v>4.8402854948054568E-3</v>
          </cell>
        </row>
        <row r="318">
          <cell r="C318" t="str">
            <v>N/A</v>
          </cell>
          <cell r="D318" t="str">
            <v>N/A</v>
          </cell>
          <cell r="E318">
            <v>2.8778926431383037E-2</v>
          </cell>
          <cell r="F318">
            <v>2.8778926431383037E-2</v>
          </cell>
          <cell r="G318">
            <v>1.2603280160169147E-2</v>
          </cell>
          <cell r="H318">
            <v>1.2603280160169147E-2</v>
          </cell>
          <cell r="I318">
            <v>4.4470590241365494E-2</v>
          </cell>
          <cell r="J318">
            <v>4.4470590241365494E-2</v>
          </cell>
          <cell r="K318">
            <v>2.5396209810341356E-2</v>
          </cell>
          <cell r="L318">
            <v>2.5396209810341356E-2</v>
          </cell>
        </row>
        <row r="319">
          <cell r="C319" t="str">
            <v>N/A</v>
          </cell>
          <cell r="D319" t="str">
            <v>N/A</v>
          </cell>
          <cell r="E319">
            <v>0</v>
          </cell>
          <cell r="F319">
            <v>0</v>
          </cell>
          <cell r="G319">
            <v>2.5623913552758764E-2</v>
          </cell>
          <cell r="H319">
            <v>2.5623913552758764E-2</v>
          </cell>
          <cell r="I319">
            <v>2.5926967968556838E-2</v>
          </cell>
          <cell r="J319">
            <v>2.5926967968556838E-2</v>
          </cell>
          <cell r="K319">
            <v>1.4243416391339693E-2</v>
          </cell>
          <cell r="L319">
            <v>1.4243416391339693E-2</v>
          </cell>
        </row>
        <row r="320">
          <cell r="C320" t="str">
            <v>N/A</v>
          </cell>
          <cell r="D320" t="str">
            <v>N/A</v>
          </cell>
          <cell r="E320">
            <v>0</v>
          </cell>
          <cell r="F320">
            <v>0</v>
          </cell>
          <cell r="G320">
            <v>1.0784250033959166E-2</v>
          </cell>
          <cell r="H320">
            <v>1.0784250033959166E-2</v>
          </cell>
          <cell r="I320">
            <v>3.9355108235073447E-2</v>
          </cell>
          <cell r="J320">
            <v>3.9355108235073447E-2</v>
          </cell>
          <cell r="K320">
            <v>1.0970816583757821E-2</v>
          </cell>
          <cell r="L320">
            <v>1.0970816583757821E-2</v>
          </cell>
        </row>
        <row r="321">
          <cell r="C321" t="str">
            <v>N/A</v>
          </cell>
          <cell r="D321" t="str">
            <v>N/A</v>
          </cell>
          <cell r="E321">
            <v>0</v>
          </cell>
          <cell r="F321">
            <v>0</v>
          </cell>
          <cell r="G321">
            <v>1.1559897079117967E-2</v>
          </cell>
          <cell r="H321">
            <v>1.1559897079117967E-2</v>
          </cell>
          <cell r="I321">
            <v>1.8543622272808657E-2</v>
          </cell>
          <cell r="J321">
            <v>1.8543622272808657E-2</v>
          </cell>
          <cell r="K321">
            <v>7.6236361059940482E-3</v>
          </cell>
          <cell r="L321">
            <v>7.6236361059940482E-3</v>
          </cell>
        </row>
        <row r="322">
          <cell r="C322" t="str">
            <v>N/A</v>
          </cell>
          <cell r="D322" t="str">
            <v>N/A</v>
          </cell>
          <cell r="E322">
            <v>1.9679584144680212E-2</v>
          </cell>
          <cell r="F322">
            <v>1.9679584144680212E-2</v>
          </cell>
          <cell r="G322">
            <v>0</v>
          </cell>
          <cell r="H322">
            <v>0</v>
          </cell>
          <cell r="I322">
            <v>1.9021067260062578E-2</v>
          </cell>
          <cell r="J322">
            <v>1.9021067260062578E-2</v>
          </cell>
          <cell r="K322">
            <v>1.210891761073365E-2</v>
          </cell>
          <cell r="L322">
            <v>1.210891761073365E-2</v>
          </cell>
        </row>
        <row r="323">
          <cell r="C323" t="str">
            <v>N/A</v>
          </cell>
          <cell r="D323" t="str">
            <v>N/A</v>
          </cell>
          <cell r="E323">
            <v>3.6948945736563675E-2</v>
          </cell>
          <cell r="F323">
            <v>3.6948945736563675E-2</v>
          </cell>
          <cell r="G323">
            <v>1.9450235548652166E-3</v>
          </cell>
          <cell r="H323">
            <v>1.9450235548652166E-3</v>
          </cell>
          <cell r="I323">
            <v>5.3056074208592305E-2</v>
          </cell>
          <cell r="J323">
            <v>5.3056074208592305E-2</v>
          </cell>
          <cell r="K323">
            <v>2.650597018264806E-2</v>
          </cell>
          <cell r="L323">
            <v>2.650597018264806E-2</v>
          </cell>
        </row>
        <row r="324">
          <cell r="C324" t="str">
            <v>N/A</v>
          </cell>
          <cell r="D324" t="str">
            <v>N/A</v>
          </cell>
          <cell r="E324">
            <v>0</v>
          </cell>
          <cell r="F324">
            <v>0</v>
          </cell>
          <cell r="G324">
            <v>2.4560843998480204E-2</v>
          </cell>
          <cell r="H324">
            <v>2.4560843998480204E-2</v>
          </cell>
          <cell r="I324">
            <v>7.3944292400951475E-2</v>
          </cell>
          <cell r="J324">
            <v>7.3944292400951475E-2</v>
          </cell>
          <cell r="K324">
            <v>2.2241447461646892E-2</v>
          </cell>
          <cell r="L324">
            <v>2.2241447461646892E-2</v>
          </cell>
        </row>
        <row r="325">
          <cell r="C325" t="str">
            <v>N/A</v>
          </cell>
          <cell r="D325" t="str">
            <v>N/A</v>
          </cell>
          <cell r="E325">
            <v>0</v>
          </cell>
          <cell r="F325">
            <v>0</v>
          </cell>
          <cell r="G325">
            <v>2.4249797721487588E-2</v>
          </cell>
          <cell r="H325">
            <v>2.4249797721487588E-2</v>
          </cell>
          <cell r="I325">
            <v>1.5593694315846911E-2</v>
          </cell>
          <cell r="J325">
            <v>1.5593694315846911E-2</v>
          </cell>
          <cell r="K325">
            <v>1.1915007868260705E-2</v>
          </cell>
          <cell r="L325">
            <v>1.1915007868260705E-2</v>
          </cell>
        </row>
        <row r="326">
          <cell r="C326" t="str">
            <v>N/A</v>
          </cell>
          <cell r="D326" t="str">
            <v>N/A</v>
          </cell>
          <cell r="E326">
            <v>1.4036788487092272E-2</v>
          </cell>
          <cell r="F326">
            <v>1.4036788487092272E-2</v>
          </cell>
          <cell r="G326">
            <v>1.2280421999240102E-2</v>
          </cell>
          <cell r="H326">
            <v>1.2280421999240102E-2</v>
          </cell>
          <cell r="I326">
            <v>0</v>
          </cell>
          <cell r="J326">
            <v>0</v>
          </cell>
          <cell r="K326">
            <v>1.0915626887823214E-2</v>
          </cell>
          <cell r="L326">
            <v>1.0915626887823214E-2</v>
          </cell>
        </row>
        <row r="327">
          <cell r="C327" t="str">
            <v>N/A</v>
          </cell>
          <cell r="D327" t="str">
            <v>N/A</v>
          </cell>
          <cell r="E327">
            <v>0</v>
          </cell>
          <cell r="F327">
            <v>0</v>
          </cell>
          <cell r="G327">
            <v>7.528107362150393E-3</v>
          </cell>
          <cell r="H327">
            <v>7.528107362150393E-3</v>
          </cell>
          <cell r="I327">
            <v>4.4973612638650878E-2</v>
          </cell>
          <cell r="J327">
            <v>4.4973612638650878E-2</v>
          </cell>
          <cell r="K327">
            <v>1.0720225531946631E-2</v>
          </cell>
          <cell r="L327">
            <v>1.0720225531946631E-2</v>
          </cell>
        </row>
        <row r="328">
          <cell r="C328" t="str">
            <v>N/A</v>
          </cell>
          <cell r="D328" t="str">
            <v>N/A</v>
          </cell>
          <cell r="E328">
            <v>1.6346724387206767E-2</v>
          </cell>
          <cell r="F328">
            <v>1.6346724387206767E-2</v>
          </cell>
          <cell r="G328">
            <v>0</v>
          </cell>
          <cell r="H328">
            <v>0</v>
          </cell>
          <cell r="I328">
            <v>1.2677869572260447E-2</v>
          </cell>
          <cell r="J328">
            <v>1.2677869572260447E-2</v>
          </cell>
          <cell r="K328">
            <v>9.5120186749998135E-3</v>
          </cell>
          <cell r="L328">
            <v>9.5120186749998135E-3</v>
          </cell>
        </row>
        <row r="329">
          <cell r="C329" t="str">
            <v>N/A</v>
          </cell>
          <cell r="D329" t="str">
            <v>N/A</v>
          </cell>
          <cell r="E329">
            <v>2.0023901652222601E-3</v>
          </cell>
          <cell r="F329">
            <v>2.0023901652222601E-3</v>
          </cell>
          <cell r="G329">
            <v>0</v>
          </cell>
          <cell r="H329">
            <v>0</v>
          </cell>
          <cell r="I329">
            <v>2.7734438277446691E-2</v>
          </cell>
          <cell r="J329">
            <v>2.7734438277446691E-2</v>
          </cell>
          <cell r="K329">
            <v>5.7456948308137494E-3</v>
          </cell>
          <cell r="L329">
            <v>5.7456948308137494E-3</v>
          </cell>
        </row>
        <row r="330">
          <cell r="C330" t="str">
            <v>N/A</v>
          </cell>
          <cell r="D330" t="str">
            <v>N/A</v>
          </cell>
          <cell r="E330">
            <v>1.1900682784960345E-3</v>
          </cell>
          <cell r="F330">
            <v>1.1900682784960345E-3</v>
          </cell>
          <cell r="G330">
            <v>4.8310605299992319E-3</v>
          </cell>
          <cell r="H330">
            <v>4.8310605299992319E-3</v>
          </cell>
          <cell r="I330">
            <v>5.5707599048520344E-2</v>
          </cell>
          <cell r="J330">
            <v>5.5707599048520344E-2</v>
          </cell>
          <cell r="K330">
            <v>1.2107425997330012E-2</v>
          </cell>
          <cell r="L330">
            <v>1.2107425997330012E-2</v>
          </cell>
        </row>
        <row r="331">
          <cell r="C331" t="str">
            <v>N/A</v>
          </cell>
          <cell r="D331" t="str">
            <v>N/A</v>
          </cell>
          <cell r="E331">
            <v>1.1639937487986494E-2</v>
          </cell>
          <cell r="F331">
            <v>1.1639937487986494E-2</v>
          </cell>
          <cell r="G331">
            <v>1.3193874356990569E-2</v>
          </cell>
          <cell r="H331">
            <v>1.3193874356990569E-2</v>
          </cell>
          <cell r="I331">
            <v>4.308088429632282E-2</v>
          </cell>
          <cell r="J331">
            <v>4.308088429632282E-2</v>
          </cell>
          <cell r="K331">
            <v>1.7729316915641804E-2</v>
          </cell>
          <cell r="L331">
            <v>1.7729316915641804E-2</v>
          </cell>
        </row>
        <row r="332">
          <cell r="C332" t="str">
            <v>N/A</v>
          </cell>
          <cell r="D332" t="str">
            <v>N/A</v>
          </cell>
          <cell r="E332">
            <v>2.2811870596789154E-2</v>
          </cell>
          <cell r="F332">
            <v>2.2811870596789154E-2</v>
          </cell>
          <cell r="G332">
            <v>0</v>
          </cell>
          <cell r="H332">
            <v>0</v>
          </cell>
          <cell r="I332">
            <v>2.868080244861072E-2</v>
          </cell>
          <cell r="J332">
            <v>2.868080244861072E-2</v>
          </cell>
          <cell r="K332">
            <v>1.5196557356264403E-2</v>
          </cell>
          <cell r="L332">
            <v>1.5196557356264403E-2</v>
          </cell>
        </row>
        <row r="333">
          <cell r="C333" t="str">
            <v>N/A</v>
          </cell>
          <cell r="D333" t="str">
            <v>N/A</v>
          </cell>
          <cell r="E333">
            <v>7.6719289301921323E-3</v>
          </cell>
          <cell r="F333">
            <v>7.6719289301921323E-3</v>
          </cell>
          <cell r="G333">
            <v>0</v>
          </cell>
          <cell r="H333">
            <v>0</v>
          </cell>
          <cell r="I333">
            <v>1.4996888081779505E-2</v>
          </cell>
          <cell r="J333">
            <v>1.4996888081779505E-2</v>
          </cell>
          <cell r="K333">
            <v>6.0470007383486351E-3</v>
          </cell>
          <cell r="L333">
            <v>6.0470007383486351E-3</v>
          </cell>
        </row>
        <row r="334">
          <cell r="C334" t="str">
            <v>N/A</v>
          </cell>
          <cell r="D334" t="str">
            <v>N/A</v>
          </cell>
          <cell r="E334">
            <v>9.7578913059829346E-3</v>
          </cell>
          <cell r="F334">
            <v>9.7578913059829346E-3</v>
          </cell>
          <cell r="G334">
            <v>7.3934518852751083E-2</v>
          </cell>
          <cell r="H334">
            <v>7.3934518852751083E-2</v>
          </cell>
          <cell r="I334">
            <v>1.7051606687640142E-4</v>
          </cell>
          <cell r="J334">
            <v>1.7051606687640142E-4</v>
          </cell>
          <cell r="K334">
            <v>3.2393368286807424E-2</v>
          </cell>
          <cell r="L334">
            <v>3.2393368286807424E-2</v>
          </cell>
        </row>
        <row r="335">
          <cell r="C335" t="str">
            <v>N/A</v>
          </cell>
          <cell r="D335" t="str">
            <v>N/A</v>
          </cell>
          <cell r="E335">
            <v>1.7503363781475385E-2</v>
          </cell>
          <cell r="F335">
            <v>1.7503363781475385E-2</v>
          </cell>
          <cell r="G335">
            <v>2.605701596376114E-2</v>
          </cell>
          <cell r="H335">
            <v>2.605701596376114E-2</v>
          </cell>
          <cell r="I335">
            <v>1.18508666479099E-3</v>
          </cell>
          <cell r="J335">
            <v>1.18508666479099E-3</v>
          </cell>
          <cell r="K335">
            <v>1.7888919549831076E-2</v>
          </cell>
          <cell r="L335">
            <v>1.7888919549831076E-2</v>
          </cell>
        </row>
        <row r="336">
          <cell r="C336" t="str">
            <v>N/A</v>
          </cell>
          <cell r="D336" t="str">
            <v>N/A</v>
          </cell>
          <cell r="E336">
            <v>0</v>
          </cell>
          <cell r="F336">
            <v>0</v>
          </cell>
          <cell r="G336">
            <v>0</v>
          </cell>
          <cell r="H336">
            <v>0</v>
          </cell>
          <cell r="I336">
            <v>5.7208140437032678E-3</v>
          </cell>
          <cell r="J336">
            <v>5.7208140437032678E-3</v>
          </cell>
          <cell r="K336">
            <v>1.0008725938411283E-3</v>
          </cell>
          <cell r="L336">
            <v>1.0008725938411283E-3</v>
          </cell>
        </row>
        <row r="337">
          <cell r="C337" t="str">
            <v>N/A</v>
          </cell>
          <cell r="D337" t="str">
            <v>N/A</v>
          </cell>
          <cell r="E337">
            <v>0</v>
          </cell>
          <cell r="F337">
            <v>0</v>
          </cell>
          <cell r="G337">
            <v>5.8012099306445547E-2</v>
          </cell>
          <cell r="H337">
            <v>5.8012099306445547E-2</v>
          </cell>
          <cell r="I337">
            <v>4.1000588280430725E-2</v>
          </cell>
          <cell r="J337">
            <v>4.1000588280430725E-2</v>
          </cell>
          <cell r="K337">
            <v>2.9150600747298316E-2</v>
          </cell>
          <cell r="L337">
            <v>2.9150600747298316E-2</v>
          </cell>
        </row>
        <row r="338">
          <cell r="C338" t="str">
            <v>N/A</v>
          </cell>
          <cell r="D338" t="str">
            <v>N/A</v>
          </cell>
          <cell r="E338">
            <v>5.843368962952439E-3</v>
          </cell>
          <cell r="F338">
            <v>5.843368962952439E-3</v>
          </cell>
          <cell r="G338">
            <v>7.0674438886296834E-3</v>
          </cell>
          <cell r="H338">
            <v>7.0674438886296834E-3</v>
          </cell>
          <cell r="I338">
            <v>2.8689328251954541E-2</v>
          </cell>
          <cell r="J338">
            <v>2.8689328251954541E-2</v>
          </cell>
          <cell r="K338">
            <v>1.0304065392331616E-2</v>
          </cell>
          <cell r="L338">
            <v>1.0304065392331616E-2</v>
          </cell>
        </row>
        <row r="339">
          <cell r="C339" t="str">
            <v>N/A</v>
          </cell>
          <cell r="D339" t="str">
            <v>N/A</v>
          </cell>
          <cell r="E339">
            <v>0</v>
          </cell>
          <cell r="F339">
            <v>0</v>
          </cell>
          <cell r="G339">
            <v>2.2942615899189507E-2</v>
          </cell>
          <cell r="H339">
            <v>2.2942615899189507E-2</v>
          </cell>
          <cell r="I339">
            <v>4.4334177387864371E-4</v>
          </cell>
          <cell r="J339">
            <v>4.4334177387864371E-4</v>
          </cell>
          <cell r="K339">
            <v>8.7691951999880665E-3</v>
          </cell>
          <cell r="L339">
            <v>8.7691951999880665E-3</v>
          </cell>
        </row>
        <row r="340">
          <cell r="C340" t="str">
            <v>N/A</v>
          </cell>
          <cell r="D340" t="str">
            <v>N/A</v>
          </cell>
          <cell r="E340">
            <v>0</v>
          </cell>
          <cell r="F340">
            <v>0</v>
          </cell>
          <cell r="G340">
            <v>3.5809694800605557E-2</v>
          </cell>
          <cell r="H340">
            <v>3.5809694800605557E-2</v>
          </cell>
          <cell r="I340">
            <v>4.6039338056628389E-2</v>
          </cell>
          <cell r="J340">
            <v>4.6039338056628389E-2</v>
          </cell>
          <cell r="K340">
            <v>2.1620936285733465E-2</v>
          </cell>
          <cell r="L340">
            <v>2.1620936285733465E-2</v>
          </cell>
        </row>
        <row r="341">
          <cell r="C341" t="str">
            <v>N/A</v>
          </cell>
          <cell r="D341" t="str">
            <v>N/A</v>
          </cell>
          <cell r="E341">
            <v>1.289017775809188E-2</v>
          </cell>
          <cell r="F341">
            <v>1.289017775809188E-2</v>
          </cell>
          <cell r="G341">
            <v>4.0361207410775979E-2</v>
          </cell>
          <cell r="H341">
            <v>4.0361207410775979E-2</v>
          </cell>
          <cell r="I341">
            <v>0.17163294711444185</v>
          </cell>
          <cell r="J341">
            <v>0.17163294711444185</v>
          </cell>
          <cell r="K341">
            <v>5.1069859713759387E-2</v>
          </cell>
          <cell r="L341">
            <v>5.1069859713759387E-2</v>
          </cell>
        </row>
        <row r="342">
          <cell r="C342" t="str">
            <v>N/A</v>
          </cell>
          <cell r="D342" t="str">
            <v>N/A</v>
          </cell>
          <cell r="E342">
            <v>4.9641893077713795E-3</v>
          </cell>
          <cell r="F342">
            <v>4.9641893077713795E-3</v>
          </cell>
          <cell r="G342">
            <v>7.5950413711234873E-3</v>
          </cell>
          <cell r="H342">
            <v>7.5950413711234873E-3</v>
          </cell>
          <cell r="I342">
            <v>2.3224288308565873E-2</v>
          </cell>
          <cell r="J342">
            <v>2.3224288308565873E-2</v>
          </cell>
          <cell r="K342">
            <v>9.1555230715303203E-3</v>
          </cell>
          <cell r="L342">
            <v>9.1555230715303203E-3</v>
          </cell>
        </row>
        <row r="343">
          <cell r="C343" t="str">
            <v>N/A</v>
          </cell>
          <cell r="D343" t="str">
            <v>N/A</v>
          </cell>
          <cell r="E343">
            <v>1.2636118237963512E-3</v>
          </cell>
          <cell r="F343">
            <v>1.2636118237963512E-3</v>
          </cell>
          <cell r="G343">
            <v>3.2033829235593933E-2</v>
          </cell>
          <cell r="H343">
            <v>3.2033829235593933E-2</v>
          </cell>
          <cell r="I343">
            <v>1.308710813276381E-2</v>
          </cell>
          <cell r="J343">
            <v>1.308710813276381E-2</v>
          </cell>
          <cell r="K343">
            <v>1.4989223093158715E-2</v>
          </cell>
          <cell r="L343">
            <v>1.4989223093158715E-2</v>
          </cell>
        </row>
        <row r="344">
          <cell r="C344" t="str">
            <v>N/A</v>
          </cell>
          <cell r="D344" t="str">
            <v>N/A</v>
          </cell>
          <cell r="E344">
            <v>0</v>
          </cell>
          <cell r="F344">
            <v>0</v>
          </cell>
          <cell r="G344">
            <v>0</v>
          </cell>
          <cell r="H344">
            <v>0</v>
          </cell>
          <cell r="I344">
            <v>1.7656938725051367E-2</v>
          </cell>
          <cell r="J344">
            <v>1.7656938725051367E-2</v>
          </cell>
          <cell r="K344">
            <v>3.0891313589343915E-3</v>
          </cell>
          <cell r="L344">
            <v>3.0891313589343915E-3</v>
          </cell>
        </row>
        <row r="345">
          <cell r="C345" t="str">
            <v>N/A</v>
          </cell>
          <cell r="D345" t="str">
            <v>N/A</v>
          </cell>
          <cell r="E345">
            <v>1.0530098531636261E-2</v>
          </cell>
          <cell r="F345">
            <v>1.0530098531636261E-2</v>
          </cell>
          <cell r="G345">
            <v>1.8930512655449313E-2</v>
          </cell>
          <cell r="H345">
            <v>1.8930512655449313E-2</v>
          </cell>
          <cell r="I345">
            <v>7.5879649759998634E-3</v>
          </cell>
          <cell r="J345">
            <v>7.5879649759998634E-3</v>
          </cell>
          <cell r="K345">
            <v>1.3197795395389423E-2</v>
          </cell>
          <cell r="L345">
            <v>1.3197795395389423E-2</v>
          </cell>
        </row>
        <row r="346">
          <cell r="C346" t="str">
            <v>N/A</v>
          </cell>
          <cell r="D346" t="str">
            <v>N/A</v>
          </cell>
          <cell r="E346">
            <v>1.5200113658206373E-2</v>
          </cell>
          <cell r="F346">
            <v>1.5200113658206373E-2</v>
          </cell>
          <cell r="G346">
            <v>2.3009549908162601E-2</v>
          </cell>
          <cell r="H346">
            <v>2.3009549908162601E-2</v>
          </cell>
          <cell r="I346">
            <v>3.2534465560017392E-2</v>
          </cell>
          <cell r="J346">
            <v>3.2534465560017392E-2</v>
          </cell>
          <cell r="K346">
            <v>2.1191351625485706E-2</v>
          </cell>
          <cell r="L346">
            <v>2.1191351625485706E-2</v>
          </cell>
        </row>
        <row r="347">
          <cell r="C347" t="str">
            <v>N/A</v>
          </cell>
          <cell r="D347" t="str">
            <v>N/A</v>
          </cell>
          <cell r="E347">
            <v>2.3430304954996366E-2</v>
          </cell>
          <cell r="F347">
            <v>2.3430304954996366E-2</v>
          </cell>
          <cell r="G347">
            <v>2.1615747603664047E-2</v>
          </cell>
          <cell r="H347">
            <v>2.1615747603664047E-2</v>
          </cell>
          <cell r="I347">
            <v>6.6271069391513421E-2</v>
          </cell>
          <cell r="J347">
            <v>6.6271069391513421E-2</v>
          </cell>
          <cell r="K347">
            <v>3.0237986918550449E-2</v>
          </cell>
          <cell r="L347">
            <v>3.0237986918550449E-2</v>
          </cell>
        </row>
        <row r="348">
          <cell r="C348" t="str">
            <v>N/A</v>
          </cell>
          <cell r="D348" t="str">
            <v>N/A</v>
          </cell>
          <cell r="E348">
            <v>0</v>
          </cell>
          <cell r="F348">
            <v>0</v>
          </cell>
          <cell r="G348">
            <v>3.0143927805765379E-2</v>
          </cell>
          <cell r="H348">
            <v>3.0143927805765379E-2</v>
          </cell>
          <cell r="I348">
            <v>3.8280857013752119E-2</v>
          </cell>
          <cell r="J348">
            <v>3.8280857013752119E-2</v>
          </cell>
          <cell r="K348">
            <v>1.8117136400587697E-2</v>
          </cell>
          <cell r="L348">
            <v>1.8117136400587697E-2</v>
          </cell>
        </row>
        <row r="349">
          <cell r="C349" t="str">
            <v>N/A</v>
          </cell>
          <cell r="D349" t="str">
            <v>N/A</v>
          </cell>
          <cell r="E349">
            <v>0</v>
          </cell>
          <cell r="F349">
            <v>0</v>
          </cell>
          <cell r="G349">
            <v>1.6536637510999817E-4</v>
          </cell>
          <cell r="H349">
            <v>1.6536637510999817E-4</v>
          </cell>
          <cell r="I349">
            <v>3.2619723593455593E-2</v>
          </cell>
          <cell r="J349">
            <v>3.2619723593455593E-2</v>
          </cell>
          <cell r="K349">
            <v>5.7695606452719582E-3</v>
          </cell>
          <cell r="L349">
            <v>5.7695606452719582E-3</v>
          </cell>
        </row>
        <row r="350">
          <cell r="C350" t="str">
            <v>N/A</v>
          </cell>
          <cell r="D350" t="str">
            <v>N/A</v>
          </cell>
          <cell r="E350">
            <v>1.0118923255639034E-2</v>
          </cell>
          <cell r="F350">
            <v>1.0118923255639034E-2</v>
          </cell>
          <cell r="G350">
            <v>4.7216037388549952E-2</v>
          </cell>
          <cell r="H350">
            <v>4.7216037388549952E-2</v>
          </cell>
          <cell r="I350">
            <v>0.29616935655762167</v>
          </cell>
          <cell r="J350">
            <v>0.29616935655762167</v>
          </cell>
          <cell r="K350">
            <v>7.4218208124818205E-2</v>
          </cell>
          <cell r="L350">
            <v>7.4218208124818205E-2</v>
          </cell>
        </row>
        <row r="351">
          <cell r="C351" t="str">
            <v>N/A</v>
          </cell>
          <cell r="D351" t="str">
            <v>N/A</v>
          </cell>
          <cell r="E351">
            <v>3.4966612901877869E-3</v>
          </cell>
          <cell r="F351">
            <v>3.4966612901877869E-3</v>
          </cell>
          <cell r="G351">
            <v>5.5004006197301768E-3</v>
          </cell>
          <cell r="H351">
            <v>5.5004006197301768E-3</v>
          </cell>
          <cell r="I351">
            <v>3.0198395443810692E-2</v>
          </cell>
          <cell r="J351">
            <v>3.0198395443810692E-2</v>
          </cell>
          <cell r="K351">
            <v>8.9273062207736991E-3</v>
          </cell>
          <cell r="L351">
            <v>8.9273062207736991E-3</v>
          </cell>
        </row>
        <row r="352">
          <cell r="C352" t="str">
            <v>N/A</v>
          </cell>
          <cell r="D352" t="str">
            <v>N/A</v>
          </cell>
          <cell r="E352">
            <v>6.4216886600867483E-3</v>
          </cell>
          <cell r="F352">
            <v>6.4216886600867483E-3</v>
          </cell>
          <cell r="G352">
            <v>1.1906379007919868E-2</v>
          </cell>
          <cell r="H352">
            <v>1.1906379007919868E-2</v>
          </cell>
          <cell r="I352">
            <v>2.1988046823711964E-2</v>
          </cell>
          <cell r="J352">
            <v>2.1988046823711964E-2</v>
          </cell>
          <cell r="K352">
            <v>1.1222899248972651E-2</v>
          </cell>
          <cell r="L352">
            <v>1.1222899248972651E-2</v>
          </cell>
        </row>
        <row r="353">
          <cell r="C353" t="str">
            <v>N/A</v>
          </cell>
          <cell r="D353" t="str">
            <v>N/A</v>
          </cell>
          <cell r="E353">
            <v>0</v>
          </cell>
          <cell r="F353">
            <v>0</v>
          </cell>
          <cell r="G353">
            <v>9.9456062744727475E-3</v>
          </cell>
          <cell r="H353">
            <v>9.9456062744727475E-3</v>
          </cell>
          <cell r="I353">
            <v>0.12406749025926968</v>
          </cell>
          <cell r="J353">
            <v>0.12406749025926968</v>
          </cell>
          <cell r="K353">
            <v>2.5473773707330533E-2</v>
          </cell>
          <cell r="L353">
            <v>2.5473773707330533E-2</v>
          </cell>
        </row>
        <row r="354">
          <cell r="C354" t="str">
            <v>N/A</v>
          </cell>
          <cell r="D354" t="str">
            <v>N/A</v>
          </cell>
          <cell r="E354">
            <v>2.0792765989453188E-3</v>
          </cell>
          <cell r="F354">
            <v>2.0792765989453188E-3</v>
          </cell>
          <cell r="G354">
            <v>6.0437472808058858E-3</v>
          </cell>
          <cell r="H354">
            <v>6.0437472808058858E-3</v>
          </cell>
          <cell r="I354">
            <v>2.4102446052979343E-2</v>
          </cell>
          <cell r="J354">
            <v>2.4102446052979343E-2</v>
          </cell>
          <cell r="K354">
            <v>7.434201203732017E-3</v>
          </cell>
          <cell r="L354">
            <v>7.434201203732017E-3</v>
          </cell>
        </row>
        <row r="355">
          <cell r="C355" t="str">
            <v>N/A</v>
          </cell>
          <cell r="D355" t="str">
            <v>N/A</v>
          </cell>
          <cell r="E355">
            <v>0</v>
          </cell>
          <cell r="F355">
            <v>0</v>
          </cell>
          <cell r="G355">
            <v>1.3315930491000329E-2</v>
          </cell>
          <cell r="H355">
            <v>1.3315930491000329E-2</v>
          </cell>
          <cell r="I355">
            <v>4.4487641848053136E-2</v>
          </cell>
          <cell r="J355">
            <v>4.4487641848053136E-2</v>
          </cell>
          <cell r="K355">
            <v>1.2827875271287188E-2</v>
          </cell>
          <cell r="L355">
            <v>1.2827875271287188E-2</v>
          </cell>
        </row>
        <row r="356">
          <cell r="C356" t="str">
            <v>N/A</v>
          </cell>
          <cell r="D356" t="str">
            <v>N/A</v>
          </cell>
          <cell r="E356">
            <v>1.046992654002691E-2</v>
          </cell>
          <cell r="F356">
            <v>1.046992654002691E-2</v>
          </cell>
          <cell r="G356">
            <v>3.2088951360630599E-3</v>
          </cell>
          <cell r="H356">
            <v>3.2088951360630599E-3</v>
          </cell>
          <cell r="I356">
            <v>1.7179493737797445E-2</v>
          </cell>
          <cell r="J356">
            <v>1.7179493737797445E-2</v>
          </cell>
          <cell r="K356">
            <v>8.8929991124900246E-3</v>
          </cell>
          <cell r="L356">
            <v>8.8929991124900246E-3</v>
          </cell>
        </row>
        <row r="357">
          <cell r="C357" t="str">
            <v>N/A</v>
          </cell>
          <cell r="D357" t="str">
            <v>N/A</v>
          </cell>
          <cell r="E357">
            <v>0</v>
          </cell>
          <cell r="F357">
            <v>0</v>
          </cell>
          <cell r="G357">
            <v>1.098505206087845E-2</v>
          </cell>
          <cell r="H357">
            <v>1.098505206087845E-2</v>
          </cell>
          <cell r="I357">
            <v>4.9321772343999114E-2</v>
          </cell>
          <cell r="J357">
            <v>4.9321772343999114E-2</v>
          </cell>
          <cell r="K357">
            <v>1.2790584936196236E-2</v>
          </cell>
          <cell r="L357">
            <v>1.2790584936196236E-2</v>
          </cell>
        </row>
        <row r="358">
          <cell r="C358" t="str">
            <v>N/A</v>
          </cell>
          <cell r="D358" t="str">
            <v>N/A</v>
          </cell>
          <cell r="E358">
            <v>9.898292619738085E-3</v>
          </cell>
          <cell r="F358">
            <v>9.898292619738085E-3</v>
          </cell>
          <cell r="G358">
            <v>4.7058545602730907E-2</v>
          </cell>
          <cell r="H358">
            <v>4.7058545602730907E-2</v>
          </cell>
          <cell r="I358">
            <v>9.1908160046380374E-3</v>
          </cell>
          <cell r="J358">
            <v>9.1908160046380374E-3</v>
          </cell>
          <cell r="K358">
            <v>2.385238993757598E-2</v>
          </cell>
          <cell r="L358">
            <v>2.385238993757598E-2</v>
          </cell>
        </row>
        <row r="359">
          <cell r="C359" t="str">
            <v>N/A</v>
          </cell>
          <cell r="D359" t="str">
            <v>N/A</v>
          </cell>
          <cell r="E359">
            <v>0</v>
          </cell>
          <cell r="F359">
            <v>0</v>
          </cell>
          <cell r="G359">
            <v>2.7316950250313506E-2</v>
          </cell>
          <cell r="H359">
            <v>2.7316950250313506E-2</v>
          </cell>
          <cell r="I359">
            <v>3.7112821955648773E-2</v>
          </cell>
          <cell r="J359">
            <v>3.7112821955648773E-2</v>
          </cell>
          <cell r="K359">
            <v>1.6841806940477166E-2</v>
          </cell>
          <cell r="L359">
            <v>1.6841806940477166E-2</v>
          </cell>
        </row>
        <row r="360">
          <cell r="C360" t="str">
            <v>N/A</v>
          </cell>
          <cell r="D360" t="str">
            <v>N/A</v>
          </cell>
          <cell r="E360">
            <v>1.0964674026592677E-2</v>
          </cell>
          <cell r="F360">
            <v>1.0964674026592677E-2</v>
          </cell>
          <cell r="G360">
            <v>1.0992926650169403E-2</v>
          </cell>
          <cell r="H360">
            <v>1.0992926650169403E-2</v>
          </cell>
          <cell r="I360">
            <v>2.5398368161239991E-2</v>
          </cell>
          <cell r="J360">
            <v>2.5398368161239991E-2</v>
          </cell>
          <cell r="K360">
            <v>1.3500592916327946E-2</v>
          </cell>
          <cell r="L360">
            <v>1.3500592916327946E-2</v>
          </cell>
        </row>
        <row r="361">
          <cell r="C361" t="str">
            <v>N/A</v>
          </cell>
          <cell r="D361" t="str">
            <v>N/A</v>
          </cell>
          <cell r="E361">
            <v>1.7867738619554225E-2</v>
          </cell>
          <cell r="F361">
            <v>1.7867738619554225E-2</v>
          </cell>
          <cell r="G361">
            <v>3.1104627699261559E-3</v>
          </cell>
          <cell r="H361">
            <v>3.1104627699261559E-3</v>
          </cell>
          <cell r="I361">
            <v>5.3277745095531626E-2</v>
          </cell>
          <cell r="J361">
            <v>5.3277745095531626E-2</v>
          </cell>
          <cell r="K361">
            <v>1.8472140390653549E-2</v>
          </cell>
          <cell r="L361">
            <v>1.8472140390653549E-2</v>
          </cell>
        </row>
        <row r="362">
          <cell r="C362" t="str">
            <v>N/A</v>
          </cell>
          <cell r="D362" t="str">
            <v>N/A</v>
          </cell>
          <cell r="E362">
            <v>1.1078332232965895E-2</v>
          </cell>
          <cell r="F362">
            <v>1.1078332232965895E-2</v>
          </cell>
          <cell r="G362">
            <v>5.3720448142876548E-2</v>
          </cell>
          <cell r="H362">
            <v>5.3720448142876548E-2</v>
          </cell>
          <cell r="I362">
            <v>0.22577179834769931</v>
          </cell>
          <cell r="J362">
            <v>0.22577179834769931</v>
          </cell>
          <cell r="K362">
            <v>6.4794194640633046E-2</v>
          </cell>
          <cell r="L362">
            <v>6.4794194640633046E-2</v>
          </cell>
        </row>
        <row r="363">
          <cell r="C363" t="str">
            <v>N/A</v>
          </cell>
          <cell r="D363" t="str">
            <v>N/A</v>
          </cell>
          <cell r="E363">
            <v>1.491262525385059E-2</v>
          </cell>
          <cell r="F363">
            <v>1.491262525385059E-2</v>
          </cell>
          <cell r="G363">
            <v>1.1630768382736538E-2</v>
          </cell>
          <cell r="H363">
            <v>1.1630768382736538E-2</v>
          </cell>
          <cell r="I363">
            <v>0.28439522213980611</v>
          </cell>
          <cell r="J363">
            <v>0.28439522213980611</v>
          </cell>
          <cell r="K363">
            <v>6.0816061693130377E-2</v>
          </cell>
          <cell r="L363">
            <v>6.0816061693130377E-2</v>
          </cell>
        </row>
        <row r="364">
          <cell r="C364" t="str">
            <v>N/A</v>
          </cell>
          <cell r="D364" t="str">
            <v>N/A</v>
          </cell>
          <cell r="E364">
            <v>0</v>
          </cell>
          <cell r="F364">
            <v>0</v>
          </cell>
          <cell r="G364">
            <v>1.9647100280925974E-3</v>
          </cell>
          <cell r="H364">
            <v>1.9647100280925974E-3</v>
          </cell>
          <cell r="I364">
            <v>3.9389211448448728E-3</v>
          </cell>
          <cell r="J364">
            <v>3.9389211448448728E-3</v>
          </cell>
          <cell r="K364">
            <v>1.4334404808961612E-3</v>
          </cell>
          <cell r="L364">
            <v>1.4334404808961612E-3</v>
          </cell>
        </row>
        <row r="365">
          <cell r="C365" t="str">
            <v>N/A</v>
          </cell>
          <cell r="D365" t="str">
            <v>N/A</v>
          </cell>
          <cell r="E365">
            <v>1.5196770769783631E-2</v>
          </cell>
          <cell r="F365">
            <v>1.5196770769783631E-2</v>
          </cell>
          <cell r="G365">
            <v>5.5921395849697714E-2</v>
          </cell>
          <cell r="H365">
            <v>5.5921395849697714E-2</v>
          </cell>
          <cell r="I365">
            <v>0.16572456539717456</v>
          </cell>
          <cell r="J365">
            <v>0.16572456539717456</v>
          </cell>
          <cell r="K365">
            <v>5.696024104472603E-2</v>
          </cell>
          <cell r="L365">
            <v>5.696024104472603E-2</v>
          </cell>
        </row>
        <row r="366">
          <cell r="C366" t="str">
            <v>N/A</v>
          </cell>
          <cell r="D366" t="str">
            <v>N/A</v>
          </cell>
          <cell r="E366">
            <v>5.2650492658181305E-3</v>
          </cell>
          <cell r="F366">
            <v>5.2650492658181305E-3</v>
          </cell>
          <cell r="G366">
            <v>1.7284723493640283E-2</v>
          </cell>
          <cell r="H366">
            <v>1.7284723493640283E-2</v>
          </cell>
          <cell r="I366">
            <v>3.0428592134093834E-2</v>
          </cell>
          <cell r="J366">
            <v>3.0428592134093834E-2</v>
          </cell>
          <cell r="K366">
            <v>1.4221042190285122E-2</v>
          </cell>
          <cell r="L366">
            <v>1.4221042190285122E-2</v>
          </cell>
        </row>
        <row r="367">
          <cell r="C367" t="str">
            <v>N/A</v>
          </cell>
          <cell r="D367" t="str">
            <v>N/A</v>
          </cell>
          <cell r="E367">
            <v>7.2975254268450654E-3</v>
          </cell>
          <cell r="F367">
            <v>7.2975254268450654E-3</v>
          </cell>
          <cell r="G367">
            <v>9.8156755511720345E-3</v>
          </cell>
          <cell r="H367">
            <v>9.8156755511720345E-3</v>
          </cell>
          <cell r="I367">
            <v>1.6505955273635659E-2</v>
          </cell>
          <cell r="J367">
            <v>1.6505955273635659E-2</v>
          </cell>
          <cell r="K367">
            <v>9.862547824854755E-3</v>
          </cell>
          <cell r="L367">
            <v>9.862547824854755E-3</v>
          </cell>
        </row>
        <row r="368">
          <cell r="C368" t="str">
            <v>N/A</v>
          </cell>
          <cell r="D368" t="str">
            <v>N/A</v>
          </cell>
          <cell r="E368">
            <v>5.4388794638006973E-3</v>
          </cell>
          <cell r="F368">
            <v>5.4388794638006973E-3</v>
          </cell>
          <cell r="G368">
            <v>2.0710169835204531E-2</v>
          </cell>
          <cell r="H368">
            <v>2.0710169835204531E-2</v>
          </cell>
          <cell r="I368">
            <v>3.8724198787630768E-2</v>
          </cell>
          <cell r="J368">
            <v>3.8724198787630768E-2</v>
          </cell>
          <cell r="K368">
            <v>1.7047649590179216E-2</v>
          </cell>
          <cell r="L368">
            <v>1.7047649590179216E-2</v>
          </cell>
        </row>
        <row r="369">
          <cell r="C369" t="str">
            <v>N/A</v>
          </cell>
          <cell r="D369" t="str">
            <v>N/A</v>
          </cell>
          <cell r="E369">
            <v>1.1907368561805829E-2</v>
          </cell>
          <cell r="F369">
            <v>1.1907368561805829E-2</v>
          </cell>
          <cell r="G369">
            <v>4.8034994674808996E-3</v>
          </cell>
          <cell r="H369">
            <v>4.8034994674808996E-3</v>
          </cell>
          <cell r="I369">
            <v>0.10887450870058231</v>
          </cell>
          <cell r="J369">
            <v>0.10887450870058231</v>
          </cell>
          <cell r="K369">
            <v>2.6180798460654967E-2</v>
          </cell>
          <cell r="L369">
            <v>2.6180798460654967E-2</v>
          </cell>
        </row>
        <row r="370">
          <cell r="C370" t="str">
            <v>N/A</v>
          </cell>
          <cell r="D370" t="str">
            <v>N/A</v>
          </cell>
          <cell r="E370">
            <v>0</v>
          </cell>
          <cell r="F370">
            <v>0</v>
          </cell>
          <cell r="G370">
            <v>1.8489535655155986E-2</v>
          </cell>
          <cell r="H370">
            <v>1.8489535655155986E-2</v>
          </cell>
          <cell r="I370">
            <v>8.7901032474784931E-3</v>
          </cell>
          <cell r="J370">
            <v>8.7901032474784931E-3</v>
          </cell>
          <cell r="K370">
            <v>8.5424699626350849E-3</v>
          </cell>
          <cell r="L370">
            <v>8.5424699626350849E-3</v>
          </cell>
        </row>
        <row r="371">
          <cell r="C371" t="str">
            <v>N/A</v>
          </cell>
          <cell r="D371" t="str">
            <v>N/A</v>
          </cell>
          <cell r="E371">
            <v>1.2582632023199645E-2</v>
          </cell>
          <cell r="F371">
            <v>1.2582632023199645E-2</v>
          </cell>
          <cell r="G371">
            <v>2.0092014575864778E-2</v>
          </cell>
          <cell r="H371">
            <v>2.0092014575864778E-2</v>
          </cell>
          <cell r="I371">
            <v>3.5842477257419583E-2</v>
          </cell>
          <cell r="J371">
            <v>3.5842477257419583E-2</v>
          </cell>
          <cell r="K371">
            <v>1.9496878798952889E-2</v>
          </cell>
          <cell r="L371">
            <v>1.9496878798952889E-2</v>
          </cell>
        </row>
        <row r="372">
          <cell r="C372" t="str">
            <v>N/A</v>
          </cell>
          <cell r="D372" t="str">
            <v>N/A</v>
          </cell>
          <cell r="E372">
            <v>1.3043950625537997E-2</v>
          </cell>
          <cell r="F372">
            <v>1.3043950625537997E-2</v>
          </cell>
          <cell r="G372">
            <v>1.311119116943557E-3</v>
          </cell>
          <cell r="H372">
            <v>1.311119116943557E-3</v>
          </cell>
          <cell r="I372">
            <v>2.0538660255262551E-2</v>
          </cell>
          <cell r="J372">
            <v>2.0538660255262551E-2</v>
          </cell>
          <cell r="K372">
            <v>9.9102794537711709E-3</v>
          </cell>
          <cell r="L372">
            <v>9.9102794537711709E-3</v>
          </cell>
        </row>
        <row r="373">
          <cell r="C373" t="str">
            <v>N/A</v>
          </cell>
          <cell r="D373" t="str">
            <v>N/A</v>
          </cell>
          <cell r="E373">
            <v>3.6430798031038721E-2</v>
          </cell>
          <cell r="F373">
            <v>3.6430798031038721E-2</v>
          </cell>
          <cell r="G373">
            <v>4.858621592517565E-3</v>
          </cell>
          <cell r="H373">
            <v>4.858621592517565E-3</v>
          </cell>
          <cell r="I373">
            <v>1.8321951385869333E-2</v>
          </cell>
          <cell r="J373">
            <v>1.8321951385869333E-2</v>
          </cell>
          <cell r="K373">
            <v>2.130173101735492E-2</v>
          </cell>
          <cell r="L373">
            <v>2.130173101735492E-2</v>
          </cell>
        </row>
        <row r="374">
          <cell r="C374" t="str">
            <v>N/A</v>
          </cell>
          <cell r="D374" t="str">
            <v>N/A</v>
          </cell>
          <cell r="E374">
            <v>8.9890269687523498E-3</v>
          </cell>
          <cell r="F374">
            <v>8.9890269687523498E-3</v>
          </cell>
          <cell r="G374">
            <v>1.6477578091317675E-2</v>
          </cell>
          <cell r="H374">
            <v>1.6477578091317675E-2</v>
          </cell>
          <cell r="I374">
            <v>8.2444518334740084E-3</v>
          </cell>
          <cell r="J374">
            <v>8.2444518334740084E-3</v>
          </cell>
          <cell r="K374">
            <v>1.1695740697925911E-2</v>
          </cell>
          <cell r="L374">
            <v>1.1695740697925911E-2</v>
          </cell>
        </row>
        <row r="375">
          <cell r="C375" t="str">
            <v>N/A</v>
          </cell>
          <cell r="D375" t="str">
            <v>N/A</v>
          </cell>
          <cell r="E375">
            <v>0</v>
          </cell>
          <cell r="F375">
            <v>0</v>
          </cell>
          <cell r="G375">
            <v>9.5715632831525135E-3</v>
          </cell>
          <cell r="H375">
            <v>9.5715632831525135E-3</v>
          </cell>
          <cell r="I375">
            <v>2.261895627115465E-2</v>
          </cell>
          <cell r="J375">
            <v>2.261895627115465E-2</v>
          </cell>
          <cell r="K375">
            <v>7.5833625440958211E-3</v>
          </cell>
          <cell r="L375">
            <v>7.5833625440958211E-3</v>
          </cell>
        </row>
        <row r="376">
          <cell r="C376" t="str">
            <v>N/A</v>
          </cell>
          <cell r="D376" t="str">
            <v>N/A</v>
          </cell>
          <cell r="E376">
            <v>1.3799443409077614E-2</v>
          </cell>
          <cell r="F376">
            <v>1.3799443409077614E-2</v>
          </cell>
          <cell r="G376">
            <v>9.3337506865657532E-2</v>
          </cell>
          <cell r="H376">
            <v>9.3337506865657532E-2</v>
          </cell>
          <cell r="I376">
            <v>0.12642061198216403</v>
          </cell>
          <cell r="J376">
            <v>0.12642061198216403</v>
          </cell>
          <cell r="K376">
            <v>6.3635211026006278E-2</v>
          </cell>
          <cell r="L376">
            <v>6.3635211026006278E-2</v>
          </cell>
        </row>
        <row r="377">
          <cell r="C377" t="str">
            <v>N/A</v>
          </cell>
          <cell r="D377" t="str">
            <v>N/A</v>
          </cell>
          <cell r="E377">
            <v>0</v>
          </cell>
          <cell r="F377">
            <v>0</v>
          </cell>
          <cell r="G377">
            <v>1.0492890230193931E-2</v>
          </cell>
          <cell r="H377">
            <v>1.0492890230193931E-2</v>
          </cell>
          <cell r="I377">
            <v>1.7767774168521031E-2</v>
          </cell>
          <cell r="J377">
            <v>1.7767774168521031E-2</v>
          </cell>
          <cell r="K377">
            <v>7.0836720538770765E-3</v>
          </cell>
          <cell r="L377">
            <v>7.0836720538770765E-3</v>
          </cell>
        </row>
        <row r="378">
          <cell r="C378" t="str">
            <v>N/A</v>
          </cell>
          <cell r="D378" t="str">
            <v>N/A</v>
          </cell>
          <cell r="E378">
            <v>2.5773669739338275E-3</v>
          </cell>
          <cell r="F378">
            <v>2.5773669739338275E-3</v>
          </cell>
          <cell r="G378">
            <v>2.3895441203394735E-2</v>
          </cell>
          <cell r="H378">
            <v>2.3895441203394735E-2</v>
          </cell>
          <cell r="I378">
            <v>8.8634251562353467E-2</v>
          </cell>
          <cell r="J378">
            <v>8.8634251562353467E-2</v>
          </cell>
          <cell r="K378">
            <v>2.5709448625105345E-2</v>
          </cell>
          <cell r="L378">
            <v>2.5709448625105345E-2</v>
          </cell>
        </row>
      </sheetData>
      <sheetData sheetId="6">
        <row r="11">
          <cell r="B11">
            <v>41654</v>
          </cell>
        </row>
      </sheetData>
      <sheetData sheetId="7"/>
      <sheetData sheetId="8">
        <row r="15">
          <cell r="H15">
            <v>905</v>
          </cell>
        </row>
        <row r="16">
          <cell r="H16">
            <v>123</v>
          </cell>
        </row>
        <row r="17">
          <cell r="H17">
            <v>1510</v>
          </cell>
        </row>
        <row r="18">
          <cell r="H18">
            <v>1995</v>
          </cell>
        </row>
        <row r="19">
          <cell r="H19">
            <v>3572</v>
          </cell>
        </row>
        <row r="20">
          <cell r="H20">
            <v>7080</v>
          </cell>
        </row>
        <row r="21">
          <cell r="H21">
            <v>1</v>
          </cell>
        </row>
        <row r="22">
          <cell r="H22">
            <v>0.81818181818181823</v>
          </cell>
        </row>
      </sheetData>
      <sheetData sheetId="9">
        <row r="7">
          <cell r="B7" t="str">
            <v>BDL1</v>
          </cell>
          <cell r="C7" t="str">
            <v>East</v>
          </cell>
          <cell r="D7" t="str">
            <v>Rural long</v>
          </cell>
          <cell r="E7">
            <v>2239.5</v>
          </cell>
          <cell r="F7">
            <v>657.45962109999994</v>
          </cell>
          <cell r="G7">
            <v>5.2126166999999999</v>
          </cell>
          <cell r="H7">
            <v>6.3254495492415401</v>
          </cell>
          <cell r="I7">
            <v>18.605924000485246</v>
          </cell>
          <cell r="J7">
            <v>21.403903006188532</v>
          </cell>
          <cell r="K7">
            <v>103</v>
          </cell>
          <cell r="L7">
            <v>1011373.55</v>
          </cell>
          <cell r="M7">
            <v>296352.55000000005</v>
          </cell>
          <cell r="N7">
            <v>7634</v>
          </cell>
          <cell r="O7">
            <v>4864</v>
          </cell>
          <cell r="P7">
            <v>150</v>
          </cell>
          <cell r="Q7">
            <v>1163465</v>
          </cell>
          <cell r="R7">
            <v>1163465</v>
          </cell>
          <cell r="S7">
            <v>3332</v>
          </cell>
          <cell r="T7">
            <v>3332</v>
          </cell>
          <cell r="U7">
            <v>1</v>
          </cell>
          <cell r="V7">
            <v>2225</v>
          </cell>
          <cell r="W7">
            <v>0</v>
          </cell>
          <cell r="X7" t="str">
            <v>Yes</v>
          </cell>
        </row>
        <row r="8">
          <cell r="B8" t="str">
            <v>BDL2</v>
          </cell>
          <cell r="C8" t="str">
            <v>East</v>
          </cell>
          <cell r="D8" t="str">
            <v>Rural short</v>
          </cell>
          <cell r="E8">
            <v>3957</v>
          </cell>
          <cell r="F8">
            <v>32.061333140000002</v>
          </cell>
          <cell r="G8">
            <v>6.7183316830000006</v>
          </cell>
          <cell r="H8">
            <v>9.0309129106641262</v>
          </cell>
          <cell r="I8">
            <v>8.337699590435486</v>
          </cell>
          <cell r="J8">
            <v>4.3557063540015815</v>
          </cell>
          <cell r="K8">
            <v>9</v>
          </cell>
          <cell r="L8">
            <v>545941.75</v>
          </cell>
          <cell r="M8">
            <v>32366.75</v>
          </cell>
          <cell r="N8">
            <v>4340</v>
          </cell>
          <cell r="O8">
            <v>216</v>
          </cell>
          <cell r="P8">
            <v>14</v>
          </cell>
          <cell r="Q8">
            <v>285206</v>
          </cell>
          <cell r="R8">
            <v>285206</v>
          </cell>
          <cell r="S8">
            <v>730</v>
          </cell>
          <cell r="T8">
            <v>730</v>
          </cell>
          <cell r="U8">
            <v>2</v>
          </cell>
          <cell r="V8">
            <v>7897</v>
          </cell>
          <cell r="W8">
            <v>3941</v>
          </cell>
          <cell r="X8" t="str">
            <v>No</v>
          </cell>
        </row>
        <row r="9">
          <cell r="B9" t="str">
            <v>BDL3</v>
          </cell>
          <cell r="C9" t="str">
            <v>East</v>
          </cell>
          <cell r="D9" t="str">
            <v>Rural short</v>
          </cell>
          <cell r="E9">
            <v>2062</v>
          </cell>
          <cell r="F9">
            <v>68.602332450000006</v>
          </cell>
          <cell r="G9">
            <v>4.1629047680000006</v>
          </cell>
          <cell r="H9">
            <v>12.879529805082171</v>
          </cell>
          <cell r="I9">
            <v>15.85225797591354</v>
          </cell>
          <cell r="J9">
            <v>14.179000533382149</v>
          </cell>
          <cell r="K9">
            <v>18</v>
          </cell>
          <cell r="L9">
            <v>401869.65</v>
          </cell>
          <cell r="M9">
            <v>209785.65</v>
          </cell>
          <cell r="N9">
            <v>6502</v>
          </cell>
          <cell r="O9">
            <v>2381</v>
          </cell>
          <cell r="P9">
            <v>17</v>
          </cell>
          <cell r="Q9">
            <v>359451</v>
          </cell>
          <cell r="R9">
            <v>359451</v>
          </cell>
          <cell r="S9">
            <v>1045</v>
          </cell>
          <cell r="T9">
            <v>1045</v>
          </cell>
          <cell r="U9">
            <v>3</v>
          </cell>
          <cell r="V9">
            <v>6161</v>
          </cell>
          <cell r="W9">
            <v>4115</v>
          </cell>
          <cell r="X9" t="str">
            <v>No</v>
          </cell>
        </row>
        <row r="10">
          <cell r="B10" t="str">
            <v>BDL4</v>
          </cell>
          <cell r="C10" t="str">
            <v>East</v>
          </cell>
          <cell r="D10" t="str">
            <v>Rural short</v>
          </cell>
          <cell r="E10">
            <v>4563.5</v>
          </cell>
          <cell r="F10">
            <v>97.081182220000002</v>
          </cell>
          <cell r="G10">
            <v>8.7113301930000002</v>
          </cell>
          <cell r="H10">
            <v>10.021645972593523</v>
          </cell>
          <cell r="I10">
            <v>26.301736037954051</v>
          </cell>
          <cell r="J10">
            <v>12.958768171025806</v>
          </cell>
          <cell r="K10">
            <v>25</v>
          </cell>
          <cell r="L10">
            <v>1338502.02</v>
          </cell>
          <cell r="M10">
            <v>773841.02</v>
          </cell>
          <cell r="N10">
            <v>15536</v>
          </cell>
          <cell r="O10">
            <v>10462</v>
          </cell>
          <cell r="P10">
            <v>44</v>
          </cell>
          <cell r="Q10">
            <v>659475</v>
          </cell>
          <cell r="R10">
            <v>659475</v>
          </cell>
          <cell r="S10">
            <v>2409</v>
          </cell>
          <cell r="T10">
            <v>2409</v>
          </cell>
          <cell r="U10">
            <v>11</v>
          </cell>
          <cell r="V10">
            <v>46426</v>
          </cell>
          <cell r="W10">
            <v>41879</v>
          </cell>
          <cell r="X10" t="str">
            <v>No</v>
          </cell>
        </row>
        <row r="11">
          <cell r="B11" t="str">
            <v>BDL5</v>
          </cell>
          <cell r="C11" t="str">
            <v>East</v>
          </cell>
          <cell r="D11" t="str">
            <v>Rural long</v>
          </cell>
          <cell r="E11">
            <v>3998</v>
          </cell>
          <cell r="F11">
            <v>399.7391935</v>
          </cell>
          <cell r="G11">
            <v>3.2375912750000002</v>
          </cell>
          <cell r="H11">
            <v>9.4881743238623102</v>
          </cell>
          <cell r="I11">
            <v>13.146875932882844</v>
          </cell>
          <cell r="J11">
            <v>13.578294156705885</v>
          </cell>
          <cell r="K11">
            <v>49</v>
          </cell>
          <cell r="L11">
            <v>842753.81</v>
          </cell>
          <cell r="M11">
            <v>362033.81000000006</v>
          </cell>
          <cell r="N11">
            <v>12720</v>
          </cell>
          <cell r="O11">
            <v>8714</v>
          </cell>
          <cell r="P11">
            <v>76</v>
          </cell>
          <cell r="Q11">
            <v>870409</v>
          </cell>
          <cell r="R11">
            <v>870409</v>
          </cell>
          <cell r="S11">
            <v>2612</v>
          </cell>
          <cell r="T11">
            <v>2612</v>
          </cell>
          <cell r="U11">
            <v>7</v>
          </cell>
          <cell r="V11">
            <v>27274</v>
          </cell>
          <cell r="W11">
            <v>19267</v>
          </cell>
          <cell r="X11" t="str">
            <v>No</v>
          </cell>
        </row>
        <row r="12">
          <cell r="B12" t="str">
            <v>BDL6</v>
          </cell>
          <cell r="C12" t="str">
            <v>East</v>
          </cell>
          <cell r="D12" t="str">
            <v>Rural short</v>
          </cell>
          <cell r="E12">
            <v>3094.5</v>
          </cell>
          <cell r="F12">
            <v>163.6577489</v>
          </cell>
          <cell r="G12">
            <v>13.316580980000001</v>
          </cell>
          <cell r="H12">
            <v>9.2595436172632173</v>
          </cell>
          <cell r="I12">
            <v>10.523048741723168</v>
          </cell>
          <cell r="J12">
            <v>32.22822850912921</v>
          </cell>
          <cell r="K12">
            <v>39</v>
          </cell>
          <cell r="L12">
            <v>735410.2</v>
          </cell>
          <cell r="M12">
            <v>553968.19999999995</v>
          </cell>
          <cell r="N12">
            <v>13963</v>
          </cell>
          <cell r="O12">
            <v>10870</v>
          </cell>
          <cell r="P12">
            <v>76</v>
          </cell>
          <cell r="Q12">
            <v>2252291</v>
          </cell>
          <cell r="R12">
            <v>2252291</v>
          </cell>
          <cell r="S12">
            <v>9061</v>
          </cell>
          <cell r="T12">
            <v>9061</v>
          </cell>
          <cell r="U12">
            <v>7</v>
          </cell>
          <cell r="V12">
            <v>20400</v>
          </cell>
          <cell r="W12">
            <v>17326</v>
          </cell>
          <cell r="X12" t="str">
            <v>Yes</v>
          </cell>
        </row>
        <row r="13">
          <cell r="B13" t="str">
            <v>BDL8</v>
          </cell>
          <cell r="C13" t="str">
            <v>East</v>
          </cell>
          <cell r="D13" t="str">
            <v>Rural long</v>
          </cell>
          <cell r="E13">
            <v>2048</v>
          </cell>
          <cell r="F13">
            <v>587.28696050000008</v>
          </cell>
          <cell r="G13">
            <v>3.7563705820000002</v>
          </cell>
          <cell r="H13">
            <v>4.2296680720831983</v>
          </cell>
          <cell r="I13">
            <v>17.156049555291279</v>
          </cell>
          <cell r="J13">
            <v>33.418248785265504</v>
          </cell>
          <cell r="K13">
            <v>72</v>
          </cell>
          <cell r="L13">
            <v>1303262.76</v>
          </cell>
          <cell r="M13">
            <v>1033871.76</v>
          </cell>
          <cell r="N13">
            <v>6396</v>
          </cell>
          <cell r="O13">
            <v>4257</v>
          </cell>
          <cell r="P13">
            <v>106</v>
          </cell>
          <cell r="Q13">
            <v>2538624</v>
          </cell>
          <cell r="R13">
            <v>2538624</v>
          </cell>
          <cell r="S13">
            <v>6317</v>
          </cell>
          <cell r="T13">
            <v>6317</v>
          </cell>
          <cell r="U13">
            <v>3</v>
          </cell>
          <cell r="V13">
            <v>6331</v>
          </cell>
          <cell r="W13">
            <v>4270</v>
          </cell>
          <cell r="X13" t="str">
            <v>Yes</v>
          </cell>
        </row>
        <row r="14">
          <cell r="B14" t="str">
            <v>BGE11</v>
          </cell>
          <cell r="C14" t="str">
            <v>Central</v>
          </cell>
          <cell r="D14" t="str">
            <v>Rural short</v>
          </cell>
          <cell r="E14">
            <v>3144</v>
          </cell>
          <cell r="F14">
            <v>56.37297865</v>
          </cell>
          <cell r="G14">
            <v>6.9017860669999997</v>
          </cell>
          <cell r="H14">
            <v>8.2307054375673054</v>
          </cell>
          <cell r="I14">
            <v>66.424979680465157</v>
          </cell>
          <cell r="J14">
            <v>51.669916773757308</v>
          </cell>
          <cell r="K14">
            <v>79</v>
          </cell>
          <cell r="L14">
            <v>3913543.1900000004</v>
          </cell>
          <cell r="M14">
            <v>2220237.4900000002</v>
          </cell>
          <cell r="N14">
            <v>34784</v>
          </cell>
          <cell r="O14">
            <v>29533</v>
          </cell>
          <cell r="P14">
            <v>60</v>
          </cell>
          <cell r="Q14">
            <v>3044223</v>
          </cell>
          <cell r="R14">
            <v>3044223</v>
          </cell>
          <cell r="S14">
            <v>8621</v>
          </cell>
          <cell r="T14">
            <v>8621</v>
          </cell>
          <cell r="U14">
            <v>10</v>
          </cell>
          <cell r="V14">
            <v>21219</v>
          </cell>
          <cell r="W14">
            <v>15290</v>
          </cell>
          <cell r="X14" t="str">
            <v>Yes</v>
          </cell>
        </row>
        <row r="15">
          <cell r="B15" t="str">
            <v>BGE12</v>
          </cell>
          <cell r="C15" t="str">
            <v>Central</v>
          </cell>
          <cell r="D15" t="str">
            <v>Rural short</v>
          </cell>
          <cell r="E15">
            <v>2277</v>
          </cell>
          <cell r="F15">
            <v>101.978264</v>
          </cell>
          <cell r="G15">
            <v>0.78608029720000006</v>
          </cell>
          <cell r="H15">
            <v>6.2873444314750238</v>
          </cell>
          <cell r="I15">
            <v>33.922106432605368</v>
          </cell>
          <cell r="J15">
            <v>27.819609206176672</v>
          </cell>
          <cell r="K15">
            <v>49</v>
          </cell>
          <cell r="L15">
            <v>1921055.8700000003</v>
          </cell>
          <cell r="M15">
            <v>1388243.8700000003</v>
          </cell>
          <cell r="N15">
            <v>13237</v>
          </cell>
          <cell r="O15">
            <v>8992</v>
          </cell>
          <cell r="P15">
            <v>52</v>
          </cell>
          <cell r="Q15">
            <v>1575463</v>
          </cell>
          <cell r="R15">
            <v>1575463</v>
          </cell>
          <cell r="S15">
            <v>4446</v>
          </cell>
          <cell r="T15">
            <v>4446</v>
          </cell>
          <cell r="U15">
            <v>5</v>
          </cell>
          <cell r="V15">
            <v>10193</v>
          </cell>
          <cell r="W15">
            <v>10193</v>
          </cell>
          <cell r="X15" t="str">
            <v>Yes</v>
          </cell>
        </row>
        <row r="16">
          <cell r="B16" t="str">
            <v>BGE21</v>
          </cell>
          <cell r="C16" t="str">
            <v>Central</v>
          </cell>
          <cell r="D16" t="str">
            <v>Rural short</v>
          </cell>
          <cell r="E16">
            <v>16</v>
          </cell>
          <cell r="F16">
            <v>7.7900550649999998</v>
          </cell>
          <cell r="G16">
            <v>1.309141471</v>
          </cell>
          <cell r="H16">
            <v>1.3717842395945508</v>
          </cell>
          <cell r="I16">
            <v>0.88049374776210554</v>
          </cell>
          <cell r="J16">
            <v>2.8152205698849294E-2</v>
          </cell>
          <cell r="K16">
            <v>2</v>
          </cell>
          <cell r="L16">
            <v>6568</v>
          </cell>
          <cell r="M16">
            <v>6568</v>
          </cell>
          <cell r="N16">
            <v>17</v>
          </cell>
          <cell r="O16">
            <v>17</v>
          </cell>
          <cell r="P16">
            <v>1</v>
          </cell>
          <cell r="Q16">
            <v>210</v>
          </cell>
          <cell r="R16">
            <v>210</v>
          </cell>
          <cell r="S16">
            <v>5</v>
          </cell>
          <cell r="T16">
            <v>5</v>
          </cell>
          <cell r="U16">
            <v>2</v>
          </cell>
          <cell r="V16">
            <v>32</v>
          </cell>
          <cell r="W16">
            <v>16</v>
          </cell>
          <cell r="X16" t="str">
            <v>No</v>
          </cell>
        </row>
        <row r="17">
          <cell r="B17" t="str">
            <v>BGE22</v>
          </cell>
          <cell r="C17" t="str">
            <v>Central</v>
          </cell>
          <cell r="D17" t="str">
            <v>Rural short</v>
          </cell>
          <cell r="E17">
            <v>3242</v>
          </cell>
          <cell r="F17">
            <v>95.657566549999999</v>
          </cell>
          <cell r="G17">
            <v>7.2415207080000004</v>
          </cell>
          <cell r="H17">
            <v>9.9073306192939778</v>
          </cell>
          <cell r="I17">
            <v>69.875042245875775</v>
          </cell>
          <cell r="J17">
            <v>44.518102267370473</v>
          </cell>
          <cell r="K17">
            <v>78</v>
          </cell>
          <cell r="L17">
            <v>5348440.49</v>
          </cell>
          <cell r="M17">
            <v>1662520.49</v>
          </cell>
          <cell r="N17">
            <v>27496</v>
          </cell>
          <cell r="O17">
            <v>14929</v>
          </cell>
          <cell r="P17">
            <v>103</v>
          </cell>
          <cell r="Q17">
            <v>3407546</v>
          </cell>
          <cell r="R17">
            <v>3407546</v>
          </cell>
          <cell r="S17">
            <v>11635</v>
          </cell>
          <cell r="T17">
            <v>11635</v>
          </cell>
          <cell r="U17">
            <v>6</v>
          </cell>
          <cell r="V17">
            <v>19526</v>
          </cell>
          <cell r="W17">
            <v>16263</v>
          </cell>
          <cell r="X17" t="str">
            <v>Yes</v>
          </cell>
        </row>
        <row r="18">
          <cell r="B18" t="str">
            <v>BGE23</v>
          </cell>
          <cell r="C18" t="str">
            <v>Central</v>
          </cell>
          <cell r="D18" t="str">
            <v>Urban</v>
          </cell>
          <cell r="E18">
            <v>1909.5</v>
          </cell>
          <cell r="F18">
            <v>19.699664690000002</v>
          </cell>
          <cell r="G18">
            <v>0.98979981689999996</v>
          </cell>
          <cell r="H18">
            <v>8.6879668507654877</v>
          </cell>
          <cell r="I18">
            <v>7.2759119780714849</v>
          </cell>
          <cell r="J18">
            <v>7.3573909099094745</v>
          </cell>
          <cell r="K18">
            <v>16</v>
          </cell>
          <cell r="L18">
            <v>430975.74</v>
          </cell>
          <cell r="M18">
            <v>203621.74000000002</v>
          </cell>
          <cell r="N18">
            <v>3427</v>
          </cell>
          <cell r="O18">
            <v>1449</v>
          </cell>
          <cell r="P18">
            <v>10</v>
          </cell>
          <cell r="Q18">
            <v>435802</v>
          </cell>
          <cell r="R18">
            <v>435802</v>
          </cell>
          <cell r="S18">
            <v>1088</v>
          </cell>
          <cell r="T18">
            <v>1088</v>
          </cell>
          <cell r="U18">
            <v>2</v>
          </cell>
          <cell r="V18">
            <v>2912</v>
          </cell>
          <cell r="W18">
            <v>2912</v>
          </cell>
          <cell r="X18" t="str">
            <v>Yes</v>
          </cell>
        </row>
        <row r="19">
          <cell r="B19" t="str">
            <v>BGE24</v>
          </cell>
          <cell r="C19" t="str">
            <v>Central</v>
          </cell>
          <cell r="D19" t="str">
            <v>Rural short</v>
          </cell>
          <cell r="E19">
            <v>1536</v>
          </cell>
          <cell r="F19">
            <v>38.584271569999999</v>
          </cell>
          <cell r="G19">
            <v>6.76535113</v>
          </cell>
          <cell r="H19">
            <v>4.5345090142153204</v>
          </cell>
          <cell r="I19">
            <v>48.538925775334782</v>
          </cell>
          <cell r="J19">
            <v>20.692271882097256</v>
          </cell>
          <cell r="K19">
            <v>51</v>
          </cell>
          <cell r="L19">
            <v>1915510.1</v>
          </cell>
          <cell r="M19">
            <v>766735.1</v>
          </cell>
          <cell r="N19">
            <v>13385</v>
          </cell>
          <cell r="O19">
            <v>10349</v>
          </cell>
          <cell r="P19">
            <v>38</v>
          </cell>
          <cell r="Q19">
            <v>816587</v>
          </cell>
          <cell r="R19">
            <v>816587</v>
          </cell>
          <cell r="S19">
            <v>2039</v>
          </cell>
          <cell r="T19">
            <v>2039</v>
          </cell>
          <cell r="U19">
            <v>2</v>
          </cell>
          <cell r="V19">
            <v>3079</v>
          </cell>
          <cell r="W19">
            <v>3079</v>
          </cell>
          <cell r="X19" t="str">
            <v>Yes</v>
          </cell>
        </row>
        <row r="20">
          <cell r="B20" t="str">
            <v>BN1</v>
          </cell>
          <cell r="C20" t="str">
            <v>North</v>
          </cell>
          <cell r="D20" t="str">
            <v>Rural long</v>
          </cell>
          <cell r="E20">
            <v>4507</v>
          </cell>
          <cell r="F20">
            <v>1194.4692769999999</v>
          </cell>
          <cell r="G20">
            <v>3.462159561</v>
          </cell>
          <cell r="H20">
            <v>11.507745565487621</v>
          </cell>
          <cell r="I20">
            <v>34.927633645373326</v>
          </cell>
          <cell r="J20">
            <v>6.5362628804304377</v>
          </cell>
          <cell r="K20">
            <v>100</v>
          </cell>
          <cell r="L20">
            <v>2678610.91</v>
          </cell>
          <cell r="M20">
            <v>2678610.91</v>
          </cell>
          <cell r="N20">
            <v>13891</v>
          </cell>
          <cell r="O20">
            <v>13891</v>
          </cell>
          <cell r="P20">
            <v>103</v>
          </cell>
          <cell r="Q20">
            <v>501268</v>
          </cell>
          <cell r="R20">
            <v>501268</v>
          </cell>
          <cell r="S20">
            <v>2043</v>
          </cell>
          <cell r="T20">
            <v>2043</v>
          </cell>
          <cell r="U20">
            <v>5</v>
          </cell>
          <cell r="V20">
            <v>22088</v>
          </cell>
          <cell r="W20">
            <v>22088</v>
          </cell>
          <cell r="X20" t="str">
            <v>No</v>
          </cell>
        </row>
        <row r="21">
          <cell r="B21" t="str">
            <v>BN2</v>
          </cell>
          <cell r="C21" t="str">
            <v>North</v>
          </cell>
          <cell r="D21" t="str">
            <v>Rural long</v>
          </cell>
          <cell r="E21">
            <v>1093.5</v>
          </cell>
          <cell r="F21">
            <v>381.88421779999999</v>
          </cell>
          <cell r="G21">
            <v>1.662657397</v>
          </cell>
          <cell r="H21">
            <v>9.3738589705627628</v>
          </cell>
          <cell r="I21">
            <v>81.043539833021924</v>
          </cell>
          <cell r="J21">
            <v>17.062887563257906</v>
          </cell>
          <cell r="K21">
            <v>37</v>
          </cell>
          <cell r="L21">
            <v>1121061.3999999999</v>
          </cell>
          <cell r="M21">
            <v>1121061.3999999999</v>
          </cell>
          <cell r="N21">
            <v>3651</v>
          </cell>
          <cell r="O21">
            <v>3651</v>
          </cell>
          <cell r="P21">
            <v>58</v>
          </cell>
          <cell r="Q21">
            <v>236028</v>
          </cell>
          <cell r="R21">
            <v>236028</v>
          </cell>
          <cell r="S21">
            <v>882</v>
          </cell>
          <cell r="T21">
            <v>882</v>
          </cell>
          <cell r="U21">
            <v>3</v>
          </cell>
          <cell r="V21">
            <v>2224</v>
          </cell>
          <cell r="W21">
            <v>2224</v>
          </cell>
          <cell r="X21" t="str">
            <v>Yes</v>
          </cell>
        </row>
        <row r="22">
          <cell r="B22" t="str">
            <v>BN3</v>
          </cell>
          <cell r="C22" t="str">
            <v>North</v>
          </cell>
          <cell r="D22" t="str">
            <v>Rural short</v>
          </cell>
          <cell r="E22">
            <v>641.5</v>
          </cell>
          <cell r="F22">
            <v>149.8082445</v>
          </cell>
          <cell r="G22">
            <v>1.644895113</v>
          </cell>
          <cell r="H22">
            <v>4.4582987786822894</v>
          </cell>
          <cell r="I22">
            <v>3.4338718973627058</v>
          </cell>
          <cell r="J22">
            <v>3.1287754433052974</v>
          </cell>
          <cell r="K22">
            <v>13</v>
          </cell>
          <cell r="L22">
            <v>107812</v>
          </cell>
          <cell r="M22">
            <v>107812</v>
          </cell>
          <cell r="N22">
            <v>1358</v>
          </cell>
          <cell r="O22">
            <v>1358</v>
          </cell>
          <cell r="P22">
            <v>13</v>
          </cell>
          <cell r="Q22">
            <v>98233</v>
          </cell>
          <cell r="R22">
            <v>98233</v>
          </cell>
          <cell r="S22">
            <v>297</v>
          </cell>
          <cell r="T22">
            <v>297</v>
          </cell>
          <cell r="U22">
            <v>0</v>
          </cell>
          <cell r="V22">
            <v>0</v>
          </cell>
          <cell r="W22">
            <v>0</v>
          </cell>
          <cell r="X22" t="str">
            <v>No</v>
          </cell>
        </row>
        <row r="23">
          <cell r="B23" t="str">
            <v>BN4</v>
          </cell>
          <cell r="C23" t="str">
            <v>North</v>
          </cell>
          <cell r="D23" t="str">
            <v>Urban</v>
          </cell>
          <cell r="E23">
            <v>3320</v>
          </cell>
          <cell r="F23">
            <v>16.996453890000002</v>
          </cell>
          <cell r="G23">
            <v>1.947892492</v>
          </cell>
          <cell r="H23">
            <v>9.1452282639636717</v>
          </cell>
          <cell r="I23">
            <v>4.5616924348723584</v>
          </cell>
          <cell r="J23">
            <v>14.838287282102758</v>
          </cell>
          <cell r="K23">
            <v>6</v>
          </cell>
          <cell r="L23">
            <v>295048.59999999998</v>
          </cell>
          <cell r="M23">
            <v>295048.59999999998</v>
          </cell>
          <cell r="N23">
            <v>3653</v>
          </cell>
          <cell r="O23">
            <v>3653</v>
          </cell>
          <cell r="P23">
            <v>36</v>
          </cell>
          <cell r="Q23">
            <v>959735</v>
          </cell>
          <cell r="R23">
            <v>959735</v>
          </cell>
          <cell r="S23">
            <v>2795</v>
          </cell>
          <cell r="T23">
            <v>2795</v>
          </cell>
          <cell r="U23">
            <v>5</v>
          </cell>
          <cell r="V23">
            <v>16597</v>
          </cell>
          <cell r="W23">
            <v>16597</v>
          </cell>
          <cell r="X23" t="str">
            <v>Yes</v>
          </cell>
        </row>
        <row r="24">
          <cell r="B24" t="str">
            <v>BN6</v>
          </cell>
          <cell r="C24" t="str">
            <v>North</v>
          </cell>
          <cell r="D24" t="str">
            <v>Rural long</v>
          </cell>
          <cell r="E24">
            <v>2318.5</v>
          </cell>
          <cell r="F24">
            <v>499.1758284</v>
          </cell>
          <cell r="G24">
            <v>3.1618504760000001</v>
          </cell>
          <cell r="H24">
            <v>6.1349239604089636</v>
          </cell>
          <cell r="I24">
            <v>1.2660262120333217</v>
          </cell>
          <cell r="J24">
            <v>2.7849872700645872</v>
          </cell>
          <cell r="K24">
            <v>51</v>
          </cell>
          <cell r="L24">
            <v>92565.35</v>
          </cell>
          <cell r="M24">
            <v>92565.35</v>
          </cell>
          <cell r="N24">
            <v>1660</v>
          </cell>
          <cell r="O24">
            <v>1660</v>
          </cell>
          <cell r="P24">
            <v>52</v>
          </cell>
          <cell r="Q24">
            <v>203624</v>
          </cell>
          <cell r="R24">
            <v>203624</v>
          </cell>
          <cell r="S24">
            <v>822</v>
          </cell>
          <cell r="T24">
            <v>822</v>
          </cell>
          <cell r="U24">
            <v>1</v>
          </cell>
          <cell r="V24">
            <v>2308</v>
          </cell>
          <cell r="W24">
            <v>2308</v>
          </cell>
          <cell r="X24" t="str">
            <v>No</v>
          </cell>
        </row>
        <row r="25">
          <cell r="B25" t="str">
            <v>BRA11</v>
          </cell>
          <cell r="C25" t="str">
            <v>Central</v>
          </cell>
          <cell r="D25" t="str">
            <v>Urban</v>
          </cell>
          <cell r="E25">
            <v>2115</v>
          </cell>
          <cell r="F25">
            <v>9.2621845059999988</v>
          </cell>
          <cell r="G25">
            <v>1.938685671</v>
          </cell>
          <cell r="H25">
            <v>7.0494467868053308</v>
          </cell>
          <cell r="I25">
            <v>3.6950496319573642</v>
          </cell>
          <cell r="J25">
            <v>3.6808744065110641</v>
          </cell>
          <cell r="K25">
            <v>17</v>
          </cell>
          <cell r="L25">
            <v>248955.06</v>
          </cell>
          <cell r="M25">
            <v>227092.01</v>
          </cell>
          <cell r="N25">
            <v>2433</v>
          </cell>
          <cell r="O25">
            <v>2396</v>
          </cell>
          <cell r="P25">
            <v>6</v>
          </cell>
          <cell r="Q25">
            <v>248000</v>
          </cell>
          <cell r="R25">
            <v>248000</v>
          </cell>
          <cell r="S25">
            <v>773</v>
          </cell>
          <cell r="T25">
            <v>773</v>
          </cell>
          <cell r="U25">
            <v>0</v>
          </cell>
          <cell r="V25">
            <v>0</v>
          </cell>
          <cell r="W25">
            <v>0</v>
          </cell>
          <cell r="X25" t="str">
            <v>No</v>
          </cell>
        </row>
        <row r="26">
          <cell r="B26" t="str">
            <v>BRA12</v>
          </cell>
          <cell r="C26" t="str">
            <v>Central</v>
          </cell>
          <cell r="D26" t="str">
            <v>Urban</v>
          </cell>
          <cell r="E26">
            <v>322</v>
          </cell>
          <cell r="F26">
            <v>2.7882346579999999</v>
          </cell>
          <cell r="G26">
            <v>1.077965566</v>
          </cell>
          <cell r="H26">
            <v>5.715767664977295</v>
          </cell>
          <cell r="I26">
            <v>0</v>
          </cell>
          <cell r="J26">
            <v>6.5947046174772317E-2</v>
          </cell>
          <cell r="K26">
            <v>0</v>
          </cell>
          <cell r="L26">
            <v>0</v>
          </cell>
          <cell r="M26">
            <v>0</v>
          </cell>
          <cell r="N26">
            <v>0</v>
          </cell>
          <cell r="O26">
            <v>0</v>
          </cell>
          <cell r="P26">
            <v>1</v>
          </cell>
          <cell r="Q26">
            <v>375</v>
          </cell>
          <cell r="R26">
            <v>375</v>
          </cell>
          <cell r="S26">
            <v>15</v>
          </cell>
          <cell r="T26">
            <v>15</v>
          </cell>
          <cell r="U26">
            <v>1</v>
          </cell>
          <cell r="V26">
            <v>183</v>
          </cell>
          <cell r="W26">
            <v>183</v>
          </cell>
          <cell r="X26" t="str">
            <v>No</v>
          </cell>
        </row>
        <row r="27">
          <cell r="B27" t="str">
            <v>BRA13</v>
          </cell>
          <cell r="C27" t="str">
            <v>Central</v>
          </cell>
          <cell r="D27" t="str">
            <v>Urban</v>
          </cell>
          <cell r="E27">
            <v>1589.5</v>
          </cell>
          <cell r="F27">
            <v>8.1384745030000012</v>
          </cell>
          <cell r="G27">
            <v>4.1762133400000003</v>
          </cell>
          <cell r="H27">
            <v>7.5448133177700294</v>
          </cell>
          <cell r="I27">
            <v>0.12404004931917474</v>
          </cell>
          <cell r="J27">
            <v>5.8430026352853472</v>
          </cell>
          <cell r="K27">
            <v>1</v>
          </cell>
          <cell r="L27">
            <v>4998.92</v>
          </cell>
          <cell r="M27">
            <v>4998.92</v>
          </cell>
          <cell r="N27">
            <v>46</v>
          </cell>
          <cell r="O27">
            <v>46</v>
          </cell>
          <cell r="P27">
            <v>3</v>
          </cell>
          <cell r="Q27">
            <v>235478</v>
          </cell>
          <cell r="R27">
            <v>235478</v>
          </cell>
          <cell r="S27">
            <v>737</v>
          </cell>
          <cell r="T27">
            <v>737</v>
          </cell>
          <cell r="U27">
            <v>2</v>
          </cell>
          <cell r="V27">
            <v>3168</v>
          </cell>
          <cell r="W27">
            <v>3168</v>
          </cell>
          <cell r="X27" t="str">
            <v>No</v>
          </cell>
        </row>
        <row r="28">
          <cell r="B28" t="str">
            <v>BRA14</v>
          </cell>
          <cell r="C28" t="str">
            <v>Central</v>
          </cell>
          <cell r="D28" t="str">
            <v>Urban</v>
          </cell>
          <cell r="E28">
            <v>3753.5</v>
          </cell>
          <cell r="F28">
            <v>15.46833648</v>
          </cell>
          <cell r="G28">
            <v>0.66411165630000002</v>
          </cell>
          <cell r="H28">
            <v>8.1544952020342745</v>
          </cell>
          <cell r="I28">
            <v>6.8540890380425639</v>
          </cell>
          <cell r="J28">
            <v>3.1523975723245625</v>
          </cell>
          <cell r="K28">
            <v>18</v>
          </cell>
          <cell r="L28">
            <v>851524.02999999991</v>
          </cell>
          <cell r="M28">
            <v>851524.02999999991</v>
          </cell>
          <cell r="N28">
            <v>8735</v>
          </cell>
          <cell r="O28">
            <v>8735</v>
          </cell>
          <cell r="P28">
            <v>11</v>
          </cell>
          <cell r="Q28">
            <v>391641</v>
          </cell>
          <cell r="R28">
            <v>391641</v>
          </cell>
          <cell r="S28">
            <v>1382</v>
          </cell>
          <cell r="T28">
            <v>1382</v>
          </cell>
          <cell r="U28">
            <v>7</v>
          </cell>
          <cell r="V28">
            <v>26263</v>
          </cell>
          <cell r="W28">
            <v>26263</v>
          </cell>
          <cell r="X28" t="str">
            <v>Yes</v>
          </cell>
        </row>
        <row r="29">
          <cell r="B29" t="str">
            <v>BRA21</v>
          </cell>
          <cell r="C29" t="str">
            <v>Central</v>
          </cell>
          <cell r="D29" t="str">
            <v>Urban</v>
          </cell>
          <cell r="E29">
            <v>4706.5</v>
          </cell>
          <cell r="F29">
            <v>18.84398208</v>
          </cell>
          <cell r="G29">
            <v>11.52511748</v>
          </cell>
          <cell r="H29">
            <v>16.194675050769</v>
          </cell>
          <cell r="I29">
            <v>6.8187370099474558</v>
          </cell>
          <cell r="J29">
            <v>7.295245315630952</v>
          </cell>
          <cell r="K29">
            <v>24</v>
          </cell>
          <cell r="L29">
            <v>372485.87000000005</v>
          </cell>
          <cell r="M29">
            <v>350127.87000000005</v>
          </cell>
          <cell r="N29">
            <v>2145</v>
          </cell>
          <cell r="O29">
            <v>2131</v>
          </cell>
          <cell r="P29">
            <v>19</v>
          </cell>
          <cell r="Q29">
            <v>398516</v>
          </cell>
          <cell r="R29">
            <v>398516</v>
          </cell>
          <cell r="S29">
            <v>1486</v>
          </cell>
          <cell r="T29">
            <v>1486</v>
          </cell>
          <cell r="U29">
            <v>2</v>
          </cell>
          <cell r="V29">
            <v>7961</v>
          </cell>
          <cell r="W29">
            <v>3205</v>
          </cell>
          <cell r="X29" t="str">
            <v>No</v>
          </cell>
        </row>
        <row r="30">
          <cell r="B30" t="str">
            <v>BRA22</v>
          </cell>
          <cell r="C30" t="str">
            <v>Central</v>
          </cell>
          <cell r="D30" t="str">
            <v>Urban</v>
          </cell>
          <cell r="E30">
            <v>2</v>
          </cell>
          <cell r="F30">
            <v>3.0010530649999998E-3</v>
          </cell>
          <cell r="G30">
            <v>1.0587968699999999</v>
          </cell>
          <cell r="H30">
            <v>4.1534578365501673</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t="str">
            <v>No</v>
          </cell>
        </row>
        <row r="31">
          <cell r="B31" t="str">
            <v>BRA23</v>
          </cell>
          <cell r="C31" t="str">
            <v>Central</v>
          </cell>
          <cell r="D31" t="str">
            <v>Urban</v>
          </cell>
          <cell r="E31">
            <v>1720</v>
          </cell>
          <cell r="F31">
            <v>7.8688879649999999</v>
          </cell>
          <cell r="G31">
            <v>4.5381691269999997</v>
          </cell>
          <cell r="H31">
            <v>6.1349239604089636</v>
          </cell>
          <cell r="I31">
            <v>3.1132162675227373</v>
          </cell>
          <cell r="J31">
            <v>4.3719801674595988</v>
          </cell>
          <cell r="K31">
            <v>6</v>
          </cell>
          <cell r="L31">
            <v>148222.38</v>
          </cell>
          <cell r="M31">
            <v>148222.38</v>
          </cell>
          <cell r="N31">
            <v>1893</v>
          </cell>
          <cell r="O31">
            <v>1893</v>
          </cell>
          <cell r="P31">
            <v>4</v>
          </cell>
          <cell r="Q31">
            <v>208153</v>
          </cell>
          <cell r="R31">
            <v>208153</v>
          </cell>
          <cell r="S31">
            <v>842</v>
          </cell>
          <cell r="T31">
            <v>842</v>
          </cell>
          <cell r="U31">
            <v>4</v>
          </cell>
          <cell r="V31">
            <v>5318</v>
          </cell>
          <cell r="W31">
            <v>5318</v>
          </cell>
          <cell r="X31" t="str">
            <v>No</v>
          </cell>
        </row>
        <row r="32">
          <cell r="B32" t="str">
            <v>BRA24</v>
          </cell>
          <cell r="C32" t="str">
            <v>Central</v>
          </cell>
          <cell r="D32" t="str">
            <v>Urban</v>
          </cell>
          <cell r="E32">
            <v>1750</v>
          </cell>
          <cell r="F32">
            <v>9.1728844550000002</v>
          </cell>
          <cell r="G32">
            <v>2.1873221010000004</v>
          </cell>
          <cell r="H32">
            <v>5.5252420761447185</v>
          </cell>
          <cell r="I32">
            <v>7.4017631242989594</v>
          </cell>
          <cell r="J32">
            <v>10.147975375812569</v>
          </cell>
          <cell r="K32">
            <v>3</v>
          </cell>
          <cell r="L32">
            <v>472270.54000000004</v>
          </cell>
          <cell r="M32">
            <v>230950.54</v>
          </cell>
          <cell r="N32">
            <v>1544</v>
          </cell>
          <cell r="O32">
            <v>1004</v>
          </cell>
          <cell r="P32">
            <v>23</v>
          </cell>
          <cell r="Q32">
            <v>647493</v>
          </cell>
          <cell r="R32">
            <v>647493</v>
          </cell>
          <cell r="S32">
            <v>2456</v>
          </cell>
          <cell r="T32">
            <v>2456</v>
          </cell>
          <cell r="U32">
            <v>3</v>
          </cell>
          <cell r="V32">
            <v>3761</v>
          </cell>
          <cell r="W32">
            <v>2543</v>
          </cell>
          <cell r="X32" t="str">
            <v>Yes</v>
          </cell>
        </row>
        <row r="33">
          <cell r="B33" t="str">
            <v>BRA31</v>
          </cell>
          <cell r="C33" t="str">
            <v>Central</v>
          </cell>
          <cell r="D33" t="str">
            <v>Urban</v>
          </cell>
          <cell r="E33">
            <v>795.5</v>
          </cell>
          <cell r="F33">
            <v>1.54834647</v>
          </cell>
          <cell r="G33">
            <v>3.9829319860000001</v>
          </cell>
          <cell r="H33">
            <v>7.0113416690388153</v>
          </cell>
          <cell r="I33">
            <v>1.9701124059287551E-2</v>
          </cell>
          <cell r="J33">
            <v>0.23450126880625846</v>
          </cell>
          <cell r="K33">
            <v>1</v>
          </cell>
          <cell r="L33">
            <v>457.03</v>
          </cell>
          <cell r="M33">
            <v>457.03</v>
          </cell>
          <cell r="N33">
            <v>5</v>
          </cell>
          <cell r="O33">
            <v>5</v>
          </cell>
          <cell r="P33">
            <v>1</v>
          </cell>
          <cell r="Q33">
            <v>5440</v>
          </cell>
          <cell r="R33">
            <v>5440</v>
          </cell>
          <cell r="S33">
            <v>22</v>
          </cell>
          <cell r="T33">
            <v>22</v>
          </cell>
          <cell r="U33">
            <v>0</v>
          </cell>
          <cell r="V33">
            <v>0</v>
          </cell>
          <cell r="W33">
            <v>0</v>
          </cell>
          <cell r="X33" t="str">
            <v>No</v>
          </cell>
        </row>
        <row r="34">
          <cell r="B34" t="str">
            <v>BRA32</v>
          </cell>
          <cell r="C34" t="str">
            <v>Central</v>
          </cell>
          <cell r="D34" t="str">
            <v>Urban</v>
          </cell>
          <cell r="E34">
            <v>2167.5</v>
          </cell>
          <cell r="F34">
            <v>8.5456678279999991</v>
          </cell>
          <cell r="G34">
            <v>2.074275616</v>
          </cell>
          <cell r="H34">
            <v>6.2492393137085092</v>
          </cell>
          <cell r="I34">
            <v>8.7518926708632225</v>
          </cell>
          <cell r="J34">
            <v>9.8449804208355882</v>
          </cell>
          <cell r="K34">
            <v>15</v>
          </cell>
          <cell r="L34">
            <v>496584.00000000006</v>
          </cell>
          <cell r="M34">
            <v>496584.00000000006</v>
          </cell>
          <cell r="N34">
            <v>2698</v>
          </cell>
          <cell r="O34">
            <v>2698</v>
          </cell>
          <cell r="P34">
            <v>13</v>
          </cell>
          <cell r="Q34">
            <v>558606</v>
          </cell>
          <cell r="R34">
            <v>558606</v>
          </cell>
          <cell r="S34">
            <v>1560</v>
          </cell>
          <cell r="T34">
            <v>1560</v>
          </cell>
          <cell r="U34">
            <v>2</v>
          </cell>
          <cell r="V34">
            <v>4337</v>
          </cell>
          <cell r="W34">
            <v>4337</v>
          </cell>
          <cell r="X34" t="str">
            <v>Yes</v>
          </cell>
        </row>
        <row r="35">
          <cell r="B35" t="str">
            <v>BRA33</v>
          </cell>
          <cell r="C35" t="str">
            <v>Central</v>
          </cell>
          <cell r="D35" t="str">
            <v>Urban</v>
          </cell>
          <cell r="E35">
            <v>3946</v>
          </cell>
          <cell r="F35">
            <v>14.204741350000001</v>
          </cell>
          <cell r="G35">
            <v>7.5890985469999999</v>
          </cell>
          <cell r="H35">
            <v>10.745643210157313</v>
          </cell>
          <cell r="I35">
            <v>15.997643676250807</v>
          </cell>
          <cell r="J35">
            <v>9.7108154843791006</v>
          </cell>
          <cell r="K35">
            <v>13</v>
          </cell>
          <cell r="L35">
            <v>1220320.02</v>
          </cell>
          <cell r="M35">
            <v>188815.02000000002</v>
          </cell>
          <cell r="N35">
            <v>6664</v>
          </cell>
          <cell r="O35">
            <v>2441</v>
          </cell>
          <cell r="P35">
            <v>22</v>
          </cell>
          <cell r="Q35">
            <v>740753</v>
          </cell>
          <cell r="R35">
            <v>740753</v>
          </cell>
          <cell r="S35">
            <v>2554</v>
          </cell>
          <cell r="T35">
            <v>2554</v>
          </cell>
          <cell r="U35">
            <v>3</v>
          </cell>
          <cell r="V35">
            <v>9320</v>
          </cell>
          <cell r="W35">
            <v>3948</v>
          </cell>
          <cell r="X35" t="str">
            <v>Yes</v>
          </cell>
        </row>
        <row r="36">
          <cell r="B36" t="str">
            <v>BRA34</v>
          </cell>
          <cell r="C36" t="str">
            <v>Central</v>
          </cell>
          <cell r="D36" t="str">
            <v>Urban</v>
          </cell>
          <cell r="E36">
            <v>59.5</v>
          </cell>
          <cell r="F36">
            <v>3.001451669E-3</v>
          </cell>
          <cell r="G36">
            <v>1.789618978</v>
          </cell>
          <cell r="H36">
            <v>4.9536653096469889</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t="str">
            <v>No</v>
          </cell>
        </row>
        <row r="37">
          <cell r="B37" t="str">
            <v>BRT11</v>
          </cell>
          <cell r="C37" t="str">
            <v>North</v>
          </cell>
          <cell r="D37" t="str">
            <v>Rural short</v>
          </cell>
          <cell r="E37">
            <v>1040</v>
          </cell>
          <cell r="F37">
            <v>25.026746540000001</v>
          </cell>
          <cell r="G37">
            <v>1.1596696750000002</v>
          </cell>
          <cell r="H37">
            <v>3.1627247746207701</v>
          </cell>
          <cell r="I37">
            <v>11.930781927424112</v>
          </cell>
          <cell r="J37">
            <v>7.2971281396921675E-2</v>
          </cell>
          <cell r="K37">
            <v>7</v>
          </cell>
          <cell r="L37">
            <v>686862.2</v>
          </cell>
          <cell r="M37">
            <v>686862.2</v>
          </cell>
          <cell r="N37">
            <v>2428</v>
          </cell>
          <cell r="O37">
            <v>2428</v>
          </cell>
          <cell r="P37">
            <v>4</v>
          </cell>
          <cell r="Q37">
            <v>4201</v>
          </cell>
          <cell r="R37">
            <v>4201</v>
          </cell>
          <cell r="S37">
            <v>36</v>
          </cell>
          <cell r="T37">
            <v>36</v>
          </cell>
          <cell r="U37">
            <v>4</v>
          </cell>
          <cell r="V37">
            <v>4076</v>
          </cell>
          <cell r="W37">
            <v>4076</v>
          </cell>
          <cell r="X37" t="str">
            <v>Yes</v>
          </cell>
        </row>
        <row r="38">
          <cell r="B38" t="str">
            <v>BRT21</v>
          </cell>
          <cell r="C38" t="str">
            <v>North</v>
          </cell>
          <cell r="D38" t="str">
            <v>Rural short</v>
          </cell>
          <cell r="E38">
            <v>1538</v>
          </cell>
          <cell r="F38">
            <v>43.588605949999994</v>
          </cell>
          <cell r="G38">
            <v>45.985521390000002</v>
          </cell>
          <cell r="H38">
            <v>5.9062932538098716</v>
          </cell>
          <cell r="I38">
            <v>0.75287709435596417</v>
          </cell>
          <cell r="J38">
            <v>2.7514668773812652</v>
          </cell>
          <cell r="K38">
            <v>6</v>
          </cell>
          <cell r="L38">
            <v>46001.439999999995</v>
          </cell>
          <cell r="M38">
            <v>45903.619999999995</v>
          </cell>
          <cell r="N38">
            <v>485</v>
          </cell>
          <cell r="O38">
            <v>484</v>
          </cell>
          <cell r="P38">
            <v>4</v>
          </cell>
          <cell r="Q38">
            <v>168117</v>
          </cell>
          <cell r="R38">
            <v>168117</v>
          </cell>
          <cell r="S38">
            <v>515</v>
          </cell>
          <cell r="T38">
            <v>515</v>
          </cell>
          <cell r="U38">
            <v>2</v>
          </cell>
          <cell r="V38">
            <v>3106</v>
          </cell>
          <cell r="W38">
            <v>3106</v>
          </cell>
          <cell r="X38" t="str">
            <v>No</v>
          </cell>
        </row>
        <row r="39">
          <cell r="B39" t="str">
            <v>BRT22</v>
          </cell>
          <cell r="C39" t="str">
            <v>North</v>
          </cell>
          <cell r="D39" t="str">
            <v>Rural short</v>
          </cell>
          <cell r="E39">
            <v>1511.5</v>
          </cell>
          <cell r="F39">
            <v>93.351505560000007</v>
          </cell>
          <cell r="G39">
            <v>3.3352718000000001</v>
          </cell>
          <cell r="H39">
            <v>5.1822960162460801</v>
          </cell>
          <cell r="I39">
            <v>17.537238606092831</v>
          </cell>
          <cell r="J39">
            <v>2.9173349620568967</v>
          </cell>
          <cell r="K39">
            <v>13</v>
          </cell>
          <cell r="L39">
            <v>799827.48</v>
          </cell>
          <cell r="M39">
            <v>732152.48</v>
          </cell>
          <cell r="N39">
            <v>3888</v>
          </cell>
          <cell r="O39">
            <v>3138</v>
          </cell>
          <cell r="P39">
            <v>11</v>
          </cell>
          <cell r="Q39">
            <v>133052</v>
          </cell>
          <cell r="R39">
            <v>133052</v>
          </cell>
          <cell r="S39">
            <v>463</v>
          </cell>
          <cell r="T39">
            <v>463</v>
          </cell>
          <cell r="U39">
            <v>4</v>
          </cell>
          <cell r="V39">
            <v>5013</v>
          </cell>
          <cell r="W39">
            <v>5013</v>
          </cell>
          <cell r="X39" t="str">
            <v>Yes</v>
          </cell>
        </row>
        <row r="40">
          <cell r="B40" t="str">
            <v>BWA21</v>
          </cell>
          <cell r="C40" t="str">
            <v>North</v>
          </cell>
          <cell r="D40" t="str">
            <v>Urban</v>
          </cell>
          <cell r="E40">
            <v>3.5</v>
          </cell>
          <cell r="F40">
            <v>1.4591279019999999</v>
          </cell>
          <cell r="G40">
            <v>2.5968314289999999</v>
          </cell>
          <cell r="H40">
            <v>3.9629322477175912</v>
          </cell>
          <cell r="I40">
            <v>0</v>
          </cell>
          <cell r="J40">
            <v>0</v>
          </cell>
          <cell r="K40">
            <v>0</v>
          </cell>
          <cell r="L40">
            <v>0</v>
          </cell>
          <cell r="M40">
            <v>0</v>
          </cell>
          <cell r="N40">
            <v>0</v>
          </cell>
          <cell r="O40">
            <v>0</v>
          </cell>
          <cell r="P40">
            <v>0</v>
          </cell>
          <cell r="Q40">
            <v>0</v>
          </cell>
          <cell r="R40">
            <v>0</v>
          </cell>
          <cell r="S40">
            <v>0</v>
          </cell>
          <cell r="T40">
            <v>0</v>
          </cell>
          <cell r="U40">
            <v>1</v>
          </cell>
          <cell r="V40">
            <v>3</v>
          </cell>
          <cell r="W40">
            <v>3</v>
          </cell>
          <cell r="X40" t="str">
            <v>No</v>
          </cell>
        </row>
        <row r="41">
          <cell r="B41" t="str">
            <v>BWA22</v>
          </cell>
          <cell r="C41" t="str">
            <v>North</v>
          </cell>
          <cell r="D41" t="str">
            <v>Rural long</v>
          </cell>
          <cell r="E41">
            <v>1397.5</v>
          </cell>
          <cell r="F41">
            <v>229.57414300000002</v>
          </cell>
          <cell r="G41">
            <v>4.813983575</v>
          </cell>
          <cell r="H41">
            <v>4.3058783076162293</v>
          </cell>
          <cell r="I41">
            <v>11.127438976606159</v>
          </cell>
          <cell r="J41">
            <v>6.9148975874203122</v>
          </cell>
          <cell r="K41">
            <v>37</v>
          </cell>
          <cell r="L41">
            <v>567754</v>
          </cell>
          <cell r="M41">
            <v>567643</v>
          </cell>
          <cell r="N41">
            <v>4999</v>
          </cell>
          <cell r="O41">
            <v>4998</v>
          </cell>
          <cell r="P41">
            <v>55</v>
          </cell>
          <cell r="Q41">
            <v>352818</v>
          </cell>
          <cell r="R41">
            <v>352818</v>
          </cell>
          <cell r="S41">
            <v>1460</v>
          </cell>
          <cell r="T41">
            <v>1460</v>
          </cell>
          <cell r="U41">
            <v>7</v>
          </cell>
          <cell r="V41">
            <v>8678</v>
          </cell>
          <cell r="W41">
            <v>8678</v>
          </cell>
          <cell r="X41" t="str">
            <v>No</v>
          </cell>
        </row>
        <row r="42">
          <cell r="B42" t="str">
            <v>BWA23</v>
          </cell>
          <cell r="C42" t="str">
            <v>North</v>
          </cell>
          <cell r="D42" t="str">
            <v>Rural short</v>
          </cell>
          <cell r="E42">
            <v>421</v>
          </cell>
          <cell r="F42">
            <v>173.956875</v>
          </cell>
          <cell r="G42">
            <v>1.7387311569999999</v>
          </cell>
          <cell r="H42">
            <v>7.4304979644704838</v>
          </cell>
          <cell r="I42">
            <v>30.172822759826431</v>
          </cell>
          <cell r="J42">
            <v>17.987542059155711</v>
          </cell>
          <cell r="K42">
            <v>28</v>
          </cell>
          <cell r="L42">
            <v>252060.52999999997</v>
          </cell>
          <cell r="M42">
            <v>252060.52999999997</v>
          </cell>
          <cell r="N42">
            <v>1319</v>
          </cell>
          <cell r="O42">
            <v>1319</v>
          </cell>
          <cell r="P42">
            <v>34</v>
          </cell>
          <cell r="Q42">
            <v>150266</v>
          </cell>
          <cell r="R42">
            <v>150266</v>
          </cell>
          <cell r="S42">
            <v>508</v>
          </cell>
          <cell r="T42">
            <v>508</v>
          </cell>
          <cell r="U42">
            <v>8</v>
          </cell>
          <cell r="V42">
            <v>3346</v>
          </cell>
          <cell r="W42">
            <v>3346</v>
          </cell>
          <cell r="X42" t="str">
            <v>Yes</v>
          </cell>
        </row>
        <row r="43">
          <cell r="B43" t="str">
            <v>BWA24</v>
          </cell>
          <cell r="C43" t="str">
            <v>North</v>
          </cell>
          <cell r="D43" t="str">
            <v>Rural short</v>
          </cell>
          <cell r="E43">
            <v>0.5</v>
          </cell>
          <cell r="F43">
            <v>1.257008576</v>
          </cell>
          <cell r="G43">
            <v>0.27881387219999998</v>
          </cell>
          <cell r="H43">
            <v>0</v>
          </cell>
          <cell r="I43">
            <v>-3.3125221796592103E-3</v>
          </cell>
          <cell r="J43">
            <v>-1.2027610295191179E-3</v>
          </cell>
          <cell r="K43">
            <v>1</v>
          </cell>
          <cell r="L43">
            <v>168</v>
          </cell>
          <cell r="M43">
            <v>168</v>
          </cell>
          <cell r="N43">
            <v>1</v>
          </cell>
          <cell r="O43">
            <v>1</v>
          </cell>
          <cell r="P43">
            <v>1</v>
          </cell>
          <cell r="Q43">
            <v>61</v>
          </cell>
          <cell r="R43">
            <v>61</v>
          </cell>
          <cell r="S43">
            <v>1</v>
          </cell>
          <cell r="T43">
            <v>1</v>
          </cell>
          <cell r="U43">
            <v>0</v>
          </cell>
          <cell r="V43">
            <v>0</v>
          </cell>
          <cell r="W43">
            <v>0</v>
          </cell>
          <cell r="X43" t="str">
            <v>No</v>
          </cell>
        </row>
        <row r="44">
          <cell r="B44" t="str">
            <v>BWN11</v>
          </cell>
          <cell r="C44" t="str">
            <v>Central</v>
          </cell>
          <cell r="D44" t="str">
            <v>Urban</v>
          </cell>
          <cell r="E44">
            <v>2780.5</v>
          </cell>
          <cell r="F44">
            <v>8.5578134549999998</v>
          </cell>
          <cell r="G44">
            <v>14.642493870000001</v>
          </cell>
          <cell r="H44">
            <v>11.43153532995459</v>
          </cell>
          <cell r="I44">
            <v>2.4898554040635141</v>
          </cell>
          <cell r="J44">
            <v>2.2117015737496479</v>
          </cell>
          <cell r="K44">
            <v>6</v>
          </cell>
          <cell r="L44">
            <v>150299.71</v>
          </cell>
          <cell r="M44">
            <v>53433.71</v>
          </cell>
          <cell r="N44">
            <v>3042</v>
          </cell>
          <cell r="O44">
            <v>2968</v>
          </cell>
          <cell r="P44">
            <v>5</v>
          </cell>
          <cell r="Q44">
            <v>133509</v>
          </cell>
          <cell r="R44">
            <v>133509</v>
          </cell>
          <cell r="S44">
            <v>431</v>
          </cell>
          <cell r="T44">
            <v>431</v>
          </cell>
          <cell r="U44">
            <v>1</v>
          </cell>
          <cell r="V44">
            <v>2811</v>
          </cell>
          <cell r="W44">
            <v>2811</v>
          </cell>
          <cell r="X44" t="str">
            <v>No</v>
          </cell>
        </row>
        <row r="45">
          <cell r="B45" t="str">
            <v>BWN12</v>
          </cell>
          <cell r="C45" t="str">
            <v>Central</v>
          </cell>
          <cell r="D45" t="str">
            <v>Urban</v>
          </cell>
          <cell r="E45">
            <v>1085.5</v>
          </cell>
          <cell r="F45">
            <v>3.7489690369999997</v>
          </cell>
          <cell r="G45">
            <v>7.1611023700000001</v>
          </cell>
          <cell r="H45">
            <v>5.9062932538098716</v>
          </cell>
          <cell r="I45">
            <v>0.5809215712974336</v>
          </cell>
          <cell r="J45">
            <v>0.18323592870202307</v>
          </cell>
          <cell r="K45">
            <v>5</v>
          </cell>
          <cell r="L45">
            <v>19523</v>
          </cell>
          <cell r="M45">
            <v>19523</v>
          </cell>
          <cell r="N45">
            <v>1176</v>
          </cell>
          <cell r="O45">
            <v>1176</v>
          </cell>
          <cell r="P45">
            <v>2</v>
          </cell>
          <cell r="Q45">
            <v>6158</v>
          </cell>
          <cell r="R45">
            <v>6158</v>
          </cell>
          <cell r="S45">
            <v>66</v>
          </cell>
          <cell r="T45">
            <v>66</v>
          </cell>
          <cell r="U45">
            <v>2</v>
          </cell>
          <cell r="V45">
            <v>2155</v>
          </cell>
          <cell r="W45">
            <v>2155</v>
          </cell>
          <cell r="X45" t="str">
            <v>No</v>
          </cell>
        </row>
        <row r="46">
          <cell r="B46" t="str">
            <v>BWN13</v>
          </cell>
          <cell r="C46" t="str">
            <v>Central</v>
          </cell>
          <cell r="D46" t="str">
            <v>Urban</v>
          </cell>
          <cell r="E46">
            <v>1774</v>
          </cell>
          <cell r="F46">
            <v>10.701016409999999</v>
          </cell>
          <cell r="G46">
            <v>4.9067348720000004</v>
          </cell>
          <cell r="H46">
            <v>6.6683956091401768</v>
          </cell>
          <cell r="I46">
            <v>2.8770959267554002</v>
          </cell>
          <cell r="J46">
            <v>4.3595507677305374</v>
          </cell>
          <cell r="K46">
            <v>19</v>
          </cell>
          <cell r="L46">
            <v>170203.03999999998</v>
          </cell>
          <cell r="M46">
            <v>56957.39</v>
          </cell>
          <cell r="N46">
            <v>4832</v>
          </cell>
          <cell r="O46">
            <v>3215</v>
          </cell>
          <cell r="P46">
            <v>19</v>
          </cell>
          <cell r="Q46">
            <v>257902</v>
          </cell>
          <cell r="R46">
            <v>257902</v>
          </cell>
          <cell r="S46">
            <v>1610</v>
          </cell>
          <cell r="T46">
            <v>1610</v>
          </cell>
          <cell r="U46">
            <v>6</v>
          </cell>
          <cell r="V46">
            <v>8706</v>
          </cell>
          <cell r="W46">
            <v>5926</v>
          </cell>
          <cell r="X46" t="str">
            <v>No</v>
          </cell>
        </row>
        <row r="47">
          <cell r="B47" t="str">
            <v>BWN14</v>
          </cell>
          <cell r="C47" t="str">
            <v>Central</v>
          </cell>
          <cell r="D47" t="str">
            <v>Rural short</v>
          </cell>
          <cell r="E47">
            <v>1658.5</v>
          </cell>
          <cell r="F47">
            <v>72.762020939999999</v>
          </cell>
          <cell r="G47">
            <v>5.3206515269999999</v>
          </cell>
          <cell r="H47">
            <v>6.0968188426424472</v>
          </cell>
          <cell r="I47">
            <v>5.1900716044617559</v>
          </cell>
          <cell r="J47">
            <v>12.16497066422056</v>
          </cell>
          <cell r="K47">
            <v>15</v>
          </cell>
          <cell r="L47">
            <v>276307.45</v>
          </cell>
          <cell r="M47">
            <v>80122.45</v>
          </cell>
          <cell r="N47">
            <v>3029</v>
          </cell>
          <cell r="O47">
            <v>2292</v>
          </cell>
          <cell r="P47">
            <v>33</v>
          </cell>
          <cell r="Q47">
            <v>647635</v>
          </cell>
          <cell r="R47">
            <v>647635</v>
          </cell>
          <cell r="S47">
            <v>2179</v>
          </cell>
          <cell r="T47">
            <v>2179</v>
          </cell>
          <cell r="U47">
            <v>4</v>
          </cell>
          <cell r="V47">
            <v>6634</v>
          </cell>
          <cell r="W47">
            <v>4973</v>
          </cell>
          <cell r="X47" t="str">
            <v>No</v>
          </cell>
        </row>
        <row r="48">
          <cell r="B48" t="str">
            <v>BWR12</v>
          </cell>
          <cell r="C48" t="str">
            <v>Central</v>
          </cell>
          <cell r="D48" t="str">
            <v>Urban</v>
          </cell>
          <cell r="E48">
            <v>763.5</v>
          </cell>
          <cell r="F48">
            <v>6.0788391099999997</v>
          </cell>
          <cell r="G48">
            <v>0.43494990710000003</v>
          </cell>
          <cell r="H48">
            <v>7.6210235533030604</v>
          </cell>
          <cell r="I48">
            <v>1.8539933048729393</v>
          </cell>
          <cell r="J48">
            <v>3.0419502530388005</v>
          </cell>
          <cell r="K48">
            <v>4</v>
          </cell>
          <cell r="L48">
            <v>35050.919999999991</v>
          </cell>
          <cell r="M48">
            <v>35050.919999999991</v>
          </cell>
          <cell r="N48">
            <v>100</v>
          </cell>
          <cell r="O48">
            <v>100</v>
          </cell>
          <cell r="P48">
            <v>3</v>
          </cell>
          <cell r="Q48">
            <v>57510</v>
          </cell>
          <cell r="R48">
            <v>57510</v>
          </cell>
          <cell r="S48">
            <v>200</v>
          </cell>
          <cell r="T48">
            <v>200</v>
          </cell>
          <cell r="U48">
            <v>1</v>
          </cell>
          <cell r="V48">
            <v>763</v>
          </cell>
          <cell r="W48">
            <v>763</v>
          </cell>
          <cell r="X48" t="str">
            <v>No</v>
          </cell>
        </row>
        <row r="49">
          <cell r="B49" t="str">
            <v>BWR13</v>
          </cell>
          <cell r="C49" t="str">
            <v>Central</v>
          </cell>
          <cell r="D49" t="str">
            <v>Urban</v>
          </cell>
          <cell r="E49">
            <v>4407.5</v>
          </cell>
          <cell r="F49">
            <v>33.278891389999998</v>
          </cell>
          <cell r="G49">
            <v>5.7846673090000005</v>
          </cell>
          <cell r="H49">
            <v>12.765214451782626</v>
          </cell>
          <cell r="I49">
            <v>6.1742542586403903</v>
          </cell>
          <cell r="J49">
            <v>16.584225549025476</v>
          </cell>
          <cell r="K49">
            <v>29</v>
          </cell>
          <cell r="L49">
            <v>417538.69000000006</v>
          </cell>
          <cell r="M49">
            <v>382306.69000000006</v>
          </cell>
          <cell r="N49">
            <v>2190</v>
          </cell>
          <cell r="O49">
            <v>2126</v>
          </cell>
          <cell r="P49">
            <v>38</v>
          </cell>
          <cell r="Q49">
            <v>1121521</v>
          </cell>
          <cell r="R49">
            <v>1121521</v>
          </cell>
          <cell r="S49">
            <v>3748</v>
          </cell>
          <cell r="T49">
            <v>3748</v>
          </cell>
          <cell r="U49">
            <v>3</v>
          </cell>
          <cell r="V49">
            <v>12932</v>
          </cell>
          <cell r="W49">
            <v>8519</v>
          </cell>
          <cell r="X49" t="str">
            <v>Yes</v>
          </cell>
        </row>
        <row r="50">
          <cell r="B50" t="str">
            <v>BWR14</v>
          </cell>
          <cell r="C50" t="str">
            <v>Central</v>
          </cell>
          <cell r="D50" t="str">
            <v>Urban</v>
          </cell>
          <cell r="E50">
            <v>0.5</v>
          </cell>
          <cell r="F50">
            <v>6.4812098080000002E-3</v>
          </cell>
          <cell r="G50">
            <v>1.1711296199999999</v>
          </cell>
          <cell r="H50">
            <v>2.2863070659909179</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t="str">
            <v>No</v>
          </cell>
        </row>
        <row r="51">
          <cell r="B51" t="str">
            <v>BWR21</v>
          </cell>
          <cell r="C51" t="str">
            <v>Central</v>
          </cell>
          <cell r="D51" t="str">
            <v>Urban</v>
          </cell>
          <cell r="E51">
            <v>0.5</v>
          </cell>
          <cell r="F51">
            <v>6.8331280029999995E-3</v>
          </cell>
          <cell r="G51">
            <v>1.1428434729999999</v>
          </cell>
          <cell r="H51">
            <v>3.3532503634533466</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t="str">
            <v>No</v>
          </cell>
        </row>
        <row r="52">
          <cell r="B52" t="str">
            <v>BWR22</v>
          </cell>
          <cell r="C52" t="str">
            <v>Central</v>
          </cell>
          <cell r="D52" t="str">
            <v>Urban</v>
          </cell>
          <cell r="E52">
            <v>1061</v>
          </cell>
          <cell r="F52">
            <v>9.736464969</v>
          </cell>
          <cell r="G52">
            <v>0.5414742857</v>
          </cell>
          <cell r="H52">
            <v>8.0020747309682125</v>
          </cell>
          <cell r="I52">
            <v>1.0670191247453484</v>
          </cell>
          <cell r="J52">
            <v>4.7825780565464093</v>
          </cell>
          <cell r="K52">
            <v>7</v>
          </cell>
          <cell r="L52">
            <v>27123.15</v>
          </cell>
          <cell r="M52">
            <v>27123.15</v>
          </cell>
          <cell r="N52">
            <v>125</v>
          </cell>
          <cell r="O52">
            <v>125</v>
          </cell>
          <cell r="P52">
            <v>12</v>
          </cell>
          <cell r="Q52">
            <v>121571</v>
          </cell>
          <cell r="R52">
            <v>121571</v>
          </cell>
          <cell r="S52">
            <v>452</v>
          </cell>
          <cell r="T52">
            <v>452</v>
          </cell>
          <cell r="U52">
            <v>2</v>
          </cell>
          <cell r="V52">
            <v>2120</v>
          </cell>
          <cell r="W52">
            <v>2120</v>
          </cell>
          <cell r="X52" t="str">
            <v>No</v>
          </cell>
        </row>
        <row r="53">
          <cell r="B53" t="str">
            <v>BWR23</v>
          </cell>
          <cell r="C53" t="str">
            <v>Central</v>
          </cell>
          <cell r="D53" t="str">
            <v>Urban</v>
          </cell>
          <cell r="E53">
            <v>3577.5</v>
          </cell>
          <cell r="F53">
            <v>17.48354368</v>
          </cell>
          <cell r="G53">
            <v>2.266415946</v>
          </cell>
          <cell r="H53">
            <v>9.0309129106641262</v>
          </cell>
          <cell r="I53">
            <v>13.327256850767334</v>
          </cell>
          <cell r="J53">
            <v>18.182630345184371</v>
          </cell>
          <cell r="K53">
            <v>22</v>
          </cell>
          <cell r="L53">
            <v>939103.8</v>
          </cell>
          <cell r="M53">
            <v>887001.8</v>
          </cell>
          <cell r="N53">
            <v>9811</v>
          </cell>
          <cell r="O53">
            <v>9167</v>
          </cell>
          <cell r="P53">
            <v>36</v>
          </cell>
          <cell r="Q53">
            <v>1281237.2</v>
          </cell>
          <cell r="R53">
            <v>1281237.2</v>
          </cell>
          <cell r="S53">
            <v>3795</v>
          </cell>
          <cell r="T53">
            <v>3795</v>
          </cell>
          <cell r="U53">
            <v>7</v>
          </cell>
          <cell r="V53">
            <v>21870</v>
          </cell>
          <cell r="W53">
            <v>21870</v>
          </cell>
          <cell r="X53" t="str">
            <v>Yes</v>
          </cell>
        </row>
        <row r="54">
          <cell r="B54" t="str">
            <v>BWR24</v>
          </cell>
          <cell r="C54" t="str">
            <v>Central</v>
          </cell>
          <cell r="D54" t="str">
            <v>Urban</v>
          </cell>
          <cell r="E54">
            <v>720</v>
          </cell>
          <cell r="F54">
            <v>5.6969664380000005</v>
          </cell>
          <cell r="G54">
            <v>3.428378232</v>
          </cell>
          <cell r="H54">
            <v>9.0309129106641262</v>
          </cell>
          <cell r="I54">
            <v>4.3445822056040395</v>
          </cell>
          <cell r="J54">
            <v>0.38817552692662788</v>
          </cell>
          <cell r="K54">
            <v>5</v>
          </cell>
          <cell r="L54">
            <v>47119.64</v>
          </cell>
          <cell r="M54">
            <v>47119.64</v>
          </cell>
          <cell r="N54">
            <v>890</v>
          </cell>
          <cell r="O54">
            <v>890</v>
          </cell>
          <cell r="P54">
            <v>3</v>
          </cell>
          <cell r="Q54">
            <v>4210</v>
          </cell>
          <cell r="R54">
            <v>4210</v>
          </cell>
          <cell r="S54">
            <v>18</v>
          </cell>
          <cell r="T54">
            <v>18</v>
          </cell>
          <cell r="U54">
            <v>2</v>
          </cell>
          <cell r="V54">
            <v>1447</v>
          </cell>
          <cell r="W54">
            <v>1447</v>
          </cell>
          <cell r="X54" t="str">
            <v>No</v>
          </cell>
        </row>
        <row r="55">
          <cell r="B55" t="str">
            <v>BWR32</v>
          </cell>
          <cell r="C55" t="str">
            <v>Central</v>
          </cell>
          <cell r="D55" t="str">
            <v>Urban</v>
          </cell>
          <cell r="E55">
            <v>2780.5</v>
          </cell>
          <cell r="F55">
            <v>12.965426659999999</v>
          </cell>
          <cell r="G55">
            <v>0.91197831309999999</v>
          </cell>
          <cell r="H55">
            <v>8.1163900842677581</v>
          </cell>
          <cell r="I55">
            <v>4.3522853519429798</v>
          </cell>
          <cell r="J55">
            <v>5.7356910716594385</v>
          </cell>
          <cell r="K55">
            <v>19</v>
          </cell>
          <cell r="L55">
            <v>240735.85000000003</v>
          </cell>
          <cell r="M55">
            <v>240735.85000000003</v>
          </cell>
          <cell r="N55">
            <v>3780</v>
          </cell>
          <cell r="O55">
            <v>3780</v>
          </cell>
          <cell r="P55">
            <v>10</v>
          </cell>
          <cell r="Q55">
            <v>317255.5</v>
          </cell>
          <cell r="R55">
            <v>317255.5</v>
          </cell>
          <cell r="S55">
            <v>1415</v>
          </cell>
          <cell r="T55">
            <v>1415</v>
          </cell>
          <cell r="U55">
            <v>4</v>
          </cell>
          <cell r="V55">
            <v>11114</v>
          </cell>
          <cell r="W55">
            <v>11114</v>
          </cell>
          <cell r="X55" t="str">
            <v>No</v>
          </cell>
        </row>
        <row r="56">
          <cell r="B56" t="str">
            <v>BWR33</v>
          </cell>
          <cell r="C56" t="str">
            <v>Central</v>
          </cell>
          <cell r="D56" t="str">
            <v>Urban</v>
          </cell>
          <cell r="E56">
            <v>94.5</v>
          </cell>
          <cell r="F56">
            <v>1.676949477</v>
          </cell>
          <cell r="G56">
            <v>1.191888971</v>
          </cell>
          <cell r="H56">
            <v>6.7446058446732078</v>
          </cell>
          <cell r="I56">
            <v>2.4004493884106228</v>
          </cell>
          <cell r="J56">
            <v>1.2044720429884812</v>
          </cell>
          <cell r="K56">
            <v>2</v>
          </cell>
          <cell r="L56">
            <v>7573.2</v>
          </cell>
          <cell r="M56">
            <v>7573.2</v>
          </cell>
          <cell r="N56">
            <v>100</v>
          </cell>
          <cell r="O56">
            <v>100</v>
          </cell>
          <cell r="P56">
            <v>1</v>
          </cell>
          <cell r="Q56">
            <v>3800</v>
          </cell>
          <cell r="R56">
            <v>3800</v>
          </cell>
          <cell r="S56">
            <v>10</v>
          </cell>
          <cell r="T56">
            <v>10</v>
          </cell>
          <cell r="U56">
            <v>0</v>
          </cell>
          <cell r="V56">
            <v>0</v>
          </cell>
          <cell r="W56">
            <v>0</v>
          </cell>
          <cell r="X56" t="str">
            <v>No</v>
          </cell>
        </row>
        <row r="57">
          <cell r="B57" t="str">
            <v>BWR34</v>
          </cell>
          <cell r="C57" t="str">
            <v>Central</v>
          </cell>
          <cell r="D57" t="str">
            <v>Urban</v>
          </cell>
          <cell r="E57">
            <v>2973</v>
          </cell>
          <cell r="F57">
            <v>10.48708806</v>
          </cell>
          <cell r="G57">
            <v>1.5520924359999999</v>
          </cell>
          <cell r="H57">
            <v>8.3069156731003346</v>
          </cell>
          <cell r="I57">
            <v>6.9515829638044515</v>
          </cell>
          <cell r="J57">
            <v>2.2052248084921025</v>
          </cell>
          <cell r="K57">
            <v>11</v>
          </cell>
          <cell r="L57">
            <v>421084.27999999997</v>
          </cell>
          <cell r="M57">
            <v>421084.27999999997</v>
          </cell>
          <cell r="N57">
            <v>7383</v>
          </cell>
          <cell r="O57">
            <v>7383</v>
          </cell>
          <cell r="P57">
            <v>8</v>
          </cell>
          <cell r="Q57">
            <v>133579</v>
          </cell>
          <cell r="R57">
            <v>133579</v>
          </cell>
          <cell r="S57">
            <v>990</v>
          </cell>
          <cell r="T57">
            <v>990</v>
          </cell>
          <cell r="U57">
            <v>4</v>
          </cell>
          <cell r="V57">
            <v>11834</v>
          </cell>
          <cell r="W57">
            <v>11834</v>
          </cell>
          <cell r="X57" t="str">
            <v>No</v>
          </cell>
        </row>
        <row r="58">
          <cell r="B58" t="str">
            <v>CF1</v>
          </cell>
          <cell r="C58" t="str">
            <v>North</v>
          </cell>
          <cell r="D58" t="str">
            <v>Rural short</v>
          </cell>
          <cell r="E58">
            <v>69.5</v>
          </cell>
          <cell r="F58">
            <v>6.3330800740000006</v>
          </cell>
          <cell r="G58">
            <v>18.385916260000002</v>
          </cell>
          <cell r="H58">
            <v>4.0772476010171372</v>
          </cell>
          <cell r="I58">
            <v>0.2551507612252345</v>
          </cell>
          <cell r="J58">
            <v>0.45810355619262927</v>
          </cell>
          <cell r="K58">
            <v>2</v>
          </cell>
          <cell r="L58">
            <v>3535.1</v>
          </cell>
          <cell r="M58">
            <v>3535.1</v>
          </cell>
          <cell r="N58">
            <v>103</v>
          </cell>
          <cell r="O58">
            <v>103</v>
          </cell>
          <cell r="P58">
            <v>3</v>
          </cell>
          <cell r="Q58">
            <v>6347</v>
          </cell>
          <cell r="R58">
            <v>6347</v>
          </cell>
          <cell r="S58">
            <v>17</v>
          </cell>
          <cell r="T58">
            <v>17</v>
          </cell>
          <cell r="U58">
            <v>0</v>
          </cell>
          <cell r="V58">
            <v>0</v>
          </cell>
          <cell r="W58">
            <v>0</v>
          </cell>
          <cell r="X58" t="str">
            <v>No</v>
          </cell>
        </row>
        <row r="59">
          <cell r="B59" t="str">
            <v>CF2</v>
          </cell>
          <cell r="C59" t="str">
            <v>North</v>
          </cell>
          <cell r="D59" t="str">
            <v>Rural short</v>
          </cell>
          <cell r="E59">
            <v>643.5</v>
          </cell>
          <cell r="F59">
            <v>15.784810569999999</v>
          </cell>
          <cell r="G59">
            <v>5.6760466550000004</v>
          </cell>
          <cell r="H59">
            <v>5.487136958378203</v>
          </cell>
          <cell r="I59">
            <v>28.552588789565302</v>
          </cell>
          <cell r="J59">
            <v>0.33106812664464924</v>
          </cell>
          <cell r="K59">
            <v>4</v>
          </cell>
          <cell r="L59">
            <v>946784.95</v>
          </cell>
          <cell r="M59">
            <v>946784.95</v>
          </cell>
          <cell r="N59">
            <v>1363</v>
          </cell>
          <cell r="O59">
            <v>1363</v>
          </cell>
          <cell r="P59">
            <v>6</v>
          </cell>
          <cell r="Q59">
            <v>10978</v>
          </cell>
          <cell r="R59">
            <v>10978</v>
          </cell>
          <cell r="S59">
            <v>50</v>
          </cell>
          <cell r="T59">
            <v>50</v>
          </cell>
          <cell r="U59">
            <v>1</v>
          </cell>
          <cell r="V59">
            <v>309</v>
          </cell>
          <cell r="W59">
            <v>309</v>
          </cell>
          <cell r="X59" t="str">
            <v>Yes</v>
          </cell>
        </row>
        <row r="60">
          <cell r="B60" t="str">
            <v>CLN12</v>
          </cell>
          <cell r="C60" t="str">
            <v>Central</v>
          </cell>
          <cell r="D60" t="str">
            <v>Urban</v>
          </cell>
          <cell r="E60">
            <v>2803.5</v>
          </cell>
          <cell r="F60">
            <v>3.9485175100000003</v>
          </cell>
          <cell r="G60">
            <v>12.96039596</v>
          </cell>
          <cell r="H60">
            <v>5.2966113695456274</v>
          </cell>
          <cell r="I60">
            <v>3.8959710601420519E-2</v>
          </cell>
          <cell r="J60">
            <v>0.35747445622600754</v>
          </cell>
          <cell r="K60">
            <v>2</v>
          </cell>
          <cell r="L60">
            <v>5464.34</v>
          </cell>
          <cell r="M60">
            <v>5464.34</v>
          </cell>
          <cell r="N60">
            <v>137</v>
          </cell>
          <cell r="O60">
            <v>137</v>
          </cell>
          <cell r="P60">
            <v>3</v>
          </cell>
          <cell r="Q60">
            <v>50138</v>
          </cell>
          <cell r="R60">
            <v>50138</v>
          </cell>
          <cell r="S60">
            <v>462</v>
          </cell>
          <cell r="T60">
            <v>462</v>
          </cell>
          <cell r="U60">
            <v>0</v>
          </cell>
          <cell r="V60">
            <v>0</v>
          </cell>
          <cell r="W60">
            <v>0</v>
          </cell>
          <cell r="X60" t="str">
            <v>No</v>
          </cell>
        </row>
        <row r="61">
          <cell r="B61" t="str">
            <v>CLN13</v>
          </cell>
          <cell r="C61" t="str">
            <v>Central</v>
          </cell>
          <cell r="D61" t="str">
            <v>Rural short</v>
          </cell>
          <cell r="E61">
            <v>2969</v>
          </cell>
          <cell r="F61">
            <v>11.18211661</v>
          </cell>
          <cell r="G61">
            <v>20.676720249999999</v>
          </cell>
          <cell r="H61">
            <v>6.0206086071094171</v>
          </cell>
          <cell r="I61">
            <v>6.4902431545220671E-2</v>
          </cell>
          <cell r="J61">
            <v>1.7403526243040852</v>
          </cell>
          <cell r="K61">
            <v>6</v>
          </cell>
          <cell r="L61">
            <v>6602.82</v>
          </cell>
          <cell r="M61">
            <v>6275.82</v>
          </cell>
          <cell r="N61">
            <v>35</v>
          </cell>
          <cell r="O61">
            <v>34</v>
          </cell>
          <cell r="P61">
            <v>12</v>
          </cell>
          <cell r="Q61">
            <v>177054</v>
          </cell>
          <cell r="R61">
            <v>177054</v>
          </cell>
          <cell r="S61">
            <v>742</v>
          </cell>
          <cell r="T61">
            <v>742</v>
          </cell>
          <cell r="U61">
            <v>0</v>
          </cell>
          <cell r="V61">
            <v>0</v>
          </cell>
          <cell r="W61">
            <v>0</v>
          </cell>
          <cell r="X61" t="str">
            <v>No</v>
          </cell>
        </row>
        <row r="62">
          <cell r="B62" t="str">
            <v>CLN14</v>
          </cell>
          <cell r="C62" t="str">
            <v>Central</v>
          </cell>
          <cell r="D62" t="str">
            <v>Rural short</v>
          </cell>
          <cell r="E62">
            <v>3608.5</v>
          </cell>
          <cell r="F62">
            <v>17.631535830000001</v>
          </cell>
          <cell r="G62">
            <v>18.354389829999999</v>
          </cell>
          <cell r="H62">
            <v>10.021645972593523</v>
          </cell>
          <cell r="I62">
            <v>1.0604877804642088</v>
          </cell>
          <cell r="J62">
            <v>1.5218155316720932</v>
          </cell>
          <cell r="K62">
            <v>9</v>
          </cell>
          <cell r="L62">
            <v>78589.440000000002</v>
          </cell>
          <cell r="M62">
            <v>77871.839999999997</v>
          </cell>
          <cell r="N62">
            <v>3932</v>
          </cell>
          <cell r="O62">
            <v>3923</v>
          </cell>
          <cell r="P62">
            <v>6</v>
          </cell>
          <cell r="Q62">
            <v>112777</v>
          </cell>
          <cell r="R62">
            <v>112777</v>
          </cell>
          <cell r="S62">
            <v>585</v>
          </cell>
          <cell r="T62">
            <v>585</v>
          </cell>
          <cell r="U62">
            <v>1</v>
          </cell>
          <cell r="V62">
            <v>3480</v>
          </cell>
          <cell r="W62">
            <v>3480</v>
          </cell>
          <cell r="X62" t="str">
            <v>No</v>
          </cell>
        </row>
        <row r="63">
          <cell r="B63" t="str">
            <v>CLN21</v>
          </cell>
          <cell r="C63" t="str">
            <v>Central</v>
          </cell>
          <cell r="D63" t="str">
            <v>Urban</v>
          </cell>
          <cell r="E63">
            <v>5167.5</v>
          </cell>
          <cell r="F63">
            <v>10.978325570000001</v>
          </cell>
          <cell r="G63">
            <v>28.53722045</v>
          </cell>
          <cell r="H63">
            <v>11.926901860919289</v>
          </cell>
          <cell r="I63">
            <v>11.304773928775372</v>
          </cell>
          <cell r="J63">
            <v>3.7077048447307819</v>
          </cell>
          <cell r="K63">
            <v>21</v>
          </cell>
          <cell r="L63">
            <v>1006305.59</v>
          </cell>
          <cell r="M63">
            <v>1006305.59</v>
          </cell>
          <cell r="N63">
            <v>24004</v>
          </cell>
          <cell r="O63">
            <v>24004</v>
          </cell>
          <cell r="P63">
            <v>11</v>
          </cell>
          <cell r="Q63">
            <v>330045</v>
          </cell>
          <cell r="R63">
            <v>330045</v>
          </cell>
          <cell r="S63">
            <v>1436</v>
          </cell>
          <cell r="T63">
            <v>1436</v>
          </cell>
          <cell r="U63">
            <v>1</v>
          </cell>
          <cell r="V63">
            <v>3119</v>
          </cell>
          <cell r="W63">
            <v>3119</v>
          </cell>
          <cell r="X63" t="str">
            <v>No</v>
          </cell>
        </row>
        <row r="64">
          <cell r="B64" t="str">
            <v>CLN22</v>
          </cell>
          <cell r="C64" t="str">
            <v>Central</v>
          </cell>
          <cell r="D64" t="str">
            <v>Rural short</v>
          </cell>
          <cell r="E64">
            <v>896</v>
          </cell>
          <cell r="F64">
            <v>78.860460470000007</v>
          </cell>
          <cell r="G64">
            <v>0.75679641580000001</v>
          </cell>
          <cell r="H64">
            <v>7.3923928467039675</v>
          </cell>
          <cell r="I64">
            <v>12.27211173994969</v>
          </cell>
          <cell r="J64">
            <v>8.1410927401280944</v>
          </cell>
          <cell r="K64">
            <v>43</v>
          </cell>
          <cell r="L64">
            <v>257412.94</v>
          </cell>
          <cell r="M64">
            <v>119168.11</v>
          </cell>
          <cell r="N64">
            <v>3181</v>
          </cell>
          <cell r="O64">
            <v>2412</v>
          </cell>
          <cell r="P64">
            <v>28</v>
          </cell>
          <cell r="Q64">
            <v>170763</v>
          </cell>
          <cell r="R64">
            <v>170763</v>
          </cell>
          <cell r="S64">
            <v>715</v>
          </cell>
          <cell r="T64">
            <v>715</v>
          </cell>
          <cell r="U64">
            <v>0</v>
          </cell>
          <cell r="V64">
            <v>0</v>
          </cell>
          <cell r="W64">
            <v>0</v>
          </cell>
          <cell r="X64" t="str">
            <v>No</v>
          </cell>
        </row>
        <row r="65">
          <cell r="B65" t="str">
            <v>CLN23</v>
          </cell>
          <cell r="C65" t="str">
            <v>Central</v>
          </cell>
          <cell r="D65" t="str">
            <v>Rural short</v>
          </cell>
          <cell r="E65">
            <v>3732.5</v>
          </cell>
          <cell r="F65">
            <v>12.865747359999999</v>
          </cell>
          <cell r="G65">
            <v>25.769325219999999</v>
          </cell>
          <cell r="H65">
            <v>8.5355463796994258</v>
          </cell>
          <cell r="I65">
            <v>1.4104389203782979</v>
          </cell>
          <cell r="J65">
            <v>2.9305747318613129</v>
          </cell>
          <cell r="K65">
            <v>7</v>
          </cell>
          <cell r="L65">
            <v>136461.84</v>
          </cell>
          <cell r="M65">
            <v>136461.84</v>
          </cell>
          <cell r="N65">
            <v>3909</v>
          </cell>
          <cell r="O65">
            <v>3909</v>
          </cell>
          <cell r="P65">
            <v>13</v>
          </cell>
          <cell r="Q65">
            <v>283537</v>
          </cell>
          <cell r="R65">
            <v>283537</v>
          </cell>
          <cell r="S65">
            <v>828</v>
          </cell>
          <cell r="T65">
            <v>828</v>
          </cell>
          <cell r="U65">
            <v>0</v>
          </cell>
          <cell r="V65">
            <v>0</v>
          </cell>
          <cell r="W65">
            <v>0</v>
          </cell>
          <cell r="X65" t="str">
            <v>No</v>
          </cell>
        </row>
        <row r="66">
          <cell r="B66" t="str">
            <v>CNR1</v>
          </cell>
          <cell r="C66" t="str">
            <v>East</v>
          </cell>
          <cell r="D66" t="str">
            <v>Rural short</v>
          </cell>
          <cell r="E66">
            <v>148.5</v>
          </cell>
          <cell r="F66">
            <v>9.0282555779999996</v>
          </cell>
          <cell r="G66">
            <v>2.0252856119999998</v>
          </cell>
          <cell r="H66">
            <v>0.60968188426424474</v>
          </cell>
          <cell r="I66">
            <v>4.1833701634382985</v>
          </cell>
          <cell r="J66">
            <v>0</v>
          </cell>
          <cell r="K66">
            <v>7</v>
          </cell>
          <cell r="L66">
            <v>160900</v>
          </cell>
          <cell r="M66">
            <v>152050</v>
          </cell>
          <cell r="N66">
            <v>1061</v>
          </cell>
          <cell r="O66">
            <v>911</v>
          </cell>
          <cell r="P66">
            <v>0</v>
          </cell>
          <cell r="Q66">
            <v>0</v>
          </cell>
          <cell r="R66">
            <v>0</v>
          </cell>
          <cell r="S66">
            <v>0</v>
          </cell>
          <cell r="T66">
            <v>0</v>
          </cell>
          <cell r="U66">
            <v>20</v>
          </cell>
          <cell r="V66">
            <v>2969</v>
          </cell>
          <cell r="W66">
            <v>2819</v>
          </cell>
          <cell r="X66" t="str">
            <v>Yes</v>
          </cell>
        </row>
        <row r="67">
          <cell r="B67" t="str">
            <v>CNR2</v>
          </cell>
          <cell r="C67" t="str">
            <v>East</v>
          </cell>
          <cell r="D67" t="str">
            <v>Rural short</v>
          </cell>
          <cell r="E67">
            <v>1185</v>
          </cell>
          <cell r="F67">
            <v>143.5205201</v>
          </cell>
          <cell r="G67">
            <v>1.0023861970000001</v>
          </cell>
          <cell r="H67">
            <v>2.2482019482244029</v>
          </cell>
          <cell r="I67">
            <v>13.199327079246988</v>
          </cell>
          <cell r="J67">
            <v>2.2762655898816543E-3</v>
          </cell>
          <cell r="K67">
            <v>12</v>
          </cell>
          <cell r="L67">
            <v>1217722</v>
          </cell>
          <cell r="M67">
            <v>1148161</v>
          </cell>
          <cell r="N67">
            <v>8102</v>
          </cell>
          <cell r="O67">
            <v>6923</v>
          </cell>
          <cell r="P67">
            <v>1</v>
          </cell>
          <cell r="Q67">
            <v>210</v>
          </cell>
          <cell r="R67">
            <v>210</v>
          </cell>
          <cell r="S67">
            <v>1</v>
          </cell>
          <cell r="T67">
            <v>1</v>
          </cell>
          <cell r="U67">
            <v>19</v>
          </cell>
          <cell r="V67">
            <v>22439</v>
          </cell>
          <cell r="W67">
            <v>21257</v>
          </cell>
          <cell r="X67" t="str">
            <v>Yes</v>
          </cell>
        </row>
        <row r="68">
          <cell r="B68" t="str">
            <v>CNR3</v>
          </cell>
          <cell r="C68" t="str">
            <v>East</v>
          </cell>
          <cell r="D68" t="str">
            <v>Rural short</v>
          </cell>
          <cell r="E68">
            <v>63</v>
          </cell>
          <cell r="F68">
            <v>86.268818299999992</v>
          </cell>
          <cell r="G68">
            <v>0.12596765539999999</v>
          </cell>
          <cell r="H68">
            <v>0.19052558883257648</v>
          </cell>
          <cell r="I68">
            <v>1.0231802755280044</v>
          </cell>
          <cell r="J68">
            <v>1.1087342988368287E-3</v>
          </cell>
          <cell r="K68">
            <v>11</v>
          </cell>
          <cell r="L68">
            <v>87669.45</v>
          </cell>
          <cell r="M68">
            <v>84011.45</v>
          </cell>
          <cell r="N68">
            <v>429</v>
          </cell>
          <cell r="O68">
            <v>367</v>
          </cell>
          <cell r="P68">
            <v>1</v>
          </cell>
          <cell r="Q68">
            <v>95</v>
          </cell>
          <cell r="R68">
            <v>95</v>
          </cell>
          <cell r="S68">
            <v>1</v>
          </cell>
          <cell r="T68">
            <v>1</v>
          </cell>
          <cell r="U68">
            <v>21</v>
          </cell>
          <cell r="V68">
            <v>1321</v>
          </cell>
          <cell r="W68">
            <v>1257</v>
          </cell>
          <cell r="X68" t="str">
            <v>Yes</v>
          </cell>
        </row>
        <row r="69">
          <cell r="B69" t="str">
            <v>CPK11</v>
          </cell>
          <cell r="C69" t="str">
            <v>Central</v>
          </cell>
          <cell r="D69" t="str">
            <v>Urban</v>
          </cell>
          <cell r="E69">
            <v>1578</v>
          </cell>
          <cell r="F69">
            <v>18.37872363</v>
          </cell>
          <cell r="G69">
            <v>4.8611697210000004</v>
          </cell>
          <cell r="H69">
            <v>9.4881743238623102</v>
          </cell>
          <cell r="I69">
            <v>0</v>
          </cell>
          <cell r="J69">
            <v>0</v>
          </cell>
          <cell r="K69">
            <v>15</v>
          </cell>
          <cell r="L69">
            <v>71281.37</v>
          </cell>
          <cell r="M69">
            <v>71281.37</v>
          </cell>
          <cell r="N69">
            <v>613</v>
          </cell>
          <cell r="O69">
            <v>613</v>
          </cell>
          <cell r="P69">
            <v>14</v>
          </cell>
          <cell r="Q69">
            <v>615340</v>
          </cell>
          <cell r="R69">
            <v>615340</v>
          </cell>
          <cell r="S69">
            <v>2166</v>
          </cell>
          <cell r="T69">
            <v>2166</v>
          </cell>
          <cell r="U69">
            <v>1</v>
          </cell>
          <cell r="V69">
            <v>3150</v>
          </cell>
          <cell r="W69">
            <v>3150</v>
          </cell>
          <cell r="X69" t="str">
            <v>Yes</v>
          </cell>
        </row>
        <row r="70">
          <cell r="B70" t="str">
            <v>CPK12</v>
          </cell>
          <cell r="C70" t="str">
            <v>Central</v>
          </cell>
          <cell r="D70" t="str">
            <v>Rural short</v>
          </cell>
          <cell r="E70">
            <v>115.5</v>
          </cell>
          <cell r="F70">
            <v>119.2980501</v>
          </cell>
          <cell r="G70">
            <v>12.74069373</v>
          </cell>
          <cell r="H70">
            <v>6.0206086071094171</v>
          </cell>
          <cell r="I70">
            <v>0</v>
          </cell>
          <cell r="J70">
            <v>0</v>
          </cell>
          <cell r="K70">
            <v>26</v>
          </cell>
          <cell r="L70">
            <v>189708.08999999997</v>
          </cell>
          <cell r="M70">
            <v>134178.08999999997</v>
          </cell>
          <cell r="N70">
            <v>479</v>
          </cell>
          <cell r="O70">
            <v>461</v>
          </cell>
          <cell r="P70">
            <v>34</v>
          </cell>
          <cell r="Q70">
            <v>351801</v>
          </cell>
          <cell r="R70">
            <v>351801</v>
          </cell>
          <cell r="S70">
            <v>1204</v>
          </cell>
          <cell r="T70">
            <v>1204</v>
          </cell>
          <cell r="U70">
            <v>2</v>
          </cell>
          <cell r="V70">
            <v>1790</v>
          </cell>
          <cell r="W70">
            <v>1790</v>
          </cell>
          <cell r="X70" t="str">
            <v>Yes</v>
          </cell>
        </row>
        <row r="71">
          <cell r="B71" t="str">
            <v>CPK13</v>
          </cell>
          <cell r="C71" t="str">
            <v>Central</v>
          </cell>
          <cell r="D71" t="str">
            <v>Urban</v>
          </cell>
          <cell r="E71">
            <v>2274</v>
          </cell>
          <cell r="F71">
            <v>18.957595410000003</v>
          </cell>
          <cell r="G71">
            <v>4.2011373130000003</v>
          </cell>
          <cell r="H71">
            <v>10.2121715614261</v>
          </cell>
          <cell r="I71">
            <v>0</v>
          </cell>
          <cell r="J71">
            <v>0</v>
          </cell>
          <cell r="K71">
            <v>6</v>
          </cell>
          <cell r="L71">
            <v>177180.06999999998</v>
          </cell>
          <cell r="M71">
            <v>177180.06999999998</v>
          </cell>
          <cell r="N71">
            <v>1256</v>
          </cell>
          <cell r="O71">
            <v>1256</v>
          </cell>
          <cell r="P71">
            <v>13</v>
          </cell>
          <cell r="Q71">
            <v>1058133</v>
          </cell>
          <cell r="R71">
            <v>1058133</v>
          </cell>
          <cell r="S71">
            <v>3031</v>
          </cell>
          <cell r="T71">
            <v>3031</v>
          </cell>
          <cell r="U71">
            <v>5</v>
          </cell>
          <cell r="V71">
            <v>18751</v>
          </cell>
          <cell r="W71">
            <v>18751</v>
          </cell>
          <cell r="X71" t="str">
            <v>Yes</v>
          </cell>
        </row>
        <row r="72">
          <cell r="B72" t="str">
            <v>CPK21</v>
          </cell>
          <cell r="C72" t="str">
            <v>Central</v>
          </cell>
          <cell r="D72" t="str">
            <v>Urban</v>
          </cell>
          <cell r="E72">
            <v>787</v>
          </cell>
          <cell r="F72">
            <v>11.196454770000001</v>
          </cell>
          <cell r="G72">
            <v>1.2859192149999998</v>
          </cell>
          <cell r="H72">
            <v>7.1637621401048763</v>
          </cell>
          <cell r="I72">
            <v>0</v>
          </cell>
          <cell r="J72">
            <v>0</v>
          </cell>
          <cell r="K72">
            <v>8</v>
          </cell>
          <cell r="L72">
            <v>108503.22</v>
          </cell>
          <cell r="M72">
            <v>108503.22</v>
          </cell>
          <cell r="N72">
            <v>580</v>
          </cell>
          <cell r="O72">
            <v>580</v>
          </cell>
          <cell r="P72">
            <v>12</v>
          </cell>
          <cell r="Q72">
            <v>205838</v>
          </cell>
          <cell r="R72">
            <v>205838</v>
          </cell>
          <cell r="S72">
            <v>616</v>
          </cell>
          <cell r="T72">
            <v>616</v>
          </cell>
          <cell r="U72">
            <v>1</v>
          </cell>
          <cell r="V72">
            <v>1575</v>
          </cell>
          <cell r="W72">
            <v>1575</v>
          </cell>
          <cell r="X72" t="str">
            <v>Yes</v>
          </cell>
        </row>
        <row r="73">
          <cell r="B73" t="str">
            <v>CPK22</v>
          </cell>
          <cell r="C73" t="str">
            <v>Central</v>
          </cell>
          <cell r="D73" t="str">
            <v>Urban</v>
          </cell>
          <cell r="E73">
            <v>741.5</v>
          </cell>
          <cell r="F73">
            <v>16.008698549999998</v>
          </cell>
          <cell r="G73">
            <v>3.3905765929999996</v>
          </cell>
          <cell r="H73">
            <v>7.6210235533030604</v>
          </cell>
          <cell r="I73">
            <v>0</v>
          </cell>
          <cell r="J73">
            <v>0</v>
          </cell>
          <cell r="K73">
            <v>4</v>
          </cell>
          <cell r="L73">
            <v>9953.2000000000007</v>
          </cell>
          <cell r="M73">
            <v>9953.2000000000007</v>
          </cell>
          <cell r="N73">
            <v>78</v>
          </cell>
          <cell r="O73">
            <v>78</v>
          </cell>
          <cell r="P73">
            <v>11</v>
          </cell>
          <cell r="Q73">
            <v>234393</v>
          </cell>
          <cell r="R73">
            <v>234393</v>
          </cell>
          <cell r="S73">
            <v>721</v>
          </cell>
          <cell r="T73">
            <v>721</v>
          </cell>
          <cell r="U73">
            <v>1</v>
          </cell>
          <cell r="V73">
            <v>1485</v>
          </cell>
          <cell r="W73">
            <v>1485</v>
          </cell>
          <cell r="X73" t="str">
            <v>Yes</v>
          </cell>
        </row>
        <row r="74">
          <cell r="B74" t="str">
            <v>CPK23</v>
          </cell>
          <cell r="C74" t="str">
            <v>Central</v>
          </cell>
          <cell r="D74" t="str">
            <v>Urban</v>
          </cell>
          <cell r="E74">
            <v>662.5</v>
          </cell>
          <cell r="F74">
            <v>12.076869420000001</v>
          </cell>
          <cell r="G74">
            <v>1.974034383</v>
          </cell>
          <cell r="H74">
            <v>6.0206086071094171</v>
          </cell>
          <cell r="I74">
            <v>0</v>
          </cell>
          <cell r="J74">
            <v>0</v>
          </cell>
          <cell r="K74">
            <v>5</v>
          </cell>
          <cell r="L74">
            <v>11168.49</v>
          </cell>
          <cell r="M74">
            <v>11168.49</v>
          </cell>
          <cell r="N74">
            <v>159</v>
          </cell>
          <cell r="O74">
            <v>159</v>
          </cell>
          <cell r="P74">
            <v>10</v>
          </cell>
          <cell r="Q74">
            <v>96659</v>
          </cell>
          <cell r="R74">
            <v>96659</v>
          </cell>
          <cell r="S74">
            <v>1388</v>
          </cell>
          <cell r="T74">
            <v>1388</v>
          </cell>
          <cell r="U74">
            <v>0</v>
          </cell>
          <cell r="V74">
            <v>0</v>
          </cell>
          <cell r="W74">
            <v>0</v>
          </cell>
          <cell r="X74" t="str">
            <v>No</v>
          </cell>
        </row>
        <row r="75">
          <cell r="B75" t="str">
            <v>CRE21</v>
          </cell>
          <cell r="C75" t="str">
            <v>Central</v>
          </cell>
          <cell r="D75" t="str">
            <v>Rural short</v>
          </cell>
          <cell r="E75">
            <v>2208</v>
          </cell>
          <cell r="F75">
            <v>16.1928223</v>
          </cell>
          <cell r="G75">
            <v>10.78945212</v>
          </cell>
          <cell r="H75">
            <v>5.715767664977295</v>
          </cell>
          <cell r="I75">
            <v>1.7611211432785903</v>
          </cell>
          <cell r="J75">
            <v>0.46566710632981018</v>
          </cell>
          <cell r="K75">
            <v>4</v>
          </cell>
          <cell r="L75">
            <v>116770.92</v>
          </cell>
          <cell r="M75">
            <v>116770.92</v>
          </cell>
          <cell r="N75">
            <v>16</v>
          </cell>
          <cell r="O75">
            <v>16</v>
          </cell>
          <cell r="P75">
            <v>18</v>
          </cell>
          <cell r="Q75">
            <v>30876</v>
          </cell>
          <cell r="R75">
            <v>30876</v>
          </cell>
          <cell r="S75">
            <v>402</v>
          </cell>
          <cell r="T75">
            <v>402</v>
          </cell>
          <cell r="U75">
            <v>2</v>
          </cell>
          <cell r="V75">
            <v>4421</v>
          </cell>
          <cell r="W75">
            <v>4421</v>
          </cell>
          <cell r="X75" t="str">
            <v>No</v>
          </cell>
        </row>
        <row r="76">
          <cell r="B76" t="str">
            <v>CRE22</v>
          </cell>
          <cell r="C76" t="str">
            <v>Central</v>
          </cell>
          <cell r="D76" t="str">
            <v>Urban</v>
          </cell>
          <cell r="E76">
            <v>2650.5</v>
          </cell>
          <cell r="F76">
            <v>8.6659100840000001</v>
          </cell>
          <cell r="G76">
            <v>2.5375668260000004</v>
          </cell>
          <cell r="H76">
            <v>8.345020790866851</v>
          </cell>
          <cell r="I76">
            <v>0.32891380861445718</v>
          </cell>
          <cell r="J76">
            <v>2.6616197478954358</v>
          </cell>
          <cell r="K76">
            <v>2</v>
          </cell>
          <cell r="L76">
            <v>19701.440000000002</v>
          </cell>
          <cell r="M76">
            <v>7620</v>
          </cell>
          <cell r="N76">
            <v>107</v>
          </cell>
          <cell r="O76">
            <v>99</v>
          </cell>
          <cell r="P76">
            <v>12</v>
          </cell>
          <cell r="Q76">
            <v>159427</v>
          </cell>
          <cell r="R76">
            <v>159427</v>
          </cell>
          <cell r="S76">
            <v>817</v>
          </cell>
          <cell r="T76">
            <v>817</v>
          </cell>
          <cell r="U76">
            <v>0</v>
          </cell>
          <cell r="V76">
            <v>0</v>
          </cell>
          <cell r="W76">
            <v>0</v>
          </cell>
          <cell r="X76" t="str">
            <v>No</v>
          </cell>
        </row>
        <row r="77">
          <cell r="B77" t="str">
            <v>CRE23</v>
          </cell>
          <cell r="C77" t="str">
            <v>Central</v>
          </cell>
          <cell r="D77" t="str">
            <v>Urban</v>
          </cell>
          <cell r="E77">
            <v>2256</v>
          </cell>
          <cell r="F77">
            <v>4.112484727</v>
          </cell>
          <cell r="G77">
            <v>10.06363208</v>
          </cell>
          <cell r="H77">
            <v>7.5067082000035139</v>
          </cell>
          <cell r="I77">
            <v>0.75307223021702152</v>
          </cell>
          <cell r="J77">
            <v>8.235695303513775E-2</v>
          </cell>
          <cell r="K77">
            <v>5</v>
          </cell>
          <cell r="L77">
            <v>47878</v>
          </cell>
          <cell r="M77">
            <v>47878</v>
          </cell>
          <cell r="N77">
            <v>897</v>
          </cell>
          <cell r="O77">
            <v>897</v>
          </cell>
          <cell r="P77">
            <v>1</v>
          </cell>
          <cell r="Q77">
            <v>5236</v>
          </cell>
          <cell r="R77">
            <v>5236</v>
          </cell>
          <cell r="S77">
            <v>119</v>
          </cell>
          <cell r="T77">
            <v>119</v>
          </cell>
          <cell r="U77">
            <v>2</v>
          </cell>
          <cell r="V77">
            <v>4111</v>
          </cell>
          <cell r="W77">
            <v>4111</v>
          </cell>
          <cell r="X77" t="str">
            <v>No</v>
          </cell>
        </row>
        <row r="78">
          <cell r="B78" t="str">
            <v>CRE31</v>
          </cell>
          <cell r="C78" t="str">
            <v>Central</v>
          </cell>
          <cell r="D78" t="str">
            <v>Urban</v>
          </cell>
          <cell r="E78">
            <v>5085.5</v>
          </cell>
          <cell r="F78">
            <v>14.74368748</v>
          </cell>
          <cell r="G78">
            <v>17.36374163</v>
          </cell>
          <cell r="H78">
            <v>10.593222739091255</v>
          </cell>
          <cell r="I78">
            <v>1.2226048250643247</v>
          </cell>
          <cell r="J78">
            <v>5.4340849357250471</v>
          </cell>
          <cell r="K78">
            <v>8</v>
          </cell>
          <cell r="L78">
            <v>126472.15000000001</v>
          </cell>
          <cell r="M78">
            <v>126472.15000000001</v>
          </cell>
          <cell r="N78">
            <v>1225</v>
          </cell>
          <cell r="O78">
            <v>1225</v>
          </cell>
          <cell r="P78">
            <v>27</v>
          </cell>
          <cell r="Q78">
            <v>562128</v>
          </cell>
          <cell r="R78">
            <v>562128</v>
          </cell>
          <cell r="S78">
            <v>2453</v>
          </cell>
          <cell r="T78">
            <v>2453</v>
          </cell>
          <cell r="U78">
            <v>0</v>
          </cell>
          <cell r="V78">
            <v>0</v>
          </cell>
          <cell r="W78">
            <v>0</v>
          </cell>
          <cell r="X78" t="str">
            <v>No</v>
          </cell>
        </row>
        <row r="79">
          <cell r="B79" t="str">
            <v>CRE32</v>
          </cell>
          <cell r="C79" t="str">
            <v>Central</v>
          </cell>
          <cell r="D79" t="str">
            <v>Urban</v>
          </cell>
          <cell r="E79">
            <v>1972.5</v>
          </cell>
          <cell r="F79">
            <v>12.102166840000001</v>
          </cell>
          <cell r="G79">
            <v>2.6806725259999999</v>
          </cell>
          <cell r="H79">
            <v>8.6879668507654877</v>
          </cell>
          <cell r="I79">
            <v>3.2325842204430515</v>
          </cell>
          <cell r="J79">
            <v>7.2297272837816147</v>
          </cell>
          <cell r="K79">
            <v>17</v>
          </cell>
          <cell r="L79">
            <v>141214.71</v>
          </cell>
          <cell r="M79">
            <v>140733.71</v>
          </cell>
          <cell r="N79">
            <v>416</v>
          </cell>
          <cell r="O79">
            <v>415</v>
          </cell>
          <cell r="P79">
            <v>12</v>
          </cell>
          <cell r="Q79">
            <v>315829</v>
          </cell>
          <cell r="R79">
            <v>315829</v>
          </cell>
          <cell r="S79">
            <v>1329</v>
          </cell>
          <cell r="T79">
            <v>1329</v>
          </cell>
          <cell r="U79">
            <v>1</v>
          </cell>
          <cell r="V79">
            <v>1979</v>
          </cell>
          <cell r="W79">
            <v>1979</v>
          </cell>
          <cell r="X79" t="str">
            <v>No</v>
          </cell>
        </row>
        <row r="80">
          <cell r="B80" t="str">
            <v>CRE33</v>
          </cell>
          <cell r="C80" t="str">
            <v>Central</v>
          </cell>
          <cell r="D80" t="str">
            <v>Rural short</v>
          </cell>
          <cell r="E80">
            <v>2036</v>
          </cell>
          <cell r="F80">
            <v>76.603265929999992</v>
          </cell>
          <cell r="G80">
            <v>4.5878838069999999</v>
          </cell>
          <cell r="H80">
            <v>6.6302904913736622</v>
          </cell>
          <cell r="I80">
            <v>2.8504400839186457</v>
          </cell>
          <cell r="J80">
            <v>12.546378970292453</v>
          </cell>
          <cell r="K80">
            <v>36</v>
          </cell>
          <cell r="L80">
            <v>153402.48000000001</v>
          </cell>
          <cell r="M80">
            <v>145511.48000000001</v>
          </cell>
          <cell r="N80">
            <v>4175</v>
          </cell>
          <cell r="O80">
            <v>4166</v>
          </cell>
          <cell r="P80">
            <v>40</v>
          </cell>
          <cell r="Q80">
            <v>675210</v>
          </cell>
          <cell r="R80">
            <v>675210</v>
          </cell>
          <cell r="S80">
            <v>2523</v>
          </cell>
          <cell r="T80">
            <v>2523</v>
          </cell>
          <cell r="U80">
            <v>2</v>
          </cell>
          <cell r="V80">
            <v>4031</v>
          </cell>
          <cell r="W80">
            <v>4031</v>
          </cell>
          <cell r="X80" t="str">
            <v>No</v>
          </cell>
        </row>
        <row r="81">
          <cell r="B81" t="str">
            <v>CYN11</v>
          </cell>
          <cell r="C81" t="str">
            <v>Central</v>
          </cell>
          <cell r="D81" t="str">
            <v>Urban</v>
          </cell>
          <cell r="E81">
            <v>1451</v>
          </cell>
          <cell r="F81">
            <v>5.2895225769999996</v>
          </cell>
          <cell r="G81">
            <v>3.3609457160000002</v>
          </cell>
          <cell r="H81">
            <v>9.0690180284306408</v>
          </cell>
          <cell r="I81">
            <v>5.1147543597492149</v>
          </cell>
          <cell r="J81">
            <v>6.8741299145147483</v>
          </cell>
          <cell r="K81">
            <v>9</v>
          </cell>
          <cell r="L81">
            <v>137003.47999999998</v>
          </cell>
          <cell r="M81">
            <v>42725.479999999996</v>
          </cell>
          <cell r="N81">
            <v>1090</v>
          </cell>
          <cell r="O81">
            <v>204</v>
          </cell>
          <cell r="P81">
            <v>8</v>
          </cell>
          <cell r="Q81">
            <v>184130</v>
          </cell>
          <cell r="R81">
            <v>184130</v>
          </cell>
          <cell r="S81">
            <v>618</v>
          </cell>
          <cell r="T81">
            <v>618</v>
          </cell>
          <cell r="U81">
            <v>4</v>
          </cell>
          <cell r="V81">
            <v>6997</v>
          </cell>
          <cell r="W81">
            <v>6997</v>
          </cell>
          <cell r="X81" t="str">
            <v>No</v>
          </cell>
        </row>
        <row r="82">
          <cell r="B82" t="str">
            <v>CYN12</v>
          </cell>
          <cell r="C82" t="str">
            <v>Central</v>
          </cell>
          <cell r="D82" t="str">
            <v>Urban</v>
          </cell>
          <cell r="E82">
            <v>2655.5</v>
          </cell>
          <cell r="F82">
            <v>9.9858173289999996</v>
          </cell>
          <cell r="G82">
            <v>3.2974772790000002</v>
          </cell>
          <cell r="H82">
            <v>9.2214384994967027</v>
          </cell>
          <cell r="I82">
            <v>4.5023303462362323</v>
          </cell>
          <cell r="J82">
            <v>6.7767869477438092</v>
          </cell>
          <cell r="K82">
            <v>10</v>
          </cell>
          <cell r="L82">
            <v>268226.94</v>
          </cell>
          <cell r="M82">
            <v>196203.94</v>
          </cell>
          <cell r="N82">
            <v>4609</v>
          </cell>
          <cell r="O82">
            <v>3250</v>
          </cell>
          <cell r="P82">
            <v>9</v>
          </cell>
          <cell r="Q82">
            <v>403728</v>
          </cell>
          <cell r="R82">
            <v>403728</v>
          </cell>
          <cell r="S82">
            <v>1608</v>
          </cell>
          <cell r="T82">
            <v>1608</v>
          </cell>
          <cell r="U82">
            <v>3</v>
          </cell>
          <cell r="V82">
            <v>7233</v>
          </cell>
          <cell r="W82">
            <v>7233</v>
          </cell>
          <cell r="X82" t="str">
            <v>No</v>
          </cell>
        </row>
        <row r="83">
          <cell r="B83" t="str">
            <v>CYN13</v>
          </cell>
          <cell r="C83" t="str">
            <v>Central</v>
          </cell>
          <cell r="D83" t="str">
            <v>Urban</v>
          </cell>
          <cell r="E83">
            <v>1047.5</v>
          </cell>
          <cell r="F83">
            <v>9.9479920860000011</v>
          </cell>
          <cell r="G83">
            <v>1.8198468669999999</v>
          </cell>
          <cell r="H83">
            <v>8.1163900842677581</v>
          </cell>
          <cell r="I83">
            <v>3.7998456404314056</v>
          </cell>
          <cell r="J83">
            <v>36.192688383230241</v>
          </cell>
          <cell r="K83">
            <v>8</v>
          </cell>
          <cell r="L83">
            <v>80686.81</v>
          </cell>
          <cell r="M83">
            <v>15688.810000000001</v>
          </cell>
          <cell r="N83">
            <v>1252</v>
          </cell>
          <cell r="O83">
            <v>310</v>
          </cell>
          <cell r="P83">
            <v>11</v>
          </cell>
          <cell r="Q83">
            <v>768524</v>
          </cell>
          <cell r="R83">
            <v>768524</v>
          </cell>
          <cell r="S83">
            <v>1955</v>
          </cell>
          <cell r="T83">
            <v>1955</v>
          </cell>
          <cell r="U83">
            <v>2</v>
          </cell>
          <cell r="V83">
            <v>1990</v>
          </cell>
          <cell r="W83">
            <v>1990</v>
          </cell>
          <cell r="X83" t="str">
            <v>Yes</v>
          </cell>
        </row>
        <row r="84">
          <cell r="B84" t="str">
            <v>CYN14</v>
          </cell>
          <cell r="C84" t="str">
            <v>Central</v>
          </cell>
          <cell r="D84" t="str">
            <v>Urban</v>
          </cell>
          <cell r="E84">
            <v>2682</v>
          </cell>
          <cell r="F84">
            <v>6.5663086640000001</v>
          </cell>
          <cell r="G84">
            <v>0.23362872369999999</v>
          </cell>
          <cell r="H84">
            <v>5.7538727827438105</v>
          </cell>
          <cell r="I84">
            <v>8.6002607235877182</v>
          </cell>
          <cell r="J84">
            <v>7.4047201101742885</v>
          </cell>
          <cell r="K84">
            <v>8</v>
          </cell>
          <cell r="L84">
            <v>565260</v>
          </cell>
          <cell r="M84">
            <v>161127</v>
          </cell>
          <cell r="N84">
            <v>12475</v>
          </cell>
          <cell r="O84">
            <v>3204</v>
          </cell>
          <cell r="P84">
            <v>14</v>
          </cell>
          <cell r="Q84">
            <v>486682</v>
          </cell>
          <cell r="R84">
            <v>486682</v>
          </cell>
          <cell r="S84">
            <v>1628</v>
          </cell>
          <cell r="T84">
            <v>1628</v>
          </cell>
          <cell r="U84">
            <v>4</v>
          </cell>
          <cell r="V84">
            <v>11461</v>
          </cell>
          <cell r="W84">
            <v>11461</v>
          </cell>
          <cell r="X84" t="str">
            <v>Yes</v>
          </cell>
        </row>
        <row r="85">
          <cell r="B85" t="str">
            <v>CYN21</v>
          </cell>
          <cell r="C85" t="str">
            <v>Central</v>
          </cell>
          <cell r="D85" t="str">
            <v>Urban</v>
          </cell>
          <cell r="E85">
            <v>2250</v>
          </cell>
          <cell r="F85">
            <v>11.96300929</v>
          </cell>
          <cell r="G85">
            <v>4.2106438920000002</v>
          </cell>
          <cell r="H85">
            <v>6.6683956091401768</v>
          </cell>
          <cell r="I85">
            <v>14.785867179083349</v>
          </cell>
          <cell r="J85">
            <v>22.148575576426396</v>
          </cell>
          <cell r="K85">
            <v>22</v>
          </cell>
          <cell r="L85">
            <v>910130.99</v>
          </cell>
          <cell r="M85">
            <v>416719.99000000005</v>
          </cell>
          <cell r="N85">
            <v>6312</v>
          </cell>
          <cell r="O85">
            <v>4088</v>
          </cell>
          <cell r="P85">
            <v>24</v>
          </cell>
          <cell r="Q85">
            <v>1363336</v>
          </cell>
          <cell r="R85">
            <v>1363336</v>
          </cell>
          <cell r="S85">
            <v>3276</v>
          </cell>
          <cell r="T85">
            <v>3276</v>
          </cell>
          <cell r="U85">
            <v>5</v>
          </cell>
          <cell r="V85">
            <v>12490</v>
          </cell>
          <cell r="W85">
            <v>8003</v>
          </cell>
          <cell r="X85" t="str">
            <v>Yes</v>
          </cell>
        </row>
        <row r="86">
          <cell r="B86" t="str">
            <v>CYN22</v>
          </cell>
          <cell r="C86" t="str">
            <v>Central</v>
          </cell>
          <cell r="D86" t="str">
            <v>Urban</v>
          </cell>
          <cell r="E86">
            <v>1998.5</v>
          </cell>
          <cell r="F86">
            <v>10.75316727</v>
          </cell>
          <cell r="G86">
            <v>1.640856715</v>
          </cell>
          <cell r="H86">
            <v>8.1926003198007891</v>
          </cell>
          <cell r="I86">
            <v>11.168923752511185</v>
          </cell>
          <cell r="J86">
            <v>9.7218446497686113</v>
          </cell>
          <cell r="K86">
            <v>11</v>
          </cell>
          <cell r="L86">
            <v>590713.62</v>
          </cell>
          <cell r="M86">
            <v>340135.62</v>
          </cell>
          <cell r="N86">
            <v>4767</v>
          </cell>
          <cell r="O86">
            <v>2756</v>
          </cell>
          <cell r="P86">
            <v>9</v>
          </cell>
          <cell r="Q86">
            <v>514179</v>
          </cell>
          <cell r="R86">
            <v>514179</v>
          </cell>
          <cell r="S86">
            <v>1500</v>
          </cell>
          <cell r="T86">
            <v>1500</v>
          </cell>
          <cell r="U86">
            <v>1</v>
          </cell>
          <cell r="V86">
            <v>2007</v>
          </cell>
          <cell r="W86">
            <v>2007</v>
          </cell>
          <cell r="X86" t="str">
            <v>Yes</v>
          </cell>
        </row>
        <row r="87">
          <cell r="B87" t="str">
            <v>CYN23</v>
          </cell>
          <cell r="C87" t="str">
            <v>Central</v>
          </cell>
          <cell r="D87" t="str">
            <v>Urban</v>
          </cell>
          <cell r="E87">
            <v>2354</v>
          </cell>
          <cell r="F87">
            <v>8.7179050079999989</v>
          </cell>
          <cell r="G87">
            <v>0.46782754430000001</v>
          </cell>
          <cell r="H87">
            <v>6.5159751380741167</v>
          </cell>
          <cell r="I87">
            <v>0.14448553390240132</v>
          </cell>
          <cell r="J87">
            <v>2.8386523000662898</v>
          </cell>
          <cell r="K87">
            <v>3</v>
          </cell>
          <cell r="L87">
            <v>7765</v>
          </cell>
          <cell r="M87">
            <v>7433</v>
          </cell>
          <cell r="N87">
            <v>141</v>
          </cell>
          <cell r="O87">
            <v>140</v>
          </cell>
          <cell r="P87">
            <v>4</v>
          </cell>
          <cell r="Q87">
            <v>152556</v>
          </cell>
          <cell r="R87">
            <v>152556</v>
          </cell>
          <cell r="S87">
            <v>297</v>
          </cell>
          <cell r="T87">
            <v>297</v>
          </cell>
          <cell r="U87">
            <v>2</v>
          </cell>
          <cell r="V87">
            <v>5966</v>
          </cell>
          <cell r="W87">
            <v>5966</v>
          </cell>
          <cell r="X87" t="str">
            <v>No</v>
          </cell>
        </row>
        <row r="88">
          <cell r="B88" t="str">
            <v>CYN24</v>
          </cell>
          <cell r="C88" t="str">
            <v>Central</v>
          </cell>
          <cell r="D88" t="str">
            <v>Urban</v>
          </cell>
          <cell r="E88">
            <v>1251</v>
          </cell>
          <cell r="F88">
            <v>12.091397670000001</v>
          </cell>
          <cell r="G88">
            <v>2.2373887249999997</v>
          </cell>
          <cell r="H88">
            <v>11.698271154320198</v>
          </cell>
          <cell r="I88">
            <v>0.47291029023160608</v>
          </cell>
          <cell r="J88">
            <v>17.06107637478382</v>
          </cell>
          <cell r="K88">
            <v>3</v>
          </cell>
          <cell r="L88">
            <v>8239.5400000000009</v>
          </cell>
          <cell r="M88">
            <v>8239.5400000000009</v>
          </cell>
          <cell r="N88">
            <v>67</v>
          </cell>
          <cell r="O88">
            <v>67</v>
          </cell>
          <cell r="P88">
            <v>8</v>
          </cell>
          <cell r="Q88">
            <v>297256</v>
          </cell>
          <cell r="R88">
            <v>297256</v>
          </cell>
          <cell r="S88">
            <v>834</v>
          </cell>
          <cell r="T88">
            <v>834</v>
          </cell>
          <cell r="U88">
            <v>1</v>
          </cell>
          <cell r="V88">
            <v>1253</v>
          </cell>
          <cell r="W88">
            <v>1253</v>
          </cell>
          <cell r="X88" t="str">
            <v>No</v>
          </cell>
        </row>
        <row r="89">
          <cell r="B89" t="str">
            <v>CYN31</v>
          </cell>
          <cell r="C89" t="str">
            <v>Central</v>
          </cell>
          <cell r="D89" t="str">
            <v>Urban</v>
          </cell>
          <cell r="E89">
            <v>2306.5</v>
          </cell>
          <cell r="F89">
            <v>9.3789560200000004</v>
          </cell>
          <cell r="G89">
            <v>0.67209381359999998</v>
          </cell>
          <cell r="H89">
            <v>4.7250346030478969</v>
          </cell>
          <cell r="I89">
            <v>6.4331019156250031</v>
          </cell>
          <cell r="J89">
            <v>1.3550671934016405</v>
          </cell>
          <cell r="K89">
            <v>8</v>
          </cell>
          <cell r="L89">
            <v>470044.15999999997</v>
          </cell>
          <cell r="M89">
            <v>433094.16</v>
          </cell>
          <cell r="N89">
            <v>3332</v>
          </cell>
          <cell r="O89">
            <v>2593</v>
          </cell>
          <cell r="P89">
            <v>2</v>
          </cell>
          <cell r="Q89">
            <v>99010</v>
          </cell>
          <cell r="R89">
            <v>99010</v>
          </cell>
          <cell r="S89">
            <v>271</v>
          </cell>
          <cell r="T89">
            <v>271</v>
          </cell>
          <cell r="U89">
            <v>0</v>
          </cell>
          <cell r="V89">
            <v>0</v>
          </cell>
          <cell r="W89">
            <v>0</v>
          </cell>
          <cell r="X89" t="str">
            <v>No</v>
          </cell>
        </row>
        <row r="90">
          <cell r="B90" t="str">
            <v>CYN32</v>
          </cell>
          <cell r="C90" t="str">
            <v>Central</v>
          </cell>
          <cell r="D90" t="str">
            <v>Urban</v>
          </cell>
          <cell r="E90">
            <v>3906</v>
          </cell>
          <cell r="F90">
            <v>18.603498220000002</v>
          </cell>
          <cell r="G90">
            <v>1.5412121190000001</v>
          </cell>
          <cell r="H90">
            <v>11.698271154320198</v>
          </cell>
          <cell r="I90">
            <v>17.078332938239861</v>
          </cell>
          <cell r="J90">
            <v>8.6765478890279688</v>
          </cell>
          <cell r="K90">
            <v>25</v>
          </cell>
          <cell r="L90">
            <v>979904.91</v>
          </cell>
          <cell r="M90">
            <v>761399.91</v>
          </cell>
          <cell r="N90">
            <v>10802</v>
          </cell>
          <cell r="O90">
            <v>9418</v>
          </cell>
          <cell r="P90">
            <v>14</v>
          </cell>
          <cell r="Q90">
            <v>497835</v>
          </cell>
          <cell r="R90">
            <v>497835</v>
          </cell>
          <cell r="S90">
            <v>1640</v>
          </cell>
          <cell r="T90">
            <v>1640</v>
          </cell>
          <cell r="U90">
            <v>6</v>
          </cell>
          <cell r="V90">
            <v>23444</v>
          </cell>
          <cell r="W90">
            <v>19530</v>
          </cell>
          <cell r="X90" t="str">
            <v>Yes</v>
          </cell>
        </row>
        <row r="91">
          <cell r="B91" t="str">
            <v>CYN33</v>
          </cell>
          <cell r="C91" t="str">
            <v>Central</v>
          </cell>
          <cell r="D91" t="str">
            <v>Urban</v>
          </cell>
          <cell r="E91">
            <v>3315</v>
          </cell>
          <cell r="F91">
            <v>24.806863249999999</v>
          </cell>
          <cell r="G91">
            <v>1.3023691610000001</v>
          </cell>
          <cell r="H91">
            <v>8.7260719685320041</v>
          </cell>
          <cell r="I91">
            <v>6.7464009288200852</v>
          </cell>
          <cell r="J91">
            <v>20.352632349335199</v>
          </cell>
          <cell r="K91">
            <v>18</v>
          </cell>
          <cell r="L91">
            <v>625613.78</v>
          </cell>
          <cell r="M91">
            <v>619728.78</v>
          </cell>
          <cell r="N91">
            <v>1786</v>
          </cell>
          <cell r="O91">
            <v>1732</v>
          </cell>
          <cell r="P91">
            <v>23</v>
          </cell>
          <cell r="Q91">
            <v>1887360</v>
          </cell>
          <cell r="R91">
            <v>1887360</v>
          </cell>
          <cell r="S91">
            <v>4436</v>
          </cell>
          <cell r="T91">
            <v>4436</v>
          </cell>
          <cell r="U91">
            <v>2</v>
          </cell>
          <cell r="V91">
            <v>6636</v>
          </cell>
          <cell r="W91">
            <v>6636</v>
          </cell>
          <cell r="X91" t="str">
            <v>Yes</v>
          </cell>
        </row>
        <row r="92">
          <cell r="B92" t="str">
            <v>DRN11</v>
          </cell>
          <cell r="C92" t="str">
            <v>Central</v>
          </cell>
          <cell r="D92" t="str">
            <v>Rural short</v>
          </cell>
          <cell r="E92">
            <v>4567.5</v>
          </cell>
          <cell r="F92">
            <v>14.846532530000001</v>
          </cell>
          <cell r="G92">
            <v>24.19428632</v>
          </cell>
          <cell r="H92">
            <v>9.3738589705627628</v>
          </cell>
          <cell r="I92">
            <v>0.84262609837010982</v>
          </cell>
          <cell r="J92">
            <v>0.13775467844616784</v>
          </cell>
          <cell r="K92">
            <v>6</v>
          </cell>
          <cell r="L92">
            <v>87587.319999999992</v>
          </cell>
          <cell r="M92">
            <v>87587.319999999992</v>
          </cell>
          <cell r="N92">
            <v>587</v>
          </cell>
          <cell r="O92">
            <v>587</v>
          </cell>
          <cell r="P92">
            <v>6</v>
          </cell>
          <cell r="Q92">
            <v>14319</v>
          </cell>
          <cell r="R92">
            <v>14319</v>
          </cell>
          <cell r="S92">
            <v>119</v>
          </cell>
          <cell r="T92">
            <v>119</v>
          </cell>
          <cell r="U92">
            <v>0</v>
          </cell>
          <cell r="V92">
            <v>0</v>
          </cell>
          <cell r="W92">
            <v>0</v>
          </cell>
          <cell r="X92" t="str">
            <v>No</v>
          </cell>
        </row>
        <row r="93">
          <cell r="B93" t="str">
            <v>DRN12</v>
          </cell>
          <cell r="C93" t="str">
            <v>Central</v>
          </cell>
          <cell r="D93" t="str">
            <v>Rural short</v>
          </cell>
          <cell r="E93">
            <v>4158.5</v>
          </cell>
          <cell r="F93">
            <v>11.98733706</v>
          </cell>
          <cell r="G93">
            <v>25.631184959999999</v>
          </cell>
          <cell r="H93">
            <v>10.593222739091255</v>
          </cell>
          <cell r="I93">
            <v>0.18430213584178171</v>
          </cell>
          <cell r="J93">
            <v>1.4256940891577456</v>
          </cell>
          <cell r="K93">
            <v>6</v>
          </cell>
          <cell r="L93">
            <v>13269.24</v>
          </cell>
          <cell r="M93">
            <v>13269.24</v>
          </cell>
          <cell r="N93">
            <v>73</v>
          </cell>
          <cell r="O93">
            <v>73</v>
          </cell>
          <cell r="P93">
            <v>11</v>
          </cell>
          <cell r="Q93">
            <v>102646</v>
          </cell>
          <cell r="R93">
            <v>102646</v>
          </cell>
          <cell r="S93">
            <v>457</v>
          </cell>
          <cell r="T93">
            <v>457</v>
          </cell>
          <cell r="U93">
            <v>3</v>
          </cell>
          <cell r="V93">
            <v>12891</v>
          </cell>
          <cell r="W93">
            <v>12891</v>
          </cell>
          <cell r="X93" t="str">
            <v>No</v>
          </cell>
        </row>
        <row r="94">
          <cell r="B94" t="str">
            <v>DRN13</v>
          </cell>
          <cell r="C94" t="str">
            <v>Central</v>
          </cell>
          <cell r="D94" t="str">
            <v>Rural short</v>
          </cell>
          <cell r="E94">
            <v>2617</v>
          </cell>
          <cell r="F94">
            <v>23.143706119999997</v>
          </cell>
          <cell r="G94">
            <v>13.541428209999999</v>
          </cell>
          <cell r="H94">
            <v>7.2018672578713909</v>
          </cell>
          <cell r="I94">
            <v>0.86407659999070763</v>
          </cell>
          <cell r="J94">
            <v>1.7256833060575423</v>
          </cell>
          <cell r="K94">
            <v>13</v>
          </cell>
          <cell r="L94">
            <v>61292.600000000006</v>
          </cell>
          <cell r="M94">
            <v>39010.600000000006</v>
          </cell>
          <cell r="N94">
            <v>313</v>
          </cell>
          <cell r="O94">
            <v>223</v>
          </cell>
          <cell r="P94">
            <v>16</v>
          </cell>
          <cell r="Q94">
            <v>122410</v>
          </cell>
          <cell r="R94">
            <v>122410</v>
          </cell>
          <cell r="S94">
            <v>481</v>
          </cell>
          <cell r="T94">
            <v>481</v>
          </cell>
          <cell r="U94">
            <v>1</v>
          </cell>
          <cell r="V94">
            <v>2591</v>
          </cell>
          <cell r="W94">
            <v>2591</v>
          </cell>
          <cell r="X94" t="str">
            <v>No</v>
          </cell>
        </row>
        <row r="95">
          <cell r="B95" t="str">
            <v>DRN14</v>
          </cell>
          <cell r="C95" t="str">
            <v>Central</v>
          </cell>
          <cell r="D95" t="str">
            <v>Rural short</v>
          </cell>
          <cell r="E95">
            <v>3853.5</v>
          </cell>
          <cell r="F95">
            <v>69.503655480000006</v>
          </cell>
          <cell r="G95">
            <v>21.678541399999997</v>
          </cell>
          <cell r="H95">
            <v>9.0690180284306408</v>
          </cell>
          <cell r="I95">
            <v>0.47911272605719474</v>
          </cell>
          <cell r="J95">
            <v>0.59227659199861771</v>
          </cell>
          <cell r="K95">
            <v>13</v>
          </cell>
          <cell r="L95">
            <v>45178.16</v>
          </cell>
          <cell r="M95">
            <v>44120.160000000003</v>
          </cell>
          <cell r="N95">
            <v>97</v>
          </cell>
          <cell r="O95">
            <v>94</v>
          </cell>
          <cell r="P95">
            <v>9</v>
          </cell>
          <cell r="Q95">
            <v>55849</v>
          </cell>
          <cell r="R95">
            <v>55849</v>
          </cell>
          <cell r="S95">
            <v>221</v>
          </cell>
          <cell r="T95">
            <v>221</v>
          </cell>
          <cell r="U95">
            <v>1</v>
          </cell>
          <cell r="V95">
            <v>3938</v>
          </cell>
          <cell r="W95">
            <v>3938</v>
          </cell>
          <cell r="X95" t="str">
            <v>No</v>
          </cell>
        </row>
        <row r="96">
          <cell r="B96" t="str">
            <v>DRN21</v>
          </cell>
          <cell r="C96" t="str">
            <v>Central</v>
          </cell>
          <cell r="D96" t="str">
            <v>Rural short</v>
          </cell>
          <cell r="E96">
            <v>2202.5</v>
          </cell>
          <cell r="F96">
            <v>9.0130120970000007</v>
          </cell>
          <cell r="G96">
            <v>13.75120235</v>
          </cell>
          <cell r="H96">
            <v>5.2204011340125964</v>
          </cell>
          <cell r="I96">
            <v>2.8129507590583021E-2</v>
          </cell>
          <cell r="J96">
            <v>7.0521492788012717E-3</v>
          </cell>
          <cell r="K96">
            <v>3</v>
          </cell>
          <cell r="L96">
            <v>2987.6000000000004</v>
          </cell>
          <cell r="M96">
            <v>2987.6000000000004</v>
          </cell>
          <cell r="N96">
            <v>30</v>
          </cell>
          <cell r="O96">
            <v>30</v>
          </cell>
          <cell r="P96">
            <v>3</v>
          </cell>
          <cell r="Q96">
            <v>749</v>
          </cell>
          <cell r="R96">
            <v>749</v>
          </cell>
          <cell r="S96">
            <v>4</v>
          </cell>
          <cell r="T96">
            <v>4</v>
          </cell>
          <cell r="U96">
            <v>1</v>
          </cell>
          <cell r="V96">
            <v>2258</v>
          </cell>
          <cell r="W96">
            <v>2258</v>
          </cell>
          <cell r="X96" t="str">
            <v>No</v>
          </cell>
        </row>
        <row r="97">
          <cell r="B97" t="str">
            <v>DRN22</v>
          </cell>
          <cell r="C97" t="str">
            <v>Central</v>
          </cell>
          <cell r="D97" t="str">
            <v>Rural short</v>
          </cell>
          <cell r="E97">
            <v>2742</v>
          </cell>
          <cell r="F97">
            <v>81.390827369999997</v>
          </cell>
          <cell r="G97">
            <v>12.759890779999999</v>
          </cell>
          <cell r="H97">
            <v>7.1256570223383608</v>
          </cell>
          <cell r="I97">
            <v>2.6544370206891381</v>
          </cell>
          <cell r="J97">
            <v>3.8236267903683356</v>
          </cell>
          <cell r="K97">
            <v>15</v>
          </cell>
          <cell r="L97">
            <v>176596.3</v>
          </cell>
          <cell r="M97">
            <v>115053.3</v>
          </cell>
          <cell r="N97">
            <v>414</v>
          </cell>
          <cell r="O97">
            <v>323</v>
          </cell>
          <cell r="P97">
            <v>23</v>
          </cell>
          <cell r="Q97">
            <v>254381</v>
          </cell>
          <cell r="R97">
            <v>254381</v>
          </cell>
          <cell r="S97">
            <v>802</v>
          </cell>
          <cell r="T97">
            <v>802</v>
          </cell>
          <cell r="U97">
            <v>1</v>
          </cell>
          <cell r="V97">
            <v>2547</v>
          </cell>
          <cell r="W97">
            <v>2547</v>
          </cell>
          <cell r="X97" t="str">
            <v>No</v>
          </cell>
        </row>
        <row r="98">
          <cell r="B98" t="str">
            <v>DRN23</v>
          </cell>
          <cell r="C98" t="str">
            <v>Central</v>
          </cell>
          <cell r="D98" t="str">
            <v>Rural long</v>
          </cell>
          <cell r="E98">
            <v>2592.5</v>
          </cell>
          <cell r="F98">
            <v>227.79629600000001</v>
          </cell>
          <cell r="G98">
            <v>5.0041803190000005</v>
          </cell>
          <cell r="H98">
            <v>10.288381796959131</v>
          </cell>
          <cell r="I98">
            <v>20.100457930434143</v>
          </cell>
          <cell r="J98">
            <v>22.807891278514369</v>
          </cell>
          <cell r="K98">
            <v>51</v>
          </cell>
          <cell r="L98">
            <v>1105785.1499999999</v>
          </cell>
          <cell r="M98">
            <v>131792.15</v>
          </cell>
          <cell r="N98">
            <v>3725</v>
          </cell>
          <cell r="O98">
            <v>759</v>
          </cell>
          <cell r="P98">
            <v>55</v>
          </cell>
          <cell r="Q98">
            <v>1254729</v>
          </cell>
          <cell r="R98">
            <v>1254729</v>
          </cell>
          <cell r="S98">
            <v>4044</v>
          </cell>
          <cell r="T98">
            <v>4044</v>
          </cell>
          <cell r="U98">
            <v>4</v>
          </cell>
          <cell r="V98">
            <v>8428</v>
          </cell>
          <cell r="W98">
            <v>8428</v>
          </cell>
          <cell r="X98" t="str">
            <v>Yes</v>
          </cell>
        </row>
        <row r="99">
          <cell r="B99" t="str">
            <v>ELM11</v>
          </cell>
          <cell r="C99" t="str">
            <v>Central</v>
          </cell>
          <cell r="D99" t="str">
            <v>Urban</v>
          </cell>
          <cell r="E99">
            <v>2226.5</v>
          </cell>
          <cell r="F99">
            <v>6.8507628800000004</v>
          </cell>
          <cell r="G99">
            <v>4.2718946500000001</v>
          </cell>
          <cell r="H99">
            <v>9.8311203837609469</v>
          </cell>
          <cell r="I99">
            <v>6.1917006362277958</v>
          </cell>
          <cell r="J99">
            <v>11.700014758838872</v>
          </cell>
          <cell r="K99">
            <v>11</v>
          </cell>
          <cell r="L99">
            <v>300384.95</v>
          </cell>
          <cell r="M99">
            <v>300246.95</v>
          </cell>
          <cell r="N99">
            <v>2293</v>
          </cell>
          <cell r="O99">
            <v>2292</v>
          </cell>
          <cell r="P99">
            <v>8</v>
          </cell>
          <cell r="Q99">
            <v>567616</v>
          </cell>
          <cell r="R99">
            <v>567616</v>
          </cell>
          <cell r="S99">
            <v>1077</v>
          </cell>
          <cell r="T99">
            <v>1077</v>
          </cell>
          <cell r="U99">
            <v>1</v>
          </cell>
          <cell r="V99">
            <v>524</v>
          </cell>
          <cell r="W99">
            <v>524</v>
          </cell>
          <cell r="X99" t="str">
            <v>Yes</v>
          </cell>
        </row>
        <row r="100">
          <cell r="B100" t="str">
            <v>ELM12</v>
          </cell>
          <cell r="C100" t="str">
            <v>Central</v>
          </cell>
          <cell r="D100" t="str">
            <v>Rural short</v>
          </cell>
          <cell r="E100">
            <v>2898.5</v>
          </cell>
          <cell r="F100">
            <v>20.368092700000002</v>
          </cell>
          <cell r="G100">
            <v>6.6205586089999997</v>
          </cell>
          <cell r="H100">
            <v>8.0020747309682125</v>
          </cell>
          <cell r="I100">
            <v>8.675324888248511</v>
          </cell>
          <cell r="J100">
            <v>9.044401069800001</v>
          </cell>
          <cell r="K100">
            <v>19</v>
          </cell>
          <cell r="L100">
            <v>634546.3600000001</v>
          </cell>
          <cell r="M100">
            <v>344066.36000000004</v>
          </cell>
          <cell r="N100">
            <v>6726</v>
          </cell>
          <cell r="O100">
            <v>4170</v>
          </cell>
          <cell r="P100">
            <v>18</v>
          </cell>
          <cell r="Q100">
            <v>661542</v>
          </cell>
          <cell r="R100">
            <v>661542</v>
          </cell>
          <cell r="S100">
            <v>1849</v>
          </cell>
          <cell r="T100">
            <v>1849</v>
          </cell>
          <cell r="U100">
            <v>7</v>
          </cell>
          <cell r="V100">
            <v>16262</v>
          </cell>
          <cell r="W100">
            <v>16262</v>
          </cell>
          <cell r="X100" t="str">
            <v>No</v>
          </cell>
        </row>
        <row r="101">
          <cell r="B101" t="str">
            <v>ELM13</v>
          </cell>
          <cell r="C101" t="str">
            <v>Central</v>
          </cell>
          <cell r="D101" t="str">
            <v>Urban</v>
          </cell>
          <cell r="E101">
            <v>2028.5</v>
          </cell>
          <cell r="F101">
            <v>9.1544990240000015</v>
          </cell>
          <cell r="G101">
            <v>2.0016845880000003</v>
          </cell>
          <cell r="H101">
            <v>7.9258644954351825</v>
          </cell>
          <cell r="I101">
            <v>3.3436001468065149</v>
          </cell>
          <cell r="J101">
            <v>1.0471568407202017</v>
          </cell>
          <cell r="K101">
            <v>16</v>
          </cell>
          <cell r="L101">
            <v>273578.56000000006</v>
          </cell>
          <cell r="M101">
            <v>273578.56000000006</v>
          </cell>
          <cell r="N101">
            <v>4998</v>
          </cell>
          <cell r="O101">
            <v>4998</v>
          </cell>
          <cell r="P101">
            <v>1</v>
          </cell>
          <cell r="Q101">
            <v>85680</v>
          </cell>
          <cell r="R101">
            <v>85680</v>
          </cell>
          <cell r="S101">
            <v>144</v>
          </cell>
          <cell r="T101">
            <v>144</v>
          </cell>
          <cell r="U101">
            <v>5</v>
          </cell>
          <cell r="V101">
            <v>9209</v>
          </cell>
          <cell r="W101">
            <v>9209</v>
          </cell>
          <cell r="X101" t="str">
            <v>No</v>
          </cell>
        </row>
        <row r="102">
          <cell r="B102" t="str">
            <v>ELM15</v>
          </cell>
          <cell r="C102" t="str">
            <v>Central</v>
          </cell>
          <cell r="D102" t="str">
            <v>Rural short</v>
          </cell>
          <cell r="E102">
            <v>6349.5</v>
          </cell>
          <cell r="F102">
            <v>80.021336820000002</v>
          </cell>
          <cell r="G102">
            <v>11.44102906</v>
          </cell>
          <cell r="H102">
            <v>17.032987641632339</v>
          </cell>
          <cell r="I102">
            <v>15.888471782972742</v>
          </cell>
          <cell r="J102">
            <v>12.394817828669566</v>
          </cell>
          <cell r="K102">
            <v>43</v>
          </cell>
          <cell r="L102">
            <v>1105957.7199999997</v>
          </cell>
          <cell r="M102">
            <v>1052594.7199999997</v>
          </cell>
          <cell r="N102">
            <v>21833</v>
          </cell>
          <cell r="O102">
            <v>21778</v>
          </cell>
          <cell r="P102">
            <v>35</v>
          </cell>
          <cell r="Q102">
            <v>862773</v>
          </cell>
          <cell r="R102">
            <v>862773</v>
          </cell>
          <cell r="S102">
            <v>2601</v>
          </cell>
          <cell r="T102">
            <v>2601</v>
          </cell>
          <cell r="U102">
            <v>10</v>
          </cell>
          <cell r="V102">
            <v>63160</v>
          </cell>
          <cell r="W102">
            <v>63160</v>
          </cell>
          <cell r="X102" t="str">
            <v>No</v>
          </cell>
        </row>
        <row r="103">
          <cell r="B103" t="str">
            <v>ELM31</v>
          </cell>
          <cell r="C103" t="str">
            <v>Central</v>
          </cell>
          <cell r="D103" t="str">
            <v>Urban</v>
          </cell>
          <cell r="E103">
            <v>3649</v>
          </cell>
          <cell r="F103">
            <v>14.579069649999999</v>
          </cell>
          <cell r="G103">
            <v>5.1424287080000006</v>
          </cell>
          <cell r="H103">
            <v>8.6879668507654877</v>
          </cell>
          <cell r="I103">
            <v>15.196462519323825</v>
          </cell>
          <cell r="J103">
            <v>7.6635846418926361</v>
          </cell>
          <cell r="K103">
            <v>38</v>
          </cell>
          <cell r="L103">
            <v>1143984.44</v>
          </cell>
          <cell r="M103">
            <v>526540.44000000006</v>
          </cell>
          <cell r="N103">
            <v>9720</v>
          </cell>
          <cell r="O103">
            <v>6278</v>
          </cell>
          <cell r="P103">
            <v>8</v>
          </cell>
          <cell r="Q103">
            <v>576912</v>
          </cell>
          <cell r="R103">
            <v>576912</v>
          </cell>
          <cell r="S103">
            <v>1458</v>
          </cell>
          <cell r="T103">
            <v>1458</v>
          </cell>
          <cell r="U103">
            <v>5</v>
          </cell>
          <cell r="V103">
            <v>16330</v>
          </cell>
          <cell r="W103">
            <v>16330</v>
          </cell>
          <cell r="X103" t="str">
            <v>Yes</v>
          </cell>
        </row>
        <row r="104">
          <cell r="B104" t="str">
            <v>ELM32</v>
          </cell>
          <cell r="C104" t="str">
            <v>Central</v>
          </cell>
          <cell r="D104" t="str">
            <v>Urban</v>
          </cell>
          <cell r="E104">
            <v>3281.5</v>
          </cell>
          <cell r="F104">
            <v>21.03783872</v>
          </cell>
          <cell r="G104">
            <v>5.1444501369999998</v>
          </cell>
          <cell r="H104">
            <v>15.737413637570819</v>
          </cell>
          <cell r="I104">
            <v>4.8928890086815429</v>
          </cell>
          <cell r="J104">
            <v>6.3357210258910612</v>
          </cell>
          <cell r="K104">
            <v>18</v>
          </cell>
          <cell r="L104">
            <v>309418.58</v>
          </cell>
          <cell r="M104">
            <v>309418.58</v>
          </cell>
          <cell r="N104">
            <v>7854</v>
          </cell>
          <cell r="O104">
            <v>7854</v>
          </cell>
          <cell r="P104">
            <v>7</v>
          </cell>
          <cell r="Q104">
            <v>400661</v>
          </cell>
          <cell r="R104">
            <v>400661</v>
          </cell>
          <cell r="S104">
            <v>1349</v>
          </cell>
          <cell r="T104">
            <v>1349</v>
          </cell>
          <cell r="U104">
            <v>6</v>
          </cell>
          <cell r="V104">
            <v>25343</v>
          </cell>
          <cell r="W104">
            <v>25343</v>
          </cell>
          <cell r="X104" t="str">
            <v>Yes</v>
          </cell>
        </row>
        <row r="105">
          <cell r="B105" t="str">
            <v>ELM33</v>
          </cell>
          <cell r="C105" t="str">
            <v>Central</v>
          </cell>
          <cell r="D105" t="str">
            <v>Rural short</v>
          </cell>
          <cell r="E105">
            <v>2220.5</v>
          </cell>
          <cell r="F105">
            <v>113.155558</v>
          </cell>
          <cell r="G105">
            <v>6.0773762079999996</v>
          </cell>
          <cell r="H105">
            <v>6.5921853736071467</v>
          </cell>
          <cell r="I105">
            <v>4.7683270233843045</v>
          </cell>
          <cell r="J105">
            <v>2.6589948139648225</v>
          </cell>
          <cell r="K105">
            <v>40</v>
          </cell>
          <cell r="L105">
            <v>236659.4</v>
          </cell>
          <cell r="M105">
            <v>91007.03</v>
          </cell>
          <cell r="N105">
            <v>3071</v>
          </cell>
          <cell r="O105">
            <v>757</v>
          </cell>
          <cell r="P105">
            <v>11</v>
          </cell>
          <cell r="Q105">
            <v>131970</v>
          </cell>
          <cell r="R105">
            <v>131970</v>
          </cell>
          <cell r="S105">
            <v>363</v>
          </cell>
          <cell r="T105">
            <v>363</v>
          </cell>
          <cell r="U105">
            <v>6</v>
          </cell>
          <cell r="V105">
            <v>15702</v>
          </cell>
          <cell r="W105">
            <v>15702</v>
          </cell>
          <cell r="X105" t="str">
            <v>No</v>
          </cell>
        </row>
        <row r="106">
          <cell r="B106" t="str">
            <v>ELM34</v>
          </cell>
          <cell r="C106" t="str">
            <v>Central</v>
          </cell>
          <cell r="D106" t="str">
            <v>Urban</v>
          </cell>
          <cell r="E106">
            <v>3190.5</v>
          </cell>
          <cell r="F106">
            <v>30.908272440000001</v>
          </cell>
          <cell r="G106">
            <v>1.829367709</v>
          </cell>
          <cell r="H106">
            <v>10.402697150258676</v>
          </cell>
          <cell r="I106">
            <v>16.795331188664427</v>
          </cell>
          <cell r="J106">
            <v>11.071588881342368</v>
          </cell>
          <cell r="K106">
            <v>36</v>
          </cell>
          <cell r="L106">
            <v>1060720.98</v>
          </cell>
          <cell r="M106">
            <v>697179.48</v>
          </cell>
          <cell r="N106">
            <v>8085</v>
          </cell>
          <cell r="O106">
            <v>7826</v>
          </cell>
          <cell r="P106">
            <v>21</v>
          </cell>
          <cell r="Q106">
            <v>699234</v>
          </cell>
          <cell r="R106">
            <v>699234</v>
          </cell>
          <cell r="S106">
            <v>1811</v>
          </cell>
          <cell r="T106">
            <v>1811</v>
          </cell>
          <cell r="U106">
            <v>7</v>
          </cell>
          <cell r="V106">
            <v>17783</v>
          </cell>
          <cell r="W106">
            <v>17783</v>
          </cell>
          <cell r="X106" t="str">
            <v>Yes</v>
          </cell>
        </row>
        <row r="107">
          <cell r="B107" t="str">
            <v>EPG11</v>
          </cell>
          <cell r="C107" t="str">
            <v>Central</v>
          </cell>
          <cell r="D107" t="str">
            <v>Urban</v>
          </cell>
          <cell r="E107">
            <v>1492.5</v>
          </cell>
          <cell r="F107">
            <v>2.6868103360000002</v>
          </cell>
          <cell r="G107">
            <v>4.179388061</v>
          </cell>
          <cell r="H107">
            <v>5.715767664977295</v>
          </cell>
          <cell r="I107">
            <v>1.4715244594833475E-3</v>
          </cell>
          <cell r="J107">
            <v>0</v>
          </cell>
          <cell r="K107">
            <v>0</v>
          </cell>
          <cell r="L107">
            <v>165</v>
          </cell>
          <cell r="M107">
            <v>165</v>
          </cell>
          <cell r="N107">
            <v>3</v>
          </cell>
          <cell r="O107">
            <v>3</v>
          </cell>
          <cell r="P107">
            <v>0</v>
          </cell>
          <cell r="Q107">
            <v>0</v>
          </cell>
          <cell r="R107">
            <v>0</v>
          </cell>
          <cell r="S107">
            <v>0</v>
          </cell>
          <cell r="T107">
            <v>0</v>
          </cell>
          <cell r="U107">
            <v>0</v>
          </cell>
          <cell r="V107">
            <v>0</v>
          </cell>
          <cell r="W107">
            <v>0</v>
          </cell>
          <cell r="X107" t="str">
            <v>No</v>
          </cell>
        </row>
        <row r="108">
          <cell r="B108" t="str">
            <v>EPG12</v>
          </cell>
          <cell r="C108" t="str">
            <v>Central</v>
          </cell>
          <cell r="D108" t="str">
            <v>Urban</v>
          </cell>
          <cell r="E108">
            <v>1528</v>
          </cell>
          <cell r="F108">
            <v>5.9203166309999995</v>
          </cell>
          <cell r="G108">
            <v>2.6000829759999999</v>
          </cell>
          <cell r="H108">
            <v>3.1627247746207701</v>
          </cell>
          <cell r="I108">
            <v>1.7523092170153598</v>
          </cell>
          <cell r="J108">
            <v>0</v>
          </cell>
          <cell r="K108">
            <v>3</v>
          </cell>
          <cell r="L108">
            <v>203837.8</v>
          </cell>
          <cell r="M108">
            <v>203837.8</v>
          </cell>
          <cell r="N108">
            <v>1575</v>
          </cell>
          <cell r="O108">
            <v>1575</v>
          </cell>
          <cell r="P108">
            <v>0</v>
          </cell>
          <cell r="Q108">
            <v>0</v>
          </cell>
          <cell r="R108">
            <v>0</v>
          </cell>
          <cell r="S108">
            <v>0</v>
          </cell>
          <cell r="T108">
            <v>0</v>
          </cell>
          <cell r="U108">
            <v>0</v>
          </cell>
          <cell r="V108">
            <v>0</v>
          </cell>
          <cell r="W108">
            <v>0</v>
          </cell>
          <cell r="X108" t="str">
            <v>No</v>
          </cell>
        </row>
        <row r="109">
          <cell r="B109" t="str">
            <v>EPG13</v>
          </cell>
          <cell r="C109" t="str">
            <v>Central</v>
          </cell>
          <cell r="D109" t="str">
            <v>Rural short</v>
          </cell>
          <cell r="E109">
            <v>4154.5</v>
          </cell>
          <cell r="F109">
            <v>26.782250080000001</v>
          </cell>
          <cell r="G109">
            <v>27.668656070000001</v>
          </cell>
          <cell r="H109">
            <v>8.0782849665012435</v>
          </cell>
          <cell r="I109">
            <v>6.5532080627024536E-2</v>
          </cell>
          <cell r="J109">
            <v>0.50431720265707269</v>
          </cell>
          <cell r="K109">
            <v>7</v>
          </cell>
          <cell r="L109">
            <v>6832.88</v>
          </cell>
          <cell r="M109">
            <v>6498.88</v>
          </cell>
          <cell r="N109">
            <v>60</v>
          </cell>
          <cell r="O109">
            <v>59</v>
          </cell>
          <cell r="P109">
            <v>6</v>
          </cell>
          <cell r="Q109">
            <v>52584</v>
          </cell>
          <cell r="R109">
            <v>52584</v>
          </cell>
          <cell r="S109">
            <v>270</v>
          </cell>
          <cell r="T109">
            <v>270</v>
          </cell>
          <cell r="U109">
            <v>1</v>
          </cell>
          <cell r="V109">
            <v>4208</v>
          </cell>
          <cell r="W109">
            <v>4208</v>
          </cell>
          <cell r="X109" t="str">
            <v>No</v>
          </cell>
        </row>
        <row r="110">
          <cell r="B110" t="str">
            <v>EPG14</v>
          </cell>
          <cell r="C110" t="str">
            <v>Central</v>
          </cell>
          <cell r="D110" t="str">
            <v>Urban</v>
          </cell>
          <cell r="E110">
            <v>2193</v>
          </cell>
          <cell r="F110">
            <v>10.725044350000001</v>
          </cell>
          <cell r="G110">
            <v>1.2864134180000002</v>
          </cell>
          <cell r="H110">
            <v>6.2111341959419937</v>
          </cell>
          <cell r="I110">
            <v>8.3079937412618801</v>
          </cell>
          <cell r="J110">
            <v>8.5552246434826422</v>
          </cell>
          <cell r="K110">
            <v>5</v>
          </cell>
          <cell r="L110">
            <v>692609.2</v>
          </cell>
          <cell r="M110">
            <v>69794.2</v>
          </cell>
          <cell r="N110">
            <v>2406</v>
          </cell>
          <cell r="O110">
            <v>209</v>
          </cell>
          <cell r="P110">
            <v>18</v>
          </cell>
          <cell r="Q110">
            <v>713220</v>
          </cell>
          <cell r="R110">
            <v>713220</v>
          </cell>
          <cell r="S110">
            <v>2019</v>
          </cell>
          <cell r="T110">
            <v>2019</v>
          </cell>
          <cell r="U110">
            <v>1</v>
          </cell>
          <cell r="V110">
            <v>2080</v>
          </cell>
          <cell r="W110">
            <v>2080</v>
          </cell>
          <cell r="X110" t="str">
            <v>Yes</v>
          </cell>
        </row>
        <row r="111">
          <cell r="B111" t="str">
            <v>EPG21</v>
          </cell>
          <cell r="C111" t="str">
            <v>Central</v>
          </cell>
          <cell r="D111" t="str">
            <v>Rural short</v>
          </cell>
          <cell r="E111">
            <v>0</v>
          </cell>
          <cell r="F111">
            <v>1.999049469E-3</v>
          </cell>
          <cell r="G111">
            <v>2.9585815530000001</v>
          </cell>
          <cell r="H111">
            <v>3.8105117766515297E-2</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t="str">
            <v>No</v>
          </cell>
        </row>
        <row r="112">
          <cell r="B112" t="str">
            <v>EPG22</v>
          </cell>
          <cell r="C112" t="str">
            <v>Central</v>
          </cell>
          <cell r="D112" t="str">
            <v>Urban</v>
          </cell>
          <cell r="E112">
            <v>191.5</v>
          </cell>
          <cell r="F112">
            <v>1.6114785039999999</v>
          </cell>
          <cell r="G112">
            <v>1.717018943</v>
          </cell>
          <cell r="H112">
            <v>8.878492439598066</v>
          </cell>
          <cell r="I112">
            <v>9.2425345187816935E-2</v>
          </cell>
          <cell r="J112">
            <v>0</v>
          </cell>
          <cell r="K112">
            <v>0</v>
          </cell>
          <cell r="L112">
            <v>361</v>
          </cell>
          <cell r="M112">
            <v>361</v>
          </cell>
          <cell r="N112">
            <v>4</v>
          </cell>
          <cell r="O112">
            <v>4</v>
          </cell>
          <cell r="P112">
            <v>0</v>
          </cell>
          <cell r="Q112">
            <v>0</v>
          </cell>
          <cell r="R112">
            <v>0</v>
          </cell>
          <cell r="S112">
            <v>0</v>
          </cell>
          <cell r="T112">
            <v>0</v>
          </cell>
          <cell r="U112">
            <v>1</v>
          </cell>
          <cell r="V112">
            <v>240</v>
          </cell>
          <cell r="W112">
            <v>240</v>
          </cell>
          <cell r="X112" t="str">
            <v>No</v>
          </cell>
        </row>
        <row r="113">
          <cell r="B113" t="str">
            <v>EPG23</v>
          </cell>
          <cell r="C113" t="str">
            <v>Central</v>
          </cell>
          <cell r="D113" t="str">
            <v>Urban</v>
          </cell>
          <cell r="E113">
            <v>781.5</v>
          </cell>
          <cell r="F113">
            <v>10.15628478</v>
          </cell>
          <cell r="G113">
            <v>5.2284356839999999</v>
          </cell>
          <cell r="H113">
            <v>8.0782849665012435</v>
          </cell>
          <cell r="I113">
            <v>0.9976232972485729</v>
          </cell>
          <cell r="J113">
            <v>2.8584502035692361</v>
          </cell>
          <cell r="K113">
            <v>5</v>
          </cell>
          <cell r="L113">
            <v>19394.400000000001</v>
          </cell>
          <cell r="M113">
            <v>19394.400000000001</v>
          </cell>
          <cell r="N113">
            <v>745</v>
          </cell>
          <cell r="O113">
            <v>745</v>
          </cell>
          <cell r="P113">
            <v>4</v>
          </cell>
          <cell r="Q113">
            <v>55570</v>
          </cell>
          <cell r="R113">
            <v>55570</v>
          </cell>
          <cell r="S113">
            <v>161</v>
          </cell>
          <cell r="T113">
            <v>161</v>
          </cell>
          <cell r="U113">
            <v>2</v>
          </cell>
          <cell r="V113">
            <v>1494</v>
          </cell>
          <cell r="W113">
            <v>1494</v>
          </cell>
          <cell r="X113" t="str">
            <v>No</v>
          </cell>
        </row>
        <row r="114">
          <cell r="B114" t="str">
            <v>EPG24</v>
          </cell>
          <cell r="C114" t="str">
            <v>Central</v>
          </cell>
          <cell r="D114" t="str">
            <v>Urban</v>
          </cell>
          <cell r="E114">
            <v>1</v>
          </cell>
          <cell r="F114">
            <v>4.8754786790000003E-3</v>
          </cell>
          <cell r="G114">
            <v>0.2282466111</v>
          </cell>
          <cell r="H114">
            <v>8.3831259086333674</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t="str">
            <v>No</v>
          </cell>
        </row>
        <row r="115">
          <cell r="B115" t="str">
            <v>EPG31</v>
          </cell>
          <cell r="C115" t="str">
            <v>Central</v>
          </cell>
          <cell r="D115" t="str">
            <v>Urban</v>
          </cell>
          <cell r="E115">
            <v>2991</v>
          </cell>
          <cell r="F115">
            <v>13.749242860000001</v>
          </cell>
          <cell r="G115">
            <v>1.7989482749999999</v>
          </cell>
          <cell r="H115">
            <v>6.8970263157392688</v>
          </cell>
          <cell r="I115">
            <v>3.1206570980641311</v>
          </cell>
          <cell r="J115">
            <v>0.99617588562834958</v>
          </cell>
          <cell r="K115">
            <v>4</v>
          </cell>
          <cell r="L115">
            <v>337541.6</v>
          </cell>
          <cell r="M115">
            <v>337541.6</v>
          </cell>
          <cell r="N115">
            <v>1159</v>
          </cell>
          <cell r="O115">
            <v>1159</v>
          </cell>
          <cell r="P115">
            <v>5</v>
          </cell>
          <cell r="Q115">
            <v>107750</v>
          </cell>
          <cell r="R115">
            <v>107750</v>
          </cell>
          <cell r="S115">
            <v>420</v>
          </cell>
          <cell r="T115">
            <v>420</v>
          </cell>
          <cell r="U115">
            <v>7</v>
          </cell>
          <cell r="V115">
            <v>23334</v>
          </cell>
          <cell r="W115">
            <v>23334</v>
          </cell>
          <cell r="X115" t="str">
            <v>Yes</v>
          </cell>
        </row>
        <row r="116">
          <cell r="B116" t="str">
            <v>EPG32</v>
          </cell>
          <cell r="C116" t="str">
            <v>Central</v>
          </cell>
          <cell r="D116" t="str">
            <v>Rural short</v>
          </cell>
          <cell r="E116">
            <v>2481</v>
          </cell>
          <cell r="F116">
            <v>25.504694060000002</v>
          </cell>
          <cell r="G116">
            <v>10.901575489999999</v>
          </cell>
          <cell r="H116">
            <v>5.334716487312142</v>
          </cell>
          <cell r="I116">
            <v>5.434694005898792</v>
          </cell>
          <cell r="J116">
            <v>0.60601893861514178</v>
          </cell>
          <cell r="K116">
            <v>8</v>
          </cell>
          <cell r="L116">
            <v>425256</v>
          </cell>
          <cell r="M116">
            <v>425256</v>
          </cell>
          <cell r="N116">
            <v>6547</v>
          </cell>
          <cell r="O116">
            <v>6547</v>
          </cell>
          <cell r="P116">
            <v>14</v>
          </cell>
          <cell r="Q116">
            <v>47420</v>
          </cell>
          <cell r="R116">
            <v>47420</v>
          </cell>
          <cell r="S116">
            <v>237</v>
          </cell>
          <cell r="T116">
            <v>237</v>
          </cell>
          <cell r="U116">
            <v>4</v>
          </cell>
          <cell r="V116">
            <v>9861</v>
          </cell>
          <cell r="W116">
            <v>9861</v>
          </cell>
          <cell r="X116" t="str">
            <v>No</v>
          </cell>
        </row>
        <row r="117">
          <cell r="B117" t="str">
            <v>EPG33</v>
          </cell>
          <cell r="C117" t="str">
            <v>Central</v>
          </cell>
          <cell r="D117" t="str">
            <v>Urban</v>
          </cell>
          <cell r="E117">
            <v>0</v>
          </cell>
          <cell r="F117">
            <v>2.5002547540000004E-3</v>
          </cell>
          <cell r="G117">
            <v>2.958170435</v>
          </cell>
          <cell r="H117">
            <v>1.409889357361066</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t="str">
            <v>No</v>
          </cell>
        </row>
        <row r="118">
          <cell r="B118" t="str">
            <v>EPG34</v>
          </cell>
          <cell r="C118" t="str">
            <v>Central</v>
          </cell>
          <cell r="D118" t="str">
            <v>Urban</v>
          </cell>
          <cell r="E118">
            <v>3306.5</v>
          </cell>
          <cell r="F118">
            <v>8.1706877579999997</v>
          </cell>
          <cell r="G118">
            <v>8.6998110749999995</v>
          </cell>
          <cell r="H118">
            <v>7.1256570223383608</v>
          </cell>
          <cell r="I118">
            <v>0.468387024598097</v>
          </cell>
          <cell r="J118">
            <v>0.22386774906850482</v>
          </cell>
          <cell r="K118">
            <v>4</v>
          </cell>
          <cell r="L118">
            <v>47971.079999999994</v>
          </cell>
          <cell r="M118">
            <v>45299.88</v>
          </cell>
          <cell r="N118">
            <v>309</v>
          </cell>
          <cell r="O118">
            <v>292</v>
          </cell>
          <cell r="P118">
            <v>3</v>
          </cell>
          <cell r="Q118">
            <v>22928</v>
          </cell>
          <cell r="R118">
            <v>22928</v>
          </cell>
          <cell r="S118">
            <v>122</v>
          </cell>
          <cell r="T118">
            <v>122</v>
          </cell>
          <cell r="U118">
            <v>0</v>
          </cell>
          <cell r="V118">
            <v>0</v>
          </cell>
          <cell r="W118">
            <v>0</v>
          </cell>
          <cell r="X118" t="str">
            <v>No</v>
          </cell>
        </row>
        <row r="119">
          <cell r="B119" t="str">
            <v>EPG35</v>
          </cell>
          <cell r="C119" t="str">
            <v>Central</v>
          </cell>
          <cell r="D119" t="str">
            <v>Urban</v>
          </cell>
          <cell r="E119">
            <v>79.5</v>
          </cell>
          <cell r="F119">
            <v>2.1462881010000001</v>
          </cell>
          <cell r="G119">
            <v>11.34736167</v>
          </cell>
          <cell r="H119">
            <v>6.4397649025410857</v>
          </cell>
          <cell r="I119">
            <v>4.2663632055980143</v>
          </cell>
          <cell r="J119">
            <v>5.3938123353543936</v>
          </cell>
          <cell r="K119">
            <v>1</v>
          </cell>
          <cell r="L119">
            <v>7133</v>
          </cell>
          <cell r="M119">
            <v>7133</v>
          </cell>
          <cell r="N119">
            <v>77</v>
          </cell>
          <cell r="O119">
            <v>77</v>
          </cell>
          <cell r="P119">
            <v>2</v>
          </cell>
          <cell r="Q119">
            <v>9018</v>
          </cell>
          <cell r="R119">
            <v>9018</v>
          </cell>
          <cell r="S119">
            <v>23</v>
          </cell>
          <cell r="T119">
            <v>23</v>
          </cell>
          <cell r="U119">
            <v>0</v>
          </cell>
          <cell r="V119">
            <v>0</v>
          </cell>
          <cell r="W119">
            <v>0</v>
          </cell>
          <cell r="X119" t="str">
            <v>No</v>
          </cell>
        </row>
        <row r="120">
          <cell r="B120" t="str">
            <v>FGY12</v>
          </cell>
          <cell r="C120" t="str">
            <v>Central</v>
          </cell>
          <cell r="D120" t="str">
            <v>Urban</v>
          </cell>
          <cell r="E120">
            <v>3989</v>
          </cell>
          <cell r="F120">
            <v>2.1491536089999999</v>
          </cell>
          <cell r="G120">
            <v>24.101738050000002</v>
          </cell>
          <cell r="H120">
            <v>10.669432974624284</v>
          </cell>
          <cell r="I120">
            <v>6.8104557750368597</v>
          </cell>
          <cell r="J120">
            <v>2.0642830895185198</v>
          </cell>
          <cell r="K120">
            <v>17</v>
          </cell>
          <cell r="L120">
            <v>598950.8899999999</v>
          </cell>
          <cell r="M120">
            <v>598950.8899999999</v>
          </cell>
          <cell r="N120">
            <v>7329</v>
          </cell>
          <cell r="O120">
            <v>7329</v>
          </cell>
          <cell r="P120">
            <v>4</v>
          </cell>
          <cell r="Q120">
            <v>181545</v>
          </cell>
          <cell r="R120">
            <v>181545</v>
          </cell>
          <cell r="S120">
            <v>625</v>
          </cell>
          <cell r="T120">
            <v>625</v>
          </cell>
          <cell r="U120">
            <v>4</v>
          </cell>
          <cell r="V120">
            <v>11890</v>
          </cell>
          <cell r="W120">
            <v>11890</v>
          </cell>
          <cell r="X120" t="str">
            <v>No</v>
          </cell>
        </row>
        <row r="121">
          <cell r="B121" t="str">
            <v>FGY13</v>
          </cell>
          <cell r="C121" t="str">
            <v>Central</v>
          </cell>
          <cell r="D121" t="str">
            <v>Rural short</v>
          </cell>
          <cell r="E121">
            <v>1549.5</v>
          </cell>
          <cell r="F121">
            <v>18.218067510000001</v>
          </cell>
          <cell r="G121">
            <v>0.72983221630000006</v>
          </cell>
          <cell r="H121">
            <v>3.8105117766515302</v>
          </cell>
          <cell r="I121">
            <v>3.9210419541861383</v>
          </cell>
          <cell r="J121">
            <v>6.7866282680856527</v>
          </cell>
          <cell r="K121">
            <v>15</v>
          </cell>
          <cell r="L121">
            <v>362264.15</v>
          </cell>
          <cell r="M121">
            <v>119662.99</v>
          </cell>
          <cell r="N121">
            <v>931</v>
          </cell>
          <cell r="O121">
            <v>795</v>
          </cell>
          <cell r="P121">
            <v>24</v>
          </cell>
          <cell r="Q121">
            <v>627015</v>
          </cell>
          <cell r="R121">
            <v>627015</v>
          </cell>
          <cell r="S121">
            <v>1632</v>
          </cell>
          <cell r="T121">
            <v>1632</v>
          </cell>
          <cell r="U121">
            <v>1</v>
          </cell>
          <cell r="V121">
            <v>1548</v>
          </cell>
          <cell r="W121">
            <v>1548</v>
          </cell>
          <cell r="X121" t="str">
            <v>Yes</v>
          </cell>
        </row>
        <row r="122">
          <cell r="B122" t="str">
            <v>FGY14</v>
          </cell>
          <cell r="C122" t="str">
            <v>Central</v>
          </cell>
          <cell r="D122" t="str">
            <v>Urban</v>
          </cell>
          <cell r="E122">
            <v>2524.5</v>
          </cell>
          <cell r="F122">
            <v>11.03569373</v>
          </cell>
          <cell r="G122">
            <v>0.19565316029999999</v>
          </cell>
          <cell r="H122">
            <v>10.288381796959131</v>
          </cell>
          <cell r="I122">
            <v>2.1113369505451662</v>
          </cell>
          <cell r="J122">
            <v>3.492989277312085</v>
          </cell>
          <cell r="K122">
            <v>5</v>
          </cell>
          <cell r="L122">
            <v>139366.79999999999</v>
          </cell>
          <cell r="M122">
            <v>139136.79999999999</v>
          </cell>
          <cell r="N122">
            <v>907</v>
          </cell>
          <cell r="O122">
            <v>906</v>
          </cell>
          <cell r="P122">
            <v>7</v>
          </cell>
          <cell r="Q122">
            <v>230568</v>
          </cell>
          <cell r="R122">
            <v>230568</v>
          </cell>
          <cell r="S122">
            <v>702</v>
          </cell>
          <cell r="T122">
            <v>702</v>
          </cell>
          <cell r="U122">
            <v>6</v>
          </cell>
          <cell r="V122">
            <v>15169</v>
          </cell>
          <cell r="W122">
            <v>15169</v>
          </cell>
          <cell r="X122" t="str">
            <v>Yes</v>
          </cell>
        </row>
        <row r="123">
          <cell r="B123" t="str">
            <v>FGY21</v>
          </cell>
          <cell r="C123" t="str">
            <v>Central</v>
          </cell>
          <cell r="D123" t="str">
            <v>Rural short</v>
          </cell>
          <cell r="E123">
            <v>2512</v>
          </cell>
          <cell r="F123">
            <v>20.859596079999999</v>
          </cell>
          <cell r="G123">
            <v>12.563261669999999</v>
          </cell>
          <cell r="H123">
            <v>9.3738589705627628</v>
          </cell>
          <cell r="I123">
            <v>5.2562642918757625</v>
          </cell>
          <cell r="J123">
            <v>9.8929228778474858</v>
          </cell>
          <cell r="K123">
            <v>7</v>
          </cell>
          <cell r="L123">
            <v>232649.82</v>
          </cell>
          <cell r="M123">
            <v>46579.82</v>
          </cell>
          <cell r="N123">
            <v>1539</v>
          </cell>
          <cell r="O123">
            <v>139</v>
          </cell>
          <cell r="P123">
            <v>11</v>
          </cell>
          <cell r="Q123">
            <v>437875</v>
          </cell>
          <cell r="R123">
            <v>437875</v>
          </cell>
          <cell r="S123">
            <v>1626</v>
          </cell>
          <cell r="T123">
            <v>1626</v>
          </cell>
          <cell r="U123">
            <v>10</v>
          </cell>
          <cell r="V123">
            <v>29830</v>
          </cell>
          <cell r="W123">
            <v>15401</v>
          </cell>
          <cell r="X123" t="str">
            <v>No</v>
          </cell>
        </row>
        <row r="124">
          <cell r="B124" t="str">
            <v>FGY22</v>
          </cell>
          <cell r="C124" t="str">
            <v>Central</v>
          </cell>
          <cell r="D124" t="str">
            <v>Urban</v>
          </cell>
          <cell r="E124">
            <v>3338</v>
          </cell>
          <cell r="F124">
            <v>6.1207767130000006</v>
          </cell>
          <cell r="G124">
            <v>15.04426776</v>
          </cell>
          <cell r="H124">
            <v>10.288381796959131</v>
          </cell>
          <cell r="I124">
            <v>17.464028577947708</v>
          </cell>
          <cell r="J124">
            <v>1.1575869124019791</v>
          </cell>
          <cell r="K124">
            <v>7</v>
          </cell>
          <cell r="L124">
            <v>883983.12</v>
          </cell>
          <cell r="M124">
            <v>460274.12</v>
          </cell>
          <cell r="N124">
            <v>6804</v>
          </cell>
          <cell r="O124">
            <v>3459</v>
          </cell>
          <cell r="P124">
            <v>4</v>
          </cell>
          <cell r="Q124">
            <v>58594</v>
          </cell>
          <cell r="R124">
            <v>58594</v>
          </cell>
          <cell r="S124">
            <v>276</v>
          </cell>
          <cell r="T124">
            <v>276</v>
          </cell>
          <cell r="U124">
            <v>3</v>
          </cell>
          <cell r="V124">
            <v>10024</v>
          </cell>
          <cell r="W124">
            <v>10024</v>
          </cell>
          <cell r="X124" t="str">
            <v>Yes</v>
          </cell>
        </row>
        <row r="125">
          <cell r="B125" t="str">
            <v>FGY23</v>
          </cell>
          <cell r="C125" t="str">
            <v>Central</v>
          </cell>
          <cell r="D125" t="str">
            <v>Urban</v>
          </cell>
          <cell r="E125">
            <v>1073.5</v>
          </cell>
          <cell r="F125">
            <v>10.50383347</v>
          </cell>
          <cell r="G125">
            <v>0.3799300598</v>
          </cell>
          <cell r="H125">
            <v>3.3151452456868311</v>
          </cell>
          <cell r="I125">
            <v>2.8802726014534334</v>
          </cell>
          <cell r="J125">
            <v>8.7193557700876134</v>
          </cell>
          <cell r="K125">
            <v>5</v>
          </cell>
          <cell r="L125">
            <v>144682.62</v>
          </cell>
          <cell r="M125">
            <v>42823.62</v>
          </cell>
          <cell r="N125">
            <v>232</v>
          </cell>
          <cell r="O125">
            <v>122</v>
          </cell>
          <cell r="P125">
            <v>17</v>
          </cell>
          <cell r="Q125">
            <v>437993</v>
          </cell>
          <cell r="R125">
            <v>437993</v>
          </cell>
          <cell r="S125">
            <v>1247</v>
          </cell>
          <cell r="T125">
            <v>1247</v>
          </cell>
          <cell r="U125">
            <v>0</v>
          </cell>
          <cell r="V125">
            <v>0</v>
          </cell>
          <cell r="W125">
            <v>0</v>
          </cell>
          <cell r="X125" t="str">
            <v>Yes</v>
          </cell>
        </row>
        <row r="126">
          <cell r="B126" t="str">
            <v>FGY31</v>
          </cell>
          <cell r="C126" t="str">
            <v>Central</v>
          </cell>
          <cell r="D126" t="str">
            <v>Urban</v>
          </cell>
          <cell r="E126">
            <v>1179</v>
          </cell>
          <cell r="F126">
            <v>9.6876054609999986</v>
          </cell>
          <cell r="G126">
            <v>6.1336359900000001</v>
          </cell>
          <cell r="H126">
            <v>10.859958563456861</v>
          </cell>
          <cell r="I126">
            <v>2.5395994856195281</v>
          </cell>
          <cell r="J126">
            <v>4.904352549628439</v>
          </cell>
          <cell r="K126">
            <v>7</v>
          </cell>
          <cell r="L126">
            <v>69630.459999999992</v>
          </cell>
          <cell r="M126">
            <v>69630.459999999992</v>
          </cell>
          <cell r="N126">
            <v>368</v>
          </cell>
          <cell r="O126">
            <v>368</v>
          </cell>
          <cell r="P126">
            <v>7</v>
          </cell>
          <cell r="Q126">
            <v>134467</v>
          </cell>
          <cell r="R126">
            <v>134467</v>
          </cell>
          <cell r="S126">
            <v>508</v>
          </cell>
          <cell r="T126">
            <v>508</v>
          </cell>
          <cell r="U126">
            <v>1</v>
          </cell>
          <cell r="V126">
            <v>1181</v>
          </cell>
          <cell r="W126">
            <v>1181</v>
          </cell>
          <cell r="X126" t="str">
            <v>No</v>
          </cell>
        </row>
        <row r="127">
          <cell r="B127" t="str">
            <v>FGY32</v>
          </cell>
          <cell r="C127" t="str">
            <v>Central</v>
          </cell>
          <cell r="D127" t="str">
            <v>Urban</v>
          </cell>
          <cell r="E127">
            <v>1337.5</v>
          </cell>
          <cell r="F127">
            <v>8.8370694469999993</v>
          </cell>
          <cell r="G127">
            <v>0.63761723449999996</v>
          </cell>
          <cell r="H127">
            <v>5.8300830182768406</v>
          </cell>
          <cell r="I127">
            <v>3.91851545493145</v>
          </cell>
          <cell r="J127">
            <v>5.1578538432624228</v>
          </cell>
          <cell r="K127">
            <v>6</v>
          </cell>
          <cell r="L127">
            <v>152700.32</v>
          </cell>
          <cell r="M127">
            <v>149462.82</v>
          </cell>
          <cell r="N127">
            <v>436</v>
          </cell>
          <cell r="O127">
            <v>417</v>
          </cell>
          <cell r="P127">
            <v>13</v>
          </cell>
          <cell r="Q127">
            <v>200996</v>
          </cell>
          <cell r="R127">
            <v>200996</v>
          </cell>
          <cell r="S127">
            <v>706</v>
          </cell>
          <cell r="T127">
            <v>706</v>
          </cell>
          <cell r="U127">
            <v>0</v>
          </cell>
          <cell r="V127">
            <v>0</v>
          </cell>
          <cell r="W127">
            <v>0</v>
          </cell>
          <cell r="X127" t="str">
            <v>No</v>
          </cell>
        </row>
        <row r="128">
          <cell r="B128" t="str">
            <v>FGY33</v>
          </cell>
          <cell r="C128" t="str">
            <v>Central</v>
          </cell>
          <cell r="D128" t="str">
            <v>Urban</v>
          </cell>
          <cell r="E128">
            <v>1889.5</v>
          </cell>
          <cell r="F128">
            <v>16.074961179999999</v>
          </cell>
          <cell r="G128">
            <v>0.84878761959999993</v>
          </cell>
          <cell r="H128">
            <v>7.4304979644704838</v>
          </cell>
          <cell r="I128">
            <v>23.338559734811454</v>
          </cell>
          <cell r="J128">
            <v>18.618612349120493</v>
          </cell>
          <cell r="K128">
            <v>27</v>
          </cell>
          <cell r="L128">
            <v>1163176.72</v>
          </cell>
          <cell r="M128">
            <v>797708.72</v>
          </cell>
          <cell r="N128">
            <v>8623</v>
          </cell>
          <cell r="O128">
            <v>8350</v>
          </cell>
          <cell r="P128">
            <v>27</v>
          </cell>
          <cell r="Q128">
            <v>927938</v>
          </cell>
          <cell r="R128">
            <v>927938</v>
          </cell>
          <cell r="S128">
            <v>2864</v>
          </cell>
          <cell r="T128">
            <v>2864</v>
          </cell>
          <cell r="U128">
            <v>5</v>
          </cell>
          <cell r="V128">
            <v>11305</v>
          </cell>
          <cell r="W128">
            <v>11305</v>
          </cell>
          <cell r="X128" t="str">
            <v>Yes</v>
          </cell>
        </row>
        <row r="129">
          <cell r="B129" t="str">
            <v>FGY34</v>
          </cell>
          <cell r="C129" t="str">
            <v>Central</v>
          </cell>
          <cell r="D129" t="str">
            <v>Urban</v>
          </cell>
          <cell r="E129">
            <v>3576.5</v>
          </cell>
          <cell r="F129">
            <v>24.444070049999997</v>
          </cell>
          <cell r="G129">
            <v>1.264433403</v>
          </cell>
          <cell r="H129">
            <v>10.7075380923908</v>
          </cell>
          <cell r="I129">
            <v>11.903533376566978</v>
          </cell>
          <cell r="J129">
            <v>29.818983007606406</v>
          </cell>
          <cell r="K129">
            <v>30</v>
          </cell>
          <cell r="L129">
            <v>1170948.04</v>
          </cell>
          <cell r="M129">
            <v>1010063.0399999999</v>
          </cell>
          <cell r="N129">
            <v>10171</v>
          </cell>
          <cell r="O129">
            <v>9802</v>
          </cell>
          <cell r="P129">
            <v>69</v>
          </cell>
          <cell r="Q129">
            <v>2933287</v>
          </cell>
          <cell r="R129">
            <v>2933287</v>
          </cell>
          <cell r="S129">
            <v>7923</v>
          </cell>
          <cell r="T129">
            <v>7923</v>
          </cell>
          <cell r="U129">
            <v>6</v>
          </cell>
          <cell r="V129">
            <v>27638</v>
          </cell>
          <cell r="W129">
            <v>23453</v>
          </cell>
          <cell r="X129" t="str">
            <v>Yes</v>
          </cell>
        </row>
        <row r="130">
          <cell r="B130" t="str">
            <v>FTR12</v>
          </cell>
          <cell r="C130" t="str">
            <v>East</v>
          </cell>
          <cell r="D130" t="str">
            <v>Rural long</v>
          </cell>
          <cell r="E130">
            <v>1647</v>
          </cell>
          <cell r="F130">
            <v>472.54901360000002</v>
          </cell>
          <cell r="G130">
            <v>1.1499042340000001</v>
          </cell>
          <cell r="H130">
            <v>5.8681881360433561</v>
          </cell>
          <cell r="I130">
            <v>10.588718013895189</v>
          </cell>
          <cell r="J130">
            <v>33.992661793733753</v>
          </cell>
          <cell r="K130">
            <v>110</v>
          </cell>
          <cell r="L130">
            <v>562975.09</v>
          </cell>
          <cell r="M130">
            <v>359941.08999999997</v>
          </cell>
          <cell r="N130">
            <v>3160</v>
          </cell>
          <cell r="O130">
            <v>2635</v>
          </cell>
          <cell r="P130">
            <v>144</v>
          </cell>
          <cell r="Q130">
            <v>1807303</v>
          </cell>
          <cell r="R130">
            <v>1807303</v>
          </cell>
          <cell r="S130">
            <v>5268</v>
          </cell>
          <cell r="T130">
            <v>5268</v>
          </cell>
          <cell r="U130">
            <v>3</v>
          </cell>
          <cell r="V130">
            <v>3288</v>
          </cell>
          <cell r="W130">
            <v>3288</v>
          </cell>
          <cell r="X130" t="str">
            <v>Yes</v>
          </cell>
        </row>
        <row r="131">
          <cell r="B131" t="str">
            <v>FTR21</v>
          </cell>
          <cell r="C131" t="str">
            <v>East</v>
          </cell>
          <cell r="D131" t="str">
            <v>Rural long</v>
          </cell>
          <cell r="E131">
            <v>2398</v>
          </cell>
          <cell r="F131">
            <v>402.35890590000002</v>
          </cell>
          <cell r="G131">
            <v>0.65914537210000002</v>
          </cell>
          <cell r="H131">
            <v>3.9629322477175912</v>
          </cell>
          <cell r="I131">
            <v>17.661213956697537</v>
          </cell>
          <cell r="J131">
            <v>14.273419446234792</v>
          </cell>
          <cell r="K131">
            <v>66</v>
          </cell>
          <cell r="L131">
            <v>1630375.52</v>
          </cell>
          <cell r="M131">
            <v>1037080.52</v>
          </cell>
          <cell r="N131">
            <v>11579</v>
          </cell>
          <cell r="O131">
            <v>9250</v>
          </cell>
          <cell r="P131">
            <v>59</v>
          </cell>
          <cell r="Q131">
            <v>1317635</v>
          </cell>
          <cell r="R131">
            <v>1317635</v>
          </cell>
          <cell r="S131">
            <v>3088</v>
          </cell>
          <cell r="T131">
            <v>3088</v>
          </cell>
          <cell r="U131">
            <v>0</v>
          </cell>
          <cell r="V131">
            <v>0</v>
          </cell>
          <cell r="W131">
            <v>0</v>
          </cell>
          <cell r="X131" t="str">
            <v>Yes</v>
          </cell>
        </row>
        <row r="132">
          <cell r="B132" t="str">
            <v>FTR22</v>
          </cell>
          <cell r="C132" t="str">
            <v>East</v>
          </cell>
          <cell r="D132" t="str">
            <v>Rural short</v>
          </cell>
          <cell r="E132">
            <v>1275.5</v>
          </cell>
          <cell r="F132">
            <v>126.8955613</v>
          </cell>
          <cell r="G132">
            <v>1.6431884649999999</v>
          </cell>
          <cell r="H132">
            <v>3.2008298923872855</v>
          </cell>
          <cell r="I132">
            <v>4.4837780705003212</v>
          </cell>
          <cell r="J132">
            <v>6.5294229232114942</v>
          </cell>
          <cell r="K132">
            <v>39</v>
          </cell>
          <cell r="L132">
            <v>245339.96</v>
          </cell>
          <cell r="M132">
            <v>245178.96</v>
          </cell>
          <cell r="N132">
            <v>1823</v>
          </cell>
          <cell r="O132">
            <v>1821</v>
          </cell>
          <cell r="P132">
            <v>18</v>
          </cell>
          <cell r="Q132">
            <v>357272</v>
          </cell>
          <cell r="R132">
            <v>357272</v>
          </cell>
          <cell r="S132">
            <v>1171</v>
          </cell>
          <cell r="T132">
            <v>1171</v>
          </cell>
          <cell r="U132">
            <v>2</v>
          </cell>
          <cell r="V132">
            <v>2557</v>
          </cell>
          <cell r="W132">
            <v>2557</v>
          </cell>
          <cell r="X132" t="str">
            <v>No</v>
          </cell>
        </row>
        <row r="133">
          <cell r="B133" t="str">
            <v>FTR23</v>
          </cell>
          <cell r="C133" t="str">
            <v>East</v>
          </cell>
          <cell r="D133" t="str">
            <v>Rural long</v>
          </cell>
          <cell r="E133">
            <v>3390</v>
          </cell>
          <cell r="F133">
            <v>418.31346159999998</v>
          </cell>
          <cell r="G133">
            <v>3.8771805540000002</v>
          </cell>
          <cell r="H133">
            <v>8.8403873218315496</v>
          </cell>
          <cell r="I133">
            <v>19.701437626055203</v>
          </cell>
          <cell r="J133">
            <v>26.491011902394938</v>
          </cell>
          <cell r="K133">
            <v>92</v>
          </cell>
          <cell r="L133">
            <v>1223675.07</v>
          </cell>
          <cell r="M133">
            <v>1016888.0700000001</v>
          </cell>
          <cell r="N133">
            <v>16665</v>
          </cell>
          <cell r="O133">
            <v>15930</v>
          </cell>
          <cell r="P133">
            <v>84</v>
          </cell>
          <cell r="Q133">
            <v>1645382</v>
          </cell>
          <cell r="R133">
            <v>1645382</v>
          </cell>
          <cell r="S133">
            <v>5272</v>
          </cell>
          <cell r="T133">
            <v>5272</v>
          </cell>
          <cell r="U133">
            <v>11</v>
          </cell>
          <cell r="V133">
            <v>37312</v>
          </cell>
          <cell r="W133">
            <v>37312</v>
          </cell>
          <cell r="X133" t="str">
            <v>No</v>
          </cell>
        </row>
        <row r="134">
          <cell r="B134" t="str">
            <v>HPK11</v>
          </cell>
          <cell r="C134" t="str">
            <v>Central</v>
          </cell>
          <cell r="D134" t="str">
            <v>Urban</v>
          </cell>
          <cell r="E134">
            <v>4052.5</v>
          </cell>
          <cell r="F134">
            <v>4.9685805329999999</v>
          </cell>
          <cell r="G134">
            <v>11.0661825</v>
          </cell>
          <cell r="H134">
            <v>8.5355463796994258</v>
          </cell>
          <cell r="I134">
            <v>0.39541240881026724</v>
          </cell>
          <cell r="J134">
            <v>0.99061635018634187</v>
          </cell>
          <cell r="K134">
            <v>6</v>
          </cell>
          <cell r="L134">
            <v>42213.35</v>
          </cell>
          <cell r="M134">
            <v>40590.35</v>
          </cell>
          <cell r="N134">
            <v>326</v>
          </cell>
          <cell r="O134">
            <v>325</v>
          </cell>
          <cell r="P134">
            <v>5</v>
          </cell>
          <cell r="Q134">
            <v>105756</v>
          </cell>
          <cell r="R134">
            <v>105756</v>
          </cell>
          <cell r="S134">
            <v>597</v>
          </cell>
          <cell r="T134">
            <v>597</v>
          </cell>
          <cell r="U134">
            <v>0</v>
          </cell>
          <cell r="V134">
            <v>0</v>
          </cell>
          <cell r="W134">
            <v>0</v>
          </cell>
          <cell r="X134" t="str">
            <v>No</v>
          </cell>
        </row>
        <row r="135">
          <cell r="B135" t="str">
            <v>HPK12</v>
          </cell>
          <cell r="C135" t="str">
            <v>Central</v>
          </cell>
          <cell r="D135" t="str">
            <v>Urban</v>
          </cell>
          <cell r="E135">
            <v>1543</v>
          </cell>
          <cell r="F135">
            <v>8.0727103699999994</v>
          </cell>
          <cell r="G135">
            <v>8.0796417949999988</v>
          </cell>
          <cell r="H135">
            <v>8.8022822040650333</v>
          </cell>
          <cell r="I135">
            <v>1.7322958627390885</v>
          </cell>
          <cell r="J135">
            <v>0.89481196707413646</v>
          </cell>
          <cell r="K135">
            <v>7</v>
          </cell>
          <cell r="L135">
            <v>72916.91</v>
          </cell>
          <cell r="M135">
            <v>72916.91</v>
          </cell>
          <cell r="N135">
            <v>1699</v>
          </cell>
          <cell r="O135">
            <v>1699</v>
          </cell>
          <cell r="P135">
            <v>13</v>
          </cell>
          <cell r="Q135">
            <v>37665</v>
          </cell>
          <cell r="R135">
            <v>37665</v>
          </cell>
          <cell r="S135">
            <v>352</v>
          </cell>
          <cell r="T135">
            <v>352</v>
          </cell>
          <cell r="U135">
            <v>1</v>
          </cell>
          <cell r="V135">
            <v>1557</v>
          </cell>
          <cell r="W135">
            <v>1557</v>
          </cell>
          <cell r="X135" t="str">
            <v>No</v>
          </cell>
        </row>
        <row r="136">
          <cell r="B136" t="str">
            <v>HPK13</v>
          </cell>
          <cell r="C136" t="str">
            <v>Central</v>
          </cell>
          <cell r="D136" t="str">
            <v>Urban</v>
          </cell>
          <cell r="E136">
            <v>1955.5</v>
          </cell>
          <cell r="F136">
            <v>8.6368972209999999</v>
          </cell>
          <cell r="G136">
            <v>7.1932821840000001</v>
          </cell>
          <cell r="H136">
            <v>8.0020747309682125</v>
          </cell>
          <cell r="I136">
            <v>5.8161985405254676E-2</v>
          </cell>
          <cell r="J136">
            <v>0.34002564756757619</v>
          </cell>
          <cell r="K136">
            <v>1</v>
          </cell>
          <cell r="L136">
            <v>3304.72</v>
          </cell>
          <cell r="M136">
            <v>274</v>
          </cell>
          <cell r="N136">
            <v>16</v>
          </cell>
          <cell r="O136">
            <v>5</v>
          </cell>
          <cell r="P136">
            <v>5</v>
          </cell>
          <cell r="Q136">
            <v>19320</v>
          </cell>
          <cell r="R136">
            <v>19320</v>
          </cell>
          <cell r="S136">
            <v>176</v>
          </cell>
          <cell r="T136">
            <v>176</v>
          </cell>
          <cell r="U136">
            <v>1</v>
          </cell>
          <cell r="V136">
            <v>1971</v>
          </cell>
          <cell r="W136">
            <v>1971</v>
          </cell>
          <cell r="X136" t="str">
            <v>No</v>
          </cell>
        </row>
        <row r="137">
          <cell r="B137" t="str">
            <v>HPK14</v>
          </cell>
          <cell r="C137" t="str">
            <v>Central</v>
          </cell>
          <cell r="D137" t="str">
            <v>Urban</v>
          </cell>
          <cell r="E137">
            <v>3981</v>
          </cell>
          <cell r="F137">
            <v>8.9546956790000003</v>
          </cell>
          <cell r="G137">
            <v>12.354954320000001</v>
          </cell>
          <cell r="H137">
            <v>9.7168050304614013</v>
          </cell>
          <cell r="I137">
            <v>6.1743525549259477</v>
          </cell>
          <cell r="J137">
            <v>0.89120173317116413</v>
          </cell>
          <cell r="K137">
            <v>9</v>
          </cell>
          <cell r="L137">
            <v>522595.02</v>
          </cell>
          <cell r="M137">
            <v>522595.02</v>
          </cell>
          <cell r="N137">
            <v>8232</v>
          </cell>
          <cell r="O137">
            <v>8232</v>
          </cell>
          <cell r="P137">
            <v>4</v>
          </cell>
          <cell r="Q137">
            <v>75431</v>
          </cell>
          <cell r="R137">
            <v>75431</v>
          </cell>
          <cell r="S137">
            <v>271</v>
          </cell>
          <cell r="T137">
            <v>271</v>
          </cell>
          <cell r="U137">
            <v>1</v>
          </cell>
          <cell r="V137">
            <v>3982</v>
          </cell>
          <cell r="W137">
            <v>3982</v>
          </cell>
          <cell r="X137" t="str">
            <v>No</v>
          </cell>
        </row>
        <row r="138">
          <cell r="B138" t="str">
            <v>HPK21</v>
          </cell>
          <cell r="C138" t="str">
            <v>Central</v>
          </cell>
          <cell r="D138" t="str">
            <v>Rural short</v>
          </cell>
          <cell r="E138">
            <v>2957</v>
          </cell>
          <cell r="F138">
            <v>9.696670997</v>
          </cell>
          <cell r="G138">
            <v>11.668036749999999</v>
          </cell>
          <cell r="H138">
            <v>6.1730290781754782</v>
          </cell>
          <cell r="I138">
            <v>5.9799742803896025</v>
          </cell>
          <cell r="J138">
            <v>0.71171593724937965</v>
          </cell>
          <cell r="K138">
            <v>6</v>
          </cell>
          <cell r="L138">
            <v>611637.6</v>
          </cell>
          <cell r="M138">
            <v>188331.6</v>
          </cell>
          <cell r="N138">
            <v>8172</v>
          </cell>
          <cell r="O138">
            <v>5187</v>
          </cell>
          <cell r="P138">
            <v>5</v>
          </cell>
          <cell r="Q138">
            <v>72795</v>
          </cell>
          <cell r="R138">
            <v>72795</v>
          </cell>
          <cell r="S138">
            <v>502</v>
          </cell>
          <cell r="T138">
            <v>502</v>
          </cell>
          <cell r="U138">
            <v>2</v>
          </cell>
          <cell r="V138">
            <v>5892</v>
          </cell>
          <cell r="W138">
            <v>5892</v>
          </cell>
          <cell r="X138" t="str">
            <v>No</v>
          </cell>
        </row>
        <row r="139">
          <cell r="B139" t="str">
            <v>HPK22</v>
          </cell>
          <cell r="C139" t="str">
            <v>Central</v>
          </cell>
          <cell r="D139" t="str">
            <v>Urban</v>
          </cell>
          <cell r="E139">
            <v>4157.5</v>
          </cell>
          <cell r="F139">
            <v>8.5394663160000004</v>
          </cell>
          <cell r="G139">
            <v>19.718875349999998</v>
          </cell>
          <cell r="H139">
            <v>10.097856208126554</v>
          </cell>
          <cell r="I139">
            <v>4.5827557208565377</v>
          </cell>
          <cell r="J139">
            <v>2.5451912062692506</v>
          </cell>
          <cell r="K139">
            <v>8</v>
          </cell>
          <cell r="L139">
            <v>345634.45999999996</v>
          </cell>
          <cell r="M139">
            <v>345634.45999999996</v>
          </cell>
          <cell r="N139">
            <v>5636</v>
          </cell>
          <cell r="O139">
            <v>5636</v>
          </cell>
          <cell r="P139">
            <v>10</v>
          </cell>
          <cell r="Q139">
            <v>191960</v>
          </cell>
          <cell r="R139">
            <v>191960</v>
          </cell>
          <cell r="S139">
            <v>676</v>
          </cell>
          <cell r="T139">
            <v>676</v>
          </cell>
          <cell r="U139">
            <v>3</v>
          </cell>
          <cell r="V139">
            <v>9268</v>
          </cell>
          <cell r="W139">
            <v>9268</v>
          </cell>
          <cell r="X139" t="str">
            <v>No</v>
          </cell>
        </row>
        <row r="140">
          <cell r="B140" t="str">
            <v>HPK23</v>
          </cell>
          <cell r="C140" t="str">
            <v>Central</v>
          </cell>
          <cell r="D140" t="str">
            <v>Urban</v>
          </cell>
          <cell r="E140">
            <v>3104</v>
          </cell>
          <cell r="F140">
            <v>8.4403965349999996</v>
          </cell>
          <cell r="G140">
            <v>13.39575636</v>
          </cell>
          <cell r="H140">
            <v>10.288381796959131</v>
          </cell>
          <cell r="I140">
            <v>1.0425992153577157</v>
          </cell>
          <cell r="J140">
            <v>0.57982049499362043</v>
          </cell>
          <cell r="K140">
            <v>4</v>
          </cell>
          <cell r="L140">
            <v>67924.790000000008</v>
          </cell>
          <cell r="M140">
            <v>67924.790000000008</v>
          </cell>
          <cell r="N140">
            <v>7673</v>
          </cell>
          <cell r="O140">
            <v>7673</v>
          </cell>
          <cell r="P140">
            <v>2</v>
          </cell>
          <cell r="Q140">
            <v>37775</v>
          </cell>
          <cell r="R140">
            <v>37775</v>
          </cell>
          <cell r="S140">
            <v>137</v>
          </cell>
          <cell r="T140">
            <v>137</v>
          </cell>
          <cell r="U140">
            <v>0</v>
          </cell>
          <cell r="V140">
            <v>0</v>
          </cell>
          <cell r="W140">
            <v>0</v>
          </cell>
          <cell r="X140" t="str">
            <v>No</v>
          </cell>
        </row>
        <row r="141">
          <cell r="B141" t="str">
            <v>HPK24</v>
          </cell>
          <cell r="C141" t="str">
            <v>Central</v>
          </cell>
          <cell r="D141" t="str">
            <v>Urban</v>
          </cell>
          <cell r="E141">
            <v>1455</v>
          </cell>
          <cell r="F141">
            <v>8.5350995970000003</v>
          </cell>
          <cell r="G141">
            <v>3.7827757129999999</v>
          </cell>
          <cell r="H141">
            <v>8.0020747309682125</v>
          </cell>
          <cell r="I141">
            <v>1.1716147901662124</v>
          </cell>
          <cell r="J141">
            <v>3.632972771778789</v>
          </cell>
          <cell r="K141">
            <v>3</v>
          </cell>
          <cell r="L141">
            <v>35745</v>
          </cell>
          <cell r="M141">
            <v>24457</v>
          </cell>
          <cell r="N141">
            <v>297</v>
          </cell>
          <cell r="O141">
            <v>161</v>
          </cell>
          <cell r="P141">
            <v>7</v>
          </cell>
          <cell r="Q141">
            <v>110839</v>
          </cell>
          <cell r="R141">
            <v>110839</v>
          </cell>
          <cell r="S141">
            <v>625</v>
          </cell>
          <cell r="T141">
            <v>625</v>
          </cell>
          <cell r="U141">
            <v>1</v>
          </cell>
          <cell r="V141">
            <v>1447</v>
          </cell>
          <cell r="W141">
            <v>1447</v>
          </cell>
          <cell r="X141" t="str">
            <v>No</v>
          </cell>
        </row>
        <row r="142">
          <cell r="B142" t="str">
            <v>KLK1</v>
          </cell>
          <cell r="C142" t="str">
            <v>Central</v>
          </cell>
          <cell r="D142" t="str">
            <v>Rural short</v>
          </cell>
          <cell r="E142">
            <v>1430</v>
          </cell>
          <cell r="F142">
            <v>182.9873742</v>
          </cell>
          <cell r="G142">
            <v>10.057403259999999</v>
          </cell>
          <cell r="H142">
            <v>3.5437759522859227</v>
          </cell>
          <cell r="I142">
            <v>91.05768775040022</v>
          </cell>
          <cell r="J142">
            <v>25.705806069843003</v>
          </cell>
          <cell r="K142">
            <v>56</v>
          </cell>
          <cell r="L142">
            <v>5570286.9000000004</v>
          </cell>
          <cell r="M142">
            <v>583700.9</v>
          </cell>
          <cell r="N142">
            <v>8022</v>
          </cell>
          <cell r="O142">
            <v>3206</v>
          </cell>
          <cell r="P142">
            <v>99</v>
          </cell>
          <cell r="Q142">
            <v>1572505.5</v>
          </cell>
          <cell r="R142">
            <v>1572505.5</v>
          </cell>
          <cell r="S142">
            <v>4644</v>
          </cell>
          <cell r="T142">
            <v>4644</v>
          </cell>
          <cell r="U142">
            <v>6</v>
          </cell>
          <cell r="V142">
            <v>4950</v>
          </cell>
          <cell r="W142">
            <v>3998</v>
          </cell>
          <cell r="X142" t="str">
            <v>Yes</v>
          </cell>
        </row>
        <row r="143">
          <cell r="B143" t="str">
            <v>KLK2</v>
          </cell>
          <cell r="C143" t="str">
            <v>Central</v>
          </cell>
          <cell r="D143" t="str">
            <v>Rural short</v>
          </cell>
          <cell r="E143">
            <v>779</v>
          </cell>
          <cell r="F143">
            <v>86.649126240000001</v>
          </cell>
          <cell r="G143">
            <v>0.84991452049999994</v>
          </cell>
          <cell r="H143">
            <v>1.7147302994931886</v>
          </cell>
          <cell r="I143">
            <v>31.451730844542197</v>
          </cell>
          <cell r="J143">
            <v>8.7072101370053616</v>
          </cell>
          <cell r="K143">
            <v>17</v>
          </cell>
          <cell r="L143">
            <v>2196832.5</v>
          </cell>
          <cell r="M143">
            <v>883449.5</v>
          </cell>
          <cell r="N143">
            <v>5408</v>
          </cell>
          <cell r="O143">
            <v>2368</v>
          </cell>
          <cell r="P143">
            <v>40</v>
          </cell>
          <cell r="Q143">
            <v>608179</v>
          </cell>
          <cell r="R143">
            <v>608179</v>
          </cell>
          <cell r="S143">
            <v>2100</v>
          </cell>
          <cell r="T143">
            <v>2100</v>
          </cell>
          <cell r="U143">
            <v>3</v>
          </cell>
          <cell r="V143">
            <v>3635</v>
          </cell>
          <cell r="W143">
            <v>3635</v>
          </cell>
          <cell r="X143" t="str">
            <v>Yes</v>
          </cell>
        </row>
        <row r="144">
          <cell r="B144" t="str">
            <v>KLK3</v>
          </cell>
          <cell r="C144" t="str">
            <v>Central</v>
          </cell>
          <cell r="D144" t="str">
            <v>Rural short</v>
          </cell>
          <cell r="E144">
            <v>138.5</v>
          </cell>
          <cell r="F144">
            <v>59.278431740000002</v>
          </cell>
          <cell r="G144">
            <v>0</v>
          </cell>
          <cell r="H144">
            <v>0.53347164873121411</v>
          </cell>
          <cell r="I144">
            <v>0.34233140437384313</v>
          </cell>
          <cell r="J144">
            <v>1.0543729499772343</v>
          </cell>
          <cell r="K144">
            <v>6</v>
          </cell>
          <cell r="L144">
            <v>20622.23</v>
          </cell>
          <cell r="M144">
            <v>20622.23</v>
          </cell>
          <cell r="N144">
            <v>199</v>
          </cell>
          <cell r="O144">
            <v>199</v>
          </cell>
          <cell r="P144">
            <v>6</v>
          </cell>
          <cell r="Q144">
            <v>63516</v>
          </cell>
          <cell r="R144">
            <v>63516</v>
          </cell>
          <cell r="S144">
            <v>147</v>
          </cell>
          <cell r="T144">
            <v>147</v>
          </cell>
          <cell r="U144">
            <v>4</v>
          </cell>
          <cell r="V144">
            <v>544</v>
          </cell>
          <cell r="W144">
            <v>544</v>
          </cell>
          <cell r="X144" t="str">
            <v>Yes</v>
          </cell>
        </row>
        <row r="145">
          <cell r="B145" t="str">
            <v>KLO11</v>
          </cell>
          <cell r="C145" t="str">
            <v>Central</v>
          </cell>
          <cell r="D145" t="str">
            <v>Rural short</v>
          </cell>
          <cell r="E145">
            <v>1</v>
          </cell>
          <cell r="F145">
            <v>3.6775112459999999E-3</v>
          </cell>
          <cell r="G145">
            <v>0.1297291528</v>
          </cell>
          <cell r="H145">
            <v>3.8105117766515297E-2</v>
          </cell>
          <cell r="I145">
            <v>0</v>
          </cell>
          <cell r="J145">
            <v>0.20435471117320939</v>
          </cell>
          <cell r="K145">
            <v>0</v>
          </cell>
          <cell r="L145">
            <v>0</v>
          </cell>
          <cell r="M145">
            <v>0</v>
          </cell>
          <cell r="N145">
            <v>0</v>
          </cell>
          <cell r="O145">
            <v>0</v>
          </cell>
          <cell r="P145">
            <v>5</v>
          </cell>
          <cell r="Q145">
            <v>2952</v>
          </cell>
          <cell r="R145">
            <v>2952</v>
          </cell>
          <cell r="S145">
            <v>10</v>
          </cell>
          <cell r="T145">
            <v>10</v>
          </cell>
          <cell r="U145">
            <v>5</v>
          </cell>
          <cell r="V145">
            <v>5</v>
          </cell>
          <cell r="W145">
            <v>5</v>
          </cell>
          <cell r="X145" t="str">
            <v>Yes</v>
          </cell>
        </row>
        <row r="146">
          <cell r="B146" t="str">
            <v>KLO14</v>
          </cell>
          <cell r="C146" t="str">
            <v>Central</v>
          </cell>
          <cell r="D146" t="str">
            <v>Rural long</v>
          </cell>
          <cell r="E146">
            <v>3051.5</v>
          </cell>
          <cell r="F146">
            <v>250.0096389</v>
          </cell>
          <cell r="G146">
            <v>17.638352449999999</v>
          </cell>
          <cell r="H146">
            <v>7.9258644954351825</v>
          </cell>
          <cell r="I146">
            <v>14.991858788803622</v>
          </cell>
          <cell r="J146">
            <v>19.374551301071492</v>
          </cell>
          <cell r="K146">
            <v>64</v>
          </cell>
          <cell r="L146">
            <v>852632.87</v>
          </cell>
          <cell r="M146">
            <v>846534.87</v>
          </cell>
          <cell r="N146">
            <v>15963</v>
          </cell>
          <cell r="O146">
            <v>15950</v>
          </cell>
          <cell r="P146">
            <v>91</v>
          </cell>
          <cell r="Q146">
            <v>1101890</v>
          </cell>
          <cell r="R146">
            <v>1101890</v>
          </cell>
          <cell r="S146">
            <v>3351</v>
          </cell>
          <cell r="T146">
            <v>3351</v>
          </cell>
          <cell r="U146">
            <v>6</v>
          </cell>
          <cell r="V146">
            <v>15313</v>
          </cell>
          <cell r="W146">
            <v>15313</v>
          </cell>
          <cell r="X146" t="str">
            <v>No</v>
          </cell>
        </row>
        <row r="147">
          <cell r="B147" t="str">
            <v>KLO24</v>
          </cell>
          <cell r="C147" t="str">
            <v>Central</v>
          </cell>
          <cell r="D147" t="str">
            <v>Rural short</v>
          </cell>
          <cell r="E147">
            <v>3642</v>
          </cell>
          <cell r="F147">
            <v>75.281582760000006</v>
          </cell>
          <cell r="G147">
            <v>27.6721562</v>
          </cell>
          <cell r="H147">
            <v>8.9547026751310952</v>
          </cell>
          <cell r="I147">
            <v>24.405884607437805</v>
          </cell>
          <cell r="J147">
            <v>2.2940583408440189</v>
          </cell>
          <cell r="K147">
            <v>17</v>
          </cell>
          <cell r="L147">
            <v>1707655.68</v>
          </cell>
          <cell r="M147">
            <v>1031620.6799999999</v>
          </cell>
          <cell r="N147">
            <v>10345</v>
          </cell>
          <cell r="O147">
            <v>8929</v>
          </cell>
          <cell r="P147">
            <v>29</v>
          </cell>
          <cell r="Q147">
            <v>160513</v>
          </cell>
          <cell r="R147">
            <v>160513</v>
          </cell>
          <cell r="S147">
            <v>1493</v>
          </cell>
          <cell r="T147">
            <v>1493</v>
          </cell>
          <cell r="U147">
            <v>8</v>
          </cell>
          <cell r="V147">
            <v>25366</v>
          </cell>
          <cell r="W147">
            <v>22723</v>
          </cell>
          <cell r="X147" t="str">
            <v>No</v>
          </cell>
        </row>
        <row r="148">
          <cell r="B148" t="str">
            <v>KMS1</v>
          </cell>
          <cell r="C148" t="str">
            <v>North</v>
          </cell>
          <cell r="D148" t="str">
            <v>Rural short</v>
          </cell>
          <cell r="E148">
            <v>2529.5</v>
          </cell>
          <cell r="F148">
            <v>183.60408420000002</v>
          </cell>
          <cell r="G148">
            <v>10.113423109999999</v>
          </cell>
          <cell r="H148">
            <v>6.9351314335057843</v>
          </cell>
          <cell r="I148">
            <v>9.1710030789916726</v>
          </cell>
          <cell r="J148">
            <v>6.4311485766561747</v>
          </cell>
          <cell r="K148">
            <v>17</v>
          </cell>
          <cell r="L148">
            <v>520623.15</v>
          </cell>
          <cell r="M148">
            <v>520531.15</v>
          </cell>
          <cell r="N148">
            <v>485</v>
          </cell>
          <cell r="O148">
            <v>484</v>
          </cell>
          <cell r="P148">
            <v>21</v>
          </cell>
          <cell r="Q148">
            <v>365086</v>
          </cell>
          <cell r="R148">
            <v>365086</v>
          </cell>
          <cell r="S148">
            <v>1221</v>
          </cell>
          <cell r="T148">
            <v>1221</v>
          </cell>
          <cell r="U148">
            <v>7</v>
          </cell>
          <cell r="V148">
            <v>17692</v>
          </cell>
          <cell r="W148">
            <v>17692</v>
          </cell>
          <cell r="X148" t="str">
            <v>No</v>
          </cell>
        </row>
        <row r="149">
          <cell r="B149" t="str">
            <v>KMS21</v>
          </cell>
          <cell r="C149" t="str">
            <v>North</v>
          </cell>
          <cell r="D149" t="str">
            <v>Rural short</v>
          </cell>
          <cell r="E149">
            <v>1116</v>
          </cell>
          <cell r="F149">
            <v>76.966446089999991</v>
          </cell>
          <cell r="G149">
            <v>4.3673450420000002</v>
          </cell>
          <cell r="H149">
            <v>4.3820885431492593</v>
          </cell>
          <cell r="I149">
            <v>12.984955579993276</v>
          </cell>
          <cell r="J149">
            <v>1.4017788068414156</v>
          </cell>
          <cell r="K149">
            <v>11</v>
          </cell>
          <cell r="L149">
            <v>824999</v>
          </cell>
          <cell r="M149">
            <v>824999</v>
          </cell>
          <cell r="N149">
            <v>2471</v>
          </cell>
          <cell r="O149">
            <v>2471</v>
          </cell>
          <cell r="P149">
            <v>26</v>
          </cell>
          <cell r="Q149">
            <v>89062</v>
          </cell>
          <cell r="R149">
            <v>89062</v>
          </cell>
          <cell r="S149">
            <v>308</v>
          </cell>
          <cell r="T149">
            <v>308</v>
          </cell>
          <cell r="U149">
            <v>1</v>
          </cell>
          <cell r="V149">
            <v>1117</v>
          </cell>
          <cell r="W149">
            <v>1117</v>
          </cell>
          <cell r="X149" t="str">
            <v>Yes</v>
          </cell>
        </row>
        <row r="150">
          <cell r="B150" t="str">
            <v>LDL11</v>
          </cell>
          <cell r="C150" t="str">
            <v>Central</v>
          </cell>
          <cell r="D150" t="str">
            <v>Urban</v>
          </cell>
          <cell r="E150">
            <v>1315</v>
          </cell>
          <cell r="F150">
            <v>4.3006409020000005</v>
          </cell>
          <cell r="G150">
            <v>1.6768402410000001</v>
          </cell>
          <cell r="H150">
            <v>3.4675657167528922</v>
          </cell>
          <cell r="I150">
            <v>3.8602893383892327E-2</v>
          </cell>
          <cell r="J150">
            <v>2.0837428916540262</v>
          </cell>
          <cell r="K150">
            <v>2</v>
          </cell>
          <cell r="L150">
            <v>1234</v>
          </cell>
          <cell r="M150">
            <v>1234</v>
          </cell>
          <cell r="N150">
            <v>12</v>
          </cell>
          <cell r="O150">
            <v>12</v>
          </cell>
          <cell r="P150">
            <v>3</v>
          </cell>
          <cell r="Q150">
            <v>66610</v>
          </cell>
          <cell r="R150">
            <v>66610</v>
          </cell>
          <cell r="S150">
            <v>258</v>
          </cell>
          <cell r="T150">
            <v>258</v>
          </cell>
          <cell r="U150">
            <v>2</v>
          </cell>
          <cell r="V150">
            <v>4948</v>
          </cell>
          <cell r="W150">
            <v>4948</v>
          </cell>
          <cell r="X150" t="str">
            <v>No</v>
          </cell>
        </row>
        <row r="151">
          <cell r="B151" t="str">
            <v>LDL12</v>
          </cell>
          <cell r="C151" t="str">
            <v>Central</v>
          </cell>
          <cell r="D151" t="str">
            <v>Urban</v>
          </cell>
          <cell r="E151">
            <v>965</v>
          </cell>
          <cell r="F151">
            <v>3.6996065359999997</v>
          </cell>
          <cell r="G151">
            <v>0.58218447449999999</v>
          </cell>
          <cell r="H151">
            <v>8.0782849665012435</v>
          </cell>
          <cell r="I151">
            <v>5.6307285182863227</v>
          </cell>
          <cell r="J151">
            <v>6.4087457122069367</v>
          </cell>
          <cell r="K151">
            <v>8</v>
          </cell>
          <cell r="L151">
            <v>87151.040000000008</v>
          </cell>
          <cell r="M151">
            <v>87151.040000000008</v>
          </cell>
          <cell r="N151">
            <v>206</v>
          </cell>
          <cell r="O151">
            <v>206</v>
          </cell>
          <cell r="P151">
            <v>9</v>
          </cell>
          <cell r="Q151">
            <v>99193</v>
          </cell>
          <cell r="R151">
            <v>99193</v>
          </cell>
          <cell r="S151">
            <v>319</v>
          </cell>
          <cell r="T151">
            <v>319</v>
          </cell>
          <cell r="U151">
            <v>0</v>
          </cell>
          <cell r="V151">
            <v>0</v>
          </cell>
          <cell r="W151">
            <v>0</v>
          </cell>
          <cell r="X151" t="str">
            <v>No</v>
          </cell>
        </row>
        <row r="152">
          <cell r="B152" t="str">
            <v>LDL13</v>
          </cell>
          <cell r="C152" t="str">
            <v>Central</v>
          </cell>
          <cell r="D152" t="str">
            <v>Rural short</v>
          </cell>
          <cell r="E152">
            <v>3944</v>
          </cell>
          <cell r="F152">
            <v>135.01741860000001</v>
          </cell>
          <cell r="G152">
            <v>0.5656031827000001</v>
          </cell>
          <cell r="H152">
            <v>9.4500692060957938</v>
          </cell>
          <cell r="I152">
            <v>36.676154585322621</v>
          </cell>
          <cell r="J152">
            <v>9.5019633820056786</v>
          </cell>
          <cell r="K152">
            <v>64</v>
          </cell>
          <cell r="L152">
            <v>2655028.79</v>
          </cell>
          <cell r="M152">
            <v>585377.78999999992</v>
          </cell>
          <cell r="N152">
            <v>13561</v>
          </cell>
          <cell r="O152">
            <v>6456</v>
          </cell>
          <cell r="P152">
            <v>40</v>
          </cell>
          <cell r="Q152">
            <v>687858</v>
          </cell>
          <cell r="R152">
            <v>687858</v>
          </cell>
          <cell r="S152">
            <v>2005</v>
          </cell>
          <cell r="T152">
            <v>2005</v>
          </cell>
          <cell r="U152">
            <v>0</v>
          </cell>
          <cell r="V152">
            <v>0</v>
          </cell>
          <cell r="W152">
            <v>0</v>
          </cell>
          <cell r="X152" t="str">
            <v>Yes</v>
          </cell>
        </row>
        <row r="153">
          <cell r="B153" t="str">
            <v>LDL14</v>
          </cell>
          <cell r="C153" t="str">
            <v>Central</v>
          </cell>
          <cell r="D153" t="str">
            <v>Rural short</v>
          </cell>
          <cell r="E153">
            <v>2390</v>
          </cell>
          <cell r="F153">
            <v>133.04552200000001</v>
          </cell>
          <cell r="G153">
            <v>4.0004006189999997</v>
          </cell>
          <cell r="H153">
            <v>8.4974412619329129</v>
          </cell>
          <cell r="I153">
            <v>2.1078417384851598</v>
          </cell>
          <cell r="J153">
            <v>5.2451707896077178</v>
          </cell>
          <cell r="K153">
            <v>28</v>
          </cell>
          <cell r="L153">
            <v>97741.999999999985</v>
          </cell>
          <cell r="M153">
            <v>97741.999999999985</v>
          </cell>
          <cell r="N153">
            <v>1474</v>
          </cell>
          <cell r="O153">
            <v>1474</v>
          </cell>
          <cell r="P153">
            <v>28</v>
          </cell>
          <cell r="Q153">
            <v>243222</v>
          </cell>
          <cell r="R153">
            <v>243222</v>
          </cell>
          <cell r="S153">
            <v>947</v>
          </cell>
          <cell r="T153">
            <v>947</v>
          </cell>
          <cell r="U153">
            <v>2</v>
          </cell>
          <cell r="V153">
            <v>4776</v>
          </cell>
          <cell r="W153">
            <v>2386</v>
          </cell>
          <cell r="X153" t="str">
            <v>No</v>
          </cell>
        </row>
        <row r="154">
          <cell r="B154" t="str">
            <v>LDL21</v>
          </cell>
          <cell r="C154" t="str">
            <v>Central</v>
          </cell>
          <cell r="D154" t="str">
            <v>Rural short</v>
          </cell>
          <cell r="E154">
            <v>2345.5</v>
          </cell>
          <cell r="F154">
            <v>37.763587340000001</v>
          </cell>
          <cell r="G154">
            <v>1.7891316560000001</v>
          </cell>
          <cell r="H154">
            <v>7.3923928467039675</v>
          </cell>
          <cell r="I154">
            <v>39.199227372274009</v>
          </cell>
          <cell r="J154">
            <v>35.379098066424504</v>
          </cell>
          <cell r="K154">
            <v>48</v>
          </cell>
          <cell r="L154">
            <v>1883216.3399999999</v>
          </cell>
          <cell r="M154">
            <v>1695359.3399999999</v>
          </cell>
          <cell r="N154">
            <v>7972</v>
          </cell>
          <cell r="O154">
            <v>7379</v>
          </cell>
          <cell r="P154">
            <v>21</v>
          </cell>
          <cell r="Q154">
            <v>1699689</v>
          </cell>
          <cell r="R154">
            <v>1699689</v>
          </cell>
          <cell r="S154">
            <v>4117</v>
          </cell>
          <cell r="T154">
            <v>4117</v>
          </cell>
          <cell r="U154">
            <v>4</v>
          </cell>
          <cell r="V154">
            <v>10434</v>
          </cell>
          <cell r="W154">
            <v>9303</v>
          </cell>
          <cell r="X154" t="str">
            <v>Yes</v>
          </cell>
        </row>
        <row r="155">
          <cell r="B155" t="str">
            <v>LDL22</v>
          </cell>
          <cell r="C155" t="str">
            <v>Central</v>
          </cell>
          <cell r="D155" t="str">
            <v>Urban</v>
          </cell>
          <cell r="E155">
            <v>3340.5</v>
          </cell>
          <cell r="F155">
            <v>12.487975899999999</v>
          </cell>
          <cell r="G155">
            <v>4.3176481149999999</v>
          </cell>
          <cell r="H155">
            <v>8.9547026751310952</v>
          </cell>
          <cell r="I155">
            <v>3.3030490013458631</v>
          </cell>
          <cell r="J155">
            <v>5.3496026544962776</v>
          </cell>
          <cell r="K155">
            <v>19</v>
          </cell>
          <cell r="L155">
            <v>90308.98</v>
          </cell>
          <cell r="M155">
            <v>90308.98</v>
          </cell>
          <cell r="N155">
            <v>675</v>
          </cell>
          <cell r="O155">
            <v>675</v>
          </cell>
          <cell r="P155">
            <v>5</v>
          </cell>
          <cell r="Q155">
            <v>146264</v>
          </cell>
          <cell r="R155">
            <v>146264</v>
          </cell>
          <cell r="S155">
            <v>432</v>
          </cell>
          <cell r="T155">
            <v>432</v>
          </cell>
          <cell r="U155">
            <v>8</v>
          </cell>
          <cell r="V155">
            <v>26669</v>
          </cell>
          <cell r="W155">
            <v>23326</v>
          </cell>
          <cell r="X155" t="str">
            <v>Yes</v>
          </cell>
        </row>
        <row r="156">
          <cell r="B156" t="str">
            <v>LDL23</v>
          </cell>
          <cell r="C156" t="str">
            <v>Central</v>
          </cell>
          <cell r="D156" t="str">
            <v>Rural long</v>
          </cell>
          <cell r="E156">
            <v>4572</v>
          </cell>
          <cell r="F156">
            <v>212.5177597</v>
          </cell>
          <cell r="G156">
            <v>8.4849217879999994</v>
          </cell>
          <cell r="H156">
            <v>14.708575457874906</v>
          </cell>
          <cell r="I156">
            <v>44.084250298735078</v>
          </cell>
          <cell r="J156">
            <v>25.183826382867043</v>
          </cell>
          <cell r="K156">
            <v>108</v>
          </cell>
          <cell r="L156">
            <v>2321791.19</v>
          </cell>
          <cell r="M156">
            <v>1686059.7899999998</v>
          </cell>
          <cell r="N156">
            <v>14539</v>
          </cell>
          <cell r="O156">
            <v>11699</v>
          </cell>
          <cell r="P156">
            <v>57</v>
          </cell>
          <cell r="Q156">
            <v>1326360</v>
          </cell>
          <cell r="R156">
            <v>1326360</v>
          </cell>
          <cell r="S156">
            <v>4052</v>
          </cell>
          <cell r="T156">
            <v>4052</v>
          </cell>
          <cell r="U156">
            <v>12</v>
          </cell>
          <cell r="V156">
            <v>56338</v>
          </cell>
          <cell r="W156">
            <v>43645</v>
          </cell>
          <cell r="X156" t="str">
            <v>No</v>
          </cell>
        </row>
        <row r="157">
          <cell r="B157" t="str">
            <v>LDL24</v>
          </cell>
          <cell r="C157" t="str">
            <v>Central</v>
          </cell>
          <cell r="D157" t="str">
            <v>Urban</v>
          </cell>
          <cell r="E157">
            <v>5925.5</v>
          </cell>
          <cell r="F157">
            <v>14.38894848</v>
          </cell>
          <cell r="G157">
            <v>10.604188649999999</v>
          </cell>
          <cell r="H157">
            <v>11.050484152289437</v>
          </cell>
          <cell r="I157">
            <v>10.05156630338251</v>
          </cell>
          <cell r="J157">
            <v>16.249019922896863</v>
          </cell>
          <cell r="K157">
            <v>31</v>
          </cell>
          <cell r="L157">
            <v>814969.53</v>
          </cell>
          <cell r="M157">
            <v>814969.53</v>
          </cell>
          <cell r="N157">
            <v>16180</v>
          </cell>
          <cell r="O157">
            <v>16180</v>
          </cell>
          <cell r="P157">
            <v>17</v>
          </cell>
          <cell r="Q157">
            <v>1317452</v>
          </cell>
          <cell r="R157">
            <v>1317452</v>
          </cell>
          <cell r="S157">
            <v>3656</v>
          </cell>
          <cell r="T157">
            <v>3656</v>
          </cell>
          <cell r="U157">
            <v>0</v>
          </cell>
          <cell r="V157">
            <v>0</v>
          </cell>
          <cell r="W157">
            <v>0</v>
          </cell>
          <cell r="X157" t="str">
            <v>Yes</v>
          </cell>
        </row>
        <row r="158">
          <cell r="B158" t="str">
            <v>LGA11</v>
          </cell>
          <cell r="C158" t="str">
            <v>East</v>
          </cell>
          <cell r="D158" t="str">
            <v>Rural long</v>
          </cell>
          <cell r="E158">
            <v>1671</v>
          </cell>
          <cell r="F158">
            <v>251.7681618</v>
          </cell>
          <cell r="G158">
            <v>0.19982719069999999</v>
          </cell>
          <cell r="H158">
            <v>3.5818810700524382</v>
          </cell>
          <cell r="I158">
            <v>19.237477727919178</v>
          </cell>
          <cell r="J158">
            <v>15.945406596364867</v>
          </cell>
          <cell r="K158">
            <v>47</v>
          </cell>
          <cell r="L158">
            <v>1280892.5900000001</v>
          </cell>
          <cell r="M158">
            <v>242015.59</v>
          </cell>
          <cell r="N158">
            <v>7124</v>
          </cell>
          <cell r="O158">
            <v>3479</v>
          </cell>
          <cell r="P158">
            <v>79</v>
          </cell>
          <cell r="Q158">
            <v>1061696</v>
          </cell>
          <cell r="R158">
            <v>1061696</v>
          </cell>
          <cell r="S158">
            <v>3439</v>
          </cell>
          <cell r="T158">
            <v>3439</v>
          </cell>
          <cell r="U158">
            <v>4</v>
          </cell>
          <cell r="V158">
            <v>4573</v>
          </cell>
          <cell r="W158">
            <v>4298</v>
          </cell>
          <cell r="X158" t="str">
            <v>Yes</v>
          </cell>
        </row>
        <row r="159">
          <cell r="B159" t="str">
            <v>LGA12</v>
          </cell>
          <cell r="C159" t="str">
            <v>East</v>
          </cell>
          <cell r="D159" t="str">
            <v>Rural short</v>
          </cell>
          <cell r="E159">
            <v>970.5</v>
          </cell>
          <cell r="F159">
            <v>182.62695650000001</v>
          </cell>
          <cell r="G159">
            <v>1.679343053</v>
          </cell>
          <cell r="H159">
            <v>6.1730290781754782</v>
          </cell>
          <cell r="I159">
            <v>8.4296913096539008</v>
          </cell>
          <cell r="J159">
            <v>7.7950251795216206</v>
          </cell>
          <cell r="K159">
            <v>30</v>
          </cell>
          <cell r="L159">
            <v>252331.91</v>
          </cell>
          <cell r="M159">
            <v>166373.91</v>
          </cell>
          <cell r="N159">
            <v>4060</v>
          </cell>
          <cell r="O159">
            <v>3873</v>
          </cell>
          <cell r="P159">
            <v>24</v>
          </cell>
          <cell r="Q159">
            <v>233334</v>
          </cell>
          <cell r="R159">
            <v>233334</v>
          </cell>
          <cell r="S159">
            <v>768</v>
          </cell>
          <cell r="T159">
            <v>768</v>
          </cell>
          <cell r="U159">
            <v>4</v>
          </cell>
          <cell r="V159">
            <v>2345</v>
          </cell>
          <cell r="W159">
            <v>2345</v>
          </cell>
          <cell r="X159" t="str">
            <v>No</v>
          </cell>
        </row>
        <row r="160">
          <cell r="B160" t="str">
            <v>LGA13</v>
          </cell>
          <cell r="C160" t="str">
            <v>East</v>
          </cell>
          <cell r="D160" t="str">
            <v>Rural long</v>
          </cell>
          <cell r="E160">
            <v>917</v>
          </cell>
          <cell r="F160">
            <v>290.16491450000001</v>
          </cell>
          <cell r="G160">
            <v>0.14035409600000001</v>
          </cell>
          <cell r="H160">
            <v>2.667358243656071</v>
          </cell>
          <cell r="I160">
            <v>5.4874762799042953</v>
          </cell>
          <cell r="J160">
            <v>6.9449643358893125</v>
          </cell>
          <cell r="K160">
            <v>46</v>
          </cell>
          <cell r="L160">
            <v>335761</v>
          </cell>
          <cell r="M160">
            <v>141269</v>
          </cell>
          <cell r="N160">
            <v>1976</v>
          </cell>
          <cell r="O160">
            <v>1814</v>
          </cell>
          <cell r="P160">
            <v>46</v>
          </cell>
          <cell r="Q160">
            <v>424940</v>
          </cell>
          <cell r="R160">
            <v>424940</v>
          </cell>
          <cell r="S160">
            <v>1497</v>
          </cell>
          <cell r="T160">
            <v>1497</v>
          </cell>
          <cell r="U160">
            <v>8</v>
          </cell>
          <cell r="V160">
            <v>6990</v>
          </cell>
          <cell r="W160">
            <v>6990</v>
          </cell>
          <cell r="X160" t="str">
            <v>No</v>
          </cell>
        </row>
        <row r="161">
          <cell r="B161" t="str">
            <v>LGA14</v>
          </cell>
          <cell r="C161" t="str">
            <v>East</v>
          </cell>
          <cell r="D161" t="str">
            <v>Rural long</v>
          </cell>
          <cell r="E161">
            <v>1474.5</v>
          </cell>
          <cell r="F161">
            <v>210.71793780000002</v>
          </cell>
          <cell r="G161">
            <v>1.162254728</v>
          </cell>
          <cell r="H161">
            <v>3.5818810700524382</v>
          </cell>
          <cell r="I161">
            <v>8.2603843911571104</v>
          </cell>
          <cell r="J161">
            <v>22.00452096395594</v>
          </cell>
          <cell r="K161">
            <v>45</v>
          </cell>
          <cell r="L161">
            <v>503231.47</v>
          </cell>
          <cell r="M161">
            <v>242882.47</v>
          </cell>
          <cell r="N161">
            <v>4900</v>
          </cell>
          <cell r="O161">
            <v>3402</v>
          </cell>
          <cell r="P161">
            <v>79</v>
          </cell>
          <cell r="Q161">
            <v>1340539</v>
          </cell>
          <cell r="R161">
            <v>1340539</v>
          </cell>
          <cell r="S161">
            <v>4598</v>
          </cell>
          <cell r="T161">
            <v>4598</v>
          </cell>
          <cell r="U161">
            <v>6</v>
          </cell>
          <cell r="V161">
            <v>7655</v>
          </cell>
          <cell r="W161">
            <v>6186</v>
          </cell>
          <cell r="X161" t="str">
            <v>Yes</v>
          </cell>
        </row>
        <row r="162">
          <cell r="B162" t="str">
            <v>LGA21</v>
          </cell>
          <cell r="C162" t="str">
            <v>East</v>
          </cell>
          <cell r="D162" t="str">
            <v>Rural short</v>
          </cell>
          <cell r="E162">
            <v>1712</v>
          </cell>
          <cell r="F162">
            <v>82.929675639999999</v>
          </cell>
          <cell r="G162">
            <v>1.9529316839999999</v>
          </cell>
          <cell r="H162">
            <v>3.8486168944180452</v>
          </cell>
          <cell r="I162">
            <v>1.3778387113849133</v>
          </cell>
          <cell r="J162">
            <v>7.4096135644882706</v>
          </cell>
          <cell r="K162">
            <v>15</v>
          </cell>
          <cell r="L162">
            <v>88448.470000000016</v>
          </cell>
          <cell r="M162">
            <v>88448.470000000016</v>
          </cell>
          <cell r="N162">
            <v>2158</v>
          </cell>
          <cell r="O162">
            <v>2158</v>
          </cell>
          <cell r="P162">
            <v>19</v>
          </cell>
          <cell r="Q162">
            <v>475650</v>
          </cell>
          <cell r="R162">
            <v>475650</v>
          </cell>
          <cell r="S162">
            <v>2091</v>
          </cell>
          <cell r="T162">
            <v>2091</v>
          </cell>
          <cell r="U162">
            <v>3</v>
          </cell>
          <cell r="V162">
            <v>4694</v>
          </cell>
          <cell r="W162">
            <v>4694</v>
          </cell>
          <cell r="X162" t="str">
            <v>No</v>
          </cell>
        </row>
        <row r="163">
          <cell r="B163" t="str">
            <v>LGA22</v>
          </cell>
          <cell r="C163" t="str">
            <v>East</v>
          </cell>
          <cell r="D163" t="str">
            <v>Rural short</v>
          </cell>
          <cell r="E163">
            <v>1978</v>
          </cell>
          <cell r="F163">
            <v>56.937618450000002</v>
          </cell>
          <cell r="G163">
            <v>1.2412355529999999</v>
          </cell>
          <cell r="H163">
            <v>6.4397649025410857</v>
          </cell>
          <cell r="I163">
            <v>0.6998095526475091</v>
          </cell>
          <cell r="J163">
            <v>13.399458457864725</v>
          </cell>
          <cell r="K163">
            <v>12</v>
          </cell>
          <cell r="L163">
            <v>31656.59</v>
          </cell>
          <cell r="M163">
            <v>24682.59</v>
          </cell>
          <cell r="N163">
            <v>2187</v>
          </cell>
          <cell r="O163">
            <v>2155</v>
          </cell>
          <cell r="P163">
            <v>20</v>
          </cell>
          <cell r="Q163">
            <v>606138</v>
          </cell>
          <cell r="R163">
            <v>606138</v>
          </cell>
          <cell r="S163">
            <v>1785</v>
          </cell>
          <cell r="T163">
            <v>1785</v>
          </cell>
          <cell r="U163">
            <v>1</v>
          </cell>
          <cell r="V163">
            <v>1977</v>
          </cell>
          <cell r="W163">
            <v>1977</v>
          </cell>
          <cell r="X163" t="str">
            <v>No</v>
          </cell>
        </row>
        <row r="164">
          <cell r="B164" t="str">
            <v>LGA23</v>
          </cell>
          <cell r="C164" t="str">
            <v>East</v>
          </cell>
          <cell r="D164" t="str">
            <v>Rural long</v>
          </cell>
          <cell r="E164">
            <v>1500.5</v>
          </cell>
          <cell r="F164">
            <v>341.96948170000002</v>
          </cell>
          <cell r="G164">
            <v>0.56985289539999995</v>
          </cell>
          <cell r="H164">
            <v>4.6488243675148668</v>
          </cell>
          <cell r="I164">
            <v>11.559555774926316</v>
          </cell>
          <cell r="J164">
            <v>45.937328325994216</v>
          </cell>
          <cell r="K164">
            <v>52</v>
          </cell>
          <cell r="L164">
            <v>593413.13</v>
          </cell>
          <cell r="M164">
            <v>352877.13</v>
          </cell>
          <cell r="N164">
            <v>8377</v>
          </cell>
          <cell r="O164">
            <v>7334</v>
          </cell>
          <cell r="P164">
            <v>124</v>
          </cell>
          <cell r="Q164">
            <v>2358206</v>
          </cell>
          <cell r="R164">
            <v>2358206</v>
          </cell>
          <cell r="S164">
            <v>6258</v>
          </cell>
          <cell r="T164">
            <v>6258</v>
          </cell>
          <cell r="U164">
            <v>8</v>
          </cell>
          <cell r="V164">
            <v>10313</v>
          </cell>
          <cell r="W164">
            <v>8810</v>
          </cell>
          <cell r="X164" t="str">
            <v>Yes</v>
          </cell>
        </row>
        <row r="165">
          <cell r="B165" t="str">
            <v>LGA24</v>
          </cell>
          <cell r="C165" t="str">
            <v>East</v>
          </cell>
          <cell r="D165" t="str">
            <v>Rural short</v>
          </cell>
          <cell r="E165">
            <v>1083</v>
          </cell>
          <cell r="F165">
            <v>174.36864540000002</v>
          </cell>
          <cell r="G165">
            <v>17.226509199999999</v>
          </cell>
          <cell r="H165">
            <v>6.6302904913736622</v>
          </cell>
          <cell r="I165">
            <v>26.246287755919607</v>
          </cell>
          <cell r="J165">
            <v>7.597998028190827</v>
          </cell>
          <cell r="K165">
            <v>45</v>
          </cell>
          <cell r="L165">
            <v>630045.79</v>
          </cell>
          <cell r="M165">
            <v>144756.79</v>
          </cell>
          <cell r="N165">
            <v>3119</v>
          </cell>
          <cell r="O165">
            <v>2660</v>
          </cell>
          <cell r="P165">
            <v>21</v>
          </cell>
          <cell r="Q165">
            <v>182391</v>
          </cell>
          <cell r="R165">
            <v>182391</v>
          </cell>
          <cell r="S165">
            <v>520</v>
          </cell>
          <cell r="T165">
            <v>520</v>
          </cell>
          <cell r="U165">
            <v>1</v>
          </cell>
          <cell r="V165">
            <v>599</v>
          </cell>
          <cell r="W165">
            <v>0</v>
          </cell>
          <cell r="X165" t="str">
            <v>Yes</v>
          </cell>
        </row>
        <row r="166">
          <cell r="B166" t="str">
            <v>LGA25</v>
          </cell>
          <cell r="C166" t="str">
            <v>East</v>
          </cell>
          <cell r="D166" t="str">
            <v>Rural short</v>
          </cell>
          <cell r="E166">
            <v>1</v>
          </cell>
          <cell r="F166">
            <v>2.4995427939999999E-3</v>
          </cell>
          <cell r="G166">
            <v>1.3052674469999999</v>
          </cell>
          <cell r="H166">
            <v>0.02</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t="str">
            <v>No</v>
          </cell>
        </row>
        <row r="167">
          <cell r="B167" t="str">
            <v>LGA41</v>
          </cell>
          <cell r="C167" t="str">
            <v>East</v>
          </cell>
          <cell r="D167" t="str">
            <v>Urban</v>
          </cell>
          <cell r="E167">
            <v>2</v>
          </cell>
          <cell r="F167">
            <v>2.0000755330000001E-3</v>
          </cell>
          <cell r="G167">
            <v>1.3205517259999999</v>
          </cell>
          <cell r="H167">
            <v>8.6117566152324585</v>
          </cell>
          <cell r="I167">
            <v>3.6686982917581545E-2</v>
          </cell>
          <cell r="J167">
            <v>1.7456889371615885</v>
          </cell>
          <cell r="K167">
            <v>1</v>
          </cell>
          <cell r="L167">
            <v>12</v>
          </cell>
          <cell r="M167">
            <v>12</v>
          </cell>
          <cell r="N167">
            <v>3</v>
          </cell>
          <cell r="O167">
            <v>3</v>
          </cell>
          <cell r="P167">
            <v>1</v>
          </cell>
          <cell r="Q167">
            <v>571</v>
          </cell>
          <cell r="R167">
            <v>571</v>
          </cell>
          <cell r="S167">
            <v>1</v>
          </cell>
          <cell r="T167">
            <v>1</v>
          </cell>
          <cell r="U167">
            <v>0</v>
          </cell>
          <cell r="V167">
            <v>0</v>
          </cell>
          <cell r="W167">
            <v>0</v>
          </cell>
          <cell r="X167" t="str">
            <v>Yes</v>
          </cell>
        </row>
        <row r="168">
          <cell r="B168" t="str">
            <v>LLG11</v>
          </cell>
          <cell r="C168" t="str">
            <v>Central</v>
          </cell>
          <cell r="D168" t="str">
            <v>Rural short</v>
          </cell>
          <cell r="E168">
            <v>962</v>
          </cell>
          <cell r="F168">
            <v>157.16185350000001</v>
          </cell>
          <cell r="G168">
            <v>0.4641218822</v>
          </cell>
          <cell r="H168">
            <v>2.819778714722132</v>
          </cell>
          <cell r="I168">
            <v>9.0052069768764351</v>
          </cell>
          <cell r="J168">
            <v>3.6392611079086126</v>
          </cell>
          <cell r="K168">
            <v>39</v>
          </cell>
          <cell r="L168">
            <v>451895.82999999996</v>
          </cell>
          <cell r="M168">
            <v>382050.82999999996</v>
          </cell>
          <cell r="N168">
            <v>5676</v>
          </cell>
          <cell r="O168">
            <v>5447</v>
          </cell>
          <cell r="P168">
            <v>20</v>
          </cell>
          <cell r="Q168">
            <v>182624</v>
          </cell>
          <cell r="R168">
            <v>182624</v>
          </cell>
          <cell r="S168">
            <v>605</v>
          </cell>
          <cell r="T168">
            <v>605</v>
          </cell>
          <cell r="U168">
            <v>3</v>
          </cell>
          <cell r="V168">
            <v>2888</v>
          </cell>
          <cell r="W168">
            <v>2888</v>
          </cell>
          <cell r="X168" t="str">
            <v>Yes</v>
          </cell>
        </row>
        <row r="169">
          <cell r="B169" t="str">
            <v>LLG12</v>
          </cell>
          <cell r="C169" t="str">
            <v>East</v>
          </cell>
          <cell r="D169" t="str">
            <v>Rural short</v>
          </cell>
          <cell r="E169">
            <v>1371.5</v>
          </cell>
          <cell r="F169">
            <v>188.7307381</v>
          </cell>
          <cell r="G169">
            <v>3.0451494490000002</v>
          </cell>
          <cell r="H169">
            <v>0</v>
          </cell>
          <cell r="I169">
            <v>10.051152319333443</v>
          </cell>
          <cell r="J169">
            <v>12.946435669062655</v>
          </cell>
          <cell r="K169">
            <v>37</v>
          </cell>
          <cell r="L169">
            <v>391902.56</v>
          </cell>
          <cell r="M169">
            <v>371062.56</v>
          </cell>
          <cell r="N169">
            <v>6874</v>
          </cell>
          <cell r="O169">
            <v>6842</v>
          </cell>
          <cell r="P169">
            <v>35</v>
          </cell>
          <cell r="Q169">
            <v>504792</v>
          </cell>
          <cell r="R169">
            <v>504792</v>
          </cell>
          <cell r="S169">
            <v>3412</v>
          </cell>
          <cell r="T169">
            <v>3412</v>
          </cell>
          <cell r="U169">
            <v>4</v>
          </cell>
          <cell r="V169">
            <v>2815</v>
          </cell>
          <cell r="W169">
            <v>2815</v>
          </cell>
          <cell r="X169" t="str">
            <v>Yes</v>
          </cell>
        </row>
        <row r="170">
          <cell r="B170" t="str">
            <v>LLG13</v>
          </cell>
          <cell r="C170" t="str">
            <v>East</v>
          </cell>
          <cell r="D170" t="str">
            <v>Rural short</v>
          </cell>
          <cell r="E170">
            <v>1253</v>
          </cell>
          <cell r="F170">
            <v>111.2501381</v>
          </cell>
          <cell r="G170">
            <v>3.0494484690000001</v>
          </cell>
          <cell r="H170">
            <v>0</v>
          </cell>
          <cell r="I170">
            <v>17.275957321179792</v>
          </cell>
          <cell r="J170">
            <v>6.7076288756823788</v>
          </cell>
          <cell r="K170">
            <v>23</v>
          </cell>
          <cell r="L170">
            <v>471978.07</v>
          </cell>
          <cell r="M170">
            <v>138572.07</v>
          </cell>
          <cell r="N170">
            <v>6037</v>
          </cell>
          <cell r="O170">
            <v>4783</v>
          </cell>
          <cell r="P170">
            <v>18</v>
          </cell>
          <cell r="Q170">
            <v>183252</v>
          </cell>
          <cell r="R170">
            <v>183252</v>
          </cell>
          <cell r="S170">
            <v>2268</v>
          </cell>
          <cell r="T170">
            <v>2268</v>
          </cell>
          <cell r="U170">
            <v>6</v>
          </cell>
          <cell r="V170">
            <v>7361</v>
          </cell>
          <cell r="W170">
            <v>6107</v>
          </cell>
          <cell r="X170" t="str">
            <v>No</v>
          </cell>
        </row>
        <row r="171">
          <cell r="B171" t="str">
            <v>LLG14</v>
          </cell>
          <cell r="C171" t="str">
            <v>Central</v>
          </cell>
          <cell r="D171" t="str">
            <v>Rural short</v>
          </cell>
          <cell r="E171">
            <v>2324.5</v>
          </cell>
          <cell r="F171">
            <v>135.1559681</v>
          </cell>
          <cell r="G171">
            <v>4.0335583230000003</v>
          </cell>
          <cell r="H171">
            <v>7.1637621401048763</v>
          </cell>
          <cell r="I171">
            <v>8.8119383139807752</v>
          </cell>
          <cell r="J171">
            <v>7.9425027581678789</v>
          </cell>
          <cell r="K171">
            <v>46</v>
          </cell>
          <cell r="L171">
            <v>416825.33999999997</v>
          </cell>
          <cell r="M171">
            <v>385791.33999999997</v>
          </cell>
          <cell r="N171">
            <v>10734</v>
          </cell>
          <cell r="O171">
            <v>10118</v>
          </cell>
          <cell r="P171">
            <v>42</v>
          </cell>
          <cell r="Q171">
            <v>375699</v>
          </cell>
          <cell r="R171">
            <v>375699</v>
          </cell>
          <cell r="S171">
            <v>1520</v>
          </cell>
          <cell r="T171">
            <v>1520</v>
          </cell>
          <cell r="U171">
            <v>2</v>
          </cell>
          <cell r="V171">
            <v>3191</v>
          </cell>
          <cell r="W171">
            <v>3191</v>
          </cell>
          <cell r="X171" t="str">
            <v>No</v>
          </cell>
        </row>
        <row r="172">
          <cell r="B172" t="str">
            <v>LYD11</v>
          </cell>
          <cell r="C172" t="str">
            <v>Central</v>
          </cell>
          <cell r="D172" t="str">
            <v>Rural short</v>
          </cell>
          <cell r="E172">
            <v>2337.5</v>
          </cell>
          <cell r="F172">
            <v>10.677040100000001</v>
          </cell>
          <cell r="G172">
            <v>9.9131879739999995</v>
          </cell>
          <cell r="H172">
            <v>5.6014523116777495</v>
          </cell>
          <cell r="I172">
            <v>0.44299548157708496</v>
          </cell>
          <cell r="J172">
            <v>0.81405531451137159</v>
          </cell>
          <cell r="K172">
            <v>12</v>
          </cell>
          <cell r="L172">
            <v>39676.42</v>
          </cell>
          <cell r="M172">
            <v>39676.42</v>
          </cell>
          <cell r="N172">
            <v>368</v>
          </cell>
          <cell r="O172">
            <v>368</v>
          </cell>
          <cell r="P172">
            <v>8</v>
          </cell>
          <cell r="Q172">
            <v>72910</v>
          </cell>
          <cell r="R172">
            <v>72910</v>
          </cell>
          <cell r="S172">
            <v>605</v>
          </cell>
          <cell r="T172">
            <v>605</v>
          </cell>
          <cell r="U172">
            <v>0</v>
          </cell>
          <cell r="V172">
            <v>0</v>
          </cell>
          <cell r="W172">
            <v>0</v>
          </cell>
          <cell r="X172" t="str">
            <v>No</v>
          </cell>
        </row>
        <row r="173">
          <cell r="B173" t="str">
            <v>LYD12</v>
          </cell>
          <cell r="C173" t="str">
            <v>Central</v>
          </cell>
          <cell r="D173" t="str">
            <v>Urban</v>
          </cell>
          <cell r="E173">
            <v>2006</v>
          </cell>
          <cell r="F173">
            <v>2.2463910039999999E-3</v>
          </cell>
          <cell r="G173">
            <v>10.118173950000001</v>
          </cell>
          <cell r="H173">
            <v>4.3820885431492593</v>
          </cell>
          <cell r="I173">
            <v>7.5944764684265254E-2</v>
          </cell>
          <cell r="J173">
            <v>0</v>
          </cell>
          <cell r="K173">
            <v>2</v>
          </cell>
          <cell r="L173">
            <v>8748.7000000000007</v>
          </cell>
          <cell r="M173">
            <v>8747.7000000000007</v>
          </cell>
          <cell r="N173">
            <v>94</v>
          </cell>
          <cell r="O173">
            <v>93</v>
          </cell>
          <cell r="P173">
            <v>0</v>
          </cell>
          <cell r="Q173">
            <v>0</v>
          </cell>
          <cell r="R173">
            <v>0</v>
          </cell>
          <cell r="S173">
            <v>0</v>
          </cell>
          <cell r="T173">
            <v>0</v>
          </cell>
          <cell r="U173">
            <v>0</v>
          </cell>
          <cell r="V173">
            <v>0</v>
          </cell>
          <cell r="W173">
            <v>0</v>
          </cell>
          <cell r="X173" t="str">
            <v>No</v>
          </cell>
        </row>
        <row r="174">
          <cell r="B174" t="str">
            <v>LYD13</v>
          </cell>
          <cell r="C174" t="str">
            <v>Central</v>
          </cell>
          <cell r="D174" t="str">
            <v>Urban</v>
          </cell>
          <cell r="E174">
            <v>1984.5</v>
          </cell>
          <cell r="F174">
            <v>10.21387313</v>
          </cell>
          <cell r="G174">
            <v>9.6084070539999988</v>
          </cell>
          <cell r="H174">
            <v>7.3161826111709383</v>
          </cell>
          <cell r="I174">
            <v>6.6228291216052417</v>
          </cell>
          <cell r="J174">
            <v>6.3445259466849668</v>
          </cell>
          <cell r="K174">
            <v>9</v>
          </cell>
          <cell r="L174">
            <v>409037.49</v>
          </cell>
          <cell r="M174">
            <v>282980.49</v>
          </cell>
          <cell r="N174">
            <v>6877</v>
          </cell>
          <cell r="O174">
            <v>6780</v>
          </cell>
          <cell r="P174">
            <v>14</v>
          </cell>
          <cell r="Q174">
            <v>391849</v>
          </cell>
          <cell r="R174">
            <v>391849</v>
          </cell>
          <cell r="S174">
            <v>1421</v>
          </cell>
          <cell r="T174">
            <v>1421</v>
          </cell>
          <cell r="U174">
            <v>0</v>
          </cell>
          <cell r="V174">
            <v>0</v>
          </cell>
          <cell r="W174">
            <v>0</v>
          </cell>
          <cell r="X174" t="str">
            <v>Yes</v>
          </cell>
        </row>
        <row r="175">
          <cell r="B175" t="str">
            <v>LYD14</v>
          </cell>
          <cell r="C175" t="str">
            <v>Central</v>
          </cell>
          <cell r="D175" t="str">
            <v>Rural short</v>
          </cell>
          <cell r="E175">
            <v>1102</v>
          </cell>
          <cell r="F175">
            <v>31.278396570000002</v>
          </cell>
          <cell r="G175">
            <v>10.32181376</v>
          </cell>
          <cell r="H175">
            <v>5.4490318406116875</v>
          </cell>
          <cell r="I175">
            <v>6.9194412381759269</v>
          </cell>
          <cell r="J175">
            <v>10.143792742542631</v>
          </cell>
          <cell r="K175">
            <v>22</v>
          </cell>
          <cell r="L175">
            <v>268061.52</v>
          </cell>
          <cell r="M175">
            <v>172253.52</v>
          </cell>
          <cell r="N175">
            <v>2649</v>
          </cell>
          <cell r="O175">
            <v>1540</v>
          </cell>
          <cell r="P175">
            <v>34</v>
          </cell>
          <cell r="Q175">
            <v>392974</v>
          </cell>
          <cell r="R175">
            <v>392974</v>
          </cell>
          <cell r="S175">
            <v>2126</v>
          </cell>
          <cell r="T175">
            <v>2126</v>
          </cell>
          <cell r="U175">
            <v>7</v>
          </cell>
          <cell r="V175">
            <v>6329</v>
          </cell>
          <cell r="W175">
            <v>4565</v>
          </cell>
          <cell r="X175" t="str">
            <v>No</v>
          </cell>
        </row>
        <row r="176">
          <cell r="B176" t="str">
            <v>LYS36</v>
          </cell>
          <cell r="C176" t="str">
            <v>East</v>
          </cell>
          <cell r="D176" t="str">
            <v>Rural short</v>
          </cell>
          <cell r="E176">
            <v>1.5</v>
          </cell>
          <cell r="F176">
            <v>4.1705159549999999</v>
          </cell>
          <cell r="G176">
            <v>1.009188247</v>
          </cell>
          <cell r="H176">
            <v>0.01</v>
          </cell>
          <cell r="I176">
            <v>0</v>
          </cell>
          <cell r="J176">
            <v>0.59406073572208296</v>
          </cell>
          <cell r="K176">
            <v>0</v>
          </cell>
          <cell r="L176">
            <v>0</v>
          </cell>
          <cell r="M176">
            <v>0</v>
          </cell>
          <cell r="N176">
            <v>0</v>
          </cell>
          <cell r="O176">
            <v>0</v>
          </cell>
          <cell r="P176">
            <v>2</v>
          </cell>
          <cell r="Q176">
            <v>407</v>
          </cell>
          <cell r="R176">
            <v>407</v>
          </cell>
          <cell r="S176">
            <v>2</v>
          </cell>
          <cell r="T176">
            <v>2</v>
          </cell>
          <cell r="U176">
            <v>1</v>
          </cell>
          <cell r="V176">
            <v>1</v>
          </cell>
          <cell r="W176">
            <v>1</v>
          </cell>
          <cell r="X176" t="str">
            <v>No</v>
          </cell>
        </row>
        <row r="177">
          <cell r="B177" t="str">
            <v>MBY11</v>
          </cell>
          <cell r="C177" t="str">
            <v>North</v>
          </cell>
          <cell r="D177" t="str">
            <v>Rural short</v>
          </cell>
          <cell r="E177">
            <v>1126</v>
          </cell>
          <cell r="F177">
            <v>107.7705826</v>
          </cell>
          <cell r="G177">
            <v>1.488674397</v>
          </cell>
          <cell r="H177">
            <v>3.3913554812198616</v>
          </cell>
          <cell r="I177">
            <v>4.2031978714399116</v>
          </cell>
          <cell r="J177">
            <v>0.25129821115319628</v>
          </cell>
          <cell r="K177">
            <v>16</v>
          </cell>
          <cell r="L177">
            <v>312975.71999999997</v>
          </cell>
          <cell r="M177">
            <v>312975.71999999997</v>
          </cell>
          <cell r="N177">
            <v>1711</v>
          </cell>
          <cell r="O177">
            <v>1711</v>
          </cell>
          <cell r="P177">
            <v>9</v>
          </cell>
          <cell r="Q177">
            <v>18712</v>
          </cell>
          <cell r="R177">
            <v>18712</v>
          </cell>
          <cell r="S177">
            <v>116</v>
          </cell>
          <cell r="T177">
            <v>116</v>
          </cell>
          <cell r="U177">
            <v>1</v>
          </cell>
          <cell r="V177">
            <v>1125</v>
          </cell>
          <cell r="W177">
            <v>1125</v>
          </cell>
          <cell r="X177" t="str">
            <v>No</v>
          </cell>
        </row>
        <row r="178">
          <cell r="B178" t="str">
            <v>MBY12</v>
          </cell>
          <cell r="C178" t="str">
            <v>North</v>
          </cell>
          <cell r="D178" t="str">
            <v>Rural short</v>
          </cell>
          <cell r="E178">
            <v>707</v>
          </cell>
          <cell r="F178">
            <v>22.012441299999999</v>
          </cell>
          <cell r="G178">
            <v>0.56495243510000004</v>
          </cell>
          <cell r="H178">
            <v>2.0957814771583418</v>
          </cell>
          <cell r="I178">
            <v>1.5841223461421645</v>
          </cell>
          <cell r="J178">
            <v>5.6475253521539006</v>
          </cell>
          <cell r="K178">
            <v>3</v>
          </cell>
          <cell r="L178">
            <v>99529.279999999999</v>
          </cell>
          <cell r="M178">
            <v>99529.279999999999</v>
          </cell>
          <cell r="N178">
            <v>757</v>
          </cell>
          <cell r="O178">
            <v>757</v>
          </cell>
          <cell r="P178">
            <v>13</v>
          </cell>
          <cell r="Q178">
            <v>354830</v>
          </cell>
          <cell r="R178">
            <v>354830</v>
          </cell>
          <cell r="S178">
            <v>1024</v>
          </cell>
          <cell r="T178">
            <v>1024</v>
          </cell>
          <cell r="U178">
            <v>0</v>
          </cell>
          <cell r="V178">
            <v>0</v>
          </cell>
          <cell r="W178">
            <v>0</v>
          </cell>
          <cell r="X178" t="str">
            <v>Yes</v>
          </cell>
        </row>
        <row r="179">
          <cell r="B179" t="str">
            <v>MBY13</v>
          </cell>
          <cell r="C179" t="str">
            <v>North</v>
          </cell>
          <cell r="D179" t="str">
            <v>Rural short</v>
          </cell>
          <cell r="E179">
            <v>198.5</v>
          </cell>
          <cell r="F179">
            <v>1.6081903799999998E-2</v>
          </cell>
          <cell r="G179">
            <v>51.333337989999997</v>
          </cell>
          <cell r="H179">
            <v>4.3439834253827438</v>
          </cell>
          <cell r="I179">
            <v>2.6597584098634941E-2</v>
          </cell>
          <cell r="J179">
            <v>2.9530138242843406E-2</v>
          </cell>
          <cell r="K179">
            <v>2</v>
          </cell>
          <cell r="L179">
            <v>780</v>
          </cell>
          <cell r="M179">
            <v>780</v>
          </cell>
          <cell r="N179">
            <v>5</v>
          </cell>
          <cell r="O179">
            <v>5</v>
          </cell>
          <cell r="P179">
            <v>2</v>
          </cell>
          <cell r="Q179">
            <v>866</v>
          </cell>
          <cell r="R179">
            <v>866</v>
          </cell>
          <cell r="S179">
            <v>8</v>
          </cell>
          <cell r="T179">
            <v>8</v>
          </cell>
          <cell r="U179">
            <v>0</v>
          </cell>
          <cell r="V179">
            <v>0</v>
          </cell>
          <cell r="W179">
            <v>0</v>
          </cell>
          <cell r="X179" t="str">
            <v>No</v>
          </cell>
        </row>
        <row r="180">
          <cell r="B180" t="str">
            <v>MBY14</v>
          </cell>
          <cell r="C180" t="str">
            <v>North</v>
          </cell>
          <cell r="D180" t="str">
            <v>Urban</v>
          </cell>
          <cell r="E180">
            <v>1.5</v>
          </cell>
          <cell r="F180">
            <v>8.8001942700000004</v>
          </cell>
          <cell r="G180">
            <v>9.8731535349999996E-2</v>
          </cell>
          <cell r="H180">
            <v>3.6580913055854691</v>
          </cell>
          <cell r="I180">
            <v>2.966888485451721E-2</v>
          </cell>
          <cell r="J180">
            <v>0</v>
          </cell>
          <cell r="K180">
            <v>2</v>
          </cell>
          <cell r="L180">
            <v>503</v>
          </cell>
          <cell r="M180">
            <v>503</v>
          </cell>
          <cell r="N180">
            <v>2</v>
          </cell>
          <cell r="O180">
            <v>2</v>
          </cell>
          <cell r="P180">
            <v>0</v>
          </cell>
          <cell r="Q180">
            <v>0</v>
          </cell>
          <cell r="R180">
            <v>0</v>
          </cell>
          <cell r="S180">
            <v>0</v>
          </cell>
          <cell r="T180">
            <v>0</v>
          </cell>
          <cell r="U180">
            <v>1</v>
          </cell>
          <cell r="V180">
            <v>717</v>
          </cell>
          <cell r="W180">
            <v>717</v>
          </cell>
          <cell r="X180" t="str">
            <v>Yes</v>
          </cell>
        </row>
        <row r="181">
          <cell r="B181" t="str">
            <v>MDG1</v>
          </cell>
          <cell r="C181" t="str">
            <v>Central</v>
          </cell>
          <cell r="D181" t="str">
            <v>Rural short</v>
          </cell>
          <cell r="E181">
            <v>758</v>
          </cell>
          <cell r="F181">
            <v>11.827400229999999</v>
          </cell>
          <cell r="G181">
            <v>0.1010243968</v>
          </cell>
          <cell r="H181">
            <v>1.3146265629447775</v>
          </cell>
          <cell r="I181">
            <v>39.380821513656329</v>
          </cell>
          <cell r="J181">
            <v>10.184894181664356</v>
          </cell>
          <cell r="K181">
            <v>20</v>
          </cell>
          <cell r="L181">
            <v>1943816.56</v>
          </cell>
          <cell r="M181">
            <v>468086.56</v>
          </cell>
          <cell r="N181">
            <v>4526</v>
          </cell>
          <cell r="O181">
            <v>2557</v>
          </cell>
          <cell r="P181">
            <v>11</v>
          </cell>
          <cell r="Q181">
            <v>502721</v>
          </cell>
          <cell r="R181">
            <v>502721</v>
          </cell>
          <cell r="S181">
            <v>1311</v>
          </cell>
          <cell r="T181">
            <v>1311</v>
          </cell>
          <cell r="U181">
            <v>0</v>
          </cell>
          <cell r="V181">
            <v>0</v>
          </cell>
          <cell r="W181">
            <v>0</v>
          </cell>
          <cell r="X181" t="str">
            <v>Yes</v>
          </cell>
        </row>
        <row r="182">
          <cell r="B182" t="str">
            <v>MDI1</v>
          </cell>
          <cell r="C182" t="str">
            <v>North</v>
          </cell>
          <cell r="D182" t="str">
            <v>Rural short</v>
          </cell>
          <cell r="E182">
            <v>55</v>
          </cell>
          <cell r="F182">
            <v>24.801081369999999</v>
          </cell>
          <cell r="G182">
            <v>0</v>
          </cell>
          <cell r="H182">
            <v>0.38105117766515295</v>
          </cell>
          <cell r="I182">
            <v>0.32469416548861629</v>
          </cell>
          <cell r="J182">
            <v>0.83858519118829689</v>
          </cell>
          <cell r="K182">
            <v>2</v>
          </cell>
          <cell r="L182">
            <v>18466</v>
          </cell>
          <cell r="M182">
            <v>7125</v>
          </cell>
          <cell r="N182">
            <v>108</v>
          </cell>
          <cell r="O182">
            <v>57</v>
          </cell>
          <cell r="P182">
            <v>5</v>
          </cell>
          <cell r="Q182">
            <v>47692</v>
          </cell>
          <cell r="R182">
            <v>47692</v>
          </cell>
          <cell r="S182">
            <v>161</v>
          </cell>
          <cell r="T182">
            <v>161</v>
          </cell>
          <cell r="U182">
            <v>1</v>
          </cell>
          <cell r="V182">
            <v>56</v>
          </cell>
          <cell r="W182">
            <v>56</v>
          </cell>
          <cell r="X182" t="str">
            <v>Yes</v>
          </cell>
        </row>
        <row r="183">
          <cell r="B183" t="str">
            <v>MFA14</v>
          </cell>
          <cell r="C183" t="str">
            <v>East</v>
          </cell>
          <cell r="D183" t="str">
            <v>Urban</v>
          </cell>
          <cell r="E183">
            <v>31</v>
          </cell>
          <cell r="F183">
            <v>0.87235309059999999</v>
          </cell>
          <cell r="G183">
            <v>7.7720634230000002E-2</v>
          </cell>
          <cell r="H183">
            <v>6.5921853736071467</v>
          </cell>
          <cell r="I183">
            <v>5.376725492837604</v>
          </cell>
          <cell r="J183">
            <v>14.516041782428946</v>
          </cell>
          <cell r="K183">
            <v>2</v>
          </cell>
          <cell r="L183">
            <v>2888</v>
          </cell>
          <cell r="M183">
            <v>0</v>
          </cell>
          <cell r="N183">
            <v>61</v>
          </cell>
          <cell r="O183">
            <v>0</v>
          </cell>
          <cell r="P183">
            <v>3</v>
          </cell>
          <cell r="Q183">
            <v>7797</v>
          </cell>
          <cell r="R183">
            <v>7797</v>
          </cell>
          <cell r="S183">
            <v>27</v>
          </cell>
          <cell r="T183">
            <v>27</v>
          </cell>
          <cell r="U183">
            <v>2</v>
          </cell>
          <cell r="V183">
            <v>89</v>
          </cell>
          <cell r="W183">
            <v>0</v>
          </cell>
          <cell r="X183" t="str">
            <v>Yes</v>
          </cell>
        </row>
        <row r="184">
          <cell r="B184" t="str">
            <v>MFA21</v>
          </cell>
          <cell r="C184" t="str">
            <v>East</v>
          </cell>
          <cell r="D184" t="str">
            <v>Rural long</v>
          </cell>
          <cell r="E184">
            <v>2401</v>
          </cell>
          <cell r="F184">
            <v>435.02228200000002</v>
          </cell>
          <cell r="G184">
            <v>1.325081384</v>
          </cell>
          <cell r="H184">
            <v>7.4686030822369984</v>
          </cell>
          <cell r="I184">
            <v>13.815294156817776</v>
          </cell>
          <cell r="J184">
            <v>13.234930736365387</v>
          </cell>
          <cell r="K184">
            <v>70</v>
          </cell>
          <cell r="L184">
            <v>780938.25</v>
          </cell>
          <cell r="M184">
            <v>309272.25</v>
          </cell>
          <cell r="N184">
            <v>10855</v>
          </cell>
          <cell r="O184">
            <v>5719</v>
          </cell>
          <cell r="P184">
            <v>87</v>
          </cell>
          <cell r="Q184">
            <v>748132</v>
          </cell>
          <cell r="R184">
            <v>748132</v>
          </cell>
          <cell r="S184">
            <v>2415</v>
          </cell>
          <cell r="T184">
            <v>2415</v>
          </cell>
          <cell r="U184">
            <v>2</v>
          </cell>
          <cell r="V184">
            <v>4530</v>
          </cell>
          <cell r="W184">
            <v>0</v>
          </cell>
          <cell r="X184" t="str">
            <v>No</v>
          </cell>
        </row>
        <row r="185">
          <cell r="B185" t="str">
            <v>MFA22</v>
          </cell>
          <cell r="C185" t="str">
            <v>East</v>
          </cell>
          <cell r="D185" t="str">
            <v>Rural long</v>
          </cell>
          <cell r="E185">
            <v>1574.5</v>
          </cell>
          <cell r="F185">
            <v>318.33482099999998</v>
          </cell>
          <cell r="G185">
            <v>0.24588191549999999</v>
          </cell>
          <cell r="H185">
            <v>5.7919779005103251</v>
          </cell>
          <cell r="I185">
            <v>21.464846507861907</v>
          </cell>
          <cell r="J185">
            <v>19.995284853682005</v>
          </cell>
          <cell r="K185">
            <v>68</v>
          </cell>
          <cell r="L185">
            <v>786726.14</v>
          </cell>
          <cell r="M185">
            <v>336016.14</v>
          </cell>
          <cell r="N185">
            <v>7223</v>
          </cell>
          <cell r="O185">
            <v>2961</v>
          </cell>
          <cell r="P185">
            <v>48</v>
          </cell>
          <cell r="Q185">
            <v>732864</v>
          </cell>
          <cell r="R185">
            <v>732864</v>
          </cell>
          <cell r="S185">
            <v>2088</v>
          </cell>
          <cell r="T185">
            <v>2088</v>
          </cell>
          <cell r="U185">
            <v>7</v>
          </cell>
          <cell r="V185">
            <v>10358</v>
          </cell>
          <cell r="W185">
            <v>6315</v>
          </cell>
          <cell r="X185" t="str">
            <v>Yes</v>
          </cell>
        </row>
        <row r="186">
          <cell r="B186" t="str">
            <v>MFA23</v>
          </cell>
          <cell r="C186" t="str">
            <v>East</v>
          </cell>
          <cell r="D186" t="str">
            <v>Rural short</v>
          </cell>
          <cell r="E186">
            <v>473</v>
          </cell>
          <cell r="F186">
            <v>126.03670020000001</v>
          </cell>
          <cell r="G186">
            <v>1.2102985430000002</v>
          </cell>
          <cell r="H186">
            <v>1.9052558883257651</v>
          </cell>
          <cell r="I186">
            <v>3.7927511826082161</v>
          </cell>
          <cell r="J186">
            <v>10.537760112874151</v>
          </cell>
          <cell r="K186">
            <v>32</v>
          </cell>
          <cell r="L186">
            <v>110524.25</v>
          </cell>
          <cell r="M186">
            <v>62037.250000000007</v>
          </cell>
          <cell r="N186">
            <v>2099</v>
          </cell>
          <cell r="O186">
            <v>1144</v>
          </cell>
          <cell r="P186">
            <v>35</v>
          </cell>
          <cell r="Q186">
            <v>307080</v>
          </cell>
          <cell r="R186">
            <v>307080</v>
          </cell>
          <cell r="S186">
            <v>881</v>
          </cell>
          <cell r="T186">
            <v>881</v>
          </cell>
          <cell r="U186">
            <v>13</v>
          </cell>
          <cell r="V186">
            <v>16431</v>
          </cell>
          <cell r="W186">
            <v>15016</v>
          </cell>
          <cell r="X186" t="str">
            <v>Yes</v>
          </cell>
        </row>
        <row r="187">
          <cell r="B187" t="str">
            <v>MFA31</v>
          </cell>
          <cell r="C187" t="str">
            <v>East</v>
          </cell>
          <cell r="D187" t="str">
            <v>Rural short</v>
          </cell>
          <cell r="E187">
            <v>2127.5</v>
          </cell>
          <cell r="F187">
            <v>25.680404429999999</v>
          </cell>
          <cell r="G187">
            <v>0.62381694109999997</v>
          </cell>
          <cell r="H187">
            <v>5.10608578071305</v>
          </cell>
          <cell r="I187">
            <v>2.482636053049879</v>
          </cell>
          <cell r="J187">
            <v>3.0968945876763243</v>
          </cell>
          <cell r="K187">
            <v>6</v>
          </cell>
          <cell r="L187">
            <v>207047.03</v>
          </cell>
          <cell r="M187">
            <v>9946.0300000000007</v>
          </cell>
          <cell r="N187">
            <v>4312</v>
          </cell>
          <cell r="O187">
            <v>110</v>
          </cell>
          <cell r="P187">
            <v>15</v>
          </cell>
          <cell r="Q187">
            <v>258275</v>
          </cell>
          <cell r="R187">
            <v>258275</v>
          </cell>
          <cell r="S187">
            <v>840</v>
          </cell>
          <cell r="T187">
            <v>840</v>
          </cell>
          <cell r="U187">
            <v>3</v>
          </cell>
          <cell r="V187">
            <v>8395</v>
          </cell>
          <cell r="W187">
            <v>2127</v>
          </cell>
          <cell r="X187" t="str">
            <v>No</v>
          </cell>
        </row>
        <row r="188">
          <cell r="B188" t="str">
            <v>MFA34</v>
          </cell>
          <cell r="C188" t="str">
            <v>East</v>
          </cell>
          <cell r="D188" t="str">
            <v>Rural short</v>
          </cell>
          <cell r="E188">
            <v>1502</v>
          </cell>
          <cell r="F188">
            <v>184.10719599999999</v>
          </cell>
          <cell r="G188">
            <v>1.6191288990000001</v>
          </cell>
          <cell r="H188">
            <v>8.6117566152324585</v>
          </cell>
          <cell r="I188">
            <v>8.9328781994632447</v>
          </cell>
          <cell r="J188">
            <v>51.662660772373947</v>
          </cell>
          <cell r="K188">
            <v>41</v>
          </cell>
          <cell r="L188">
            <v>271707.18</v>
          </cell>
          <cell r="M188">
            <v>101555.17999999998</v>
          </cell>
          <cell r="N188">
            <v>3789</v>
          </cell>
          <cell r="O188">
            <v>692</v>
          </cell>
          <cell r="P188">
            <v>37</v>
          </cell>
          <cell r="Q188">
            <v>1571399</v>
          </cell>
          <cell r="R188">
            <v>1571399</v>
          </cell>
          <cell r="S188">
            <v>4156</v>
          </cell>
          <cell r="T188">
            <v>4156</v>
          </cell>
          <cell r="U188">
            <v>7</v>
          </cell>
          <cell r="V188">
            <v>11964</v>
          </cell>
          <cell r="W188">
            <v>2994</v>
          </cell>
          <cell r="X188" t="str">
            <v>Yes</v>
          </cell>
        </row>
        <row r="189">
          <cell r="B189" t="str">
            <v>MJG11</v>
          </cell>
          <cell r="C189" t="str">
            <v>North</v>
          </cell>
          <cell r="D189" t="str">
            <v>Rural short</v>
          </cell>
          <cell r="E189">
            <v>1335</v>
          </cell>
          <cell r="F189">
            <v>77.389325930000012</v>
          </cell>
          <cell r="G189">
            <v>22.812413759999998</v>
          </cell>
          <cell r="H189">
            <v>14.670470340108389</v>
          </cell>
          <cell r="I189">
            <v>3.054077702738025</v>
          </cell>
          <cell r="J189">
            <v>14.013462603389641</v>
          </cell>
          <cell r="K189">
            <v>17</v>
          </cell>
          <cell r="L189">
            <v>92169.82</v>
          </cell>
          <cell r="M189">
            <v>19986.82</v>
          </cell>
          <cell r="N189">
            <v>1511</v>
          </cell>
          <cell r="O189">
            <v>169</v>
          </cell>
          <cell r="P189">
            <v>13</v>
          </cell>
          <cell r="Q189">
            <v>422916</v>
          </cell>
          <cell r="R189">
            <v>422916</v>
          </cell>
          <cell r="S189">
            <v>1548</v>
          </cell>
          <cell r="T189">
            <v>1548</v>
          </cell>
          <cell r="U189">
            <v>6</v>
          </cell>
          <cell r="V189">
            <v>8028</v>
          </cell>
          <cell r="W189">
            <v>8028</v>
          </cell>
          <cell r="X189" t="str">
            <v>No</v>
          </cell>
        </row>
        <row r="190">
          <cell r="B190" t="str">
            <v>MOE13</v>
          </cell>
          <cell r="C190" t="str">
            <v>East</v>
          </cell>
          <cell r="D190" t="str">
            <v>Rural short</v>
          </cell>
          <cell r="E190">
            <v>3026.5</v>
          </cell>
          <cell r="F190">
            <v>32.82327231</v>
          </cell>
          <cell r="G190">
            <v>0.3709355547</v>
          </cell>
          <cell r="H190">
            <v>6.3254495492415401</v>
          </cell>
          <cell r="I190">
            <v>16.766243964012002</v>
          </cell>
          <cell r="J190">
            <v>2.2152804619473554</v>
          </cell>
          <cell r="K190">
            <v>25</v>
          </cell>
          <cell r="L190">
            <v>1438936.81</v>
          </cell>
          <cell r="M190">
            <v>334555.81</v>
          </cell>
          <cell r="N190">
            <v>13762</v>
          </cell>
          <cell r="O190">
            <v>3783</v>
          </cell>
          <cell r="P190">
            <v>9</v>
          </cell>
          <cell r="Q190">
            <v>190123</v>
          </cell>
          <cell r="R190">
            <v>190123</v>
          </cell>
          <cell r="S190">
            <v>819</v>
          </cell>
          <cell r="T190">
            <v>819</v>
          </cell>
          <cell r="U190">
            <v>2</v>
          </cell>
          <cell r="V190">
            <v>5371</v>
          </cell>
          <cell r="W190">
            <v>5371</v>
          </cell>
          <cell r="X190" t="str">
            <v>No</v>
          </cell>
        </row>
        <row r="191">
          <cell r="B191" t="str">
            <v>MOE14</v>
          </cell>
          <cell r="C191" t="str">
            <v>East</v>
          </cell>
          <cell r="D191" t="str">
            <v>Rural short</v>
          </cell>
          <cell r="E191">
            <v>1810</v>
          </cell>
          <cell r="F191">
            <v>151.11097709999999</v>
          </cell>
          <cell r="G191">
            <v>10.08057281</v>
          </cell>
          <cell r="H191">
            <v>3.6961964233519837</v>
          </cell>
          <cell r="I191">
            <v>8.8687844193867935</v>
          </cell>
          <cell r="J191">
            <v>13.180988702829193</v>
          </cell>
          <cell r="K191">
            <v>38</v>
          </cell>
          <cell r="L191">
            <v>593912.34000000008</v>
          </cell>
          <cell r="M191">
            <v>312617.84000000003</v>
          </cell>
          <cell r="N191">
            <v>5773</v>
          </cell>
          <cell r="O191">
            <v>2100</v>
          </cell>
          <cell r="P191">
            <v>49</v>
          </cell>
          <cell r="Q191">
            <v>882686</v>
          </cell>
          <cell r="R191">
            <v>882686</v>
          </cell>
          <cell r="S191">
            <v>2576</v>
          </cell>
          <cell r="T191">
            <v>2576</v>
          </cell>
          <cell r="U191">
            <v>5</v>
          </cell>
          <cell r="V191">
            <v>9073</v>
          </cell>
          <cell r="W191">
            <v>9073</v>
          </cell>
          <cell r="X191" t="str">
            <v>Yes</v>
          </cell>
        </row>
        <row r="192">
          <cell r="B192" t="str">
            <v>MOE21</v>
          </cell>
          <cell r="C192" t="str">
            <v>East</v>
          </cell>
          <cell r="D192" t="str">
            <v>Rural short</v>
          </cell>
          <cell r="E192">
            <v>684</v>
          </cell>
          <cell r="F192">
            <v>186.30527380000001</v>
          </cell>
          <cell r="G192">
            <v>0.71679953680000008</v>
          </cell>
          <cell r="H192">
            <v>1.143153532995459</v>
          </cell>
          <cell r="I192">
            <v>13.335132875553764</v>
          </cell>
          <cell r="J192">
            <v>11.624590326967709</v>
          </cell>
          <cell r="K192">
            <v>27</v>
          </cell>
          <cell r="L192">
            <v>528235.56000000006</v>
          </cell>
          <cell r="M192">
            <v>250500.56</v>
          </cell>
          <cell r="N192">
            <v>2363</v>
          </cell>
          <cell r="O192">
            <v>994</v>
          </cell>
          <cell r="P192">
            <v>53</v>
          </cell>
          <cell r="Q192">
            <v>460477</v>
          </cell>
          <cell r="R192">
            <v>460477</v>
          </cell>
          <cell r="S192">
            <v>1862</v>
          </cell>
          <cell r="T192">
            <v>1862</v>
          </cell>
          <cell r="U192">
            <v>0</v>
          </cell>
          <cell r="V192">
            <v>0</v>
          </cell>
          <cell r="W192">
            <v>0</v>
          </cell>
          <cell r="X192" t="str">
            <v>Yes</v>
          </cell>
        </row>
        <row r="193">
          <cell r="B193" t="str">
            <v>MOE22</v>
          </cell>
          <cell r="C193" t="str">
            <v>East</v>
          </cell>
          <cell r="D193" t="str">
            <v>Rural long</v>
          </cell>
          <cell r="E193">
            <v>2559</v>
          </cell>
          <cell r="F193">
            <v>258.22182120000002</v>
          </cell>
          <cell r="G193">
            <v>3.2913290699999997</v>
          </cell>
          <cell r="H193">
            <v>5.2204011340125964</v>
          </cell>
          <cell r="I193">
            <v>21.908033935418786</v>
          </cell>
          <cell r="J193">
            <v>5.2493303181694175</v>
          </cell>
          <cell r="K193">
            <v>62</v>
          </cell>
          <cell r="L193">
            <v>1499940.22</v>
          </cell>
          <cell r="M193">
            <v>491289.22</v>
          </cell>
          <cell r="N193">
            <v>11973</v>
          </cell>
          <cell r="O193">
            <v>6749</v>
          </cell>
          <cell r="P193">
            <v>36</v>
          </cell>
          <cell r="Q193">
            <v>359397</v>
          </cell>
          <cell r="R193">
            <v>359397</v>
          </cell>
          <cell r="S193">
            <v>1476</v>
          </cell>
          <cell r="T193">
            <v>1476</v>
          </cell>
          <cell r="U193">
            <v>7</v>
          </cell>
          <cell r="V193">
            <v>20434</v>
          </cell>
          <cell r="W193">
            <v>17884</v>
          </cell>
          <cell r="X193" t="str">
            <v>No</v>
          </cell>
        </row>
        <row r="194">
          <cell r="B194" t="str">
            <v>MOE23</v>
          </cell>
          <cell r="C194" t="str">
            <v>East</v>
          </cell>
          <cell r="D194" t="str">
            <v>Rural short</v>
          </cell>
          <cell r="E194">
            <v>1095</v>
          </cell>
          <cell r="F194">
            <v>9.5348078310000002</v>
          </cell>
          <cell r="G194">
            <v>0.73782812529999997</v>
          </cell>
          <cell r="H194">
            <v>2.0576763593918264</v>
          </cell>
          <cell r="I194">
            <v>2.7038869990050465</v>
          </cell>
          <cell r="J194">
            <v>3.384414402538273E-2</v>
          </cell>
          <cell r="K194">
            <v>5</v>
          </cell>
          <cell r="L194">
            <v>297199.41000000003</v>
          </cell>
          <cell r="M194">
            <v>4908.51</v>
          </cell>
          <cell r="N194">
            <v>2254</v>
          </cell>
          <cell r="O194">
            <v>59</v>
          </cell>
          <cell r="P194">
            <v>1</v>
          </cell>
          <cell r="Q194">
            <v>3720</v>
          </cell>
          <cell r="R194">
            <v>3720</v>
          </cell>
          <cell r="S194">
            <v>24</v>
          </cell>
          <cell r="T194">
            <v>24</v>
          </cell>
          <cell r="U194">
            <v>1</v>
          </cell>
          <cell r="V194">
            <v>1086</v>
          </cell>
          <cell r="W194">
            <v>1086</v>
          </cell>
          <cell r="X194" t="str">
            <v>No</v>
          </cell>
        </row>
        <row r="195">
          <cell r="B195" t="str">
            <v>MOE24</v>
          </cell>
          <cell r="C195" t="str">
            <v>East</v>
          </cell>
          <cell r="D195" t="str">
            <v>Rural short</v>
          </cell>
          <cell r="E195">
            <v>2087</v>
          </cell>
          <cell r="F195">
            <v>17.351446790000001</v>
          </cell>
          <cell r="G195">
            <v>1.513249796</v>
          </cell>
          <cell r="H195">
            <v>5.3728216050786566</v>
          </cell>
          <cell r="I195">
            <v>9.435095048488332</v>
          </cell>
          <cell r="J195">
            <v>0.57872468356369533</v>
          </cell>
          <cell r="K195">
            <v>11</v>
          </cell>
          <cell r="L195">
            <v>652390.98</v>
          </cell>
          <cell r="M195">
            <v>102353.98</v>
          </cell>
          <cell r="N195">
            <v>6397</v>
          </cell>
          <cell r="O195">
            <v>2186</v>
          </cell>
          <cell r="P195">
            <v>7</v>
          </cell>
          <cell r="Q195">
            <v>40016</v>
          </cell>
          <cell r="R195">
            <v>40016</v>
          </cell>
          <cell r="S195">
            <v>214</v>
          </cell>
          <cell r="T195">
            <v>214</v>
          </cell>
          <cell r="U195">
            <v>1</v>
          </cell>
          <cell r="V195">
            <v>2084</v>
          </cell>
          <cell r="W195">
            <v>2084</v>
          </cell>
          <cell r="X195" t="str">
            <v>No</v>
          </cell>
        </row>
        <row r="196">
          <cell r="B196" t="str">
            <v>MOE31</v>
          </cell>
          <cell r="C196" t="str">
            <v>East</v>
          </cell>
          <cell r="D196" t="str">
            <v>Rural long</v>
          </cell>
          <cell r="E196">
            <v>2364</v>
          </cell>
          <cell r="F196">
            <v>217.4301916</v>
          </cell>
          <cell r="G196">
            <v>0.7941737405</v>
          </cell>
          <cell r="H196">
            <v>8.4212310263998802</v>
          </cell>
          <cell r="I196">
            <v>30.814299113810165</v>
          </cell>
          <cell r="J196">
            <v>3.769719355572783</v>
          </cell>
          <cell r="K196">
            <v>77</v>
          </cell>
          <cell r="L196">
            <v>1699481.98</v>
          </cell>
          <cell r="M196">
            <v>618921.89999999991</v>
          </cell>
          <cell r="N196">
            <v>12504</v>
          </cell>
          <cell r="O196">
            <v>4298</v>
          </cell>
          <cell r="P196">
            <v>26</v>
          </cell>
          <cell r="Q196">
            <v>207909</v>
          </cell>
          <cell r="R196">
            <v>207909</v>
          </cell>
          <cell r="S196">
            <v>704</v>
          </cell>
          <cell r="T196">
            <v>704</v>
          </cell>
          <cell r="U196">
            <v>3</v>
          </cell>
          <cell r="V196">
            <v>4389</v>
          </cell>
          <cell r="W196">
            <v>4389</v>
          </cell>
          <cell r="X196" t="str">
            <v>No</v>
          </cell>
        </row>
        <row r="197">
          <cell r="B197" t="str">
            <v>MOE32</v>
          </cell>
          <cell r="C197" t="str">
            <v>East</v>
          </cell>
          <cell r="D197" t="str">
            <v>Rural short</v>
          </cell>
          <cell r="E197">
            <v>992</v>
          </cell>
          <cell r="F197">
            <v>136.8175995</v>
          </cell>
          <cell r="G197">
            <v>3.5083113419999998</v>
          </cell>
          <cell r="H197">
            <v>3.6199861878189536</v>
          </cell>
          <cell r="I197">
            <v>7.8214899734350762</v>
          </cell>
          <cell r="J197">
            <v>1.19953532848814</v>
          </cell>
          <cell r="K197">
            <v>30</v>
          </cell>
          <cell r="L197">
            <v>549698.6</v>
          </cell>
          <cell r="M197">
            <v>243054.6</v>
          </cell>
          <cell r="N197">
            <v>3752</v>
          </cell>
          <cell r="O197">
            <v>1773</v>
          </cell>
          <cell r="P197">
            <v>38</v>
          </cell>
          <cell r="Q197">
            <v>84304</v>
          </cell>
          <cell r="R197">
            <v>84304</v>
          </cell>
          <cell r="S197">
            <v>492</v>
          </cell>
          <cell r="T197">
            <v>492</v>
          </cell>
          <cell r="U197">
            <v>9</v>
          </cell>
          <cell r="V197">
            <v>8560</v>
          </cell>
          <cell r="W197">
            <v>7568</v>
          </cell>
          <cell r="X197" t="str">
            <v>Yes</v>
          </cell>
        </row>
        <row r="198">
          <cell r="B198" t="str">
            <v>MSD1</v>
          </cell>
          <cell r="C198" t="str">
            <v>North</v>
          </cell>
          <cell r="D198" t="str">
            <v>Rural long</v>
          </cell>
          <cell r="E198">
            <v>1948</v>
          </cell>
          <cell r="F198">
            <v>319.85631010000003</v>
          </cell>
          <cell r="G198">
            <v>3.1031254229999998</v>
          </cell>
          <cell r="H198">
            <v>3.9629322477175912</v>
          </cell>
          <cell r="I198">
            <v>8.0246541481604616</v>
          </cell>
          <cell r="J198">
            <v>4.7598913873251343</v>
          </cell>
          <cell r="K198">
            <v>42</v>
          </cell>
          <cell r="L198">
            <v>724217.96</v>
          </cell>
          <cell r="M198">
            <v>724105.96</v>
          </cell>
          <cell r="N198">
            <v>8717</v>
          </cell>
          <cell r="O198">
            <v>8715</v>
          </cell>
          <cell r="P198">
            <v>77</v>
          </cell>
          <cell r="Q198">
            <v>429576</v>
          </cell>
          <cell r="R198">
            <v>429576</v>
          </cell>
          <cell r="S198">
            <v>1661</v>
          </cell>
          <cell r="T198">
            <v>1661</v>
          </cell>
          <cell r="U198">
            <v>7</v>
          </cell>
          <cell r="V198">
            <v>13569</v>
          </cell>
          <cell r="W198">
            <v>13569</v>
          </cell>
          <cell r="X198" t="str">
            <v>No</v>
          </cell>
        </row>
        <row r="199">
          <cell r="B199" t="str">
            <v>MSD2</v>
          </cell>
          <cell r="C199" t="str">
            <v>North</v>
          </cell>
          <cell r="D199" t="str">
            <v>Rural long</v>
          </cell>
          <cell r="E199">
            <v>1612</v>
          </cell>
          <cell r="F199">
            <v>403.88658750000002</v>
          </cell>
          <cell r="G199">
            <v>1.6743683069999999</v>
          </cell>
          <cell r="H199">
            <v>3.7724066588850147</v>
          </cell>
          <cell r="I199">
            <v>3.349978058226216</v>
          </cell>
          <cell r="J199">
            <v>10.684513994346251</v>
          </cell>
          <cell r="K199">
            <v>49</v>
          </cell>
          <cell r="L199">
            <v>310606.15999999997</v>
          </cell>
          <cell r="M199">
            <v>294734.15999999997</v>
          </cell>
          <cell r="N199">
            <v>3527</v>
          </cell>
          <cell r="O199">
            <v>3465</v>
          </cell>
          <cell r="P199">
            <v>72</v>
          </cell>
          <cell r="Q199">
            <v>990656</v>
          </cell>
          <cell r="R199">
            <v>990656</v>
          </cell>
          <cell r="S199">
            <v>2740</v>
          </cell>
          <cell r="T199">
            <v>2740</v>
          </cell>
          <cell r="U199">
            <v>6</v>
          </cell>
          <cell r="V199">
            <v>9658</v>
          </cell>
          <cell r="W199">
            <v>9658</v>
          </cell>
          <cell r="X199" t="str">
            <v>No</v>
          </cell>
        </row>
        <row r="200">
          <cell r="B200" t="str">
            <v>MSD4</v>
          </cell>
          <cell r="C200" t="str">
            <v>North</v>
          </cell>
          <cell r="D200" t="str">
            <v>Rural long</v>
          </cell>
          <cell r="E200">
            <v>2433.5</v>
          </cell>
          <cell r="F200">
            <v>221.2152462</v>
          </cell>
          <cell r="G200">
            <v>2.2294515860000002</v>
          </cell>
          <cell r="H200">
            <v>8.6879668507654877</v>
          </cell>
          <cell r="I200">
            <v>17.630709249565392</v>
          </cell>
          <cell r="J200">
            <v>2.8333251822197787</v>
          </cell>
          <cell r="K200">
            <v>31</v>
          </cell>
          <cell r="L200">
            <v>882554.36</v>
          </cell>
          <cell r="M200">
            <v>882384.36</v>
          </cell>
          <cell r="N200">
            <v>7219</v>
          </cell>
          <cell r="O200">
            <v>7218</v>
          </cell>
          <cell r="P200">
            <v>29</v>
          </cell>
          <cell r="Q200">
            <v>141830</v>
          </cell>
          <cell r="R200">
            <v>141830</v>
          </cell>
          <cell r="S200">
            <v>551</v>
          </cell>
          <cell r="T200">
            <v>551</v>
          </cell>
          <cell r="U200">
            <v>8</v>
          </cell>
          <cell r="V200">
            <v>18335</v>
          </cell>
          <cell r="W200">
            <v>18335</v>
          </cell>
          <cell r="X200" t="str">
            <v>No</v>
          </cell>
        </row>
        <row r="201">
          <cell r="B201" t="str">
            <v>MWE1</v>
          </cell>
          <cell r="C201" t="str">
            <v>East</v>
          </cell>
          <cell r="D201" t="str">
            <v>Urban</v>
          </cell>
          <cell r="E201">
            <v>1</v>
          </cell>
          <cell r="F201">
            <v>1.0733446850000001</v>
          </cell>
          <cell r="G201">
            <v>0.369403331</v>
          </cell>
          <cell r="H201">
            <v>1.01</v>
          </cell>
          <cell r="I201">
            <v>8.9955275826019802E-3</v>
          </cell>
          <cell r="J201">
            <v>1.2037810633652284E-4</v>
          </cell>
          <cell r="K201">
            <v>2</v>
          </cell>
          <cell r="L201">
            <v>822</v>
          </cell>
          <cell r="M201">
            <v>693</v>
          </cell>
          <cell r="N201">
            <v>10</v>
          </cell>
          <cell r="O201">
            <v>9</v>
          </cell>
          <cell r="P201">
            <v>1</v>
          </cell>
          <cell r="Q201">
            <v>11</v>
          </cell>
          <cell r="R201">
            <v>11</v>
          </cell>
          <cell r="S201">
            <v>1</v>
          </cell>
          <cell r="T201">
            <v>1</v>
          </cell>
          <cell r="U201">
            <v>0</v>
          </cell>
          <cell r="V201">
            <v>0</v>
          </cell>
          <cell r="W201">
            <v>0</v>
          </cell>
          <cell r="X201" t="str">
            <v>Yes</v>
          </cell>
        </row>
        <row r="202">
          <cell r="B202" t="str">
            <v>MWE2</v>
          </cell>
          <cell r="C202" t="str">
            <v>East</v>
          </cell>
          <cell r="D202" t="str">
            <v>Rural short</v>
          </cell>
          <cell r="E202">
            <v>0</v>
          </cell>
          <cell r="F202">
            <v>2.0760999999999998</v>
          </cell>
          <cell r="G202">
            <v>0.13800000000000001</v>
          </cell>
          <cell r="H202">
            <v>0.42499999999999999</v>
          </cell>
          <cell r="I202">
            <v>0</v>
          </cell>
          <cell r="J202">
            <v>0</v>
          </cell>
          <cell r="K202">
            <v>2</v>
          </cell>
          <cell r="L202">
            <v>806</v>
          </cell>
          <cell r="M202">
            <v>806</v>
          </cell>
          <cell r="N202">
            <v>26</v>
          </cell>
          <cell r="O202">
            <v>26</v>
          </cell>
          <cell r="P202">
            <v>0</v>
          </cell>
          <cell r="Q202">
            <v>0</v>
          </cell>
          <cell r="R202">
            <v>0</v>
          </cell>
          <cell r="S202">
            <v>0</v>
          </cell>
          <cell r="T202">
            <v>0</v>
          </cell>
          <cell r="U202">
            <v>0</v>
          </cell>
          <cell r="V202">
            <v>0</v>
          </cell>
          <cell r="W202">
            <v>0</v>
          </cell>
          <cell r="X202" t="str">
            <v>No</v>
          </cell>
        </row>
        <row r="203">
          <cell r="B203" t="str">
            <v>MWE236</v>
          </cell>
          <cell r="C203" t="str">
            <v>East</v>
          </cell>
          <cell r="D203" t="str">
            <v>Urban</v>
          </cell>
          <cell r="E203">
            <v>34</v>
          </cell>
          <cell r="F203">
            <v>6.8725999999999994</v>
          </cell>
          <cell r="G203">
            <v>0.622</v>
          </cell>
          <cell r="H203">
            <v>0.33163877992154356</v>
          </cell>
          <cell r="I203">
            <v>0</v>
          </cell>
          <cell r="J203">
            <v>0</v>
          </cell>
          <cell r="K203">
            <v>0</v>
          </cell>
          <cell r="L203">
            <v>0</v>
          </cell>
          <cell r="M203">
            <v>0</v>
          </cell>
          <cell r="N203">
            <v>0</v>
          </cell>
          <cell r="O203">
            <v>0</v>
          </cell>
          <cell r="P203">
            <v>4</v>
          </cell>
          <cell r="Q203">
            <v>693</v>
          </cell>
          <cell r="R203">
            <v>693</v>
          </cell>
          <cell r="S203">
            <v>36</v>
          </cell>
          <cell r="T203">
            <v>36</v>
          </cell>
          <cell r="U203">
            <v>0</v>
          </cell>
          <cell r="V203">
            <v>0</v>
          </cell>
          <cell r="W203">
            <v>0</v>
          </cell>
          <cell r="X203" t="str">
            <v>No</v>
          </cell>
        </row>
        <row r="204">
          <cell r="B204" t="str">
            <v>MWE3</v>
          </cell>
          <cell r="C204" t="str">
            <v>East</v>
          </cell>
          <cell r="D204" t="str">
            <v>Urban</v>
          </cell>
          <cell r="E204">
            <v>0</v>
          </cell>
          <cell r="F204">
            <v>1.7221</v>
          </cell>
          <cell r="G204">
            <v>0.3014</v>
          </cell>
          <cell r="H204">
            <v>1</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t="str">
            <v>No</v>
          </cell>
        </row>
        <row r="205">
          <cell r="B205" t="str">
            <v>MWE6</v>
          </cell>
          <cell r="C205" t="str">
            <v>East</v>
          </cell>
          <cell r="D205" t="str">
            <v>Urban</v>
          </cell>
          <cell r="E205">
            <v>0</v>
          </cell>
          <cell r="F205">
            <v>3.0743999999999998</v>
          </cell>
          <cell r="G205">
            <v>0.18260000000000001</v>
          </cell>
          <cell r="H205">
            <v>1.0605</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t="str">
            <v>No</v>
          </cell>
        </row>
        <row r="206">
          <cell r="B206" t="str">
            <v>MWT11</v>
          </cell>
          <cell r="C206" t="str">
            <v>East</v>
          </cell>
          <cell r="D206" t="str">
            <v>Rural short</v>
          </cell>
          <cell r="E206">
            <v>1987</v>
          </cell>
          <cell r="F206">
            <v>22.437560649999998</v>
          </cell>
          <cell r="G206">
            <v>3.4503108440000001</v>
          </cell>
          <cell r="H206">
            <v>5.5252420761447185</v>
          </cell>
          <cell r="I206">
            <v>3.567040332886187</v>
          </cell>
          <cell r="J206">
            <v>7.2332603701675007</v>
          </cell>
          <cell r="K206">
            <v>18</v>
          </cell>
          <cell r="L206">
            <v>239590.16000000003</v>
          </cell>
          <cell r="M206">
            <v>238048.16000000003</v>
          </cell>
          <cell r="N206">
            <v>4516</v>
          </cell>
          <cell r="O206">
            <v>4515</v>
          </cell>
          <cell r="P206">
            <v>11</v>
          </cell>
          <cell r="Q206">
            <v>485842</v>
          </cell>
          <cell r="R206">
            <v>485842</v>
          </cell>
          <cell r="S206">
            <v>1593</v>
          </cell>
          <cell r="T206">
            <v>1593</v>
          </cell>
          <cell r="U206">
            <v>5</v>
          </cell>
          <cell r="V206">
            <v>9920</v>
          </cell>
          <cell r="W206">
            <v>9920</v>
          </cell>
          <cell r="X206" t="str">
            <v>No</v>
          </cell>
        </row>
        <row r="207">
          <cell r="B207" t="str">
            <v>MWT12</v>
          </cell>
          <cell r="C207" t="str">
            <v>East</v>
          </cell>
          <cell r="D207" t="str">
            <v>Urban</v>
          </cell>
          <cell r="E207">
            <v>1083</v>
          </cell>
          <cell r="F207">
            <v>8.1209042440000001</v>
          </cell>
          <cell r="G207">
            <v>1.2815592409999998</v>
          </cell>
          <cell r="H207">
            <v>5.3728216050786566</v>
          </cell>
          <cell r="I207">
            <v>0.65573064667326364</v>
          </cell>
          <cell r="J207">
            <v>5.4628358663345908</v>
          </cell>
          <cell r="K207">
            <v>1</v>
          </cell>
          <cell r="L207">
            <v>20670</v>
          </cell>
          <cell r="M207">
            <v>20670</v>
          </cell>
          <cell r="N207">
            <v>95</v>
          </cell>
          <cell r="O207">
            <v>95</v>
          </cell>
          <cell r="P207">
            <v>2</v>
          </cell>
          <cell r="Q207">
            <v>172200</v>
          </cell>
          <cell r="R207">
            <v>172200</v>
          </cell>
          <cell r="S207">
            <v>498</v>
          </cell>
          <cell r="T207">
            <v>498</v>
          </cell>
          <cell r="U207">
            <v>1</v>
          </cell>
          <cell r="V207">
            <v>1093</v>
          </cell>
          <cell r="W207">
            <v>1093</v>
          </cell>
          <cell r="X207" t="str">
            <v>No</v>
          </cell>
        </row>
        <row r="208">
          <cell r="B208" t="str">
            <v>MWT13</v>
          </cell>
          <cell r="C208" t="str">
            <v>East</v>
          </cell>
          <cell r="D208" t="str">
            <v>Rural short</v>
          </cell>
          <cell r="E208">
            <v>879.5</v>
          </cell>
          <cell r="F208">
            <v>17.720537540000002</v>
          </cell>
          <cell r="G208">
            <v>0.23334167810000001</v>
          </cell>
          <cell r="H208">
            <v>3.1246196568542546</v>
          </cell>
          <cell r="I208">
            <v>1.3040018977150867</v>
          </cell>
          <cell r="J208">
            <v>1.7878438872272056</v>
          </cell>
          <cell r="K208">
            <v>4</v>
          </cell>
          <cell r="L208">
            <v>114190.36</v>
          </cell>
          <cell r="M208">
            <v>114190.36</v>
          </cell>
          <cell r="N208">
            <v>1790</v>
          </cell>
          <cell r="O208">
            <v>1790</v>
          </cell>
          <cell r="P208">
            <v>3</v>
          </cell>
          <cell r="Q208">
            <v>156560</v>
          </cell>
          <cell r="R208">
            <v>156560</v>
          </cell>
          <cell r="S208">
            <v>472</v>
          </cell>
          <cell r="T208">
            <v>472</v>
          </cell>
          <cell r="U208">
            <v>2</v>
          </cell>
          <cell r="V208">
            <v>1767</v>
          </cell>
          <cell r="W208">
            <v>1767</v>
          </cell>
          <cell r="X208" t="str">
            <v>No</v>
          </cell>
        </row>
        <row r="209">
          <cell r="B209" t="str">
            <v>MWT14</v>
          </cell>
          <cell r="C209" t="str">
            <v>East</v>
          </cell>
          <cell r="D209" t="str">
            <v>Rural short</v>
          </cell>
          <cell r="E209">
            <v>1286</v>
          </cell>
          <cell r="F209">
            <v>197.55738239999999</v>
          </cell>
          <cell r="G209">
            <v>2.339813731</v>
          </cell>
          <cell r="H209">
            <v>1.9433610060922801</v>
          </cell>
          <cell r="I209">
            <v>15.617029095456921</v>
          </cell>
          <cell r="J209">
            <v>10.507706072756882</v>
          </cell>
          <cell r="K209">
            <v>43</v>
          </cell>
          <cell r="L209">
            <v>1122604.2</v>
          </cell>
          <cell r="M209">
            <v>202779.19999999998</v>
          </cell>
          <cell r="N209">
            <v>4429</v>
          </cell>
          <cell r="O209">
            <v>2120</v>
          </cell>
          <cell r="P209">
            <v>55</v>
          </cell>
          <cell r="Q209">
            <v>755329</v>
          </cell>
          <cell r="R209">
            <v>755329</v>
          </cell>
          <cell r="S209">
            <v>2477</v>
          </cell>
          <cell r="T209">
            <v>2477</v>
          </cell>
          <cell r="U209">
            <v>4</v>
          </cell>
          <cell r="V209">
            <v>4222</v>
          </cell>
          <cell r="W209">
            <v>3859</v>
          </cell>
          <cell r="X209" t="str">
            <v>Yes</v>
          </cell>
        </row>
        <row r="210">
          <cell r="B210" t="str">
            <v>MWT21</v>
          </cell>
          <cell r="C210" t="str">
            <v>East</v>
          </cell>
          <cell r="D210" t="str">
            <v>Urban</v>
          </cell>
          <cell r="E210">
            <v>2914</v>
          </cell>
          <cell r="F210">
            <v>18.000535129999999</v>
          </cell>
          <cell r="G210">
            <v>0.69320328720000002</v>
          </cell>
          <cell r="H210">
            <v>7.659128671069575</v>
          </cell>
          <cell r="I210">
            <v>20.68397910345066</v>
          </cell>
          <cell r="J210">
            <v>11.294908545110591</v>
          </cell>
          <cell r="K210">
            <v>7</v>
          </cell>
          <cell r="L210">
            <v>1355338.0899999999</v>
          </cell>
          <cell r="M210">
            <v>612963.09</v>
          </cell>
          <cell r="N210">
            <v>12830</v>
          </cell>
          <cell r="O210">
            <v>9173</v>
          </cell>
          <cell r="P210">
            <v>22</v>
          </cell>
          <cell r="Q210">
            <v>740110</v>
          </cell>
          <cell r="R210">
            <v>740110</v>
          </cell>
          <cell r="S210">
            <v>2779</v>
          </cell>
          <cell r="T210">
            <v>2779</v>
          </cell>
          <cell r="U210">
            <v>2</v>
          </cell>
          <cell r="V210">
            <v>5810</v>
          </cell>
          <cell r="W210">
            <v>2902</v>
          </cell>
          <cell r="X210" t="str">
            <v>Yes</v>
          </cell>
        </row>
        <row r="211">
          <cell r="B211" t="str">
            <v>MWT22</v>
          </cell>
          <cell r="C211" t="str">
            <v>East</v>
          </cell>
          <cell r="D211" t="str">
            <v>Rural short</v>
          </cell>
          <cell r="E211">
            <v>886</v>
          </cell>
          <cell r="F211">
            <v>23.570906099999998</v>
          </cell>
          <cell r="G211">
            <v>0.81718041699999999</v>
          </cell>
          <cell r="H211">
            <v>4.6488243675148668</v>
          </cell>
          <cell r="I211">
            <v>15.340779510006229</v>
          </cell>
          <cell r="J211">
            <v>2.2715709036451925</v>
          </cell>
          <cell r="K211">
            <v>13</v>
          </cell>
          <cell r="L211">
            <v>371692.48</v>
          </cell>
          <cell r="M211">
            <v>176723.47999999998</v>
          </cell>
          <cell r="N211">
            <v>2080</v>
          </cell>
          <cell r="O211">
            <v>1192</v>
          </cell>
          <cell r="P211">
            <v>9</v>
          </cell>
          <cell r="Q211">
            <v>55038</v>
          </cell>
          <cell r="R211">
            <v>55038</v>
          </cell>
          <cell r="S211">
            <v>214</v>
          </cell>
          <cell r="T211">
            <v>214</v>
          </cell>
          <cell r="U211">
            <v>2</v>
          </cell>
          <cell r="V211">
            <v>1768</v>
          </cell>
          <cell r="W211">
            <v>883</v>
          </cell>
          <cell r="X211" t="str">
            <v>No</v>
          </cell>
        </row>
        <row r="212">
          <cell r="B212" t="str">
            <v>MWT24</v>
          </cell>
          <cell r="C212" t="str">
            <v>East</v>
          </cell>
          <cell r="D212" t="str">
            <v>Rural short</v>
          </cell>
          <cell r="E212">
            <v>767</v>
          </cell>
          <cell r="F212">
            <v>51.410884530000004</v>
          </cell>
          <cell r="G212">
            <v>4.3466851010000003</v>
          </cell>
          <cell r="H212">
            <v>5.8300830182768406</v>
          </cell>
          <cell r="I212">
            <v>27.38536175746529</v>
          </cell>
          <cell r="J212">
            <v>20.389589599151716</v>
          </cell>
          <cell r="K212">
            <v>19</v>
          </cell>
          <cell r="L212">
            <v>400085.49</v>
          </cell>
          <cell r="M212">
            <v>66056.790000000008</v>
          </cell>
          <cell r="N212">
            <v>1792</v>
          </cell>
          <cell r="O212">
            <v>998</v>
          </cell>
          <cell r="P212">
            <v>29</v>
          </cell>
          <cell r="Q212">
            <v>297881</v>
          </cell>
          <cell r="R212">
            <v>297881</v>
          </cell>
          <cell r="S212">
            <v>1099</v>
          </cell>
          <cell r="T212">
            <v>1099</v>
          </cell>
          <cell r="U212">
            <v>5</v>
          </cell>
          <cell r="V212">
            <v>3867</v>
          </cell>
          <cell r="W212">
            <v>3867</v>
          </cell>
          <cell r="X212" t="str">
            <v>Yes</v>
          </cell>
        </row>
        <row r="213">
          <cell r="B213" t="str">
            <v>MWT31</v>
          </cell>
          <cell r="C213" t="str">
            <v>East</v>
          </cell>
          <cell r="D213" t="str">
            <v>Rural short</v>
          </cell>
          <cell r="E213">
            <v>709</v>
          </cell>
          <cell r="F213">
            <v>123.83155989999999</v>
          </cell>
          <cell r="G213">
            <v>0.129308968</v>
          </cell>
          <cell r="H213">
            <v>1.4479944751275813</v>
          </cell>
          <cell r="I213">
            <v>4.5500178365530157</v>
          </cell>
          <cell r="J213">
            <v>6.0583078544870554</v>
          </cell>
          <cell r="K213">
            <v>40</v>
          </cell>
          <cell r="L213">
            <v>363403.88</v>
          </cell>
          <cell r="M213">
            <v>333517.88</v>
          </cell>
          <cell r="N213">
            <v>1930</v>
          </cell>
          <cell r="O213">
            <v>1852</v>
          </cell>
          <cell r="P213">
            <v>38</v>
          </cell>
          <cell r="Q213">
            <v>483869</v>
          </cell>
          <cell r="R213">
            <v>483869</v>
          </cell>
          <cell r="S213">
            <v>1623</v>
          </cell>
          <cell r="T213">
            <v>1623</v>
          </cell>
          <cell r="U213">
            <v>3</v>
          </cell>
          <cell r="V213">
            <v>2073</v>
          </cell>
          <cell r="W213">
            <v>1173</v>
          </cell>
          <cell r="X213" t="str">
            <v>Yes</v>
          </cell>
        </row>
        <row r="214">
          <cell r="B214" t="str">
            <v>MWT32</v>
          </cell>
          <cell r="C214" t="str">
            <v>East</v>
          </cell>
          <cell r="D214" t="str">
            <v>Rural short</v>
          </cell>
          <cell r="E214">
            <v>525.5</v>
          </cell>
          <cell r="F214">
            <v>53.404876770000001</v>
          </cell>
          <cell r="G214">
            <v>3.5714030879999998</v>
          </cell>
          <cell r="H214">
            <v>5.7919779005103251</v>
          </cell>
          <cell r="I214">
            <v>71.24930194099197</v>
          </cell>
          <cell r="J214">
            <v>80.359394394937098</v>
          </cell>
          <cell r="K214">
            <v>15</v>
          </cell>
          <cell r="L214">
            <v>91229.23</v>
          </cell>
          <cell r="M214">
            <v>91229.23</v>
          </cell>
          <cell r="N214">
            <v>621</v>
          </cell>
          <cell r="O214">
            <v>621</v>
          </cell>
          <cell r="P214">
            <v>21</v>
          </cell>
          <cell r="Q214">
            <v>102894</v>
          </cell>
          <cell r="R214">
            <v>102894</v>
          </cell>
          <cell r="S214">
            <v>324</v>
          </cell>
          <cell r="T214">
            <v>324</v>
          </cell>
          <cell r="U214">
            <v>6</v>
          </cell>
          <cell r="V214">
            <v>2700</v>
          </cell>
          <cell r="W214">
            <v>2169</v>
          </cell>
          <cell r="X214" t="str">
            <v>No</v>
          </cell>
        </row>
        <row r="215">
          <cell r="B215" t="str">
            <v>MWT34</v>
          </cell>
          <cell r="C215" t="str">
            <v>East</v>
          </cell>
          <cell r="D215" t="str">
            <v>Rural short</v>
          </cell>
          <cell r="E215">
            <v>1590</v>
          </cell>
          <cell r="F215">
            <v>24.249060759999999</v>
          </cell>
          <cell r="G215">
            <v>1.0664326989999999</v>
          </cell>
          <cell r="H215">
            <v>3.3532503634533466</v>
          </cell>
          <cell r="I215">
            <v>0.25058631329336833</v>
          </cell>
          <cell r="J215">
            <v>5.3682726039816293</v>
          </cell>
          <cell r="K215">
            <v>12</v>
          </cell>
          <cell r="L215">
            <v>25848.010000000006</v>
          </cell>
          <cell r="M215">
            <v>25848.010000000006</v>
          </cell>
          <cell r="N215">
            <v>340</v>
          </cell>
          <cell r="O215">
            <v>340</v>
          </cell>
          <cell r="P215">
            <v>27</v>
          </cell>
          <cell r="Q215">
            <v>553738</v>
          </cell>
          <cell r="R215">
            <v>553738</v>
          </cell>
          <cell r="S215">
            <v>2179</v>
          </cell>
          <cell r="T215">
            <v>2179</v>
          </cell>
          <cell r="U215">
            <v>0</v>
          </cell>
          <cell r="V215">
            <v>0</v>
          </cell>
          <cell r="W215">
            <v>0</v>
          </cell>
          <cell r="X215" t="str">
            <v>No</v>
          </cell>
        </row>
        <row r="216">
          <cell r="B216" t="str">
            <v>MWT35</v>
          </cell>
          <cell r="C216" t="str">
            <v>East</v>
          </cell>
          <cell r="D216" t="str">
            <v>Urban</v>
          </cell>
          <cell r="E216">
            <v>1</v>
          </cell>
          <cell r="F216">
            <v>6.2554229360000007E-3</v>
          </cell>
          <cell r="G216">
            <v>6.0308779459999995</v>
          </cell>
          <cell r="H216">
            <v>2.8578838324886475</v>
          </cell>
          <cell r="I216">
            <v>0.54273036345773595</v>
          </cell>
          <cell r="J216">
            <v>0</v>
          </cell>
          <cell r="K216">
            <v>1</v>
          </cell>
          <cell r="L216">
            <v>19</v>
          </cell>
          <cell r="M216">
            <v>19</v>
          </cell>
          <cell r="N216">
            <v>1</v>
          </cell>
          <cell r="O216">
            <v>1</v>
          </cell>
          <cell r="P216">
            <v>0</v>
          </cell>
          <cell r="Q216">
            <v>0</v>
          </cell>
          <cell r="R216">
            <v>0</v>
          </cell>
          <cell r="S216">
            <v>0</v>
          </cell>
          <cell r="T216">
            <v>0</v>
          </cell>
          <cell r="U216">
            <v>0</v>
          </cell>
          <cell r="V216">
            <v>0</v>
          </cell>
          <cell r="W216">
            <v>0</v>
          </cell>
          <cell r="X216" t="str">
            <v>No</v>
          </cell>
        </row>
        <row r="217">
          <cell r="B217" t="str">
            <v>MYT1</v>
          </cell>
          <cell r="C217" t="str">
            <v>North</v>
          </cell>
          <cell r="D217" t="str">
            <v>Rural short</v>
          </cell>
          <cell r="E217">
            <v>324.5</v>
          </cell>
          <cell r="F217">
            <v>52.125606670000003</v>
          </cell>
          <cell r="G217">
            <v>1.0061972370000001</v>
          </cell>
          <cell r="H217">
            <v>1.0669432974624282</v>
          </cell>
          <cell r="I217">
            <v>3.9587071915374639E-2</v>
          </cell>
          <cell r="J217">
            <v>1.5575791643120644</v>
          </cell>
          <cell r="K217">
            <v>6</v>
          </cell>
          <cell r="L217">
            <v>3609.09</v>
          </cell>
          <cell r="M217">
            <v>3609.09</v>
          </cell>
          <cell r="N217">
            <v>14</v>
          </cell>
          <cell r="O217">
            <v>14</v>
          </cell>
          <cell r="P217">
            <v>21</v>
          </cell>
          <cell r="Q217">
            <v>142002</v>
          </cell>
          <cell r="R217">
            <v>142002</v>
          </cell>
          <cell r="S217">
            <v>529</v>
          </cell>
          <cell r="T217">
            <v>529</v>
          </cell>
          <cell r="U217">
            <v>2</v>
          </cell>
          <cell r="V217">
            <v>648</v>
          </cell>
          <cell r="W217">
            <v>648</v>
          </cell>
          <cell r="X217" t="str">
            <v>No</v>
          </cell>
        </row>
        <row r="218">
          <cell r="B218" t="str">
            <v>MYT2</v>
          </cell>
          <cell r="C218" t="str">
            <v>North</v>
          </cell>
          <cell r="D218" t="str">
            <v>Rural short</v>
          </cell>
          <cell r="E218">
            <v>1733.5</v>
          </cell>
          <cell r="F218">
            <v>102.4375442</v>
          </cell>
          <cell r="G218">
            <v>1.359399072</v>
          </cell>
          <cell r="H218">
            <v>5.7538727827438105</v>
          </cell>
          <cell r="I218">
            <v>5.8149352415507183</v>
          </cell>
          <cell r="J218">
            <v>5.1314095625667244</v>
          </cell>
          <cell r="K218">
            <v>30</v>
          </cell>
          <cell r="L218">
            <v>154886.35999999999</v>
          </cell>
          <cell r="M218">
            <v>153061.35999999999</v>
          </cell>
          <cell r="N218">
            <v>1071</v>
          </cell>
          <cell r="O218">
            <v>1041</v>
          </cell>
          <cell r="P218">
            <v>20</v>
          </cell>
          <cell r="Q218">
            <v>136680</v>
          </cell>
          <cell r="R218">
            <v>136680</v>
          </cell>
          <cell r="S218">
            <v>1367</v>
          </cell>
          <cell r="T218">
            <v>1367</v>
          </cell>
          <cell r="U218">
            <v>6</v>
          </cell>
          <cell r="V218">
            <v>10422</v>
          </cell>
          <cell r="W218">
            <v>10422</v>
          </cell>
          <cell r="X218" t="str">
            <v>No</v>
          </cell>
        </row>
        <row r="219">
          <cell r="B219" t="str">
            <v>MYT7</v>
          </cell>
          <cell r="C219" t="str">
            <v>North</v>
          </cell>
          <cell r="D219" t="str">
            <v>Rural long</v>
          </cell>
          <cell r="E219">
            <v>3019.5</v>
          </cell>
          <cell r="F219">
            <v>338.09156770000004</v>
          </cell>
          <cell r="G219">
            <v>5.1402396179999998</v>
          </cell>
          <cell r="H219">
            <v>8.5355463796994258</v>
          </cell>
          <cell r="I219">
            <v>13.397311529758047</v>
          </cell>
          <cell r="J219">
            <v>11.479761252943861</v>
          </cell>
          <cell r="K219">
            <v>46</v>
          </cell>
          <cell r="L219">
            <v>755210.23</v>
          </cell>
          <cell r="M219">
            <v>755210.23</v>
          </cell>
          <cell r="N219">
            <v>7687</v>
          </cell>
          <cell r="O219">
            <v>7687</v>
          </cell>
          <cell r="P219">
            <v>67</v>
          </cell>
          <cell r="Q219">
            <v>647117.38</v>
          </cell>
          <cell r="R219">
            <v>647117.38</v>
          </cell>
          <cell r="S219">
            <v>2538</v>
          </cell>
          <cell r="T219">
            <v>2538</v>
          </cell>
          <cell r="U219">
            <v>2</v>
          </cell>
          <cell r="V219">
            <v>6052</v>
          </cell>
          <cell r="W219">
            <v>6052</v>
          </cell>
          <cell r="X219" t="str">
            <v>No</v>
          </cell>
        </row>
        <row r="220">
          <cell r="B220" t="str">
            <v>MYT8</v>
          </cell>
          <cell r="C220" t="str">
            <v>North</v>
          </cell>
          <cell r="D220" t="str">
            <v>Rural short</v>
          </cell>
          <cell r="E220">
            <v>688.5</v>
          </cell>
          <cell r="F220">
            <v>103.02041920000001</v>
          </cell>
          <cell r="G220">
            <v>0.62598997789999999</v>
          </cell>
          <cell r="H220">
            <v>2.0957814771583418</v>
          </cell>
          <cell r="I220">
            <v>2.4343551988475678</v>
          </cell>
          <cell r="J220">
            <v>3.3237888849719566</v>
          </cell>
          <cell r="K220">
            <v>24</v>
          </cell>
          <cell r="L220">
            <v>157622.06</v>
          </cell>
          <cell r="M220">
            <v>157364.06</v>
          </cell>
          <cell r="N220">
            <v>1202</v>
          </cell>
          <cell r="O220">
            <v>1200</v>
          </cell>
          <cell r="P220">
            <v>33</v>
          </cell>
          <cell r="Q220">
            <v>215212</v>
          </cell>
          <cell r="R220">
            <v>215212</v>
          </cell>
          <cell r="S220">
            <v>678</v>
          </cell>
          <cell r="T220">
            <v>678</v>
          </cell>
          <cell r="U220">
            <v>7</v>
          </cell>
          <cell r="V220">
            <v>4671</v>
          </cell>
          <cell r="W220">
            <v>4671</v>
          </cell>
          <cell r="X220" t="str">
            <v>No</v>
          </cell>
        </row>
        <row r="221">
          <cell r="B221" t="str">
            <v>NLA31</v>
          </cell>
          <cell r="C221" t="str">
            <v>East</v>
          </cell>
          <cell r="D221" t="str">
            <v>Rural long</v>
          </cell>
          <cell r="E221">
            <v>901</v>
          </cell>
          <cell r="F221">
            <v>209.70929279999999</v>
          </cell>
          <cell r="G221">
            <v>0.23727204889999998</v>
          </cell>
          <cell r="H221">
            <v>1.9814661238587956</v>
          </cell>
          <cell r="I221">
            <v>9.1195628721651492</v>
          </cell>
          <cell r="J221">
            <v>8.6042350072559</v>
          </cell>
          <cell r="K221">
            <v>28</v>
          </cell>
          <cell r="L221">
            <v>606700.39999999991</v>
          </cell>
          <cell r="M221">
            <v>552874.39999999991</v>
          </cell>
          <cell r="N221">
            <v>6316</v>
          </cell>
          <cell r="O221">
            <v>5422</v>
          </cell>
          <cell r="P221">
            <v>11</v>
          </cell>
          <cell r="Q221">
            <v>572417</v>
          </cell>
          <cell r="R221">
            <v>572417</v>
          </cell>
          <cell r="S221">
            <v>2421</v>
          </cell>
          <cell r="T221">
            <v>2421</v>
          </cell>
          <cell r="U221">
            <v>9</v>
          </cell>
          <cell r="V221">
            <v>8045</v>
          </cell>
          <cell r="W221">
            <v>7151</v>
          </cell>
          <cell r="X221" t="str">
            <v>Yes</v>
          </cell>
        </row>
        <row r="222">
          <cell r="B222" t="str">
            <v>NLA32</v>
          </cell>
          <cell r="C222" t="str">
            <v>East</v>
          </cell>
          <cell r="D222" t="str">
            <v>Rural short</v>
          </cell>
          <cell r="E222">
            <v>1451</v>
          </cell>
          <cell r="F222">
            <v>79.4240396</v>
          </cell>
          <cell r="G222">
            <v>2.6487017590000002E-2</v>
          </cell>
          <cell r="H222">
            <v>3.1627247746207701</v>
          </cell>
          <cell r="I222">
            <v>8.1982588229524467</v>
          </cell>
          <cell r="J222">
            <v>4.3295316809232265</v>
          </cell>
          <cell r="K222">
            <v>12</v>
          </cell>
          <cell r="L222">
            <v>507254.44</v>
          </cell>
          <cell r="M222">
            <v>328933.44</v>
          </cell>
          <cell r="N222">
            <v>5850</v>
          </cell>
          <cell r="O222">
            <v>2949</v>
          </cell>
          <cell r="P222">
            <v>17</v>
          </cell>
          <cell r="Q222">
            <v>267883</v>
          </cell>
          <cell r="R222">
            <v>267883</v>
          </cell>
          <cell r="S222">
            <v>1074</v>
          </cell>
          <cell r="T222">
            <v>1074</v>
          </cell>
          <cell r="U222">
            <v>8</v>
          </cell>
          <cell r="V222">
            <v>11609</v>
          </cell>
          <cell r="W222">
            <v>8708</v>
          </cell>
          <cell r="X222" t="str">
            <v>No</v>
          </cell>
        </row>
        <row r="223">
          <cell r="B223" t="str">
            <v>NLA34</v>
          </cell>
          <cell r="C223" t="str">
            <v>East</v>
          </cell>
          <cell r="D223" t="str">
            <v>Rural short</v>
          </cell>
          <cell r="E223">
            <v>1256</v>
          </cell>
          <cell r="F223">
            <v>136.03563500000001</v>
          </cell>
          <cell r="G223">
            <v>1.428099977</v>
          </cell>
          <cell r="H223">
            <v>2.3625173015239485</v>
          </cell>
          <cell r="I223">
            <v>4.1319029263352487</v>
          </cell>
          <cell r="J223">
            <v>0.20775118734332262</v>
          </cell>
          <cell r="K223">
            <v>20</v>
          </cell>
          <cell r="L223">
            <v>333553.54000000004</v>
          </cell>
          <cell r="M223">
            <v>259013.54</v>
          </cell>
          <cell r="N223">
            <v>5003</v>
          </cell>
          <cell r="O223">
            <v>3743</v>
          </cell>
          <cell r="P223">
            <v>5</v>
          </cell>
          <cell r="Q223">
            <v>16771</v>
          </cell>
          <cell r="R223">
            <v>16771</v>
          </cell>
          <cell r="S223">
            <v>108</v>
          </cell>
          <cell r="T223">
            <v>108</v>
          </cell>
          <cell r="U223">
            <v>9</v>
          </cell>
          <cell r="V223">
            <v>10937</v>
          </cell>
          <cell r="W223">
            <v>9684</v>
          </cell>
          <cell r="X223" t="str">
            <v>No</v>
          </cell>
        </row>
        <row r="224">
          <cell r="B224" t="str">
            <v>NRN11</v>
          </cell>
          <cell r="C224" t="str">
            <v>Central</v>
          </cell>
          <cell r="D224" t="str">
            <v>Urban</v>
          </cell>
          <cell r="E224">
            <v>69.5</v>
          </cell>
          <cell r="F224">
            <v>2.221906041</v>
          </cell>
          <cell r="G224">
            <v>4.7293175669999998</v>
          </cell>
          <cell r="H224">
            <v>4.1153527187836527</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t="str">
            <v>No</v>
          </cell>
        </row>
        <row r="225">
          <cell r="B225" t="str">
            <v>NRN12</v>
          </cell>
          <cell r="C225" t="str">
            <v>Central</v>
          </cell>
          <cell r="D225" t="str">
            <v>Urban</v>
          </cell>
          <cell r="E225">
            <v>905</v>
          </cell>
          <cell r="F225">
            <v>3.7132561750000002</v>
          </cell>
          <cell r="G225">
            <v>6.1961570449999996</v>
          </cell>
          <cell r="H225">
            <v>8.0782849665012435</v>
          </cell>
          <cell r="I225">
            <v>0.47506376745000556</v>
          </cell>
          <cell r="J225">
            <v>0</v>
          </cell>
          <cell r="K225">
            <v>2</v>
          </cell>
          <cell r="L225">
            <v>4384.6000000000004</v>
          </cell>
          <cell r="M225">
            <v>4384.6000000000004</v>
          </cell>
          <cell r="N225">
            <v>10</v>
          </cell>
          <cell r="O225">
            <v>10</v>
          </cell>
          <cell r="P225">
            <v>0</v>
          </cell>
          <cell r="Q225">
            <v>0</v>
          </cell>
          <cell r="R225">
            <v>0</v>
          </cell>
          <cell r="S225">
            <v>0</v>
          </cell>
          <cell r="T225">
            <v>0</v>
          </cell>
          <cell r="U225">
            <v>0</v>
          </cell>
          <cell r="V225">
            <v>0</v>
          </cell>
          <cell r="W225">
            <v>0</v>
          </cell>
          <cell r="X225" t="str">
            <v>No</v>
          </cell>
        </row>
        <row r="226">
          <cell r="B226" t="str">
            <v>NRN13</v>
          </cell>
          <cell r="C226" t="str">
            <v>Central</v>
          </cell>
          <cell r="D226" t="str">
            <v>Urban</v>
          </cell>
          <cell r="E226">
            <v>2579</v>
          </cell>
          <cell r="F226">
            <v>1.758198678E-3</v>
          </cell>
          <cell r="G226">
            <v>10.99682415</v>
          </cell>
          <cell r="H226">
            <v>6.1349239604089636</v>
          </cell>
          <cell r="I226">
            <v>6.8521807861545339E-2</v>
          </cell>
          <cell r="J226">
            <v>1.0816066948417415</v>
          </cell>
          <cell r="K226">
            <v>1</v>
          </cell>
          <cell r="L226">
            <v>6721</v>
          </cell>
          <cell r="M226">
            <v>6721</v>
          </cell>
          <cell r="N226">
            <v>39</v>
          </cell>
          <cell r="O226">
            <v>39</v>
          </cell>
          <cell r="P226">
            <v>2</v>
          </cell>
          <cell r="Q226">
            <v>106090</v>
          </cell>
          <cell r="R226">
            <v>106090</v>
          </cell>
          <cell r="S226">
            <v>291</v>
          </cell>
          <cell r="T226">
            <v>291</v>
          </cell>
          <cell r="U226">
            <v>1</v>
          </cell>
          <cell r="V226">
            <v>3344</v>
          </cell>
          <cell r="W226">
            <v>3344</v>
          </cell>
          <cell r="X226" t="str">
            <v>No</v>
          </cell>
        </row>
        <row r="227">
          <cell r="B227" t="str">
            <v>NRN14</v>
          </cell>
          <cell r="C227" t="str">
            <v>Central</v>
          </cell>
          <cell r="D227" t="str">
            <v>Urban</v>
          </cell>
          <cell r="E227">
            <v>2097</v>
          </cell>
          <cell r="F227">
            <v>11.23653732</v>
          </cell>
          <cell r="G227">
            <v>9.0451759569999997</v>
          </cell>
          <cell r="H227">
            <v>7.1637621401048763</v>
          </cell>
          <cell r="I227">
            <v>7.7425439111816416</v>
          </cell>
          <cell r="J227">
            <v>2.5836881641227238</v>
          </cell>
          <cell r="K227">
            <v>13</v>
          </cell>
          <cell r="L227">
            <v>453907.48</v>
          </cell>
          <cell r="M227">
            <v>232526.47999999998</v>
          </cell>
          <cell r="N227">
            <v>2986</v>
          </cell>
          <cell r="O227">
            <v>2781</v>
          </cell>
          <cell r="P227">
            <v>6</v>
          </cell>
          <cell r="Q227">
            <v>151469</v>
          </cell>
          <cell r="R227">
            <v>151469</v>
          </cell>
          <cell r="S227">
            <v>730</v>
          </cell>
          <cell r="T227">
            <v>730</v>
          </cell>
          <cell r="U227">
            <v>1</v>
          </cell>
          <cell r="V227">
            <v>2097</v>
          </cell>
          <cell r="W227">
            <v>2097</v>
          </cell>
          <cell r="X227" t="str">
            <v>Yes</v>
          </cell>
        </row>
        <row r="228">
          <cell r="B228" t="str">
            <v>NRN15</v>
          </cell>
          <cell r="C228" t="str">
            <v>Central</v>
          </cell>
          <cell r="D228" t="str">
            <v>Urban</v>
          </cell>
          <cell r="E228">
            <v>3</v>
          </cell>
          <cell r="F228">
            <v>4.7062970010000003E-2</v>
          </cell>
          <cell r="G228">
            <v>0.13111524449999998</v>
          </cell>
          <cell r="H228">
            <v>3.8867220121845603</v>
          </cell>
          <cell r="I228">
            <v>1.903556323057156E-2</v>
          </cell>
          <cell r="J228">
            <v>1.748163970154531E-3</v>
          </cell>
          <cell r="K228">
            <v>1</v>
          </cell>
          <cell r="L228">
            <v>392</v>
          </cell>
          <cell r="M228">
            <v>392</v>
          </cell>
          <cell r="N228">
            <v>2</v>
          </cell>
          <cell r="O228">
            <v>2</v>
          </cell>
          <cell r="P228">
            <v>1</v>
          </cell>
          <cell r="Q228">
            <v>36</v>
          </cell>
          <cell r="R228">
            <v>36</v>
          </cell>
          <cell r="S228">
            <v>3</v>
          </cell>
          <cell r="T228">
            <v>3</v>
          </cell>
          <cell r="U228">
            <v>0</v>
          </cell>
          <cell r="V228">
            <v>0</v>
          </cell>
          <cell r="W228">
            <v>0</v>
          </cell>
          <cell r="X228" t="str">
            <v>No</v>
          </cell>
        </row>
        <row r="229">
          <cell r="B229" t="str">
            <v>NW13</v>
          </cell>
          <cell r="C229" t="str">
            <v>Central</v>
          </cell>
          <cell r="D229" t="str">
            <v>Urban</v>
          </cell>
          <cell r="E229">
            <v>18</v>
          </cell>
          <cell r="F229">
            <v>0</v>
          </cell>
          <cell r="G229">
            <v>0</v>
          </cell>
          <cell r="H229">
            <v>0.45330915684496831</v>
          </cell>
          <cell r="I229">
            <v>0</v>
          </cell>
          <cell r="J229">
            <v>0</v>
          </cell>
          <cell r="K229">
            <v>0</v>
          </cell>
          <cell r="L229">
            <v>0</v>
          </cell>
          <cell r="M229">
            <v>0</v>
          </cell>
          <cell r="N229">
            <v>0</v>
          </cell>
          <cell r="O229">
            <v>0</v>
          </cell>
          <cell r="P229">
            <v>2</v>
          </cell>
          <cell r="Q229">
            <v>8568</v>
          </cell>
          <cell r="R229">
            <v>8568</v>
          </cell>
          <cell r="S229">
            <v>36</v>
          </cell>
          <cell r="T229">
            <v>36</v>
          </cell>
          <cell r="U229">
            <v>0</v>
          </cell>
          <cell r="V229">
            <v>0</v>
          </cell>
          <cell r="W229">
            <v>0</v>
          </cell>
          <cell r="X229" t="str">
            <v>Yes</v>
          </cell>
        </row>
        <row r="230">
          <cell r="B230" t="str">
            <v>OFR21</v>
          </cell>
          <cell r="C230" t="str">
            <v>Central</v>
          </cell>
          <cell r="D230" t="str">
            <v>Urban</v>
          </cell>
          <cell r="E230">
            <v>2893</v>
          </cell>
          <cell r="F230">
            <v>24.333644069999998</v>
          </cell>
          <cell r="G230">
            <v>16.031474710000001</v>
          </cell>
          <cell r="H230">
            <v>12.727109334016109</v>
          </cell>
          <cell r="I230">
            <v>3.2643973110852809</v>
          </cell>
          <cell r="J230">
            <v>26.380327387520836</v>
          </cell>
          <cell r="K230">
            <v>9</v>
          </cell>
          <cell r="L230">
            <v>154677.54999999999</v>
          </cell>
          <cell r="M230">
            <v>154677.54999999999</v>
          </cell>
          <cell r="N230">
            <v>362</v>
          </cell>
          <cell r="O230">
            <v>362</v>
          </cell>
          <cell r="P230">
            <v>24</v>
          </cell>
          <cell r="Q230">
            <v>1249984</v>
          </cell>
          <cell r="R230">
            <v>1249984</v>
          </cell>
          <cell r="S230">
            <v>3225</v>
          </cell>
          <cell r="T230">
            <v>3225</v>
          </cell>
          <cell r="U230">
            <v>1</v>
          </cell>
          <cell r="V230">
            <v>2739</v>
          </cell>
          <cell r="W230">
            <v>2739</v>
          </cell>
          <cell r="X230" t="str">
            <v>Yes</v>
          </cell>
        </row>
        <row r="231">
          <cell r="B231" t="str">
            <v>OFR22</v>
          </cell>
          <cell r="C231" t="str">
            <v>Central</v>
          </cell>
          <cell r="D231" t="str">
            <v>Rural short</v>
          </cell>
          <cell r="E231">
            <v>4068</v>
          </cell>
          <cell r="F231">
            <v>26.09394198</v>
          </cell>
          <cell r="G231">
            <v>18.878976650000002</v>
          </cell>
          <cell r="H231">
            <v>8.2688105553338183</v>
          </cell>
          <cell r="I231">
            <v>0.72164872851041639</v>
          </cell>
          <cell r="J231">
            <v>2.8276793944312981</v>
          </cell>
          <cell r="K231">
            <v>8</v>
          </cell>
          <cell r="L231">
            <v>80440.800000000003</v>
          </cell>
          <cell r="M231">
            <v>80440.800000000003</v>
          </cell>
          <cell r="N231">
            <v>229</v>
          </cell>
          <cell r="O231">
            <v>229</v>
          </cell>
          <cell r="P231">
            <v>14</v>
          </cell>
          <cell r="Q231">
            <v>315196</v>
          </cell>
          <cell r="R231">
            <v>315196</v>
          </cell>
          <cell r="S231">
            <v>920</v>
          </cell>
          <cell r="T231">
            <v>920</v>
          </cell>
          <cell r="U231">
            <v>0</v>
          </cell>
          <cell r="V231">
            <v>0</v>
          </cell>
          <cell r="W231">
            <v>0</v>
          </cell>
          <cell r="X231" t="str">
            <v>No</v>
          </cell>
        </row>
        <row r="232">
          <cell r="B232" t="str">
            <v>OFR23</v>
          </cell>
          <cell r="C232" t="str">
            <v>Central</v>
          </cell>
          <cell r="D232" t="str">
            <v>Rural long</v>
          </cell>
          <cell r="E232">
            <v>6252.5</v>
          </cell>
          <cell r="F232">
            <v>299.83461459999995</v>
          </cell>
          <cell r="G232">
            <v>22.34100398</v>
          </cell>
          <cell r="H232">
            <v>15.88983410863688</v>
          </cell>
          <cell r="I232">
            <v>42.088460599341175</v>
          </cell>
          <cell r="J232">
            <v>47.037220457132634</v>
          </cell>
          <cell r="K232">
            <v>125</v>
          </cell>
          <cell r="L232">
            <v>2653056.6799999997</v>
          </cell>
          <cell r="M232">
            <v>1820368.68</v>
          </cell>
          <cell r="N232">
            <v>22287</v>
          </cell>
          <cell r="O232">
            <v>18321</v>
          </cell>
          <cell r="P232">
            <v>172</v>
          </cell>
          <cell r="Q232">
            <v>2965003</v>
          </cell>
          <cell r="R232">
            <v>2965003</v>
          </cell>
          <cell r="S232">
            <v>8505</v>
          </cell>
          <cell r="T232">
            <v>8505</v>
          </cell>
          <cell r="U232">
            <v>7</v>
          </cell>
          <cell r="V232">
            <v>51139</v>
          </cell>
          <cell r="W232">
            <v>51139</v>
          </cell>
          <cell r="X232" t="str">
            <v>Yes</v>
          </cell>
        </row>
        <row r="233">
          <cell r="B233" t="str">
            <v>OFR24</v>
          </cell>
          <cell r="C233" t="str">
            <v>Central</v>
          </cell>
          <cell r="D233" t="str">
            <v>Urban</v>
          </cell>
          <cell r="E233">
            <v>910</v>
          </cell>
          <cell r="F233">
            <v>7.7667218249999994</v>
          </cell>
          <cell r="G233">
            <v>4.5289252109999998</v>
          </cell>
          <cell r="H233">
            <v>5.0298755451800199</v>
          </cell>
          <cell r="I233">
            <v>12.438731755183953</v>
          </cell>
          <cell r="J233">
            <v>0.10638972278133105</v>
          </cell>
          <cell r="K233">
            <v>4</v>
          </cell>
          <cell r="L233">
            <v>366183</v>
          </cell>
          <cell r="M233">
            <v>366183</v>
          </cell>
          <cell r="N233">
            <v>6729</v>
          </cell>
          <cell r="O233">
            <v>6729</v>
          </cell>
          <cell r="P233">
            <v>1</v>
          </cell>
          <cell r="Q233">
            <v>3132</v>
          </cell>
          <cell r="R233">
            <v>3132</v>
          </cell>
          <cell r="S233">
            <v>12</v>
          </cell>
          <cell r="T233">
            <v>12</v>
          </cell>
          <cell r="U233">
            <v>0</v>
          </cell>
          <cell r="V233">
            <v>0</v>
          </cell>
          <cell r="W233">
            <v>0</v>
          </cell>
          <cell r="X233" t="str">
            <v>Yes</v>
          </cell>
        </row>
        <row r="234">
          <cell r="B234" t="str">
            <v>PHI11</v>
          </cell>
          <cell r="C234" t="str">
            <v>East</v>
          </cell>
          <cell r="D234" t="str">
            <v>Rural short</v>
          </cell>
          <cell r="E234">
            <v>1316</v>
          </cell>
          <cell r="F234">
            <v>25.580505990000002</v>
          </cell>
          <cell r="G234">
            <v>0.54216120759999997</v>
          </cell>
          <cell r="H234">
            <v>2.1719917126913719</v>
          </cell>
          <cell r="I234">
            <v>6.7710135900703525</v>
          </cell>
          <cell r="J234">
            <v>0.79211209322945697</v>
          </cell>
          <cell r="K234">
            <v>17</v>
          </cell>
          <cell r="L234">
            <v>722156.34000000008</v>
          </cell>
          <cell r="M234">
            <v>577950.34000000008</v>
          </cell>
          <cell r="N234">
            <v>11503</v>
          </cell>
          <cell r="O234">
            <v>10792</v>
          </cell>
          <cell r="P234">
            <v>12</v>
          </cell>
          <cell r="Q234">
            <v>84482</v>
          </cell>
          <cell r="R234">
            <v>84482</v>
          </cell>
          <cell r="S234">
            <v>386</v>
          </cell>
          <cell r="T234">
            <v>386</v>
          </cell>
          <cell r="U234">
            <v>12</v>
          </cell>
          <cell r="V234">
            <v>15783</v>
          </cell>
          <cell r="W234">
            <v>9212</v>
          </cell>
          <cell r="X234" t="str">
            <v>Yes</v>
          </cell>
        </row>
        <row r="235">
          <cell r="B235" t="str">
            <v>PHI12</v>
          </cell>
          <cell r="C235" t="str">
            <v>East</v>
          </cell>
          <cell r="D235" t="str">
            <v>Rural short</v>
          </cell>
          <cell r="E235">
            <v>4203</v>
          </cell>
          <cell r="F235">
            <v>61.357016360000003</v>
          </cell>
          <cell r="G235">
            <v>10.588315290000001</v>
          </cell>
          <cell r="H235">
            <v>6.8970263157392688</v>
          </cell>
          <cell r="I235">
            <v>6.3769084822450823</v>
          </cell>
          <cell r="J235">
            <v>2.9455876820542861</v>
          </cell>
          <cell r="K235">
            <v>29</v>
          </cell>
          <cell r="L235">
            <v>810996.08000000007</v>
          </cell>
          <cell r="M235">
            <v>802147.08000000007</v>
          </cell>
          <cell r="N235">
            <v>11617</v>
          </cell>
          <cell r="O235">
            <v>11600</v>
          </cell>
          <cell r="P235">
            <v>14</v>
          </cell>
          <cell r="Q235">
            <v>374611</v>
          </cell>
          <cell r="R235">
            <v>374611</v>
          </cell>
          <cell r="S235">
            <v>1604</v>
          </cell>
          <cell r="T235">
            <v>1604</v>
          </cell>
          <cell r="U235">
            <v>8</v>
          </cell>
          <cell r="V235">
            <v>33543</v>
          </cell>
          <cell r="W235">
            <v>12611</v>
          </cell>
          <cell r="X235" t="str">
            <v>No</v>
          </cell>
        </row>
        <row r="236">
          <cell r="B236" t="str">
            <v>PHI13</v>
          </cell>
          <cell r="C236" t="str">
            <v>East</v>
          </cell>
          <cell r="D236" t="str">
            <v>Urban</v>
          </cell>
          <cell r="E236">
            <v>4257</v>
          </cell>
          <cell r="F236">
            <v>25.043916429999999</v>
          </cell>
          <cell r="G236">
            <v>4.1778204159999994</v>
          </cell>
          <cell r="H236">
            <v>9.9835408548270088</v>
          </cell>
          <cell r="I236">
            <v>5.5691009332961183</v>
          </cell>
          <cell r="J236">
            <v>2.7994964577638997</v>
          </cell>
          <cell r="K236">
            <v>14</v>
          </cell>
          <cell r="L236">
            <v>444995.49999999994</v>
          </cell>
          <cell r="M236">
            <v>444995.49999999994</v>
          </cell>
          <cell r="N236">
            <v>5972</v>
          </cell>
          <cell r="O236">
            <v>5972</v>
          </cell>
          <cell r="P236">
            <v>13</v>
          </cell>
          <cell r="Q236">
            <v>223692</v>
          </cell>
          <cell r="R236">
            <v>223692</v>
          </cell>
          <cell r="S236">
            <v>1153</v>
          </cell>
          <cell r="T236">
            <v>1153</v>
          </cell>
          <cell r="U236">
            <v>9</v>
          </cell>
          <cell r="V236">
            <v>38155</v>
          </cell>
          <cell r="W236">
            <v>16975</v>
          </cell>
          <cell r="X236" t="str">
            <v>Yes</v>
          </cell>
        </row>
        <row r="237">
          <cell r="B237" t="str">
            <v>PHM11</v>
          </cell>
          <cell r="C237" t="str">
            <v>Central</v>
          </cell>
          <cell r="D237" t="str">
            <v>Urban</v>
          </cell>
          <cell r="E237">
            <v>1598</v>
          </cell>
          <cell r="F237">
            <v>6.5678356679999998</v>
          </cell>
          <cell r="G237">
            <v>4.9648258119999999</v>
          </cell>
          <cell r="H237">
            <v>9.5262794416288248</v>
          </cell>
          <cell r="I237">
            <v>17.912855638979515</v>
          </cell>
          <cell r="J237">
            <v>0.2956108797616141</v>
          </cell>
          <cell r="K237">
            <v>6</v>
          </cell>
          <cell r="L237">
            <v>477194</v>
          </cell>
          <cell r="M237">
            <v>477194</v>
          </cell>
          <cell r="N237">
            <v>8060</v>
          </cell>
          <cell r="O237">
            <v>8060</v>
          </cell>
          <cell r="P237">
            <v>3</v>
          </cell>
          <cell r="Q237">
            <v>7875</v>
          </cell>
          <cell r="R237">
            <v>7875</v>
          </cell>
          <cell r="S237">
            <v>39</v>
          </cell>
          <cell r="T237">
            <v>39</v>
          </cell>
          <cell r="U237">
            <v>0</v>
          </cell>
          <cell r="V237">
            <v>0</v>
          </cell>
          <cell r="W237">
            <v>0</v>
          </cell>
          <cell r="X237" t="str">
            <v>Yes</v>
          </cell>
        </row>
        <row r="238">
          <cell r="B238" t="str">
            <v>PHM12</v>
          </cell>
          <cell r="C238" t="str">
            <v>Central</v>
          </cell>
          <cell r="D238" t="str">
            <v>Rural short</v>
          </cell>
          <cell r="E238">
            <v>682</v>
          </cell>
          <cell r="F238">
            <v>50.505572000000001</v>
          </cell>
          <cell r="G238">
            <v>5.4767098999999995</v>
          </cell>
          <cell r="H238">
            <v>6.8589211979727542</v>
          </cell>
          <cell r="I238">
            <v>29.230004798842899</v>
          </cell>
          <cell r="J238">
            <v>8.9117583523871744</v>
          </cell>
          <cell r="K238">
            <v>25</v>
          </cell>
          <cell r="L238">
            <v>394861.76</v>
          </cell>
          <cell r="M238">
            <v>394861.76</v>
          </cell>
          <cell r="N238">
            <v>10331</v>
          </cell>
          <cell r="O238">
            <v>10331</v>
          </cell>
          <cell r="P238">
            <v>24</v>
          </cell>
          <cell r="Q238">
            <v>120387</v>
          </cell>
          <cell r="R238">
            <v>120387</v>
          </cell>
          <cell r="S238">
            <v>526</v>
          </cell>
          <cell r="T238">
            <v>526</v>
          </cell>
          <cell r="U238">
            <v>4</v>
          </cell>
          <cell r="V238">
            <v>3047</v>
          </cell>
          <cell r="W238">
            <v>3047</v>
          </cell>
          <cell r="X238" t="str">
            <v>Yes</v>
          </cell>
        </row>
        <row r="239">
          <cell r="B239" t="str">
            <v>PHM14</v>
          </cell>
          <cell r="C239" t="str">
            <v>Central</v>
          </cell>
          <cell r="D239" t="str">
            <v>Rural long</v>
          </cell>
          <cell r="E239">
            <v>2558.5</v>
          </cell>
          <cell r="F239">
            <v>210.74121960000002</v>
          </cell>
          <cell r="G239">
            <v>4.856285679</v>
          </cell>
          <cell r="H239">
            <v>9.3357538527962483</v>
          </cell>
          <cell r="I239">
            <v>15.85815403417679</v>
          </cell>
          <cell r="J239">
            <v>8.8943450809119664</v>
          </cell>
          <cell r="K239">
            <v>43</v>
          </cell>
          <cell r="L239">
            <v>725083.91</v>
          </cell>
          <cell r="M239">
            <v>627647.91</v>
          </cell>
          <cell r="N239">
            <v>19504</v>
          </cell>
          <cell r="O239">
            <v>16437</v>
          </cell>
          <cell r="P239">
            <v>27</v>
          </cell>
          <cell r="Q239">
            <v>406677</v>
          </cell>
          <cell r="R239">
            <v>406677</v>
          </cell>
          <cell r="S239">
            <v>2733</v>
          </cell>
          <cell r="T239">
            <v>2733</v>
          </cell>
          <cell r="U239">
            <v>5</v>
          </cell>
          <cell r="V239">
            <v>10209</v>
          </cell>
          <cell r="W239">
            <v>7689</v>
          </cell>
          <cell r="X239" t="str">
            <v>No</v>
          </cell>
        </row>
        <row r="240">
          <cell r="B240" t="str">
            <v>PHM31</v>
          </cell>
          <cell r="C240" t="str">
            <v>Central</v>
          </cell>
          <cell r="D240" t="str">
            <v>Rural short</v>
          </cell>
          <cell r="E240">
            <v>549</v>
          </cell>
          <cell r="F240">
            <v>50.422513430000002</v>
          </cell>
          <cell r="G240">
            <v>1.6494693569999999</v>
          </cell>
          <cell r="H240">
            <v>2.3244121837574334</v>
          </cell>
          <cell r="I240">
            <v>5.1193847436615965</v>
          </cell>
          <cell r="J240">
            <v>1.5718172278238129</v>
          </cell>
          <cell r="K240">
            <v>26</v>
          </cell>
          <cell r="L240">
            <v>222569.31</v>
          </cell>
          <cell r="M240">
            <v>192230.31</v>
          </cell>
          <cell r="N240">
            <v>2737</v>
          </cell>
          <cell r="O240">
            <v>2560</v>
          </cell>
          <cell r="P240">
            <v>11</v>
          </cell>
          <cell r="Q240">
            <v>68336</v>
          </cell>
          <cell r="R240">
            <v>68336</v>
          </cell>
          <cell r="S240">
            <v>301</v>
          </cell>
          <cell r="T240">
            <v>301</v>
          </cell>
          <cell r="U240">
            <v>6</v>
          </cell>
          <cell r="V240">
            <v>8033</v>
          </cell>
          <cell r="W240">
            <v>7665</v>
          </cell>
          <cell r="X240" t="str">
            <v>Yes</v>
          </cell>
        </row>
        <row r="241">
          <cell r="B241" t="str">
            <v>PHM32</v>
          </cell>
          <cell r="C241" t="str">
            <v>Central</v>
          </cell>
          <cell r="D241" t="str">
            <v>Urban</v>
          </cell>
          <cell r="E241">
            <v>3782.5</v>
          </cell>
          <cell r="F241">
            <v>11.00367668</v>
          </cell>
          <cell r="G241">
            <v>17.368620739999997</v>
          </cell>
          <cell r="H241">
            <v>10.097856208126554</v>
          </cell>
          <cell r="I241">
            <v>9.9027007364221085</v>
          </cell>
          <cell r="J241">
            <v>0.57619570358856476</v>
          </cell>
          <cell r="K241">
            <v>11</v>
          </cell>
          <cell r="L241">
            <v>837164.27</v>
          </cell>
          <cell r="M241">
            <v>837164.27</v>
          </cell>
          <cell r="N241">
            <v>21269</v>
          </cell>
          <cell r="O241">
            <v>21269</v>
          </cell>
          <cell r="P241">
            <v>4</v>
          </cell>
          <cell r="Q241">
            <v>48711</v>
          </cell>
          <cell r="R241">
            <v>48711</v>
          </cell>
          <cell r="S241">
            <v>290</v>
          </cell>
          <cell r="T241">
            <v>290</v>
          </cell>
          <cell r="U241">
            <v>0</v>
          </cell>
          <cell r="V241">
            <v>0</v>
          </cell>
          <cell r="W241">
            <v>0</v>
          </cell>
          <cell r="X241" t="str">
            <v>No</v>
          </cell>
        </row>
        <row r="242">
          <cell r="B242" t="str">
            <v>PHM33</v>
          </cell>
          <cell r="C242" t="str">
            <v>Central</v>
          </cell>
          <cell r="D242" t="str">
            <v>Rural short</v>
          </cell>
          <cell r="E242">
            <v>2209.5</v>
          </cell>
          <cell r="F242">
            <v>28.116907319999999</v>
          </cell>
          <cell r="G242">
            <v>8.7636443699999997</v>
          </cell>
          <cell r="H242">
            <v>3.9629322477175912</v>
          </cell>
          <cell r="I242">
            <v>2.3067971218283123</v>
          </cell>
          <cell r="J242">
            <v>1.0347153472699264</v>
          </cell>
          <cell r="K242">
            <v>15</v>
          </cell>
          <cell r="L242">
            <v>250085.46999999997</v>
          </cell>
          <cell r="M242">
            <v>225328.46999999997</v>
          </cell>
          <cell r="N242">
            <v>11574</v>
          </cell>
          <cell r="O242">
            <v>11537</v>
          </cell>
          <cell r="P242">
            <v>15</v>
          </cell>
          <cell r="Q242">
            <v>112176</v>
          </cell>
          <cell r="R242">
            <v>112176</v>
          </cell>
          <cell r="S242">
            <v>590</v>
          </cell>
          <cell r="T242">
            <v>590</v>
          </cell>
          <cell r="U242">
            <v>0</v>
          </cell>
          <cell r="V242">
            <v>0</v>
          </cell>
          <cell r="W242">
            <v>0</v>
          </cell>
          <cell r="X242" t="str">
            <v>No</v>
          </cell>
        </row>
        <row r="243">
          <cell r="B243" t="str">
            <v>PHM34</v>
          </cell>
          <cell r="C243" t="str">
            <v>Central</v>
          </cell>
          <cell r="D243" t="str">
            <v>Urban</v>
          </cell>
          <cell r="E243">
            <v>2521</v>
          </cell>
          <cell r="F243">
            <v>9.812421307000001</v>
          </cell>
          <cell r="G243">
            <v>4.0160799339999995</v>
          </cell>
          <cell r="H243">
            <v>5.7538727827438105</v>
          </cell>
          <cell r="I243">
            <v>8.6455855196550839</v>
          </cell>
          <cell r="J243">
            <v>1.5728112545475157</v>
          </cell>
          <cell r="K243">
            <v>13</v>
          </cell>
          <cell r="L243">
            <v>636595.94000000006</v>
          </cell>
          <cell r="M243">
            <v>636595.94000000006</v>
          </cell>
          <cell r="N243">
            <v>12421</v>
          </cell>
          <cell r="O243">
            <v>12421</v>
          </cell>
          <cell r="P243">
            <v>2</v>
          </cell>
          <cell r="Q243">
            <v>115810</v>
          </cell>
          <cell r="R243">
            <v>115810</v>
          </cell>
          <cell r="S243">
            <v>408</v>
          </cell>
          <cell r="T243">
            <v>408</v>
          </cell>
          <cell r="U243">
            <v>0</v>
          </cell>
          <cell r="V243">
            <v>0</v>
          </cell>
          <cell r="W243">
            <v>0</v>
          </cell>
          <cell r="X243" t="str">
            <v>Yes</v>
          </cell>
        </row>
        <row r="244">
          <cell r="B244" t="str">
            <v>RUBA12</v>
          </cell>
          <cell r="C244" t="str">
            <v>North</v>
          </cell>
          <cell r="D244" t="str">
            <v>Rural long</v>
          </cell>
          <cell r="E244">
            <v>2580</v>
          </cell>
          <cell r="F244">
            <v>437.62248640000001</v>
          </cell>
          <cell r="G244">
            <v>1.473986416</v>
          </cell>
          <cell r="H244">
            <v>7.2018672578713909</v>
          </cell>
          <cell r="I244">
            <v>6.382575264995757</v>
          </cell>
          <cell r="J244">
            <v>20.064512728315872</v>
          </cell>
          <cell r="K244">
            <v>54</v>
          </cell>
          <cell r="L244">
            <v>357993.70999999996</v>
          </cell>
          <cell r="M244">
            <v>165226.71</v>
          </cell>
          <cell r="N244">
            <v>2092</v>
          </cell>
          <cell r="O244">
            <v>1548</v>
          </cell>
          <cell r="P244">
            <v>85</v>
          </cell>
          <cell r="Q244">
            <v>1125403</v>
          </cell>
          <cell r="R244">
            <v>1125403</v>
          </cell>
          <cell r="S244">
            <v>2865</v>
          </cell>
          <cell r="T244">
            <v>2865</v>
          </cell>
          <cell r="U244">
            <v>12</v>
          </cell>
          <cell r="V244">
            <v>27329</v>
          </cell>
          <cell r="W244">
            <v>25093</v>
          </cell>
          <cell r="X244" t="str">
            <v>No</v>
          </cell>
        </row>
        <row r="245">
          <cell r="B245" t="str">
            <v>RUBA22</v>
          </cell>
          <cell r="C245" t="str">
            <v>North</v>
          </cell>
          <cell r="D245" t="str">
            <v>Rural short</v>
          </cell>
          <cell r="E245">
            <v>1148.5</v>
          </cell>
          <cell r="F245">
            <v>168.27422630000001</v>
          </cell>
          <cell r="G245">
            <v>6.9858209819999999</v>
          </cell>
          <cell r="H245">
            <v>2.7054633614225865</v>
          </cell>
          <cell r="I245">
            <v>6.347898291557236</v>
          </cell>
          <cell r="J245">
            <v>2.5988220470947061</v>
          </cell>
          <cell r="K245">
            <v>21</v>
          </cell>
          <cell r="L245">
            <v>465016</v>
          </cell>
          <cell r="M245">
            <v>319430</v>
          </cell>
          <cell r="N245">
            <v>3830</v>
          </cell>
          <cell r="O245">
            <v>2676</v>
          </cell>
          <cell r="P245">
            <v>61</v>
          </cell>
          <cell r="Q245">
            <v>190377</v>
          </cell>
          <cell r="R245">
            <v>190377</v>
          </cell>
          <cell r="S245">
            <v>881</v>
          </cell>
          <cell r="T245">
            <v>881</v>
          </cell>
          <cell r="U245">
            <v>11</v>
          </cell>
          <cell r="V245">
            <v>11276</v>
          </cell>
          <cell r="W245">
            <v>10130</v>
          </cell>
          <cell r="X245" t="str">
            <v>No</v>
          </cell>
        </row>
        <row r="246">
          <cell r="B246" t="str">
            <v>RUBA24</v>
          </cell>
          <cell r="C246" t="str">
            <v>North</v>
          </cell>
          <cell r="D246" t="str">
            <v>Rural short</v>
          </cell>
          <cell r="E246">
            <v>1005.5</v>
          </cell>
          <cell r="F246">
            <v>69.017213229999996</v>
          </cell>
          <cell r="G246">
            <v>0.32581686560000001</v>
          </cell>
          <cell r="H246">
            <v>3.3913554812198616</v>
          </cell>
          <cell r="I246">
            <v>5.6580779310332741</v>
          </cell>
          <cell r="J246">
            <v>8.5935479603514828</v>
          </cell>
          <cell r="K246">
            <v>13</v>
          </cell>
          <cell r="L246">
            <v>331056.45</v>
          </cell>
          <cell r="M246">
            <v>331056.45</v>
          </cell>
          <cell r="N246">
            <v>3730</v>
          </cell>
          <cell r="O246">
            <v>3730</v>
          </cell>
          <cell r="P246">
            <v>10</v>
          </cell>
          <cell r="Q246">
            <v>502812</v>
          </cell>
          <cell r="R246">
            <v>502812</v>
          </cell>
          <cell r="S246">
            <v>1374</v>
          </cell>
          <cell r="T246">
            <v>1374</v>
          </cell>
          <cell r="U246">
            <v>3</v>
          </cell>
          <cell r="V246">
            <v>2493</v>
          </cell>
          <cell r="W246">
            <v>2493</v>
          </cell>
          <cell r="X246" t="str">
            <v>Yes</v>
          </cell>
        </row>
        <row r="247">
          <cell r="B247" t="str">
            <v>RWN22</v>
          </cell>
          <cell r="C247" t="str">
            <v>Central</v>
          </cell>
          <cell r="D247" t="str">
            <v>Urban</v>
          </cell>
          <cell r="E247">
            <v>2717</v>
          </cell>
          <cell r="F247">
            <v>13.64186561</v>
          </cell>
          <cell r="G247">
            <v>1.5632047130000002</v>
          </cell>
          <cell r="H247">
            <v>7.0113416690388153</v>
          </cell>
          <cell r="I247">
            <v>14.065277829733514</v>
          </cell>
          <cell r="J247">
            <v>5.6552286832140553</v>
          </cell>
          <cell r="K247">
            <v>28</v>
          </cell>
          <cell r="L247">
            <v>1274003.98</v>
          </cell>
          <cell r="M247">
            <v>575472.98</v>
          </cell>
          <cell r="N247">
            <v>11670</v>
          </cell>
          <cell r="O247">
            <v>7355</v>
          </cell>
          <cell r="P247">
            <v>10</v>
          </cell>
          <cell r="Q247">
            <v>512239</v>
          </cell>
          <cell r="R247">
            <v>512239</v>
          </cell>
          <cell r="S247">
            <v>1572</v>
          </cell>
          <cell r="T247">
            <v>1572</v>
          </cell>
          <cell r="U247">
            <v>12</v>
          </cell>
          <cell r="V247">
            <v>32314</v>
          </cell>
          <cell r="W247">
            <v>30496</v>
          </cell>
          <cell r="X247" t="str">
            <v>Yes</v>
          </cell>
        </row>
        <row r="248">
          <cell r="B248" t="str">
            <v>RWN24</v>
          </cell>
          <cell r="C248" t="str">
            <v>Central</v>
          </cell>
          <cell r="D248" t="str">
            <v>Rural short</v>
          </cell>
          <cell r="E248">
            <v>4759</v>
          </cell>
          <cell r="F248">
            <v>52.158519259999998</v>
          </cell>
          <cell r="G248">
            <v>7.9290471690000004</v>
          </cell>
          <cell r="H248">
            <v>14.822890811174451</v>
          </cell>
          <cell r="I248">
            <v>44.73376795251459</v>
          </cell>
          <cell r="J248">
            <v>34.057703180783975</v>
          </cell>
          <cell r="K248">
            <v>75</v>
          </cell>
          <cell r="L248">
            <v>2985195.28</v>
          </cell>
          <cell r="M248">
            <v>1786781.2799999998</v>
          </cell>
          <cell r="N248">
            <v>43655</v>
          </cell>
          <cell r="O248">
            <v>33887</v>
          </cell>
          <cell r="P248">
            <v>48</v>
          </cell>
          <cell r="Q248">
            <v>2272755</v>
          </cell>
          <cell r="R248">
            <v>2272755</v>
          </cell>
          <cell r="S248">
            <v>7806</v>
          </cell>
          <cell r="T248">
            <v>7806</v>
          </cell>
          <cell r="U248">
            <v>17</v>
          </cell>
          <cell r="V248">
            <v>70773</v>
          </cell>
          <cell r="W248">
            <v>68682</v>
          </cell>
          <cell r="X248" t="str">
            <v>Yes</v>
          </cell>
        </row>
        <row r="249">
          <cell r="B249" t="str">
            <v>RWN26</v>
          </cell>
          <cell r="C249" t="str">
            <v>Central</v>
          </cell>
          <cell r="D249" t="str">
            <v>Rural short</v>
          </cell>
          <cell r="E249">
            <v>2561</v>
          </cell>
          <cell r="F249">
            <v>41.953098100000005</v>
          </cell>
          <cell r="G249">
            <v>7.1947770579999997</v>
          </cell>
          <cell r="H249">
            <v>8.9165975573645788</v>
          </cell>
          <cell r="I249">
            <v>36.384018414370999</v>
          </cell>
          <cell r="J249">
            <v>12.878098823892243</v>
          </cell>
          <cell r="K249">
            <v>40</v>
          </cell>
          <cell r="L249">
            <v>2107527.67</v>
          </cell>
          <cell r="M249">
            <v>1270121.67</v>
          </cell>
          <cell r="N249">
            <v>20070</v>
          </cell>
          <cell r="O249">
            <v>14590</v>
          </cell>
          <cell r="P249">
            <v>19</v>
          </cell>
          <cell r="Q249">
            <v>745958</v>
          </cell>
          <cell r="R249">
            <v>745958</v>
          </cell>
          <cell r="S249">
            <v>2398</v>
          </cell>
          <cell r="T249">
            <v>2398</v>
          </cell>
          <cell r="U249">
            <v>7</v>
          </cell>
          <cell r="V249">
            <v>17276</v>
          </cell>
          <cell r="W249">
            <v>12498</v>
          </cell>
          <cell r="X249" t="str">
            <v>Yes</v>
          </cell>
        </row>
        <row r="250">
          <cell r="B250" t="str">
            <v>RWN31</v>
          </cell>
          <cell r="C250" t="str">
            <v>Central</v>
          </cell>
          <cell r="D250" t="str">
            <v>Rural short</v>
          </cell>
          <cell r="E250">
            <v>2525</v>
          </cell>
          <cell r="F250">
            <v>51.107071609999998</v>
          </cell>
          <cell r="G250">
            <v>3.8797519069999997</v>
          </cell>
          <cell r="H250">
            <v>7.3923928467039675</v>
          </cell>
          <cell r="I250">
            <v>5.7537474114357536</v>
          </cell>
          <cell r="J250">
            <v>20.509309136243662</v>
          </cell>
          <cell r="K250">
            <v>35</v>
          </cell>
          <cell r="L250">
            <v>379077.83999999997</v>
          </cell>
          <cell r="M250">
            <v>379077.83999999997</v>
          </cell>
          <cell r="N250">
            <v>4012</v>
          </cell>
          <cell r="O250">
            <v>4012</v>
          </cell>
          <cell r="P250">
            <v>28</v>
          </cell>
          <cell r="Q250">
            <v>1351228</v>
          </cell>
          <cell r="R250">
            <v>1351228</v>
          </cell>
          <cell r="S250">
            <v>3831</v>
          </cell>
          <cell r="T250">
            <v>3831</v>
          </cell>
          <cell r="U250">
            <v>7</v>
          </cell>
          <cell r="V250">
            <v>15427</v>
          </cell>
          <cell r="W250">
            <v>15427</v>
          </cell>
          <cell r="X250" t="str">
            <v>Yes</v>
          </cell>
        </row>
        <row r="251">
          <cell r="B251" t="str">
            <v>RWN32</v>
          </cell>
          <cell r="C251" t="str">
            <v>Central</v>
          </cell>
          <cell r="D251" t="str">
            <v>Urban</v>
          </cell>
          <cell r="E251">
            <v>1971.5</v>
          </cell>
          <cell r="F251">
            <v>5.697461852</v>
          </cell>
          <cell r="G251">
            <v>0.39488925120000001</v>
          </cell>
          <cell r="H251">
            <v>4.4964038964488058</v>
          </cell>
          <cell r="I251">
            <v>10.581804953173867</v>
          </cell>
          <cell r="J251">
            <v>5.5812428947322354</v>
          </cell>
          <cell r="K251">
            <v>20</v>
          </cell>
          <cell r="L251">
            <v>794634.13</v>
          </cell>
          <cell r="M251">
            <v>127992.19000000002</v>
          </cell>
          <cell r="N251">
            <v>3955</v>
          </cell>
          <cell r="O251">
            <v>753</v>
          </cell>
          <cell r="P251">
            <v>12</v>
          </cell>
          <cell r="Q251">
            <v>419120</v>
          </cell>
          <cell r="R251">
            <v>419120</v>
          </cell>
          <cell r="S251">
            <v>1346</v>
          </cell>
          <cell r="T251">
            <v>1346</v>
          </cell>
          <cell r="U251">
            <v>2</v>
          </cell>
          <cell r="V251">
            <v>2592</v>
          </cell>
          <cell r="W251">
            <v>2592</v>
          </cell>
          <cell r="X251" t="str">
            <v>Yes</v>
          </cell>
        </row>
        <row r="252">
          <cell r="B252" t="str">
            <v>RWN33</v>
          </cell>
          <cell r="C252" t="str">
            <v>Central</v>
          </cell>
          <cell r="D252" t="str">
            <v>Urban</v>
          </cell>
          <cell r="E252">
            <v>2985</v>
          </cell>
          <cell r="F252">
            <v>7.292606009</v>
          </cell>
          <cell r="G252">
            <v>0.5557446533999999</v>
          </cell>
          <cell r="H252">
            <v>2.8578838324886475</v>
          </cell>
          <cell r="I252">
            <v>13.27073910822285</v>
          </cell>
          <cell r="J252">
            <v>12.024262473094188</v>
          </cell>
          <cell r="K252">
            <v>13</v>
          </cell>
          <cell r="L252">
            <v>401480.76</v>
          </cell>
          <cell r="M252">
            <v>401480.76</v>
          </cell>
          <cell r="N252">
            <v>7169</v>
          </cell>
          <cell r="O252">
            <v>7169</v>
          </cell>
          <cell r="P252">
            <v>9</v>
          </cell>
          <cell r="Q252">
            <v>363771</v>
          </cell>
          <cell r="R252">
            <v>363771</v>
          </cell>
          <cell r="S252">
            <v>1271</v>
          </cell>
          <cell r="T252">
            <v>1271</v>
          </cell>
          <cell r="U252">
            <v>6</v>
          </cell>
          <cell r="V252">
            <v>27629</v>
          </cell>
          <cell r="W252">
            <v>27629</v>
          </cell>
          <cell r="X252" t="str">
            <v>Yes</v>
          </cell>
        </row>
        <row r="253">
          <cell r="B253" t="str">
            <v>RWT11</v>
          </cell>
          <cell r="C253" t="str">
            <v>Central</v>
          </cell>
          <cell r="D253" t="str">
            <v>Urban</v>
          </cell>
          <cell r="E253">
            <v>0</v>
          </cell>
          <cell r="F253">
            <v>0.66156158430000001</v>
          </cell>
          <cell r="G253">
            <v>5.6701190259999999E-2</v>
          </cell>
          <cell r="H253">
            <v>8.9928077928976116</v>
          </cell>
          <cell r="I253">
            <v>0</v>
          </cell>
          <cell r="J253">
            <v>0</v>
          </cell>
          <cell r="K253">
            <v>6</v>
          </cell>
          <cell r="L253">
            <v>246475.4</v>
          </cell>
          <cell r="M253">
            <v>245979.4</v>
          </cell>
          <cell r="N253">
            <v>1209</v>
          </cell>
          <cell r="O253">
            <v>1208</v>
          </cell>
          <cell r="P253">
            <v>2</v>
          </cell>
          <cell r="Q253">
            <v>231857</v>
          </cell>
          <cell r="R253">
            <v>231857</v>
          </cell>
          <cell r="S253">
            <v>611</v>
          </cell>
          <cell r="T253">
            <v>611</v>
          </cell>
          <cell r="U253">
            <v>3</v>
          </cell>
          <cell r="V253">
            <v>7552</v>
          </cell>
          <cell r="W253">
            <v>7552</v>
          </cell>
          <cell r="X253" t="str">
            <v>No</v>
          </cell>
        </row>
        <row r="254">
          <cell r="B254" t="str">
            <v>RWT14</v>
          </cell>
          <cell r="C254" t="str">
            <v>Central</v>
          </cell>
          <cell r="D254" t="str">
            <v>Urban</v>
          </cell>
          <cell r="E254">
            <v>1071</v>
          </cell>
          <cell r="F254">
            <v>4.9192071969999995</v>
          </cell>
          <cell r="G254">
            <v>4.4413983909999999</v>
          </cell>
          <cell r="H254">
            <v>8.0782849665012435</v>
          </cell>
          <cell r="I254">
            <v>2.2093985448513909</v>
          </cell>
          <cell r="J254">
            <v>0.34921187685722299</v>
          </cell>
          <cell r="K254">
            <v>10</v>
          </cell>
          <cell r="L254">
            <v>43984.01</v>
          </cell>
          <cell r="M254">
            <v>43984.01</v>
          </cell>
          <cell r="N254">
            <v>322</v>
          </cell>
          <cell r="O254">
            <v>322</v>
          </cell>
          <cell r="P254">
            <v>3</v>
          </cell>
          <cell r="Q254">
            <v>6952</v>
          </cell>
          <cell r="R254">
            <v>6952</v>
          </cell>
          <cell r="S254">
            <v>63</v>
          </cell>
          <cell r="T254">
            <v>63</v>
          </cell>
          <cell r="U254">
            <v>0</v>
          </cell>
          <cell r="V254">
            <v>0</v>
          </cell>
          <cell r="W254">
            <v>0</v>
          </cell>
          <cell r="X254" t="str">
            <v>No</v>
          </cell>
        </row>
        <row r="255">
          <cell r="B255" t="str">
            <v>RWT15</v>
          </cell>
          <cell r="C255" t="str">
            <v>Central</v>
          </cell>
          <cell r="D255" t="str">
            <v>Urban</v>
          </cell>
          <cell r="E255">
            <v>2455</v>
          </cell>
          <cell r="F255">
            <v>12.122409449999999</v>
          </cell>
          <cell r="G255">
            <v>1.235690314</v>
          </cell>
          <cell r="H255">
            <v>6.4397649025410857</v>
          </cell>
          <cell r="I255">
            <v>3.3156518608159069</v>
          </cell>
          <cell r="J255">
            <v>2.2159218990070872</v>
          </cell>
          <cell r="K255">
            <v>13</v>
          </cell>
          <cell r="L255">
            <v>290521.78999999998</v>
          </cell>
          <cell r="M255">
            <v>290521.78999999998</v>
          </cell>
          <cell r="N255">
            <v>4152</v>
          </cell>
          <cell r="O255">
            <v>4152</v>
          </cell>
          <cell r="P255">
            <v>5</v>
          </cell>
          <cell r="Q255">
            <v>194162</v>
          </cell>
          <cell r="R255">
            <v>194162</v>
          </cell>
          <cell r="S255">
            <v>612</v>
          </cell>
          <cell r="T255">
            <v>612</v>
          </cell>
          <cell r="U255">
            <v>2</v>
          </cell>
          <cell r="V255">
            <v>6199</v>
          </cell>
          <cell r="W255">
            <v>6199</v>
          </cell>
          <cell r="X255" t="str">
            <v>No</v>
          </cell>
        </row>
        <row r="256">
          <cell r="B256" t="str">
            <v>RWT21</v>
          </cell>
          <cell r="C256" t="str">
            <v>Central</v>
          </cell>
          <cell r="D256" t="str">
            <v>Urban</v>
          </cell>
          <cell r="E256">
            <v>911</v>
          </cell>
          <cell r="F256">
            <v>2.2923332850000002</v>
          </cell>
          <cell r="G256">
            <v>1.451442122</v>
          </cell>
          <cell r="H256">
            <v>2.4006224192904639</v>
          </cell>
          <cell r="I256">
            <v>0.70364206335295776</v>
          </cell>
          <cell r="J256">
            <v>2.2885596317372969</v>
          </cell>
          <cell r="K256">
            <v>2</v>
          </cell>
          <cell r="L256">
            <v>13248.48</v>
          </cell>
          <cell r="M256">
            <v>13248.48</v>
          </cell>
          <cell r="N256">
            <v>133</v>
          </cell>
          <cell r="O256">
            <v>133</v>
          </cell>
          <cell r="P256">
            <v>3</v>
          </cell>
          <cell r="Q256">
            <v>43090</v>
          </cell>
          <cell r="R256">
            <v>43090</v>
          </cell>
          <cell r="S256">
            <v>186</v>
          </cell>
          <cell r="T256">
            <v>186</v>
          </cell>
          <cell r="U256">
            <v>2</v>
          </cell>
          <cell r="V256">
            <v>1777</v>
          </cell>
          <cell r="W256">
            <v>1777</v>
          </cell>
          <cell r="X256" t="str">
            <v>No</v>
          </cell>
        </row>
        <row r="257">
          <cell r="B257" t="str">
            <v>RWT22</v>
          </cell>
          <cell r="C257" t="str">
            <v>Central</v>
          </cell>
          <cell r="D257" t="str">
            <v>Urban</v>
          </cell>
          <cell r="E257">
            <v>2560.5</v>
          </cell>
          <cell r="F257">
            <v>12.348664339999999</v>
          </cell>
          <cell r="G257">
            <v>1.9071067740000001</v>
          </cell>
          <cell r="H257">
            <v>6.2492393137085092</v>
          </cell>
          <cell r="I257">
            <v>3.7506350740850571</v>
          </cell>
          <cell r="J257">
            <v>11.092442381543146</v>
          </cell>
          <cell r="K257">
            <v>23</v>
          </cell>
          <cell r="L257">
            <v>253689.98</v>
          </cell>
          <cell r="M257">
            <v>253689.98</v>
          </cell>
          <cell r="N257">
            <v>1770</v>
          </cell>
          <cell r="O257">
            <v>1770</v>
          </cell>
          <cell r="P257">
            <v>13</v>
          </cell>
          <cell r="Q257">
            <v>750284</v>
          </cell>
          <cell r="R257">
            <v>750284</v>
          </cell>
          <cell r="S257">
            <v>2113</v>
          </cell>
          <cell r="T257">
            <v>2113</v>
          </cell>
          <cell r="U257">
            <v>0</v>
          </cell>
          <cell r="V257">
            <v>0</v>
          </cell>
          <cell r="W257">
            <v>0</v>
          </cell>
          <cell r="X257" t="str">
            <v>Yes</v>
          </cell>
        </row>
        <row r="258">
          <cell r="B258" t="str">
            <v>RWT25</v>
          </cell>
          <cell r="C258" t="str">
            <v>Central</v>
          </cell>
          <cell r="D258" t="str">
            <v>Urban</v>
          </cell>
          <cell r="E258">
            <v>2511</v>
          </cell>
          <cell r="F258">
            <v>10.084019469999999</v>
          </cell>
          <cell r="G258">
            <v>10.060766449999999</v>
          </cell>
          <cell r="H258">
            <v>7.4686030822369984</v>
          </cell>
          <cell r="I258">
            <v>9.5832157321060247</v>
          </cell>
          <cell r="J258">
            <v>1.8748533946549906</v>
          </cell>
          <cell r="K258">
            <v>5</v>
          </cell>
          <cell r="L258">
            <v>403323.92</v>
          </cell>
          <cell r="M258">
            <v>403323.92</v>
          </cell>
          <cell r="N258">
            <v>1946</v>
          </cell>
          <cell r="O258">
            <v>1946</v>
          </cell>
          <cell r="P258">
            <v>5</v>
          </cell>
          <cell r="Q258">
            <v>78906</v>
          </cell>
          <cell r="R258">
            <v>78906</v>
          </cell>
          <cell r="S258">
            <v>182</v>
          </cell>
          <cell r="T258">
            <v>182</v>
          </cell>
          <cell r="U258">
            <v>1</v>
          </cell>
          <cell r="V258">
            <v>832</v>
          </cell>
          <cell r="W258">
            <v>832</v>
          </cell>
          <cell r="X258" t="str">
            <v>No</v>
          </cell>
        </row>
        <row r="259">
          <cell r="B259" t="str">
            <v>RWT26</v>
          </cell>
          <cell r="C259" t="str">
            <v>Central</v>
          </cell>
          <cell r="D259" t="str">
            <v>Urban</v>
          </cell>
          <cell r="E259">
            <v>1</v>
          </cell>
          <cell r="F259">
            <v>0.4448938509</v>
          </cell>
          <cell r="G259">
            <v>0.37013003830000002</v>
          </cell>
          <cell r="H259">
            <v>5.7538727827438105</v>
          </cell>
          <cell r="I259">
            <v>20.383776162067196</v>
          </cell>
          <cell r="J259">
            <v>151.12109913256714</v>
          </cell>
          <cell r="K259">
            <v>2</v>
          </cell>
          <cell r="L259">
            <v>377</v>
          </cell>
          <cell r="M259">
            <v>377</v>
          </cell>
          <cell r="N259">
            <v>4</v>
          </cell>
          <cell r="O259">
            <v>4</v>
          </cell>
          <cell r="P259">
            <v>2</v>
          </cell>
          <cell r="Q259">
            <v>2795</v>
          </cell>
          <cell r="R259">
            <v>2795</v>
          </cell>
          <cell r="S259">
            <v>44</v>
          </cell>
          <cell r="T259">
            <v>44</v>
          </cell>
          <cell r="U259">
            <v>3</v>
          </cell>
          <cell r="V259">
            <v>4306</v>
          </cell>
          <cell r="W259">
            <v>4306</v>
          </cell>
          <cell r="X259" t="str">
            <v>Yes</v>
          </cell>
        </row>
        <row r="260">
          <cell r="B260" t="str">
            <v>RWT31</v>
          </cell>
          <cell r="C260" t="str">
            <v>Central</v>
          </cell>
          <cell r="D260" t="str">
            <v>Urban</v>
          </cell>
          <cell r="E260">
            <v>1282</v>
          </cell>
          <cell r="F260">
            <v>8.3342340309999994</v>
          </cell>
          <cell r="G260">
            <v>0.54834664210000006</v>
          </cell>
          <cell r="H260">
            <v>7.2780774934044219</v>
          </cell>
          <cell r="I260">
            <v>0</v>
          </cell>
          <cell r="J260">
            <v>0</v>
          </cell>
          <cell r="K260">
            <v>3</v>
          </cell>
          <cell r="L260">
            <v>36910.589999999997</v>
          </cell>
          <cell r="M260">
            <v>36910.589999999997</v>
          </cell>
          <cell r="N260">
            <v>120</v>
          </cell>
          <cell r="O260">
            <v>120</v>
          </cell>
          <cell r="P260">
            <v>1</v>
          </cell>
          <cell r="Q260">
            <v>1990</v>
          </cell>
          <cell r="R260">
            <v>1990</v>
          </cell>
          <cell r="S260">
            <v>1</v>
          </cell>
          <cell r="T260">
            <v>1</v>
          </cell>
          <cell r="U260">
            <v>0</v>
          </cell>
          <cell r="V260">
            <v>0</v>
          </cell>
          <cell r="W260">
            <v>0</v>
          </cell>
          <cell r="X260" t="str">
            <v>No</v>
          </cell>
        </row>
        <row r="261">
          <cell r="B261" t="str">
            <v>RWT32</v>
          </cell>
          <cell r="C261" t="str">
            <v>Central</v>
          </cell>
          <cell r="D261" t="str">
            <v>Urban</v>
          </cell>
          <cell r="E261">
            <v>3762</v>
          </cell>
          <cell r="F261">
            <v>13.665829110000001</v>
          </cell>
          <cell r="G261">
            <v>0.84847383460000003</v>
          </cell>
          <cell r="H261">
            <v>6.5921853736071467</v>
          </cell>
          <cell r="I261">
            <v>0</v>
          </cell>
          <cell r="J261">
            <v>0</v>
          </cell>
          <cell r="K261">
            <v>8</v>
          </cell>
          <cell r="L261">
            <v>71373.61</v>
          </cell>
          <cell r="M261">
            <v>70820.61</v>
          </cell>
          <cell r="N261">
            <v>649</v>
          </cell>
          <cell r="O261">
            <v>648</v>
          </cell>
          <cell r="P261">
            <v>10</v>
          </cell>
          <cell r="Q261">
            <v>190278</v>
          </cell>
          <cell r="R261">
            <v>190278</v>
          </cell>
          <cell r="S261">
            <v>1022</v>
          </cell>
          <cell r="T261">
            <v>1022</v>
          </cell>
          <cell r="U261">
            <v>4</v>
          </cell>
          <cell r="V261">
            <v>18800</v>
          </cell>
          <cell r="W261">
            <v>18800</v>
          </cell>
          <cell r="X261" t="str">
            <v>No</v>
          </cell>
        </row>
        <row r="262">
          <cell r="B262" t="str">
            <v>RWT33</v>
          </cell>
          <cell r="C262" t="str">
            <v>Central</v>
          </cell>
          <cell r="D262" t="str">
            <v>Urban</v>
          </cell>
          <cell r="E262">
            <v>0</v>
          </cell>
          <cell r="F262">
            <v>0.37110819450000004</v>
          </cell>
          <cell r="G262">
            <v>0.19256914950000001</v>
          </cell>
          <cell r="H262">
            <v>8.8022822040650333</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t="str">
            <v>No</v>
          </cell>
        </row>
        <row r="263">
          <cell r="B263" t="str">
            <v>RWT36</v>
          </cell>
          <cell r="C263" t="str">
            <v>Central</v>
          </cell>
          <cell r="D263" t="str">
            <v>Urban</v>
          </cell>
          <cell r="E263">
            <v>218</v>
          </cell>
          <cell r="F263">
            <v>0.69569476519999995</v>
          </cell>
          <cell r="G263">
            <v>3.1314616640000001</v>
          </cell>
          <cell r="H263">
            <v>5.715767664977295</v>
          </cell>
          <cell r="I263">
            <v>0.19382483598099681</v>
          </cell>
          <cell r="J263">
            <v>7.0713735764572086E-2</v>
          </cell>
          <cell r="K263">
            <v>1</v>
          </cell>
          <cell r="L263">
            <v>896.3</v>
          </cell>
          <cell r="M263">
            <v>896.3</v>
          </cell>
          <cell r="N263">
            <v>4</v>
          </cell>
          <cell r="O263">
            <v>4</v>
          </cell>
          <cell r="P263">
            <v>1</v>
          </cell>
          <cell r="Q263">
            <v>327</v>
          </cell>
          <cell r="R263">
            <v>327</v>
          </cell>
          <cell r="S263">
            <v>3</v>
          </cell>
          <cell r="T263">
            <v>3</v>
          </cell>
          <cell r="U263">
            <v>0</v>
          </cell>
          <cell r="V263">
            <v>0</v>
          </cell>
          <cell r="W263">
            <v>0</v>
          </cell>
          <cell r="X263" t="str">
            <v>No</v>
          </cell>
        </row>
        <row r="264">
          <cell r="B264" t="str">
            <v>SFS1</v>
          </cell>
          <cell r="C264" t="str">
            <v>Central</v>
          </cell>
          <cell r="D264" t="str">
            <v>Rural short</v>
          </cell>
          <cell r="E264">
            <v>1086.5</v>
          </cell>
          <cell r="F264">
            <v>19.915482950000001</v>
          </cell>
          <cell r="G264">
            <v>0.29461824069999998</v>
          </cell>
          <cell r="H264">
            <v>1.5432572695438693</v>
          </cell>
          <cell r="I264">
            <v>28.748536237050793</v>
          </cell>
          <cell r="J264">
            <v>10.746607594517549</v>
          </cell>
          <cell r="K264">
            <v>23</v>
          </cell>
          <cell r="L264">
            <v>1891365.3599999999</v>
          </cell>
          <cell r="M264">
            <v>612997.36</v>
          </cell>
          <cell r="N264">
            <v>4399</v>
          </cell>
          <cell r="O264">
            <v>2451</v>
          </cell>
          <cell r="P264">
            <v>26</v>
          </cell>
          <cell r="Q264">
            <v>707019</v>
          </cell>
          <cell r="R264">
            <v>707019</v>
          </cell>
          <cell r="S264">
            <v>1982</v>
          </cell>
          <cell r="T264">
            <v>1982</v>
          </cell>
          <cell r="U264">
            <v>1</v>
          </cell>
          <cell r="V264">
            <v>918</v>
          </cell>
          <cell r="W264">
            <v>918</v>
          </cell>
          <cell r="X264" t="str">
            <v>Yes</v>
          </cell>
        </row>
        <row r="265">
          <cell r="B265" t="str">
            <v>SLE21</v>
          </cell>
          <cell r="C265" t="str">
            <v>East</v>
          </cell>
          <cell r="D265" t="str">
            <v>Rural short</v>
          </cell>
          <cell r="E265">
            <v>4462.5</v>
          </cell>
          <cell r="F265">
            <v>59.5198733</v>
          </cell>
          <cell r="G265">
            <v>4.4274289360000001</v>
          </cell>
          <cell r="H265">
            <v>10.2121715614261</v>
          </cell>
          <cell r="I265">
            <v>5.9076622518116384</v>
          </cell>
          <cell r="J265">
            <v>11.371881362817822</v>
          </cell>
          <cell r="K265">
            <v>24</v>
          </cell>
          <cell r="L265">
            <v>481186.5</v>
          </cell>
          <cell r="M265">
            <v>167659.5</v>
          </cell>
          <cell r="N265">
            <v>10001</v>
          </cell>
          <cell r="O265">
            <v>5527</v>
          </cell>
          <cell r="P265">
            <v>27</v>
          </cell>
          <cell r="Q265">
            <v>926254</v>
          </cell>
          <cell r="R265">
            <v>926254</v>
          </cell>
          <cell r="S265">
            <v>2590</v>
          </cell>
          <cell r="T265">
            <v>2590</v>
          </cell>
          <cell r="U265">
            <v>3</v>
          </cell>
          <cell r="V265">
            <v>13415</v>
          </cell>
          <cell r="W265">
            <v>8943</v>
          </cell>
          <cell r="X265" t="str">
            <v>No</v>
          </cell>
        </row>
        <row r="266">
          <cell r="B266" t="str">
            <v>SLE24</v>
          </cell>
          <cell r="C266" t="str">
            <v>East</v>
          </cell>
          <cell r="D266" t="str">
            <v>Urban</v>
          </cell>
          <cell r="E266">
            <v>1745</v>
          </cell>
          <cell r="F266">
            <v>13.53808512</v>
          </cell>
          <cell r="G266">
            <v>1.0882826669999999</v>
          </cell>
          <cell r="H266">
            <v>8.6498617329989713</v>
          </cell>
          <cell r="I266">
            <v>5.2149911459199725</v>
          </cell>
          <cell r="J266">
            <v>5.0775401312554731</v>
          </cell>
          <cell r="K266">
            <v>7</v>
          </cell>
          <cell r="L266">
            <v>181910.6</v>
          </cell>
          <cell r="M266">
            <v>61228.6</v>
          </cell>
          <cell r="N266">
            <v>2754</v>
          </cell>
          <cell r="O266">
            <v>1004</v>
          </cell>
          <cell r="P266">
            <v>11</v>
          </cell>
          <cell r="Q266">
            <v>177116</v>
          </cell>
          <cell r="R266">
            <v>177116</v>
          </cell>
          <cell r="S266">
            <v>577</v>
          </cell>
          <cell r="T266">
            <v>577</v>
          </cell>
          <cell r="U266">
            <v>7</v>
          </cell>
          <cell r="V266">
            <v>11326</v>
          </cell>
          <cell r="W266">
            <v>9577</v>
          </cell>
          <cell r="X266" t="str">
            <v>Yes</v>
          </cell>
        </row>
        <row r="267">
          <cell r="B267" t="str">
            <v>SLE31</v>
          </cell>
          <cell r="C267" t="str">
            <v>East</v>
          </cell>
          <cell r="D267" t="str">
            <v>Rural long</v>
          </cell>
          <cell r="E267">
            <v>4727</v>
          </cell>
          <cell r="F267">
            <v>461.31213199999996</v>
          </cell>
          <cell r="G267">
            <v>18.224107019999998</v>
          </cell>
          <cell r="H267">
            <v>7.5448133177700294</v>
          </cell>
          <cell r="I267">
            <v>7.1731195845998821</v>
          </cell>
          <cell r="J267">
            <v>18.360201986529781</v>
          </cell>
          <cell r="K267">
            <v>73</v>
          </cell>
          <cell r="L267">
            <v>710660.8</v>
          </cell>
          <cell r="M267">
            <v>99952.799999999988</v>
          </cell>
          <cell r="N267">
            <v>10831</v>
          </cell>
          <cell r="O267">
            <v>5007</v>
          </cell>
          <cell r="P267">
            <v>92</v>
          </cell>
          <cell r="Q267">
            <v>1818996</v>
          </cell>
          <cell r="R267">
            <v>1818996</v>
          </cell>
          <cell r="S267">
            <v>5738</v>
          </cell>
          <cell r="T267">
            <v>5738</v>
          </cell>
          <cell r="U267">
            <v>9</v>
          </cell>
          <cell r="V267">
            <v>38745</v>
          </cell>
          <cell r="W267">
            <v>34031</v>
          </cell>
          <cell r="X267" t="str">
            <v>No</v>
          </cell>
        </row>
        <row r="268">
          <cell r="B268" t="str">
            <v>SLE32</v>
          </cell>
          <cell r="C268" t="str">
            <v>East</v>
          </cell>
          <cell r="D268" t="str">
            <v>Rural short</v>
          </cell>
          <cell r="E268">
            <v>1321.5</v>
          </cell>
          <cell r="F268">
            <v>165.53611850000001</v>
          </cell>
          <cell r="G268">
            <v>3.1478094630000002</v>
          </cell>
          <cell r="H268">
            <v>5.5252420761447185</v>
          </cell>
          <cell r="I268">
            <v>7.2381434059504173</v>
          </cell>
          <cell r="J268">
            <v>10.390976194971342</v>
          </cell>
          <cell r="K268">
            <v>36</v>
          </cell>
          <cell r="L268">
            <v>251836.56</v>
          </cell>
          <cell r="M268">
            <v>21754.060000000005</v>
          </cell>
          <cell r="N268">
            <v>2983</v>
          </cell>
          <cell r="O268">
            <v>270</v>
          </cell>
          <cell r="P268">
            <v>40</v>
          </cell>
          <cell r="Q268">
            <v>361533</v>
          </cell>
          <cell r="R268">
            <v>361533</v>
          </cell>
          <cell r="S268">
            <v>1109</v>
          </cell>
          <cell r="T268">
            <v>1109</v>
          </cell>
          <cell r="U268">
            <v>4</v>
          </cell>
          <cell r="V268">
            <v>4276</v>
          </cell>
          <cell r="W268">
            <v>310</v>
          </cell>
          <cell r="X268" t="str">
            <v>No</v>
          </cell>
        </row>
        <row r="269">
          <cell r="B269" t="str">
            <v>SMG21</v>
          </cell>
          <cell r="C269" t="str">
            <v>Central</v>
          </cell>
          <cell r="D269" t="str">
            <v>Urban</v>
          </cell>
          <cell r="E269">
            <v>2649.5</v>
          </cell>
          <cell r="F269">
            <v>4.9750271609999999</v>
          </cell>
          <cell r="G269">
            <v>12.212743510000001</v>
          </cell>
          <cell r="H269">
            <v>5.9825034893429017</v>
          </cell>
          <cell r="I269">
            <v>6.2160217507593526E-3</v>
          </cell>
          <cell r="J269">
            <v>1.9943514039100119</v>
          </cell>
          <cell r="K269">
            <v>0</v>
          </cell>
          <cell r="L269">
            <v>583</v>
          </cell>
          <cell r="M269">
            <v>583</v>
          </cell>
          <cell r="N269">
            <v>5</v>
          </cell>
          <cell r="O269">
            <v>5</v>
          </cell>
          <cell r="P269">
            <v>4</v>
          </cell>
          <cell r="Q269">
            <v>187050</v>
          </cell>
          <cell r="R269">
            <v>187050</v>
          </cell>
          <cell r="S269">
            <v>3218</v>
          </cell>
          <cell r="T269">
            <v>3218</v>
          </cell>
          <cell r="U269">
            <v>0</v>
          </cell>
          <cell r="V269">
            <v>0</v>
          </cell>
          <cell r="W269">
            <v>0</v>
          </cell>
          <cell r="X269" t="str">
            <v>No</v>
          </cell>
        </row>
        <row r="270">
          <cell r="B270" t="str">
            <v>SMG22</v>
          </cell>
          <cell r="C270" t="str">
            <v>Central</v>
          </cell>
          <cell r="D270" t="str">
            <v>Urban</v>
          </cell>
          <cell r="E270">
            <v>2438.5</v>
          </cell>
          <cell r="F270">
            <v>3.9959063539999999E-3</v>
          </cell>
          <cell r="G270">
            <v>14.081010399999998</v>
          </cell>
          <cell r="H270">
            <v>10.021645972593523</v>
          </cell>
          <cell r="I270">
            <v>7.7334075609868265</v>
          </cell>
          <cell r="J270">
            <v>0.28733277537067764</v>
          </cell>
          <cell r="K270">
            <v>8</v>
          </cell>
          <cell r="L270">
            <v>302384</v>
          </cell>
          <cell r="M270">
            <v>302384</v>
          </cell>
          <cell r="N270">
            <v>1690</v>
          </cell>
          <cell r="O270">
            <v>1690</v>
          </cell>
          <cell r="P270">
            <v>3</v>
          </cell>
          <cell r="Q270">
            <v>11235</v>
          </cell>
          <cell r="R270">
            <v>11235</v>
          </cell>
          <cell r="S270">
            <v>67</v>
          </cell>
          <cell r="T270">
            <v>67</v>
          </cell>
          <cell r="U270">
            <v>0</v>
          </cell>
          <cell r="V270">
            <v>0</v>
          </cell>
          <cell r="W270">
            <v>0</v>
          </cell>
          <cell r="X270" t="str">
            <v>No</v>
          </cell>
        </row>
        <row r="271">
          <cell r="B271" t="str">
            <v>SMG23</v>
          </cell>
          <cell r="C271" t="str">
            <v>Central</v>
          </cell>
          <cell r="D271" t="str">
            <v>Urban</v>
          </cell>
          <cell r="E271">
            <v>1021.5</v>
          </cell>
          <cell r="F271">
            <v>2.7138241679999999</v>
          </cell>
          <cell r="G271">
            <v>6.0228345259999996</v>
          </cell>
          <cell r="H271">
            <v>6.8208160802062388</v>
          </cell>
          <cell r="I271">
            <v>0.6835343074895287</v>
          </cell>
          <cell r="J271">
            <v>0</v>
          </cell>
          <cell r="K271">
            <v>2</v>
          </cell>
          <cell r="L271">
            <v>14423.5</v>
          </cell>
          <cell r="M271">
            <v>14423.5</v>
          </cell>
          <cell r="N271">
            <v>42</v>
          </cell>
          <cell r="O271">
            <v>42</v>
          </cell>
          <cell r="P271">
            <v>0</v>
          </cell>
          <cell r="Q271">
            <v>0</v>
          </cell>
          <cell r="R271">
            <v>0</v>
          </cell>
          <cell r="S271">
            <v>0</v>
          </cell>
          <cell r="T271">
            <v>0</v>
          </cell>
          <cell r="U271">
            <v>0</v>
          </cell>
          <cell r="V271">
            <v>0</v>
          </cell>
          <cell r="W271">
            <v>0</v>
          </cell>
          <cell r="X271" t="str">
            <v>No</v>
          </cell>
        </row>
        <row r="272">
          <cell r="B272" t="str">
            <v>SMG31</v>
          </cell>
          <cell r="C272" t="str">
            <v>Central</v>
          </cell>
          <cell r="D272" t="str">
            <v>Urban</v>
          </cell>
          <cell r="E272">
            <v>2721</v>
          </cell>
          <cell r="F272">
            <v>3.9862845760000001</v>
          </cell>
          <cell r="G272">
            <v>14.867519679999999</v>
          </cell>
          <cell r="H272">
            <v>6.2873444314750238</v>
          </cell>
          <cell r="I272">
            <v>7.5196796750825401</v>
          </cell>
          <cell r="J272">
            <v>4.0288735008189445</v>
          </cell>
          <cell r="K272">
            <v>6</v>
          </cell>
          <cell r="L272">
            <v>383499.27999999997</v>
          </cell>
          <cell r="M272">
            <v>383499.27999999997</v>
          </cell>
          <cell r="N272">
            <v>1148</v>
          </cell>
          <cell r="O272">
            <v>1148</v>
          </cell>
          <cell r="P272">
            <v>7</v>
          </cell>
          <cell r="Q272">
            <v>205470.2</v>
          </cell>
          <cell r="R272">
            <v>205470.2</v>
          </cell>
          <cell r="S272">
            <v>538</v>
          </cell>
          <cell r="T272">
            <v>538</v>
          </cell>
          <cell r="U272">
            <v>0</v>
          </cell>
          <cell r="V272">
            <v>0</v>
          </cell>
          <cell r="W272">
            <v>0</v>
          </cell>
          <cell r="X272" t="str">
            <v>No</v>
          </cell>
        </row>
        <row r="273">
          <cell r="B273" t="str">
            <v>SMG32</v>
          </cell>
          <cell r="C273" t="str">
            <v>Central</v>
          </cell>
          <cell r="D273" t="str">
            <v>Urban</v>
          </cell>
          <cell r="E273">
            <v>280</v>
          </cell>
          <cell r="F273">
            <v>1.90745075</v>
          </cell>
          <cell r="G273">
            <v>3.6151554360000002</v>
          </cell>
          <cell r="H273">
            <v>5.1441908984795655</v>
          </cell>
          <cell r="I273">
            <v>3.7316895517091581E-2</v>
          </cell>
          <cell r="J273">
            <v>0</v>
          </cell>
          <cell r="K273">
            <v>0</v>
          </cell>
          <cell r="L273">
            <v>893</v>
          </cell>
          <cell r="M273">
            <v>893</v>
          </cell>
          <cell r="N273">
            <v>2</v>
          </cell>
          <cell r="O273">
            <v>2</v>
          </cell>
          <cell r="P273">
            <v>0</v>
          </cell>
          <cell r="Q273">
            <v>0</v>
          </cell>
          <cell r="R273">
            <v>0</v>
          </cell>
          <cell r="S273">
            <v>0</v>
          </cell>
          <cell r="T273">
            <v>0</v>
          </cell>
          <cell r="U273">
            <v>0</v>
          </cell>
          <cell r="V273">
            <v>0</v>
          </cell>
          <cell r="W273">
            <v>0</v>
          </cell>
          <cell r="X273" t="str">
            <v>No</v>
          </cell>
        </row>
        <row r="274">
          <cell r="B274" t="str">
            <v>SMG33</v>
          </cell>
          <cell r="C274" t="str">
            <v>Central</v>
          </cell>
          <cell r="D274" t="str">
            <v>Urban</v>
          </cell>
          <cell r="E274">
            <v>2700.5</v>
          </cell>
          <cell r="F274">
            <v>2.1843250030000001</v>
          </cell>
          <cell r="G274">
            <v>12.30857267</v>
          </cell>
          <cell r="H274">
            <v>5.6776625472107796</v>
          </cell>
          <cell r="I274">
            <v>4.6178044867503933</v>
          </cell>
          <cell r="J274">
            <v>1.6674148980610783E-2</v>
          </cell>
          <cell r="K274">
            <v>7</v>
          </cell>
          <cell r="L274">
            <v>466927.48000000004</v>
          </cell>
          <cell r="M274">
            <v>466927.48000000004</v>
          </cell>
          <cell r="N274">
            <v>5638</v>
          </cell>
          <cell r="O274">
            <v>5638</v>
          </cell>
          <cell r="P274">
            <v>2</v>
          </cell>
          <cell r="Q274">
            <v>1686</v>
          </cell>
          <cell r="R274">
            <v>1686</v>
          </cell>
          <cell r="S274">
            <v>4</v>
          </cell>
          <cell r="T274">
            <v>4</v>
          </cell>
          <cell r="U274">
            <v>1</v>
          </cell>
          <cell r="V274">
            <v>768</v>
          </cell>
          <cell r="W274">
            <v>768</v>
          </cell>
          <cell r="X274" t="str">
            <v>No</v>
          </cell>
        </row>
        <row r="275">
          <cell r="B275" t="str">
            <v>SMR1</v>
          </cell>
          <cell r="C275" t="str">
            <v>North</v>
          </cell>
          <cell r="D275" t="str">
            <v>Rural short</v>
          </cell>
          <cell r="E275">
            <v>475.5</v>
          </cell>
          <cell r="F275">
            <v>73.916684970000006</v>
          </cell>
          <cell r="G275">
            <v>1.107882992</v>
          </cell>
          <cell r="H275">
            <v>4.8012448385809279</v>
          </cell>
          <cell r="I275">
            <v>2.127182271794438</v>
          </cell>
          <cell r="J275">
            <v>24.847580465731305</v>
          </cell>
          <cell r="K275">
            <v>8</v>
          </cell>
          <cell r="L275">
            <v>22375</v>
          </cell>
          <cell r="M275">
            <v>22375</v>
          </cell>
          <cell r="N275">
            <v>219</v>
          </cell>
          <cell r="O275">
            <v>219</v>
          </cell>
          <cell r="P275">
            <v>23</v>
          </cell>
          <cell r="Q275">
            <v>261362</v>
          </cell>
          <cell r="R275">
            <v>261362</v>
          </cell>
          <cell r="S275">
            <v>1008</v>
          </cell>
          <cell r="T275">
            <v>1008</v>
          </cell>
          <cell r="U275">
            <v>5</v>
          </cell>
          <cell r="V275">
            <v>2470</v>
          </cell>
          <cell r="W275">
            <v>2470</v>
          </cell>
          <cell r="X275" t="str">
            <v>No</v>
          </cell>
        </row>
        <row r="276">
          <cell r="B276" t="str">
            <v>SMR2</v>
          </cell>
          <cell r="C276" t="str">
            <v>North</v>
          </cell>
          <cell r="D276" t="str">
            <v>Rural short</v>
          </cell>
          <cell r="E276">
            <v>2708.5</v>
          </cell>
          <cell r="F276">
            <v>42.734643709999993</v>
          </cell>
          <cell r="G276">
            <v>1.486009388</v>
          </cell>
          <cell r="H276">
            <v>8.4974412619329129</v>
          </cell>
          <cell r="I276">
            <v>0.59257229685667778</v>
          </cell>
          <cell r="J276">
            <v>11.162495355981472</v>
          </cell>
          <cell r="K276">
            <v>15</v>
          </cell>
          <cell r="L276">
            <v>32180.789999999997</v>
          </cell>
          <cell r="M276">
            <v>24963.699999999997</v>
          </cell>
          <cell r="N276">
            <v>248</v>
          </cell>
          <cell r="O276">
            <v>167</v>
          </cell>
          <cell r="P276">
            <v>19</v>
          </cell>
          <cell r="Q276">
            <v>606201</v>
          </cell>
          <cell r="R276">
            <v>606201</v>
          </cell>
          <cell r="S276">
            <v>1628</v>
          </cell>
          <cell r="T276">
            <v>1628</v>
          </cell>
          <cell r="U276">
            <v>5</v>
          </cell>
          <cell r="V276">
            <v>13558</v>
          </cell>
          <cell r="W276">
            <v>13558</v>
          </cell>
          <cell r="X276" t="str">
            <v>No</v>
          </cell>
        </row>
        <row r="277">
          <cell r="B277" t="str">
            <v>SMR3</v>
          </cell>
          <cell r="C277" t="str">
            <v>North</v>
          </cell>
          <cell r="D277" t="str">
            <v>Rural long</v>
          </cell>
          <cell r="E277">
            <v>1961.5</v>
          </cell>
          <cell r="F277">
            <v>231.11664769999999</v>
          </cell>
          <cell r="G277">
            <v>4.8925409399999999</v>
          </cell>
          <cell r="H277">
            <v>7.0494467868053308</v>
          </cell>
          <cell r="I277">
            <v>7.3896979994313154</v>
          </cell>
          <cell r="J277">
            <v>20.318897584570077</v>
          </cell>
          <cell r="K277">
            <v>24</v>
          </cell>
          <cell r="L277">
            <v>353894.08999999997</v>
          </cell>
          <cell r="M277">
            <v>352672.08999999997</v>
          </cell>
          <cell r="N277">
            <v>1219</v>
          </cell>
          <cell r="O277">
            <v>1217</v>
          </cell>
          <cell r="P277">
            <v>52</v>
          </cell>
          <cell r="Q277">
            <v>973076</v>
          </cell>
          <cell r="R277">
            <v>973076</v>
          </cell>
          <cell r="S277">
            <v>2039</v>
          </cell>
          <cell r="T277">
            <v>2039</v>
          </cell>
          <cell r="U277">
            <v>4</v>
          </cell>
          <cell r="V277">
            <v>7853</v>
          </cell>
          <cell r="W277">
            <v>7853</v>
          </cell>
          <cell r="X277" t="str">
            <v>No</v>
          </cell>
        </row>
        <row r="278">
          <cell r="B278" t="str">
            <v>SMR4</v>
          </cell>
          <cell r="C278" t="str">
            <v>North</v>
          </cell>
          <cell r="D278" t="str">
            <v>Rural short</v>
          </cell>
          <cell r="E278">
            <v>867</v>
          </cell>
          <cell r="F278">
            <v>172.3145456</v>
          </cell>
          <cell r="G278">
            <v>2.1608770499999999</v>
          </cell>
          <cell r="H278">
            <v>2.4006224192904639</v>
          </cell>
          <cell r="I278">
            <v>1.8517958931054155</v>
          </cell>
          <cell r="J278">
            <v>3.5391544736353238</v>
          </cell>
          <cell r="K278">
            <v>15</v>
          </cell>
          <cell r="L278">
            <v>151203.34</v>
          </cell>
          <cell r="M278">
            <v>151203.34</v>
          </cell>
          <cell r="N278">
            <v>1075</v>
          </cell>
          <cell r="O278">
            <v>1075</v>
          </cell>
          <cell r="P278">
            <v>35</v>
          </cell>
          <cell r="Q278">
            <v>288980</v>
          </cell>
          <cell r="R278">
            <v>288980</v>
          </cell>
          <cell r="S278">
            <v>822</v>
          </cell>
          <cell r="T278">
            <v>822</v>
          </cell>
          <cell r="U278">
            <v>2</v>
          </cell>
          <cell r="V278">
            <v>1738</v>
          </cell>
          <cell r="W278">
            <v>1738</v>
          </cell>
          <cell r="X278" t="str">
            <v>No</v>
          </cell>
        </row>
        <row r="279">
          <cell r="B279" t="str">
            <v>SMR5</v>
          </cell>
          <cell r="C279" t="str">
            <v>North</v>
          </cell>
          <cell r="D279" t="str">
            <v>Rural long</v>
          </cell>
          <cell r="E279">
            <v>2156</v>
          </cell>
          <cell r="F279">
            <v>467.02376630000003</v>
          </cell>
          <cell r="G279">
            <v>4.765827324</v>
          </cell>
          <cell r="H279">
            <v>6.6302904913736622</v>
          </cell>
          <cell r="I279">
            <v>12.792310794508312</v>
          </cell>
          <cell r="J279">
            <v>12.207640539620693</v>
          </cell>
          <cell r="K279">
            <v>43</v>
          </cell>
          <cell r="L279">
            <v>706941.64</v>
          </cell>
          <cell r="M279">
            <v>211567.63999999998</v>
          </cell>
          <cell r="N279">
            <v>3906</v>
          </cell>
          <cell r="O279">
            <v>1669</v>
          </cell>
          <cell r="P279">
            <v>71</v>
          </cell>
          <cell r="Q279">
            <v>674631</v>
          </cell>
          <cell r="R279">
            <v>674631</v>
          </cell>
          <cell r="S279">
            <v>3101</v>
          </cell>
          <cell r="T279">
            <v>3101</v>
          </cell>
          <cell r="U279">
            <v>3</v>
          </cell>
          <cell r="V279">
            <v>6455</v>
          </cell>
          <cell r="W279">
            <v>6455</v>
          </cell>
          <cell r="X279" t="str">
            <v>No</v>
          </cell>
        </row>
        <row r="280">
          <cell r="B280" t="str">
            <v>SMR8</v>
          </cell>
          <cell r="C280" t="str">
            <v>North</v>
          </cell>
          <cell r="D280" t="str">
            <v>Rural long</v>
          </cell>
          <cell r="E280">
            <v>3038</v>
          </cell>
          <cell r="F280">
            <v>470.98509569999999</v>
          </cell>
          <cell r="G280">
            <v>15.11668789</v>
          </cell>
          <cell r="H280">
            <v>11.469640447721105</v>
          </cell>
          <cell r="I280">
            <v>5.3225757668027658</v>
          </cell>
          <cell r="J280">
            <v>11.225093886086571</v>
          </cell>
          <cell r="K280">
            <v>60</v>
          </cell>
          <cell r="L280">
            <v>237193.33</v>
          </cell>
          <cell r="M280">
            <v>237193.33</v>
          </cell>
          <cell r="N280">
            <v>5435</v>
          </cell>
          <cell r="O280">
            <v>5435</v>
          </cell>
          <cell r="P280">
            <v>64</v>
          </cell>
          <cell r="Q280">
            <v>500231</v>
          </cell>
          <cell r="R280">
            <v>500231</v>
          </cell>
          <cell r="S280">
            <v>1546</v>
          </cell>
          <cell r="T280">
            <v>1546</v>
          </cell>
          <cell r="U280">
            <v>5</v>
          </cell>
          <cell r="V280">
            <v>15126</v>
          </cell>
          <cell r="W280">
            <v>12103</v>
          </cell>
          <cell r="X280" t="str">
            <v>No</v>
          </cell>
        </row>
        <row r="281">
          <cell r="B281" t="str">
            <v>TGN11</v>
          </cell>
          <cell r="C281" t="str">
            <v>East</v>
          </cell>
          <cell r="D281" t="str">
            <v>Rural short</v>
          </cell>
          <cell r="E281">
            <v>3238.5</v>
          </cell>
          <cell r="F281">
            <v>46.102041309999997</v>
          </cell>
          <cell r="G281">
            <v>6.481777159</v>
          </cell>
          <cell r="H281">
            <v>7.6210235533030604</v>
          </cell>
          <cell r="I281">
            <v>2.574115274968432</v>
          </cell>
          <cell r="J281">
            <v>3.8078287512893647</v>
          </cell>
          <cell r="K281">
            <v>31</v>
          </cell>
          <cell r="L281">
            <v>208261.24000000002</v>
          </cell>
          <cell r="M281">
            <v>172444.24000000002</v>
          </cell>
          <cell r="N281">
            <v>3899</v>
          </cell>
          <cell r="O281">
            <v>652</v>
          </cell>
          <cell r="P281">
            <v>19</v>
          </cell>
          <cell r="Q281">
            <v>308076</v>
          </cell>
          <cell r="R281">
            <v>308076</v>
          </cell>
          <cell r="S281">
            <v>1968</v>
          </cell>
          <cell r="T281">
            <v>1968</v>
          </cell>
          <cell r="U281">
            <v>4</v>
          </cell>
          <cell r="V281">
            <v>12982</v>
          </cell>
          <cell r="W281">
            <v>9750</v>
          </cell>
          <cell r="X281" t="str">
            <v>No</v>
          </cell>
        </row>
        <row r="282">
          <cell r="B282" t="str">
            <v>TGN12</v>
          </cell>
          <cell r="C282" t="str">
            <v>East</v>
          </cell>
          <cell r="D282" t="str">
            <v>Rural short</v>
          </cell>
          <cell r="E282">
            <v>2973</v>
          </cell>
          <cell r="F282">
            <v>29.60590818</v>
          </cell>
          <cell r="G282">
            <v>6.2610174029999994</v>
          </cell>
          <cell r="H282">
            <v>10.097856208126554</v>
          </cell>
          <cell r="I282">
            <v>9.6499797862693342</v>
          </cell>
          <cell r="J282">
            <v>4.2074862372325699</v>
          </cell>
          <cell r="K282">
            <v>12</v>
          </cell>
          <cell r="L282">
            <v>505325.74</v>
          </cell>
          <cell r="M282">
            <v>324506.74</v>
          </cell>
          <cell r="N282">
            <v>5313</v>
          </cell>
          <cell r="O282">
            <v>1862</v>
          </cell>
          <cell r="P282">
            <v>9</v>
          </cell>
          <cell r="Q282">
            <v>220327</v>
          </cell>
          <cell r="R282">
            <v>220327</v>
          </cell>
          <cell r="S282">
            <v>779</v>
          </cell>
          <cell r="T282">
            <v>779</v>
          </cell>
          <cell r="U282">
            <v>2</v>
          </cell>
          <cell r="V282">
            <v>5949</v>
          </cell>
          <cell r="W282">
            <v>2971</v>
          </cell>
          <cell r="X282" t="str">
            <v>No</v>
          </cell>
        </row>
        <row r="283">
          <cell r="B283" t="str">
            <v>TGN23</v>
          </cell>
          <cell r="C283" t="str">
            <v>East</v>
          </cell>
          <cell r="D283" t="str">
            <v>Rural short</v>
          </cell>
          <cell r="E283">
            <v>2373.5</v>
          </cell>
          <cell r="F283">
            <v>171.00309239999999</v>
          </cell>
          <cell r="G283">
            <v>5.3436511749999998</v>
          </cell>
          <cell r="H283">
            <v>6.0206086071094171</v>
          </cell>
          <cell r="I283">
            <v>16.042742805838902</v>
          </cell>
          <cell r="J283">
            <v>5.8445826665976819</v>
          </cell>
          <cell r="K283">
            <v>54</v>
          </cell>
          <cell r="L283">
            <v>1059412.6700000002</v>
          </cell>
          <cell r="M283">
            <v>118856.71999999999</v>
          </cell>
          <cell r="N283">
            <v>5566</v>
          </cell>
          <cell r="O283">
            <v>977</v>
          </cell>
          <cell r="P283">
            <v>42</v>
          </cell>
          <cell r="Q283">
            <v>385958</v>
          </cell>
          <cell r="R283">
            <v>385958</v>
          </cell>
          <cell r="S283">
            <v>1470</v>
          </cell>
          <cell r="T283">
            <v>1470</v>
          </cell>
          <cell r="U283">
            <v>5</v>
          </cell>
          <cell r="V283">
            <v>9929</v>
          </cell>
          <cell r="W283">
            <v>6987</v>
          </cell>
          <cell r="X283" t="str">
            <v>Yes</v>
          </cell>
        </row>
        <row r="284">
          <cell r="B284" t="str">
            <v>TGN31</v>
          </cell>
          <cell r="C284" t="str">
            <v>East</v>
          </cell>
          <cell r="D284" t="str">
            <v>Rural long</v>
          </cell>
          <cell r="E284">
            <v>1913.5</v>
          </cell>
          <cell r="F284">
            <v>337.79975670000005</v>
          </cell>
          <cell r="G284">
            <v>6.7262185390000004</v>
          </cell>
          <cell r="H284">
            <v>4.2677731898497129</v>
          </cell>
          <cell r="I284">
            <v>6.8314411732533751</v>
          </cell>
          <cell r="J284">
            <v>8.5012251557247875</v>
          </cell>
          <cell r="K284">
            <v>63</v>
          </cell>
          <cell r="L284">
            <v>417753.14</v>
          </cell>
          <cell r="M284">
            <v>110923.14000000001</v>
          </cell>
          <cell r="N284">
            <v>4253</v>
          </cell>
          <cell r="O284">
            <v>1855</v>
          </cell>
          <cell r="P284">
            <v>64</v>
          </cell>
          <cell r="Q284">
            <v>519863</v>
          </cell>
          <cell r="R284">
            <v>519863</v>
          </cell>
          <cell r="S284">
            <v>1833</v>
          </cell>
          <cell r="T284">
            <v>1833</v>
          </cell>
          <cell r="U284">
            <v>3</v>
          </cell>
          <cell r="V284">
            <v>5732</v>
          </cell>
          <cell r="W284">
            <v>3820</v>
          </cell>
          <cell r="X284" t="str">
            <v>No</v>
          </cell>
        </row>
        <row r="285">
          <cell r="B285" t="str">
            <v>TGN41</v>
          </cell>
          <cell r="C285" t="str">
            <v>East</v>
          </cell>
          <cell r="D285" t="str">
            <v>Rural long</v>
          </cell>
          <cell r="E285">
            <v>1740</v>
          </cell>
          <cell r="F285">
            <v>338.2077195</v>
          </cell>
          <cell r="G285">
            <v>2.5368547960000001</v>
          </cell>
          <cell r="H285">
            <v>3.8105117766515302</v>
          </cell>
          <cell r="I285">
            <v>21.044782790760816</v>
          </cell>
          <cell r="J285">
            <v>27.29070492307941</v>
          </cell>
          <cell r="K285">
            <v>71</v>
          </cell>
          <cell r="L285">
            <v>1212748.1199999999</v>
          </cell>
          <cell r="M285">
            <v>570503.11999999988</v>
          </cell>
          <cell r="N285">
            <v>10082</v>
          </cell>
          <cell r="O285">
            <v>6171</v>
          </cell>
          <cell r="P285">
            <v>89</v>
          </cell>
          <cell r="Q285">
            <v>1572682</v>
          </cell>
          <cell r="R285">
            <v>1572682</v>
          </cell>
          <cell r="S285">
            <v>4430</v>
          </cell>
          <cell r="T285">
            <v>4430</v>
          </cell>
          <cell r="U285">
            <v>1</v>
          </cell>
          <cell r="V285">
            <v>1740</v>
          </cell>
          <cell r="W285">
            <v>0</v>
          </cell>
          <cell r="X285" t="str">
            <v>Yes</v>
          </cell>
        </row>
        <row r="286">
          <cell r="B286" t="str">
            <v>TGN42</v>
          </cell>
          <cell r="C286" t="str">
            <v>East</v>
          </cell>
          <cell r="D286" t="str">
            <v>Urban</v>
          </cell>
          <cell r="E286">
            <v>647</v>
          </cell>
          <cell r="F286">
            <v>3.865473921</v>
          </cell>
          <cell r="G286">
            <v>2.1709118140000001</v>
          </cell>
          <cell r="H286">
            <v>7.8496542599021515</v>
          </cell>
          <cell r="I286">
            <v>5.2795628947518463</v>
          </cell>
          <cell r="J286">
            <v>14.720595377386347</v>
          </cell>
          <cell r="K286">
            <v>4</v>
          </cell>
          <cell r="L286">
            <v>76230.289999999994</v>
          </cell>
          <cell r="M286">
            <v>69903.289999999994</v>
          </cell>
          <cell r="N286">
            <v>1264</v>
          </cell>
          <cell r="O286">
            <v>639</v>
          </cell>
          <cell r="P286">
            <v>13</v>
          </cell>
          <cell r="Q286">
            <v>212547</v>
          </cell>
          <cell r="R286">
            <v>212547</v>
          </cell>
          <cell r="S286">
            <v>716</v>
          </cell>
          <cell r="T286">
            <v>716</v>
          </cell>
          <cell r="U286">
            <v>7</v>
          </cell>
          <cell r="V286">
            <v>4367</v>
          </cell>
          <cell r="W286">
            <v>3115</v>
          </cell>
          <cell r="X286" t="str">
            <v>Yes</v>
          </cell>
        </row>
        <row r="287">
          <cell r="B287" t="str">
            <v>TGN43</v>
          </cell>
          <cell r="C287" t="str">
            <v>East</v>
          </cell>
          <cell r="D287" t="str">
            <v>Urban</v>
          </cell>
          <cell r="E287">
            <v>3789.5</v>
          </cell>
          <cell r="F287">
            <v>20.417657650000002</v>
          </cell>
          <cell r="G287">
            <v>3.9494044740000001</v>
          </cell>
          <cell r="H287">
            <v>8.3069156731003346</v>
          </cell>
          <cell r="I287">
            <v>4.5585396034615204</v>
          </cell>
          <cell r="J287">
            <v>7.1993544694026843</v>
          </cell>
          <cell r="K287">
            <v>15</v>
          </cell>
          <cell r="L287">
            <v>447345.54000000004</v>
          </cell>
          <cell r="M287">
            <v>409375.54000000004</v>
          </cell>
          <cell r="N287">
            <v>8692</v>
          </cell>
          <cell r="O287">
            <v>4895</v>
          </cell>
          <cell r="P287">
            <v>18</v>
          </cell>
          <cell r="Q287">
            <v>706498</v>
          </cell>
          <cell r="R287">
            <v>706498</v>
          </cell>
          <cell r="S287">
            <v>2532</v>
          </cell>
          <cell r="T287">
            <v>2532</v>
          </cell>
          <cell r="U287">
            <v>2</v>
          </cell>
          <cell r="V287">
            <v>5074</v>
          </cell>
          <cell r="W287">
            <v>1277</v>
          </cell>
          <cell r="X287" t="str">
            <v>Yes</v>
          </cell>
        </row>
        <row r="288">
          <cell r="B288" t="str">
            <v>TRC01</v>
          </cell>
          <cell r="C288" t="str">
            <v>North</v>
          </cell>
          <cell r="D288" t="str">
            <v>Rural short</v>
          </cell>
          <cell r="E288">
            <v>233</v>
          </cell>
          <cell r="F288">
            <v>0</v>
          </cell>
          <cell r="G288">
            <v>0</v>
          </cell>
          <cell r="H288">
            <v>4.0973674140768971E-3</v>
          </cell>
          <cell r="I288">
            <v>3.1338630719742535</v>
          </cell>
          <cell r="J288">
            <v>2.2184572306340868</v>
          </cell>
          <cell r="K288">
            <v>9</v>
          </cell>
          <cell r="L288">
            <v>199061</v>
          </cell>
          <cell r="M288">
            <v>199061</v>
          </cell>
          <cell r="N288">
            <v>918</v>
          </cell>
          <cell r="O288">
            <v>918</v>
          </cell>
          <cell r="P288">
            <v>11</v>
          </cell>
          <cell r="Q288">
            <v>140915</v>
          </cell>
          <cell r="R288">
            <v>140915</v>
          </cell>
          <cell r="S288">
            <v>452</v>
          </cell>
          <cell r="T288">
            <v>452</v>
          </cell>
          <cell r="U288">
            <v>0</v>
          </cell>
          <cell r="V288">
            <v>0</v>
          </cell>
          <cell r="W288">
            <v>0</v>
          </cell>
          <cell r="X288" t="str">
            <v>Yes</v>
          </cell>
        </row>
        <row r="289">
          <cell r="B289" t="str">
            <v>TT1</v>
          </cell>
          <cell r="C289" t="str">
            <v>Central</v>
          </cell>
          <cell r="D289" t="str">
            <v>Urban</v>
          </cell>
          <cell r="E289">
            <v>197</v>
          </cell>
          <cell r="F289">
            <v>4.853545918</v>
          </cell>
          <cell r="G289">
            <v>0.49704746699999997</v>
          </cell>
          <cell r="H289">
            <v>5.715767664977295</v>
          </cell>
          <cell r="I289">
            <v>0.33459318237202013</v>
          </cell>
          <cell r="J289">
            <v>0.92872290061847484</v>
          </cell>
          <cell r="K289">
            <v>1</v>
          </cell>
          <cell r="L289">
            <v>1217</v>
          </cell>
          <cell r="M289">
            <v>1217</v>
          </cell>
          <cell r="N289">
            <v>8</v>
          </cell>
          <cell r="O289">
            <v>8</v>
          </cell>
          <cell r="P289">
            <v>3</v>
          </cell>
          <cell r="Q289">
            <v>3378</v>
          </cell>
          <cell r="R289">
            <v>3378</v>
          </cell>
          <cell r="S289">
            <v>33</v>
          </cell>
          <cell r="T289">
            <v>33</v>
          </cell>
          <cell r="U289">
            <v>2</v>
          </cell>
          <cell r="V289">
            <v>393</v>
          </cell>
          <cell r="W289">
            <v>393</v>
          </cell>
          <cell r="X289" t="str">
            <v>No</v>
          </cell>
        </row>
        <row r="290">
          <cell r="B290" t="str">
            <v>TT12</v>
          </cell>
          <cell r="C290" t="str">
            <v>Central</v>
          </cell>
          <cell r="D290" t="str">
            <v>Urban</v>
          </cell>
          <cell r="E290">
            <v>323</v>
          </cell>
          <cell r="F290">
            <v>10.968224579999999</v>
          </cell>
          <cell r="G290">
            <v>1.3387494489999998</v>
          </cell>
          <cell r="H290">
            <v>7.6210235533030604</v>
          </cell>
          <cell r="I290">
            <v>0.4876933384958963</v>
          </cell>
          <cell r="J290">
            <v>3.606732863872526</v>
          </cell>
          <cell r="K290">
            <v>5</v>
          </cell>
          <cell r="L290">
            <v>3861</v>
          </cell>
          <cell r="M290">
            <v>3861</v>
          </cell>
          <cell r="N290">
            <v>25</v>
          </cell>
          <cell r="O290">
            <v>25</v>
          </cell>
          <cell r="P290">
            <v>4</v>
          </cell>
          <cell r="Q290">
            <v>28554</v>
          </cell>
          <cell r="R290">
            <v>28554</v>
          </cell>
          <cell r="S290">
            <v>139</v>
          </cell>
          <cell r="T290">
            <v>139</v>
          </cell>
          <cell r="U290">
            <v>1</v>
          </cell>
          <cell r="V290">
            <v>322</v>
          </cell>
          <cell r="W290">
            <v>322</v>
          </cell>
          <cell r="X290" t="str">
            <v>No</v>
          </cell>
        </row>
        <row r="291">
          <cell r="B291" t="str">
            <v>TT2</v>
          </cell>
          <cell r="C291" t="str">
            <v>Central</v>
          </cell>
          <cell r="D291" t="str">
            <v>Urban</v>
          </cell>
          <cell r="E291">
            <v>390.5</v>
          </cell>
          <cell r="F291">
            <v>5.418068152</v>
          </cell>
          <cell r="G291">
            <v>1.4955142699999999</v>
          </cell>
          <cell r="H291">
            <v>8.6498617329989713</v>
          </cell>
          <cell r="I291">
            <v>0.26496964350759633</v>
          </cell>
          <cell r="J291">
            <v>7.0556533885512014</v>
          </cell>
          <cell r="K291">
            <v>2</v>
          </cell>
          <cell r="L291">
            <v>2288.63</v>
          </cell>
          <cell r="M291">
            <v>2288.63</v>
          </cell>
          <cell r="N291">
            <v>12</v>
          </cell>
          <cell r="O291">
            <v>12</v>
          </cell>
          <cell r="P291">
            <v>2</v>
          </cell>
          <cell r="Q291">
            <v>60942</v>
          </cell>
          <cell r="R291">
            <v>60942</v>
          </cell>
          <cell r="S291">
            <v>141</v>
          </cell>
          <cell r="T291">
            <v>141</v>
          </cell>
          <cell r="U291">
            <v>1</v>
          </cell>
          <cell r="V291">
            <v>390</v>
          </cell>
          <cell r="W291">
            <v>390</v>
          </cell>
          <cell r="X291" t="str">
            <v>No</v>
          </cell>
        </row>
        <row r="292">
          <cell r="B292" t="str">
            <v>TT4</v>
          </cell>
          <cell r="C292" t="str">
            <v>Central</v>
          </cell>
          <cell r="D292" t="str">
            <v>Urban</v>
          </cell>
          <cell r="E292">
            <v>2483.5</v>
          </cell>
          <cell r="F292">
            <v>9.2307052879999993</v>
          </cell>
          <cell r="G292">
            <v>0.69255894550000008</v>
          </cell>
          <cell r="H292">
            <v>4.8012448385809279</v>
          </cell>
          <cell r="I292">
            <v>3.8367910665191696</v>
          </cell>
          <cell r="J292">
            <v>3.2829032062532195</v>
          </cell>
          <cell r="K292">
            <v>11</v>
          </cell>
          <cell r="L292">
            <v>398742.35000000003</v>
          </cell>
          <cell r="M292">
            <v>359443.35000000003</v>
          </cell>
          <cell r="N292">
            <v>2922</v>
          </cell>
          <cell r="O292">
            <v>2786</v>
          </cell>
          <cell r="P292">
            <v>6</v>
          </cell>
          <cell r="Q292">
            <v>341179</v>
          </cell>
          <cell r="R292">
            <v>341179</v>
          </cell>
          <cell r="S292">
            <v>976</v>
          </cell>
          <cell r="T292">
            <v>976</v>
          </cell>
          <cell r="U292">
            <v>2</v>
          </cell>
          <cell r="V292">
            <v>5005</v>
          </cell>
          <cell r="W292">
            <v>5005</v>
          </cell>
          <cell r="X292" t="str">
            <v>Yes</v>
          </cell>
        </row>
        <row r="293">
          <cell r="B293" t="str">
            <v>TT5</v>
          </cell>
          <cell r="C293" t="str">
            <v>Central</v>
          </cell>
          <cell r="D293" t="str">
            <v>Urban</v>
          </cell>
          <cell r="E293">
            <v>1639.5</v>
          </cell>
          <cell r="F293">
            <v>7.1630642680000003</v>
          </cell>
          <cell r="G293">
            <v>3.3995771639999997</v>
          </cell>
          <cell r="H293">
            <v>7.6210235533030604</v>
          </cell>
          <cell r="I293">
            <v>0.10186660527887653</v>
          </cell>
          <cell r="J293">
            <v>0.61609161134887047</v>
          </cell>
          <cell r="K293">
            <v>4</v>
          </cell>
          <cell r="L293">
            <v>6430.2000000000007</v>
          </cell>
          <cell r="M293">
            <v>6430.2000000000007</v>
          </cell>
          <cell r="N293">
            <v>126</v>
          </cell>
          <cell r="O293">
            <v>126</v>
          </cell>
          <cell r="P293">
            <v>4</v>
          </cell>
          <cell r="Q293">
            <v>38890</v>
          </cell>
          <cell r="R293">
            <v>38890</v>
          </cell>
          <cell r="S293">
            <v>318</v>
          </cell>
          <cell r="T293">
            <v>318</v>
          </cell>
          <cell r="U293">
            <v>1</v>
          </cell>
          <cell r="V293">
            <v>2585</v>
          </cell>
          <cell r="W293">
            <v>2585</v>
          </cell>
          <cell r="X293" t="str">
            <v>No</v>
          </cell>
        </row>
        <row r="294">
          <cell r="B294" t="str">
            <v>TT6</v>
          </cell>
          <cell r="C294" t="str">
            <v>Central</v>
          </cell>
          <cell r="D294" t="str">
            <v>Urban</v>
          </cell>
          <cell r="E294">
            <v>4466.5</v>
          </cell>
          <cell r="F294">
            <v>19.133109619999999</v>
          </cell>
          <cell r="G294">
            <v>3.9914859910000002</v>
          </cell>
          <cell r="H294">
            <v>9.9835408548270088</v>
          </cell>
          <cell r="I294">
            <v>1.1789313121415428</v>
          </cell>
          <cell r="J294">
            <v>4.586039117546135</v>
          </cell>
          <cell r="K294">
            <v>9</v>
          </cell>
          <cell r="L294">
            <v>106870.78</v>
          </cell>
          <cell r="M294">
            <v>90569.66</v>
          </cell>
          <cell r="N294">
            <v>1523</v>
          </cell>
          <cell r="O294">
            <v>1504</v>
          </cell>
          <cell r="P294">
            <v>6</v>
          </cell>
          <cell r="Q294">
            <v>415727</v>
          </cell>
          <cell r="R294">
            <v>415727</v>
          </cell>
          <cell r="S294">
            <v>1173</v>
          </cell>
          <cell r="T294">
            <v>1173</v>
          </cell>
          <cell r="U294">
            <v>2</v>
          </cell>
          <cell r="V294">
            <v>8888</v>
          </cell>
          <cell r="W294">
            <v>8888</v>
          </cell>
          <cell r="X294" t="str">
            <v>No</v>
          </cell>
        </row>
        <row r="295">
          <cell r="B295" t="str">
            <v>TT7</v>
          </cell>
          <cell r="C295" t="str">
            <v>Central</v>
          </cell>
          <cell r="D295" t="str">
            <v>Urban</v>
          </cell>
          <cell r="E295">
            <v>437</v>
          </cell>
          <cell r="F295">
            <v>4.3743930669999997</v>
          </cell>
          <cell r="G295">
            <v>0.93417449079999992</v>
          </cell>
          <cell r="H295">
            <v>9.6786999126948867</v>
          </cell>
          <cell r="I295">
            <v>18.726506319527545</v>
          </cell>
          <cell r="J295">
            <v>4.3509161510656984</v>
          </cell>
          <cell r="K295">
            <v>4</v>
          </cell>
          <cell r="L295">
            <v>167982.28</v>
          </cell>
          <cell r="M295">
            <v>166532.28</v>
          </cell>
          <cell r="N295">
            <v>898</v>
          </cell>
          <cell r="O295">
            <v>896</v>
          </cell>
          <cell r="P295">
            <v>2</v>
          </cell>
          <cell r="Q295">
            <v>39029</v>
          </cell>
          <cell r="R295">
            <v>39029</v>
          </cell>
          <cell r="S295">
            <v>77</v>
          </cell>
          <cell r="T295">
            <v>77</v>
          </cell>
          <cell r="U295">
            <v>0</v>
          </cell>
          <cell r="V295">
            <v>0</v>
          </cell>
          <cell r="W295">
            <v>0</v>
          </cell>
          <cell r="X295" t="str">
            <v>Yes</v>
          </cell>
        </row>
        <row r="296">
          <cell r="B296" t="str">
            <v>TT9</v>
          </cell>
          <cell r="C296" t="str">
            <v>Central</v>
          </cell>
          <cell r="D296" t="str">
            <v>Urban</v>
          </cell>
          <cell r="E296">
            <v>3401.5</v>
          </cell>
          <cell r="F296">
            <v>14.185747729999999</v>
          </cell>
          <cell r="G296">
            <v>0.61177665430000006</v>
          </cell>
          <cell r="H296">
            <v>8.6879668507654877</v>
          </cell>
          <cell r="I296">
            <v>0.90879090098683146</v>
          </cell>
          <cell r="J296">
            <v>9.1520645975589048</v>
          </cell>
          <cell r="K296">
            <v>8</v>
          </cell>
          <cell r="L296">
            <v>76334.62</v>
          </cell>
          <cell r="M296">
            <v>38251.019999999997</v>
          </cell>
          <cell r="N296">
            <v>354</v>
          </cell>
          <cell r="O296">
            <v>255</v>
          </cell>
          <cell r="P296">
            <v>19</v>
          </cell>
          <cell r="Q296">
            <v>768735</v>
          </cell>
          <cell r="R296">
            <v>768735</v>
          </cell>
          <cell r="S296">
            <v>2523</v>
          </cell>
          <cell r="T296">
            <v>2523</v>
          </cell>
          <cell r="U296">
            <v>0</v>
          </cell>
          <cell r="V296">
            <v>0</v>
          </cell>
          <cell r="W296">
            <v>0</v>
          </cell>
          <cell r="X296" t="str">
            <v>No</v>
          </cell>
        </row>
        <row r="297">
          <cell r="B297" t="str">
            <v>UWY1</v>
          </cell>
          <cell r="C297" t="str">
            <v>Central</v>
          </cell>
          <cell r="D297" t="str">
            <v>Rural short</v>
          </cell>
          <cell r="E297">
            <v>1070.5</v>
          </cell>
          <cell r="F297">
            <v>19.024197100000002</v>
          </cell>
          <cell r="G297">
            <v>0</v>
          </cell>
          <cell r="H297">
            <v>1.6004149461936423</v>
          </cell>
          <cell r="I297">
            <v>16.346107399630132</v>
          </cell>
          <cell r="J297">
            <v>10.444136058405748</v>
          </cell>
          <cell r="K297">
            <v>33</v>
          </cell>
          <cell r="L297">
            <v>1385708.96</v>
          </cell>
          <cell r="M297">
            <v>429070.95999999996</v>
          </cell>
          <cell r="N297">
            <v>5196</v>
          </cell>
          <cell r="O297">
            <v>3840</v>
          </cell>
          <cell r="P297">
            <v>20</v>
          </cell>
          <cell r="Q297">
            <v>885381</v>
          </cell>
          <cell r="R297">
            <v>885381</v>
          </cell>
          <cell r="S297">
            <v>2363</v>
          </cell>
          <cell r="T297">
            <v>2363</v>
          </cell>
          <cell r="U297">
            <v>9</v>
          </cell>
          <cell r="V297">
            <v>10163</v>
          </cell>
          <cell r="W297">
            <v>9093</v>
          </cell>
          <cell r="X297" t="str">
            <v>Yes</v>
          </cell>
        </row>
        <row r="298">
          <cell r="B298" t="str">
            <v>WGI14</v>
          </cell>
          <cell r="C298" t="str">
            <v>East</v>
          </cell>
          <cell r="D298" t="str">
            <v>Rural short</v>
          </cell>
          <cell r="E298">
            <v>3363.5</v>
          </cell>
          <cell r="F298">
            <v>155.62550669999999</v>
          </cell>
          <cell r="G298">
            <v>1.0602194600000001</v>
          </cell>
          <cell r="H298">
            <v>5.487136958378203</v>
          </cell>
          <cell r="I298">
            <v>4.9709558207348499</v>
          </cell>
          <cell r="J298">
            <v>20.135132622466177</v>
          </cell>
          <cell r="K298">
            <v>44</v>
          </cell>
          <cell r="L298">
            <v>614959.35000000009</v>
          </cell>
          <cell r="M298">
            <v>614959.35000000009</v>
          </cell>
          <cell r="N298">
            <v>16029</v>
          </cell>
          <cell r="O298">
            <v>16029</v>
          </cell>
          <cell r="P298">
            <v>81</v>
          </cell>
          <cell r="Q298">
            <v>2490927</v>
          </cell>
          <cell r="R298">
            <v>2490927</v>
          </cell>
          <cell r="S298">
            <v>32774</v>
          </cell>
          <cell r="T298">
            <v>32774</v>
          </cell>
          <cell r="U298">
            <v>6</v>
          </cell>
          <cell r="V298">
            <v>12086</v>
          </cell>
          <cell r="W298">
            <v>12086</v>
          </cell>
          <cell r="X298" t="str">
            <v>Yes</v>
          </cell>
        </row>
        <row r="299">
          <cell r="B299" t="str">
            <v>WGI21</v>
          </cell>
          <cell r="C299" t="str">
            <v>East</v>
          </cell>
          <cell r="D299" t="str">
            <v>Rural long</v>
          </cell>
          <cell r="E299">
            <v>0</v>
          </cell>
          <cell r="F299">
            <v>2.3843993980000002</v>
          </cell>
          <cell r="G299">
            <v>4.0111783369999996</v>
          </cell>
          <cell r="H299">
            <v>1.9363634979127453</v>
          </cell>
          <cell r="I299">
            <v>0</v>
          </cell>
          <cell r="J299">
            <v>0</v>
          </cell>
          <cell r="K299">
            <v>3</v>
          </cell>
          <cell r="L299">
            <v>2989</v>
          </cell>
          <cell r="M299">
            <v>2989</v>
          </cell>
          <cell r="N299">
            <v>2</v>
          </cell>
          <cell r="O299">
            <v>2</v>
          </cell>
          <cell r="P299">
            <v>0</v>
          </cell>
          <cell r="Q299">
            <v>0</v>
          </cell>
          <cell r="R299">
            <v>0</v>
          </cell>
          <cell r="S299">
            <v>0</v>
          </cell>
          <cell r="T299">
            <v>0</v>
          </cell>
          <cell r="U299">
            <v>2</v>
          </cell>
          <cell r="V299">
            <v>3</v>
          </cell>
          <cell r="W299">
            <v>3</v>
          </cell>
          <cell r="X299" t="str">
            <v>No</v>
          </cell>
        </row>
        <row r="300">
          <cell r="B300" t="str">
            <v>WGI22</v>
          </cell>
          <cell r="C300" t="str">
            <v>East</v>
          </cell>
          <cell r="D300" t="str">
            <v>Rural long</v>
          </cell>
          <cell r="E300">
            <v>810</v>
          </cell>
          <cell r="F300">
            <v>211.58226099999999</v>
          </cell>
          <cell r="G300">
            <v>0.41353582010000001</v>
          </cell>
          <cell r="H300">
            <v>3.1627247746207701</v>
          </cell>
          <cell r="I300">
            <v>12.86633961634122</v>
          </cell>
          <cell r="J300">
            <v>19.178846692376311</v>
          </cell>
          <cell r="K300">
            <v>33</v>
          </cell>
          <cell r="L300">
            <v>343087.69</v>
          </cell>
          <cell r="M300">
            <v>253863.69</v>
          </cell>
          <cell r="N300">
            <v>3960</v>
          </cell>
          <cell r="O300">
            <v>3158</v>
          </cell>
          <cell r="P300">
            <v>105</v>
          </cell>
          <cell r="Q300">
            <v>511414</v>
          </cell>
          <cell r="R300">
            <v>511414</v>
          </cell>
          <cell r="S300">
            <v>1722</v>
          </cell>
          <cell r="T300">
            <v>1722</v>
          </cell>
          <cell r="U300">
            <v>4</v>
          </cell>
          <cell r="V300">
            <v>2695</v>
          </cell>
          <cell r="W300">
            <v>2695</v>
          </cell>
          <cell r="X300" t="str">
            <v>Yes</v>
          </cell>
        </row>
        <row r="301">
          <cell r="B301" t="str">
            <v>WGI23</v>
          </cell>
          <cell r="C301" t="str">
            <v>East</v>
          </cell>
          <cell r="D301" t="str">
            <v>Rural short</v>
          </cell>
          <cell r="E301">
            <v>2287.5</v>
          </cell>
          <cell r="F301">
            <v>124.26860790000001</v>
          </cell>
          <cell r="G301">
            <v>2.48746044</v>
          </cell>
          <cell r="H301">
            <v>4.4582987786822894</v>
          </cell>
          <cell r="I301">
            <v>1.705638836362168</v>
          </cell>
          <cell r="J301">
            <v>5.1483361087668111</v>
          </cell>
          <cell r="K301">
            <v>48</v>
          </cell>
          <cell r="L301">
            <v>184250.97000000003</v>
          </cell>
          <cell r="M301">
            <v>149170.49000000002</v>
          </cell>
          <cell r="N301">
            <v>5182</v>
          </cell>
          <cell r="O301">
            <v>5032</v>
          </cell>
          <cell r="P301">
            <v>72</v>
          </cell>
          <cell r="Q301">
            <v>556147</v>
          </cell>
          <cell r="R301">
            <v>556147</v>
          </cell>
          <cell r="S301">
            <v>2062</v>
          </cell>
          <cell r="T301">
            <v>2062</v>
          </cell>
          <cell r="U301">
            <v>0</v>
          </cell>
          <cell r="V301">
            <v>0</v>
          </cell>
          <cell r="W301">
            <v>0</v>
          </cell>
          <cell r="X301" t="str">
            <v>No</v>
          </cell>
        </row>
        <row r="302">
          <cell r="B302" t="str">
            <v>WGI24</v>
          </cell>
          <cell r="C302" t="str">
            <v>East</v>
          </cell>
          <cell r="D302" t="str">
            <v>Urban</v>
          </cell>
          <cell r="E302">
            <v>2637</v>
          </cell>
          <cell r="F302">
            <v>19.1821032</v>
          </cell>
          <cell r="G302">
            <v>2.8476571370000001</v>
          </cell>
          <cell r="H302">
            <v>8.1544952020342745</v>
          </cell>
          <cell r="I302">
            <v>3.1293227281772742</v>
          </cell>
          <cell r="J302">
            <v>16.081453270926829</v>
          </cell>
          <cell r="K302">
            <v>15</v>
          </cell>
          <cell r="L302">
            <v>138255.88999999998</v>
          </cell>
          <cell r="M302">
            <v>138255.88999999998</v>
          </cell>
          <cell r="N302">
            <v>3234</v>
          </cell>
          <cell r="O302">
            <v>3234</v>
          </cell>
          <cell r="P302">
            <v>22</v>
          </cell>
          <cell r="Q302">
            <v>710491</v>
          </cell>
          <cell r="R302">
            <v>710491</v>
          </cell>
          <cell r="S302">
            <v>2265</v>
          </cell>
          <cell r="T302">
            <v>2265</v>
          </cell>
          <cell r="U302">
            <v>2</v>
          </cell>
          <cell r="V302">
            <v>4592</v>
          </cell>
          <cell r="W302">
            <v>4592</v>
          </cell>
          <cell r="X302" t="str">
            <v>Yes</v>
          </cell>
        </row>
        <row r="303">
          <cell r="B303" t="str">
            <v>WGI31</v>
          </cell>
          <cell r="C303" t="str">
            <v>East</v>
          </cell>
          <cell r="D303" t="str">
            <v>Rural short</v>
          </cell>
          <cell r="E303">
            <v>3506.5</v>
          </cell>
          <cell r="F303">
            <v>65.356175280000002</v>
          </cell>
          <cell r="G303">
            <v>5.5328006869999999</v>
          </cell>
          <cell r="H303">
            <v>7.582918435536544</v>
          </cell>
          <cell r="I303">
            <v>8.339064446880359</v>
          </cell>
          <cell r="J303">
            <v>3.9844605989645747</v>
          </cell>
          <cell r="K303">
            <v>31</v>
          </cell>
          <cell r="L303">
            <v>760629.82</v>
          </cell>
          <cell r="M303">
            <v>376752.81999999995</v>
          </cell>
          <cell r="N303">
            <v>17421</v>
          </cell>
          <cell r="O303">
            <v>11662</v>
          </cell>
          <cell r="P303">
            <v>20</v>
          </cell>
          <cell r="Q303">
            <v>363434</v>
          </cell>
          <cell r="R303">
            <v>363434</v>
          </cell>
          <cell r="S303">
            <v>1282</v>
          </cell>
          <cell r="T303">
            <v>1282</v>
          </cell>
          <cell r="U303">
            <v>2</v>
          </cell>
          <cell r="V303">
            <v>4493</v>
          </cell>
          <cell r="W303">
            <v>4493</v>
          </cell>
          <cell r="X303" t="str">
            <v>No</v>
          </cell>
        </row>
        <row r="304">
          <cell r="B304" t="str">
            <v>WGI33</v>
          </cell>
          <cell r="C304" t="str">
            <v>East</v>
          </cell>
          <cell r="D304" t="str">
            <v>Rural short</v>
          </cell>
          <cell r="E304">
            <v>2753</v>
          </cell>
          <cell r="F304">
            <v>46.180728960000003</v>
          </cell>
          <cell r="G304">
            <v>2.1228528510000002</v>
          </cell>
          <cell r="H304">
            <v>5.0679806629465345</v>
          </cell>
          <cell r="I304">
            <v>5.8328636220104011</v>
          </cell>
          <cell r="J304">
            <v>4.4059839950011481</v>
          </cell>
          <cell r="K304">
            <v>17</v>
          </cell>
          <cell r="L304">
            <v>457187.76</v>
          </cell>
          <cell r="M304">
            <v>279128.76</v>
          </cell>
          <cell r="N304">
            <v>4729</v>
          </cell>
          <cell r="O304">
            <v>3584</v>
          </cell>
          <cell r="P304">
            <v>21</v>
          </cell>
          <cell r="Q304">
            <v>345347</v>
          </cell>
          <cell r="R304">
            <v>345347</v>
          </cell>
          <cell r="S304">
            <v>1390</v>
          </cell>
          <cell r="T304">
            <v>1390</v>
          </cell>
          <cell r="U304">
            <v>1</v>
          </cell>
          <cell r="V304">
            <v>3119</v>
          </cell>
          <cell r="W304">
            <v>3119</v>
          </cell>
          <cell r="X304" t="str">
            <v>No</v>
          </cell>
        </row>
        <row r="305">
          <cell r="B305" t="str">
            <v>WGI34</v>
          </cell>
          <cell r="C305" t="str">
            <v>East</v>
          </cell>
          <cell r="D305" t="str">
            <v>Rural short</v>
          </cell>
          <cell r="E305">
            <v>3255</v>
          </cell>
          <cell r="F305">
            <v>49.58283067</v>
          </cell>
          <cell r="G305">
            <v>6.6811878849999999</v>
          </cell>
          <cell r="H305">
            <v>6.5159751380741167</v>
          </cell>
          <cell r="I305">
            <v>3.8934235747455186</v>
          </cell>
          <cell r="J305">
            <v>4.8136726989539627</v>
          </cell>
          <cell r="K305">
            <v>20</v>
          </cell>
          <cell r="L305">
            <v>378387.4</v>
          </cell>
          <cell r="M305">
            <v>365979.4</v>
          </cell>
          <cell r="N305">
            <v>9985</v>
          </cell>
          <cell r="O305">
            <v>9891</v>
          </cell>
          <cell r="P305">
            <v>34</v>
          </cell>
          <cell r="Q305">
            <v>467823</v>
          </cell>
          <cell r="R305">
            <v>467823</v>
          </cell>
          <cell r="S305">
            <v>1962</v>
          </cell>
          <cell r="T305">
            <v>1962</v>
          </cell>
          <cell r="U305">
            <v>6</v>
          </cell>
          <cell r="V305">
            <v>19488</v>
          </cell>
          <cell r="W305">
            <v>19488</v>
          </cell>
          <cell r="X305" t="str">
            <v>No</v>
          </cell>
        </row>
        <row r="306">
          <cell r="B306" t="str">
            <v>WGL11</v>
          </cell>
          <cell r="C306" t="str">
            <v>East</v>
          </cell>
          <cell r="D306" t="str">
            <v>Rural short</v>
          </cell>
          <cell r="E306">
            <v>3599</v>
          </cell>
          <cell r="F306">
            <v>54.28505732</v>
          </cell>
          <cell r="G306">
            <v>4.1998055949999999</v>
          </cell>
          <cell r="H306">
            <v>11.43153532995459</v>
          </cell>
          <cell r="I306">
            <v>35.178982766836405</v>
          </cell>
          <cell r="J306">
            <v>5.0728701789925461</v>
          </cell>
          <cell r="K306">
            <v>18</v>
          </cell>
          <cell r="L306">
            <v>1612629.75</v>
          </cell>
          <cell r="M306">
            <v>109062.24</v>
          </cell>
          <cell r="N306">
            <v>11793</v>
          </cell>
          <cell r="O306">
            <v>1946</v>
          </cell>
          <cell r="P306">
            <v>16</v>
          </cell>
          <cell r="Q306">
            <v>232544</v>
          </cell>
          <cell r="R306">
            <v>232544</v>
          </cell>
          <cell r="S306">
            <v>883</v>
          </cell>
          <cell r="T306">
            <v>883</v>
          </cell>
          <cell r="U306">
            <v>1</v>
          </cell>
          <cell r="V306">
            <v>3591</v>
          </cell>
          <cell r="W306">
            <v>3591</v>
          </cell>
          <cell r="X306" t="str">
            <v>No</v>
          </cell>
        </row>
        <row r="307">
          <cell r="B307" t="str">
            <v>WGL12</v>
          </cell>
          <cell r="C307" t="str">
            <v>East</v>
          </cell>
          <cell r="D307" t="str">
            <v>Rural long</v>
          </cell>
          <cell r="E307">
            <v>2830.5</v>
          </cell>
          <cell r="F307">
            <v>316.60342029999998</v>
          </cell>
          <cell r="G307">
            <v>3.4882994829999996</v>
          </cell>
          <cell r="H307">
            <v>10.402697150258676</v>
          </cell>
          <cell r="I307">
            <v>16.17436853175349</v>
          </cell>
          <cell r="J307">
            <v>19.783116739976244</v>
          </cell>
          <cell r="K307">
            <v>107</v>
          </cell>
          <cell r="L307">
            <v>1046988.8300000001</v>
          </cell>
          <cell r="M307">
            <v>428815.83</v>
          </cell>
          <cell r="N307">
            <v>14665</v>
          </cell>
          <cell r="O307">
            <v>7752</v>
          </cell>
          <cell r="P307">
            <v>104</v>
          </cell>
          <cell r="Q307">
            <v>1280588</v>
          </cell>
          <cell r="R307">
            <v>1280588</v>
          </cell>
          <cell r="S307">
            <v>8692</v>
          </cell>
          <cell r="T307">
            <v>8692</v>
          </cell>
          <cell r="U307">
            <v>4</v>
          </cell>
          <cell r="V307">
            <v>10425</v>
          </cell>
          <cell r="W307">
            <v>7954</v>
          </cell>
          <cell r="X307" t="str">
            <v>No</v>
          </cell>
        </row>
        <row r="308">
          <cell r="B308" t="str">
            <v>WGL13</v>
          </cell>
          <cell r="C308" t="str">
            <v>East</v>
          </cell>
          <cell r="D308" t="str">
            <v>Rural short</v>
          </cell>
          <cell r="E308">
            <v>3427.5</v>
          </cell>
          <cell r="F308">
            <v>137.38752849999997</v>
          </cell>
          <cell r="G308">
            <v>9.0592250100000005</v>
          </cell>
          <cell r="H308">
            <v>8.2307054375673054</v>
          </cell>
          <cell r="I308">
            <v>34.554409500697517</v>
          </cell>
          <cell r="J308">
            <v>7.3403907345982899</v>
          </cell>
          <cell r="K308">
            <v>44</v>
          </cell>
          <cell r="L308">
            <v>2481326.4500000002</v>
          </cell>
          <cell r="M308">
            <v>819622.45</v>
          </cell>
          <cell r="N308">
            <v>19150</v>
          </cell>
          <cell r="O308">
            <v>8412</v>
          </cell>
          <cell r="P308">
            <v>50</v>
          </cell>
          <cell r="Q308">
            <v>527108</v>
          </cell>
          <cell r="R308">
            <v>527108</v>
          </cell>
          <cell r="S308">
            <v>2851</v>
          </cell>
          <cell r="T308">
            <v>2851</v>
          </cell>
          <cell r="U308">
            <v>3</v>
          </cell>
          <cell r="V308">
            <v>8338</v>
          </cell>
          <cell r="W308">
            <v>8338</v>
          </cell>
          <cell r="X308" t="str">
            <v>Yes</v>
          </cell>
        </row>
        <row r="309">
          <cell r="B309" t="str">
            <v>WGL14</v>
          </cell>
          <cell r="C309" t="str">
            <v>East</v>
          </cell>
          <cell r="D309" t="str">
            <v>Urban</v>
          </cell>
          <cell r="E309">
            <v>1</v>
          </cell>
          <cell r="F309">
            <v>7.4134205509999997</v>
          </cell>
          <cell r="G309">
            <v>0.17250251010000001</v>
          </cell>
          <cell r="H309">
            <v>3.8867220121845603</v>
          </cell>
          <cell r="I309">
            <v>35.040670379081995</v>
          </cell>
          <cell r="J309">
            <v>0</v>
          </cell>
          <cell r="K309">
            <v>3</v>
          </cell>
          <cell r="L309">
            <v>460</v>
          </cell>
          <cell r="M309">
            <v>0</v>
          </cell>
          <cell r="N309">
            <v>3</v>
          </cell>
          <cell r="O309">
            <v>0</v>
          </cell>
          <cell r="P309">
            <v>0</v>
          </cell>
          <cell r="Q309">
            <v>0</v>
          </cell>
          <cell r="R309">
            <v>0</v>
          </cell>
          <cell r="S309">
            <v>0</v>
          </cell>
          <cell r="T309">
            <v>0</v>
          </cell>
          <cell r="U309">
            <v>0</v>
          </cell>
          <cell r="V309">
            <v>0</v>
          </cell>
          <cell r="W309">
            <v>0</v>
          </cell>
          <cell r="X309" t="str">
            <v>Yes</v>
          </cell>
        </row>
        <row r="310">
          <cell r="B310" t="str">
            <v>WGL15</v>
          </cell>
          <cell r="C310" t="str">
            <v>East</v>
          </cell>
          <cell r="D310" t="str">
            <v>Rural short</v>
          </cell>
          <cell r="E310">
            <v>2323.5</v>
          </cell>
          <cell r="F310">
            <v>111.49688710000001</v>
          </cell>
          <cell r="G310">
            <v>4.2602827559999996</v>
          </cell>
          <cell r="H310">
            <v>6.7446058446732078</v>
          </cell>
          <cell r="I310">
            <v>24.075067833855716</v>
          </cell>
          <cell r="J310">
            <v>4.5394696691090912</v>
          </cell>
          <cell r="K310">
            <v>36</v>
          </cell>
          <cell r="L310">
            <v>1331448.45</v>
          </cell>
          <cell r="M310">
            <v>436538.05999999994</v>
          </cell>
          <cell r="N310">
            <v>8612</v>
          </cell>
          <cell r="O310">
            <v>3915</v>
          </cell>
          <cell r="P310">
            <v>18</v>
          </cell>
          <cell r="Q310">
            <v>251051</v>
          </cell>
          <cell r="R310">
            <v>251051</v>
          </cell>
          <cell r="S310">
            <v>834</v>
          </cell>
          <cell r="T310">
            <v>834</v>
          </cell>
          <cell r="U310">
            <v>3</v>
          </cell>
          <cell r="V310">
            <v>6975</v>
          </cell>
          <cell r="W310">
            <v>6975</v>
          </cell>
          <cell r="X310" t="str">
            <v>Yes</v>
          </cell>
        </row>
        <row r="311">
          <cell r="B311" t="str">
            <v>WGL21</v>
          </cell>
          <cell r="C311" t="str">
            <v>East</v>
          </cell>
          <cell r="D311" t="str">
            <v>Rural long</v>
          </cell>
          <cell r="E311">
            <v>4334.5</v>
          </cell>
          <cell r="F311">
            <v>211.32398079999999</v>
          </cell>
          <cell r="G311">
            <v>15.48482166</v>
          </cell>
          <cell r="H311">
            <v>12.231742803051411</v>
          </cell>
          <cell r="I311">
            <v>50.90846399096371</v>
          </cell>
          <cell r="J311">
            <v>27.083955410415296</v>
          </cell>
          <cell r="K311">
            <v>55</v>
          </cell>
          <cell r="L311">
            <v>2912459.9</v>
          </cell>
          <cell r="M311">
            <v>627215.77999999991</v>
          </cell>
          <cell r="N311">
            <v>21897</v>
          </cell>
          <cell r="O311">
            <v>12346</v>
          </cell>
          <cell r="P311">
            <v>115</v>
          </cell>
          <cell r="Q311">
            <v>1549466</v>
          </cell>
          <cell r="R311">
            <v>1549466</v>
          </cell>
          <cell r="S311">
            <v>4177</v>
          </cell>
          <cell r="T311">
            <v>4177</v>
          </cell>
          <cell r="U311">
            <v>5</v>
          </cell>
          <cell r="V311">
            <v>19458</v>
          </cell>
          <cell r="W311">
            <v>18444</v>
          </cell>
          <cell r="X311" t="str">
            <v>Yes</v>
          </cell>
        </row>
        <row r="312">
          <cell r="B312" t="str">
            <v>WGL22</v>
          </cell>
          <cell r="C312" t="str">
            <v>East</v>
          </cell>
          <cell r="D312" t="str">
            <v>Rural short</v>
          </cell>
          <cell r="E312">
            <v>0</v>
          </cell>
          <cell r="F312">
            <v>9.270101995000001</v>
          </cell>
          <cell r="G312">
            <v>0.62410593010000004</v>
          </cell>
          <cell r="H312">
            <v>2.934094068021678</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t="str">
            <v>No</v>
          </cell>
        </row>
        <row r="313">
          <cell r="B313" t="str">
            <v>WGL23</v>
          </cell>
          <cell r="C313" t="str">
            <v>East</v>
          </cell>
          <cell r="D313" t="str">
            <v>Rural short</v>
          </cell>
          <cell r="E313">
            <v>1310.5</v>
          </cell>
          <cell r="F313">
            <v>166.72553669999999</v>
          </cell>
          <cell r="G313">
            <v>0.80767067780000001</v>
          </cell>
          <cell r="H313">
            <v>3.1246196568542546</v>
          </cell>
          <cell r="I313">
            <v>17.681056969320217</v>
          </cell>
          <cell r="J313">
            <v>4.0216210373705579</v>
          </cell>
          <cell r="K313">
            <v>41</v>
          </cell>
          <cell r="L313">
            <v>788120.99</v>
          </cell>
          <cell r="M313">
            <v>130777.25</v>
          </cell>
          <cell r="N313">
            <v>5094</v>
          </cell>
          <cell r="O313">
            <v>2210</v>
          </cell>
          <cell r="P313">
            <v>17</v>
          </cell>
          <cell r="Q313">
            <v>179261</v>
          </cell>
          <cell r="R313">
            <v>179261</v>
          </cell>
          <cell r="S313">
            <v>809</v>
          </cell>
          <cell r="T313">
            <v>809</v>
          </cell>
          <cell r="U313">
            <v>0</v>
          </cell>
          <cell r="V313">
            <v>0</v>
          </cell>
          <cell r="W313">
            <v>0</v>
          </cell>
          <cell r="X313" t="str">
            <v>Yes</v>
          </cell>
        </row>
        <row r="314">
          <cell r="B314" t="str">
            <v>WGL24</v>
          </cell>
          <cell r="C314" t="str">
            <v>East</v>
          </cell>
          <cell r="D314" t="str">
            <v>Rural long</v>
          </cell>
          <cell r="E314">
            <v>2845.5</v>
          </cell>
          <cell r="F314">
            <v>419.02216749999997</v>
          </cell>
          <cell r="G314">
            <v>3.9891673750000001</v>
          </cell>
          <cell r="H314">
            <v>7.7353389066026059</v>
          </cell>
          <cell r="I314">
            <v>77.572258654561196</v>
          </cell>
          <cell r="J314">
            <v>43.476793057607701</v>
          </cell>
          <cell r="K314">
            <v>71</v>
          </cell>
          <cell r="L314">
            <v>4449509.34</v>
          </cell>
          <cell r="M314">
            <v>501258.69</v>
          </cell>
          <cell r="N314">
            <v>21599</v>
          </cell>
          <cell r="O314">
            <v>7919</v>
          </cell>
          <cell r="P314">
            <v>104</v>
          </cell>
          <cell r="Q314">
            <v>2493809</v>
          </cell>
          <cell r="R314">
            <v>2493809</v>
          </cell>
          <cell r="S314">
            <v>12616</v>
          </cell>
          <cell r="T314">
            <v>12616</v>
          </cell>
          <cell r="U314">
            <v>6</v>
          </cell>
          <cell r="V314">
            <v>11712</v>
          </cell>
          <cell r="W314">
            <v>7460</v>
          </cell>
          <cell r="X314" t="str">
            <v>Yes</v>
          </cell>
        </row>
        <row r="315">
          <cell r="B315" t="str">
            <v>WN1</v>
          </cell>
          <cell r="C315" t="str">
            <v>North</v>
          </cell>
          <cell r="D315" t="str">
            <v>Urban</v>
          </cell>
          <cell r="E315">
            <v>1518.5</v>
          </cell>
          <cell r="F315">
            <v>11.483119309999999</v>
          </cell>
          <cell r="G315">
            <v>3.1111930980000002</v>
          </cell>
          <cell r="H315">
            <v>10.517012503558222</v>
          </cell>
          <cell r="I315">
            <v>1.3916544446560026</v>
          </cell>
          <cell r="J315">
            <v>2.7194866691145338</v>
          </cell>
          <cell r="K315">
            <v>7</v>
          </cell>
          <cell r="L315">
            <v>36034.79</v>
          </cell>
          <cell r="M315">
            <v>36034.79</v>
          </cell>
          <cell r="N315">
            <v>195</v>
          </cell>
          <cell r="O315">
            <v>195</v>
          </cell>
          <cell r="P315">
            <v>8</v>
          </cell>
          <cell r="Q315">
            <v>70417</v>
          </cell>
          <cell r="R315">
            <v>70417</v>
          </cell>
          <cell r="S315">
            <v>305</v>
          </cell>
          <cell r="T315">
            <v>305</v>
          </cell>
          <cell r="U315">
            <v>0</v>
          </cell>
          <cell r="V315">
            <v>0</v>
          </cell>
          <cell r="W315">
            <v>0</v>
          </cell>
          <cell r="X315" t="str">
            <v>No</v>
          </cell>
        </row>
        <row r="316">
          <cell r="B316" t="str">
            <v>WN2</v>
          </cell>
          <cell r="C316" t="str">
            <v>North</v>
          </cell>
          <cell r="D316" t="str">
            <v>Rural long</v>
          </cell>
          <cell r="E316">
            <v>3345.5</v>
          </cell>
          <cell r="F316">
            <v>310.38240450000001</v>
          </cell>
          <cell r="G316">
            <v>5.9786941840000001</v>
          </cell>
          <cell r="H316">
            <v>10.288381796959131</v>
          </cell>
          <cell r="I316">
            <v>11.048797167692289</v>
          </cell>
          <cell r="J316">
            <v>5.002701046034006</v>
          </cell>
          <cell r="K316">
            <v>29</v>
          </cell>
          <cell r="L316">
            <v>746733.95</v>
          </cell>
          <cell r="M316">
            <v>746733.95</v>
          </cell>
          <cell r="N316">
            <v>5012</v>
          </cell>
          <cell r="O316">
            <v>5012</v>
          </cell>
          <cell r="P316">
            <v>63</v>
          </cell>
          <cell r="Q316">
            <v>338108</v>
          </cell>
          <cell r="R316">
            <v>338108</v>
          </cell>
          <cell r="S316">
            <v>1145</v>
          </cell>
          <cell r="T316">
            <v>1145</v>
          </cell>
          <cell r="U316">
            <v>4</v>
          </cell>
          <cell r="V316">
            <v>13325</v>
          </cell>
          <cell r="W316">
            <v>13325</v>
          </cell>
          <cell r="X316" t="str">
            <v>No</v>
          </cell>
        </row>
        <row r="317">
          <cell r="B317" t="str">
            <v>WN3</v>
          </cell>
          <cell r="C317" t="str">
            <v>North</v>
          </cell>
          <cell r="D317" t="str">
            <v>Rural long</v>
          </cell>
          <cell r="E317">
            <v>2843</v>
          </cell>
          <cell r="F317">
            <v>546.07450589999996</v>
          </cell>
          <cell r="G317">
            <v>5.2399627389999992</v>
          </cell>
          <cell r="H317">
            <v>8.878492439598066</v>
          </cell>
          <cell r="I317">
            <v>18.844714013227797</v>
          </cell>
          <cell r="J317">
            <v>51.505683276903419</v>
          </cell>
          <cell r="K317">
            <v>61</v>
          </cell>
          <cell r="L317">
            <v>471971.41</v>
          </cell>
          <cell r="M317">
            <v>471971.41</v>
          </cell>
          <cell r="N317">
            <v>6167</v>
          </cell>
          <cell r="O317">
            <v>6167</v>
          </cell>
          <cell r="P317">
            <v>55</v>
          </cell>
          <cell r="Q317">
            <v>1289975</v>
          </cell>
          <cell r="R317">
            <v>1289975</v>
          </cell>
          <cell r="S317">
            <v>2517</v>
          </cell>
          <cell r="T317">
            <v>2517</v>
          </cell>
          <cell r="U317">
            <v>2</v>
          </cell>
          <cell r="V317">
            <v>4654</v>
          </cell>
          <cell r="W317">
            <v>4654</v>
          </cell>
          <cell r="X317" t="str">
            <v>No</v>
          </cell>
        </row>
        <row r="318">
          <cell r="B318" t="str">
            <v>WN4</v>
          </cell>
          <cell r="C318" t="str">
            <v>North</v>
          </cell>
          <cell r="D318" t="str">
            <v>Rural short</v>
          </cell>
          <cell r="E318">
            <v>2574</v>
          </cell>
          <cell r="F318">
            <v>86.197284420000003</v>
          </cell>
          <cell r="G318">
            <v>3.0413059339999999</v>
          </cell>
          <cell r="H318">
            <v>7.1637621401048763</v>
          </cell>
          <cell r="I318">
            <v>2.3716397845609412</v>
          </cell>
          <cell r="J318">
            <v>5.2638811966846291</v>
          </cell>
          <cell r="K318">
            <v>14</v>
          </cell>
          <cell r="L318">
            <v>151131.01999999999</v>
          </cell>
          <cell r="M318">
            <v>144291.01999999999</v>
          </cell>
          <cell r="N318">
            <v>1839</v>
          </cell>
          <cell r="O318">
            <v>1799</v>
          </cell>
          <cell r="P318">
            <v>32</v>
          </cell>
          <cell r="Q318">
            <v>335437</v>
          </cell>
          <cell r="R318">
            <v>335437</v>
          </cell>
          <cell r="S318">
            <v>988</v>
          </cell>
          <cell r="T318">
            <v>988</v>
          </cell>
          <cell r="U318">
            <v>3</v>
          </cell>
          <cell r="V318">
            <v>6499</v>
          </cell>
          <cell r="W318">
            <v>3911</v>
          </cell>
          <cell r="X318" t="str">
            <v>No</v>
          </cell>
        </row>
        <row r="319">
          <cell r="B319" t="str">
            <v>WN5</v>
          </cell>
          <cell r="C319" t="str">
            <v>North</v>
          </cell>
          <cell r="D319" t="str">
            <v>Rural long</v>
          </cell>
          <cell r="E319">
            <v>2440.5</v>
          </cell>
          <cell r="F319">
            <v>653.48387130000003</v>
          </cell>
          <cell r="G319">
            <v>1.287990162</v>
          </cell>
          <cell r="H319">
            <v>8.878492439598066</v>
          </cell>
          <cell r="I319">
            <v>19.870263437211523</v>
          </cell>
          <cell r="J319">
            <v>12.386420114185764</v>
          </cell>
          <cell r="K319">
            <v>82</v>
          </cell>
          <cell r="L319">
            <v>1001973.6999999998</v>
          </cell>
          <cell r="M319">
            <v>987353.69999999984</v>
          </cell>
          <cell r="N319">
            <v>5144</v>
          </cell>
          <cell r="O319">
            <v>5124</v>
          </cell>
          <cell r="P319">
            <v>128</v>
          </cell>
          <cell r="Q319">
            <v>624595</v>
          </cell>
          <cell r="R319">
            <v>624595</v>
          </cell>
          <cell r="S319">
            <v>2061</v>
          </cell>
          <cell r="T319">
            <v>2061</v>
          </cell>
          <cell r="U319">
            <v>7</v>
          </cell>
          <cell r="V319">
            <v>14394</v>
          </cell>
          <cell r="W319">
            <v>11980</v>
          </cell>
          <cell r="X319" t="str">
            <v>No</v>
          </cell>
        </row>
        <row r="320">
          <cell r="B320" t="str">
            <v>WN6</v>
          </cell>
          <cell r="C320" t="str">
            <v>North</v>
          </cell>
          <cell r="D320" t="str">
            <v>Rural long</v>
          </cell>
          <cell r="E320">
            <v>4270.5</v>
          </cell>
          <cell r="F320">
            <v>466.5880568</v>
          </cell>
          <cell r="G320">
            <v>5.1200468060000004</v>
          </cell>
          <cell r="H320">
            <v>9.6024896771618558</v>
          </cell>
          <cell r="I320">
            <v>4.106442868785102</v>
          </cell>
          <cell r="J320">
            <v>25.588074498883831</v>
          </cell>
          <cell r="K320">
            <v>58</v>
          </cell>
          <cell r="L320">
            <v>329710.39</v>
          </cell>
          <cell r="M320">
            <v>307947.39</v>
          </cell>
          <cell r="N320">
            <v>4374</v>
          </cell>
          <cell r="O320">
            <v>4325</v>
          </cell>
          <cell r="P320">
            <v>101</v>
          </cell>
          <cell r="Q320">
            <v>2054492</v>
          </cell>
          <cell r="R320">
            <v>2054492</v>
          </cell>
          <cell r="S320">
            <v>5745</v>
          </cell>
          <cell r="T320">
            <v>5745</v>
          </cell>
          <cell r="U320">
            <v>2</v>
          </cell>
          <cell r="V320">
            <v>8546</v>
          </cell>
          <cell r="W320">
            <v>4282</v>
          </cell>
          <cell r="X320" t="str">
            <v>No</v>
          </cell>
        </row>
        <row r="321">
          <cell r="B321" t="str">
            <v>WN7</v>
          </cell>
          <cell r="C321" t="str">
            <v>North</v>
          </cell>
          <cell r="D321" t="str">
            <v>Urban</v>
          </cell>
          <cell r="E321">
            <v>102.5</v>
          </cell>
          <cell r="F321">
            <v>2.5815882660000002</v>
          </cell>
          <cell r="G321">
            <v>1.0632551240000001</v>
          </cell>
          <cell r="H321">
            <v>3.5818810700524382</v>
          </cell>
          <cell r="I321">
            <v>0</v>
          </cell>
          <cell r="J321">
            <v>1.2302782103388779</v>
          </cell>
          <cell r="K321">
            <v>0</v>
          </cell>
          <cell r="L321">
            <v>0</v>
          </cell>
          <cell r="M321">
            <v>0</v>
          </cell>
          <cell r="N321">
            <v>0</v>
          </cell>
          <cell r="O321">
            <v>0</v>
          </cell>
          <cell r="P321">
            <v>2</v>
          </cell>
          <cell r="Q321">
            <v>5645</v>
          </cell>
          <cell r="R321">
            <v>5645</v>
          </cell>
          <cell r="S321">
            <v>12</v>
          </cell>
          <cell r="T321">
            <v>12</v>
          </cell>
          <cell r="U321">
            <v>0</v>
          </cell>
          <cell r="V321">
            <v>0</v>
          </cell>
          <cell r="W321">
            <v>0</v>
          </cell>
          <cell r="X321" t="str">
            <v>No</v>
          </cell>
        </row>
        <row r="322">
          <cell r="B322" t="str">
            <v>WO11</v>
          </cell>
          <cell r="C322" t="str">
            <v>North</v>
          </cell>
          <cell r="D322" t="str">
            <v>Urban</v>
          </cell>
          <cell r="E322">
            <v>203</v>
          </cell>
          <cell r="F322">
            <v>3.3287292210000001</v>
          </cell>
          <cell r="G322">
            <v>1.739501014</v>
          </cell>
          <cell r="H322">
            <v>5.2204011340125964</v>
          </cell>
          <cell r="I322">
            <v>0.1479754667664398</v>
          </cell>
          <cell r="J322">
            <v>0</v>
          </cell>
          <cell r="K322">
            <v>1</v>
          </cell>
          <cell r="L322">
            <v>655</v>
          </cell>
          <cell r="M322">
            <v>655</v>
          </cell>
          <cell r="N322">
            <v>5</v>
          </cell>
          <cell r="O322">
            <v>5</v>
          </cell>
          <cell r="P322">
            <v>0</v>
          </cell>
          <cell r="Q322">
            <v>0</v>
          </cell>
          <cell r="R322">
            <v>0</v>
          </cell>
          <cell r="S322">
            <v>0</v>
          </cell>
          <cell r="T322">
            <v>0</v>
          </cell>
          <cell r="U322">
            <v>0</v>
          </cell>
          <cell r="V322">
            <v>0</v>
          </cell>
          <cell r="W322">
            <v>0</v>
          </cell>
          <cell r="X322" t="str">
            <v>No</v>
          </cell>
        </row>
        <row r="323">
          <cell r="B323" t="str">
            <v>WO12</v>
          </cell>
          <cell r="C323" t="str">
            <v>North</v>
          </cell>
          <cell r="D323" t="str">
            <v>Urban</v>
          </cell>
          <cell r="E323">
            <v>1</v>
          </cell>
          <cell r="F323">
            <v>4.8699086989999994E-3</v>
          </cell>
          <cell r="G323">
            <v>0.91810328880000003</v>
          </cell>
          <cell r="H323">
            <v>5.7919779005103251</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t="str">
            <v>No</v>
          </cell>
        </row>
        <row r="324">
          <cell r="B324" t="str">
            <v>WO13</v>
          </cell>
          <cell r="C324" t="str">
            <v>North</v>
          </cell>
          <cell r="D324" t="str">
            <v>Rural short</v>
          </cell>
          <cell r="E324">
            <v>247.5</v>
          </cell>
          <cell r="F324">
            <v>11.840020189999999</v>
          </cell>
          <cell r="G324">
            <v>10.578587890000001</v>
          </cell>
          <cell r="H324">
            <v>4.0391424832506218</v>
          </cell>
          <cell r="I324">
            <v>0</v>
          </cell>
          <cell r="J324">
            <v>0.59768352222684107</v>
          </cell>
          <cell r="K324">
            <v>0</v>
          </cell>
          <cell r="L324">
            <v>0</v>
          </cell>
          <cell r="M324">
            <v>0</v>
          </cell>
          <cell r="N324">
            <v>0</v>
          </cell>
          <cell r="O324">
            <v>0</v>
          </cell>
          <cell r="P324">
            <v>5</v>
          </cell>
          <cell r="Q324">
            <v>4495</v>
          </cell>
          <cell r="R324">
            <v>4495</v>
          </cell>
          <cell r="S324">
            <v>17</v>
          </cell>
          <cell r="T324">
            <v>17</v>
          </cell>
          <cell r="U324">
            <v>2</v>
          </cell>
          <cell r="V324">
            <v>480</v>
          </cell>
          <cell r="W324">
            <v>480</v>
          </cell>
          <cell r="X324" t="str">
            <v>No</v>
          </cell>
        </row>
        <row r="325">
          <cell r="B325" t="str">
            <v>WO14</v>
          </cell>
          <cell r="C325" t="str">
            <v>North</v>
          </cell>
          <cell r="D325" t="str">
            <v>Urban</v>
          </cell>
          <cell r="E325">
            <v>560.5</v>
          </cell>
          <cell r="F325">
            <v>12.32297546</v>
          </cell>
          <cell r="G325">
            <v>2.1370884930000003</v>
          </cell>
          <cell r="H325">
            <v>7.7353389066026059</v>
          </cell>
          <cell r="I325">
            <v>0.69284296584452243</v>
          </cell>
          <cell r="J325">
            <v>0.65628846702145827</v>
          </cell>
          <cell r="K325">
            <v>5</v>
          </cell>
          <cell r="L325">
            <v>11805.880000000001</v>
          </cell>
          <cell r="M325">
            <v>11805.880000000001</v>
          </cell>
          <cell r="N325">
            <v>444</v>
          </cell>
          <cell r="O325">
            <v>444</v>
          </cell>
          <cell r="P325">
            <v>2</v>
          </cell>
          <cell r="Q325">
            <v>11183</v>
          </cell>
          <cell r="R325">
            <v>11183</v>
          </cell>
          <cell r="S325">
            <v>41</v>
          </cell>
          <cell r="T325">
            <v>41</v>
          </cell>
          <cell r="U325">
            <v>0</v>
          </cell>
          <cell r="V325">
            <v>0</v>
          </cell>
          <cell r="W325">
            <v>0</v>
          </cell>
          <cell r="X325" t="str">
            <v>No</v>
          </cell>
        </row>
        <row r="326">
          <cell r="B326" t="str">
            <v>WO22</v>
          </cell>
          <cell r="C326" t="str">
            <v>North</v>
          </cell>
          <cell r="D326" t="str">
            <v>Rural short</v>
          </cell>
          <cell r="E326">
            <v>4040</v>
          </cell>
          <cell r="F326">
            <v>14.39304007</v>
          </cell>
          <cell r="G326">
            <v>19.131074130000002</v>
          </cell>
          <cell r="H326">
            <v>9.4881743238623102</v>
          </cell>
          <cell r="I326">
            <v>4.3912460303278715</v>
          </cell>
          <cell r="J326">
            <v>0.2101840613073343</v>
          </cell>
          <cell r="K326">
            <v>5</v>
          </cell>
          <cell r="L326">
            <v>326151</v>
          </cell>
          <cell r="M326">
            <v>326151</v>
          </cell>
          <cell r="N326">
            <v>6321</v>
          </cell>
          <cell r="O326">
            <v>6321</v>
          </cell>
          <cell r="P326">
            <v>6</v>
          </cell>
          <cell r="Q326">
            <v>15611</v>
          </cell>
          <cell r="R326">
            <v>15611</v>
          </cell>
          <cell r="S326">
            <v>102</v>
          </cell>
          <cell r="T326">
            <v>102</v>
          </cell>
          <cell r="U326">
            <v>3</v>
          </cell>
          <cell r="V326">
            <v>12059</v>
          </cell>
          <cell r="W326">
            <v>12059</v>
          </cell>
          <cell r="X326" t="str">
            <v>No</v>
          </cell>
        </row>
        <row r="327">
          <cell r="B327" t="str">
            <v>WO23</v>
          </cell>
          <cell r="C327" t="str">
            <v>North</v>
          </cell>
          <cell r="D327" t="str">
            <v>Urban</v>
          </cell>
          <cell r="E327">
            <v>614</v>
          </cell>
          <cell r="F327">
            <v>0.9870019256</v>
          </cell>
          <cell r="G327">
            <v>3.6075652679999997</v>
          </cell>
          <cell r="H327">
            <v>5.6776625472107796</v>
          </cell>
          <cell r="I327">
            <v>1.8304511227624147E-3</v>
          </cell>
          <cell r="J327">
            <v>5.3840792985400894</v>
          </cell>
          <cell r="K327">
            <v>0</v>
          </cell>
          <cell r="L327">
            <v>38</v>
          </cell>
          <cell r="M327">
            <v>38</v>
          </cell>
          <cell r="N327">
            <v>1</v>
          </cell>
          <cell r="O327">
            <v>1</v>
          </cell>
          <cell r="P327">
            <v>7</v>
          </cell>
          <cell r="Q327">
            <v>111773</v>
          </cell>
          <cell r="R327">
            <v>111773</v>
          </cell>
          <cell r="S327">
            <v>418</v>
          </cell>
          <cell r="T327">
            <v>418</v>
          </cell>
          <cell r="U327">
            <v>1</v>
          </cell>
          <cell r="V327">
            <v>611</v>
          </cell>
          <cell r="W327">
            <v>611</v>
          </cell>
          <cell r="X327" t="str">
            <v>No</v>
          </cell>
        </row>
        <row r="328">
          <cell r="B328" t="str">
            <v>WO31</v>
          </cell>
          <cell r="C328" t="str">
            <v>North</v>
          </cell>
          <cell r="D328" t="str">
            <v>Urban</v>
          </cell>
          <cell r="E328">
            <v>3761.5</v>
          </cell>
          <cell r="F328">
            <v>8.9813931650000001</v>
          </cell>
          <cell r="G328">
            <v>14.029452750000001</v>
          </cell>
          <cell r="H328">
            <v>8.1544952020342745</v>
          </cell>
          <cell r="I328">
            <v>5.3833802512261713</v>
          </cell>
          <cell r="J328">
            <v>3.6222961617722058</v>
          </cell>
          <cell r="K328">
            <v>13</v>
          </cell>
          <cell r="L328">
            <v>466697.34</v>
          </cell>
          <cell r="M328">
            <v>460132.34</v>
          </cell>
          <cell r="N328">
            <v>7398</v>
          </cell>
          <cell r="O328">
            <v>7271</v>
          </cell>
          <cell r="P328">
            <v>13</v>
          </cell>
          <cell r="Q328">
            <v>314025</v>
          </cell>
          <cell r="R328">
            <v>314025</v>
          </cell>
          <cell r="S328">
            <v>1140</v>
          </cell>
          <cell r="T328">
            <v>1140</v>
          </cell>
          <cell r="U328">
            <v>2</v>
          </cell>
          <cell r="V328">
            <v>5905</v>
          </cell>
          <cell r="W328">
            <v>5905</v>
          </cell>
          <cell r="X328" t="str">
            <v>No</v>
          </cell>
        </row>
        <row r="329">
          <cell r="B329" t="str">
            <v>WO32</v>
          </cell>
          <cell r="C329" t="str">
            <v>North</v>
          </cell>
          <cell r="D329" t="str">
            <v>Urban</v>
          </cell>
          <cell r="E329">
            <v>2504</v>
          </cell>
          <cell r="F329">
            <v>12.43953595</v>
          </cell>
          <cell r="G329">
            <v>2.0523940429999996</v>
          </cell>
          <cell r="H329">
            <v>9.6405947949283703</v>
          </cell>
          <cell r="I329">
            <v>1.7792799422319474</v>
          </cell>
          <cell r="J329">
            <v>1.3527573198077232</v>
          </cell>
          <cell r="K329">
            <v>5</v>
          </cell>
          <cell r="L329">
            <v>87826.44</v>
          </cell>
          <cell r="M329">
            <v>87826.44</v>
          </cell>
          <cell r="N329">
            <v>3235</v>
          </cell>
          <cell r="O329">
            <v>3235</v>
          </cell>
          <cell r="P329">
            <v>8</v>
          </cell>
          <cell r="Q329">
            <v>66773</v>
          </cell>
          <cell r="R329">
            <v>66773</v>
          </cell>
          <cell r="S329">
            <v>409</v>
          </cell>
          <cell r="T329">
            <v>409</v>
          </cell>
          <cell r="U329">
            <v>2</v>
          </cell>
          <cell r="V329">
            <v>4988</v>
          </cell>
          <cell r="W329">
            <v>4988</v>
          </cell>
          <cell r="X329" t="str">
            <v>No</v>
          </cell>
        </row>
        <row r="330">
          <cell r="B330" t="str">
            <v>WO33</v>
          </cell>
          <cell r="C330" t="str">
            <v>North</v>
          </cell>
          <cell r="D330" t="str">
            <v>Urban</v>
          </cell>
          <cell r="E330">
            <v>86.5</v>
          </cell>
          <cell r="F330">
            <v>4.8206893579999992</v>
          </cell>
          <cell r="G330">
            <v>2.1982333819999997</v>
          </cell>
          <cell r="H330">
            <v>5.5633471939112331</v>
          </cell>
          <cell r="I330">
            <v>0.76002810333336623</v>
          </cell>
          <cell r="J330">
            <v>0.20006705479245213</v>
          </cell>
          <cell r="K330">
            <v>39</v>
          </cell>
          <cell r="L330">
            <v>1341</v>
          </cell>
          <cell r="M330">
            <v>1341</v>
          </cell>
          <cell r="N330">
            <v>37</v>
          </cell>
          <cell r="O330">
            <v>37</v>
          </cell>
          <cell r="P330">
            <v>3</v>
          </cell>
          <cell r="Q330">
            <v>353</v>
          </cell>
          <cell r="R330">
            <v>353</v>
          </cell>
          <cell r="S330">
            <v>2</v>
          </cell>
          <cell r="T330">
            <v>2</v>
          </cell>
          <cell r="U330">
            <v>2</v>
          </cell>
          <cell r="V330">
            <v>175</v>
          </cell>
          <cell r="W330">
            <v>175</v>
          </cell>
          <cell r="X330" t="str">
            <v>No</v>
          </cell>
        </row>
        <row r="331">
          <cell r="B331" t="str">
            <v>WOTS11</v>
          </cell>
          <cell r="C331" t="str">
            <v>North</v>
          </cell>
          <cell r="D331" t="str">
            <v>Rural long</v>
          </cell>
          <cell r="E331">
            <v>2837.5</v>
          </cell>
          <cell r="F331">
            <v>390.31700890000002</v>
          </cell>
          <cell r="G331">
            <v>11.661271230000001</v>
          </cell>
          <cell r="H331">
            <v>9.5643845593953394</v>
          </cell>
          <cell r="I331">
            <v>57.149621121726426</v>
          </cell>
          <cell r="J331">
            <v>20.952111050824634</v>
          </cell>
          <cell r="K331">
            <v>82</v>
          </cell>
          <cell r="L331">
            <v>2431993.7099999995</v>
          </cell>
          <cell r="M331">
            <v>2431924.7099999995</v>
          </cell>
          <cell r="N331">
            <v>20241</v>
          </cell>
          <cell r="O331">
            <v>20240</v>
          </cell>
          <cell r="P331">
            <v>47</v>
          </cell>
          <cell r="Q331">
            <v>891614</v>
          </cell>
          <cell r="R331">
            <v>891614</v>
          </cell>
          <cell r="S331">
            <v>2295</v>
          </cell>
          <cell r="T331">
            <v>2295</v>
          </cell>
          <cell r="U331">
            <v>3</v>
          </cell>
          <cell r="V331">
            <v>7859</v>
          </cell>
          <cell r="W331">
            <v>7859</v>
          </cell>
          <cell r="X331" t="str">
            <v>Yes</v>
          </cell>
        </row>
        <row r="332">
          <cell r="B332" t="str">
            <v>WOTS12</v>
          </cell>
          <cell r="C332" t="str">
            <v>North</v>
          </cell>
          <cell r="D332" t="str">
            <v>Urban</v>
          </cell>
          <cell r="E332">
            <v>1992</v>
          </cell>
          <cell r="F332">
            <v>21.492018739999999</v>
          </cell>
          <cell r="G332">
            <v>5.4328549510000004</v>
          </cell>
          <cell r="H332">
            <v>8.1544952020342745</v>
          </cell>
          <cell r="I332">
            <v>3.9752471147070896</v>
          </cell>
          <cell r="J332">
            <v>4.867794137794319</v>
          </cell>
          <cell r="K332">
            <v>6</v>
          </cell>
          <cell r="L332">
            <v>160449</v>
          </cell>
          <cell r="M332">
            <v>160449</v>
          </cell>
          <cell r="N332">
            <v>2068</v>
          </cell>
          <cell r="O332">
            <v>2068</v>
          </cell>
          <cell r="P332">
            <v>11</v>
          </cell>
          <cell r="Q332">
            <v>196474</v>
          </cell>
          <cell r="R332">
            <v>196474</v>
          </cell>
          <cell r="S332">
            <v>831</v>
          </cell>
          <cell r="T332">
            <v>831</v>
          </cell>
          <cell r="U332">
            <v>1</v>
          </cell>
          <cell r="V332">
            <v>2006</v>
          </cell>
          <cell r="W332">
            <v>2006</v>
          </cell>
          <cell r="X332" t="str">
            <v>No</v>
          </cell>
        </row>
        <row r="333">
          <cell r="B333" t="str">
            <v>WOTS13</v>
          </cell>
          <cell r="C333" t="str">
            <v>North</v>
          </cell>
          <cell r="D333" t="str">
            <v>Rural long</v>
          </cell>
          <cell r="E333">
            <v>2148.5</v>
          </cell>
          <cell r="F333">
            <v>471.08517090000004</v>
          </cell>
          <cell r="G333">
            <v>1.8433003610000001</v>
          </cell>
          <cell r="H333">
            <v>5.8681881360433561</v>
          </cell>
          <cell r="I333">
            <v>2.7889788539128739</v>
          </cell>
          <cell r="J333">
            <v>8.0830242820460523</v>
          </cell>
          <cell r="K333">
            <v>46</v>
          </cell>
          <cell r="L333">
            <v>172005.95</v>
          </cell>
          <cell r="M333">
            <v>172005.95</v>
          </cell>
          <cell r="N333">
            <v>4641</v>
          </cell>
          <cell r="O333">
            <v>4641</v>
          </cell>
          <cell r="P333">
            <v>82</v>
          </cell>
          <cell r="Q333">
            <v>498508</v>
          </cell>
          <cell r="R333">
            <v>498508</v>
          </cell>
          <cell r="S333">
            <v>2232</v>
          </cell>
          <cell r="T333">
            <v>2232</v>
          </cell>
          <cell r="U333">
            <v>1</v>
          </cell>
          <cell r="V333">
            <v>2024</v>
          </cell>
          <cell r="W333">
            <v>2024</v>
          </cell>
          <cell r="X333" t="str">
            <v>No</v>
          </cell>
        </row>
        <row r="334">
          <cell r="B334" t="str">
            <v>WOTS23</v>
          </cell>
          <cell r="C334" t="str">
            <v>North</v>
          </cell>
          <cell r="D334" t="str">
            <v>Urban</v>
          </cell>
          <cell r="E334">
            <v>3</v>
          </cell>
          <cell r="F334">
            <v>2.0010019639999997E-3</v>
          </cell>
          <cell r="G334">
            <v>0.96665281419999993</v>
          </cell>
          <cell r="H334">
            <v>1.9814661238587956</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t="str">
            <v>No</v>
          </cell>
        </row>
        <row r="335">
          <cell r="B335" t="str">
            <v>WOTS24</v>
          </cell>
          <cell r="C335" t="str">
            <v>North</v>
          </cell>
          <cell r="D335" t="str">
            <v>Rural long</v>
          </cell>
          <cell r="E335">
            <v>2029.5</v>
          </cell>
          <cell r="F335">
            <v>696.35507039999993</v>
          </cell>
          <cell r="G335">
            <v>1.6612530830000001</v>
          </cell>
          <cell r="H335">
            <v>7.0875519045718454</v>
          </cell>
          <cell r="I335">
            <v>8.3996736066231996</v>
          </cell>
          <cell r="J335">
            <v>22.576199167882706</v>
          </cell>
          <cell r="K335">
            <v>38</v>
          </cell>
          <cell r="L335">
            <v>568336.18999999994</v>
          </cell>
          <cell r="M335">
            <v>568336.18999999994</v>
          </cell>
          <cell r="N335">
            <v>8756</v>
          </cell>
          <cell r="O335">
            <v>8756</v>
          </cell>
          <cell r="P335">
            <v>91</v>
          </cell>
          <cell r="Q335">
            <v>1527544</v>
          </cell>
          <cell r="R335">
            <v>1527544</v>
          </cell>
          <cell r="S335">
            <v>4674</v>
          </cell>
          <cell r="T335">
            <v>4674</v>
          </cell>
          <cell r="U335">
            <v>4</v>
          </cell>
          <cell r="V335">
            <v>4429</v>
          </cell>
          <cell r="W335">
            <v>4429</v>
          </cell>
          <cell r="X335" t="str">
            <v>Yes</v>
          </cell>
        </row>
        <row r="336">
          <cell r="B336" t="str">
            <v>WOTS25</v>
          </cell>
          <cell r="C336" t="str">
            <v>North</v>
          </cell>
          <cell r="D336" t="str">
            <v>Rural short</v>
          </cell>
          <cell r="E336">
            <v>2426.5</v>
          </cell>
          <cell r="F336">
            <v>154.7418926</v>
          </cell>
          <cell r="G336">
            <v>13.23237838</v>
          </cell>
          <cell r="H336">
            <v>9.4500692060957938</v>
          </cell>
          <cell r="I336">
            <v>18.017653982580203</v>
          </cell>
          <cell r="J336">
            <v>15.017287812423323</v>
          </cell>
          <cell r="K336">
            <v>31</v>
          </cell>
          <cell r="L336">
            <v>700914.94000000006</v>
          </cell>
          <cell r="M336">
            <v>655970.94000000006</v>
          </cell>
          <cell r="N336">
            <v>3912</v>
          </cell>
          <cell r="O336">
            <v>3806</v>
          </cell>
          <cell r="P336">
            <v>44</v>
          </cell>
          <cell r="Q336">
            <v>584196</v>
          </cell>
          <cell r="R336">
            <v>584196</v>
          </cell>
          <cell r="S336">
            <v>1680</v>
          </cell>
          <cell r="T336">
            <v>1680</v>
          </cell>
          <cell r="U336">
            <v>2</v>
          </cell>
          <cell r="V336">
            <v>4870</v>
          </cell>
          <cell r="W336">
            <v>4870</v>
          </cell>
          <cell r="X336" t="str">
            <v>No</v>
          </cell>
        </row>
        <row r="337">
          <cell r="B337" t="str">
            <v>WT10</v>
          </cell>
          <cell r="C337" t="str">
            <v>Central</v>
          </cell>
          <cell r="D337" t="str">
            <v>Urban</v>
          </cell>
          <cell r="E337">
            <v>935</v>
          </cell>
          <cell r="F337">
            <v>2.9735354410000001</v>
          </cell>
          <cell r="G337">
            <v>2.2910375570000001</v>
          </cell>
          <cell r="H337">
            <v>6.2492393137085092</v>
          </cell>
          <cell r="I337">
            <v>1.5695601028191428</v>
          </cell>
          <cell r="J337">
            <v>3.1885074270669813</v>
          </cell>
          <cell r="K337">
            <v>5</v>
          </cell>
          <cell r="L337">
            <v>42655.41</v>
          </cell>
          <cell r="M337">
            <v>42655.41</v>
          </cell>
          <cell r="N337">
            <v>411</v>
          </cell>
          <cell r="O337">
            <v>411</v>
          </cell>
          <cell r="P337">
            <v>3</v>
          </cell>
          <cell r="Q337">
            <v>86653</v>
          </cell>
          <cell r="R337">
            <v>86653</v>
          </cell>
          <cell r="S337">
            <v>275</v>
          </cell>
          <cell r="T337">
            <v>275</v>
          </cell>
          <cell r="U337">
            <v>1</v>
          </cell>
          <cell r="V337">
            <v>922</v>
          </cell>
          <cell r="W337">
            <v>922</v>
          </cell>
          <cell r="X337" t="str">
            <v>No</v>
          </cell>
        </row>
        <row r="338">
          <cell r="B338" t="str">
            <v>WT11</v>
          </cell>
          <cell r="C338" t="str">
            <v>Central</v>
          </cell>
          <cell r="D338" t="str">
            <v>Urban</v>
          </cell>
          <cell r="E338">
            <v>2218</v>
          </cell>
          <cell r="F338">
            <v>10.472367589999999</v>
          </cell>
          <cell r="G338">
            <v>0.80149460139999995</v>
          </cell>
          <cell r="H338">
            <v>6.7827109624397233</v>
          </cell>
          <cell r="I338">
            <v>0.17603236127239924</v>
          </cell>
          <cell r="J338">
            <v>7.8414282106923414</v>
          </cell>
          <cell r="K338">
            <v>2</v>
          </cell>
          <cell r="L338">
            <v>10559.119999999999</v>
          </cell>
          <cell r="M338">
            <v>10559.119999999999</v>
          </cell>
          <cell r="N338">
            <v>156</v>
          </cell>
          <cell r="O338">
            <v>156</v>
          </cell>
          <cell r="P338">
            <v>7</v>
          </cell>
          <cell r="Q338">
            <v>470360</v>
          </cell>
          <cell r="R338">
            <v>470360</v>
          </cell>
          <cell r="S338">
            <v>1461</v>
          </cell>
          <cell r="T338">
            <v>1461</v>
          </cell>
          <cell r="U338">
            <v>3</v>
          </cell>
          <cell r="V338">
            <v>6562</v>
          </cell>
          <cell r="W338">
            <v>6562</v>
          </cell>
          <cell r="X338" t="str">
            <v>No</v>
          </cell>
        </row>
        <row r="339">
          <cell r="B339" t="str">
            <v>WT12</v>
          </cell>
          <cell r="C339" t="str">
            <v>Central</v>
          </cell>
          <cell r="D339" t="str">
            <v>Urban</v>
          </cell>
          <cell r="E339">
            <v>2662</v>
          </cell>
          <cell r="F339">
            <v>13.96195517</v>
          </cell>
          <cell r="G339">
            <v>0.77155501000000004</v>
          </cell>
          <cell r="H339">
            <v>8.6498617329989713</v>
          </cell>
          <cell r="I339">
            <v>2.9874392529175271</v>
          </cell>
          <cell r="J339">
            <v>2.3533518520623122</v>
          </cell>
          <cell r="K339">
            <v>13</v>
          </cell>
          <cell r="L339">
            <v>183223.37</v>
          </cell>
          <cell r="M339">
            <v>102561.2</v>
          </cell>
          <cell r="N339">
            <v>2397</v>
          </cell>
          <cell r="O339">
            <v>537</v>
          </cell>
          <cell r="P339">
            <v>8</v>
          </cell>
          <cell r="Q339">
            <v>144334</v>
          </cell>
          <cell r="R339">
            <v>144334</v>
          </cell>
          <cell r="S339">
            <v>619</v>
          </cell>
          <cell r="T339">
            <v>619</v>
          </cell>
          <cell r="U339">
            <v>7</v>
          </cell>
          <cell r="V339">
            <v>17015</v>
          </cell>
          <cell r="W339">
            <v>16062</v>
          </cell>
          <cell r="X339" t="str">
            <v>Yes</v>
          </cell>
        </row>
        <row r="340">
          <cell r="B340" t="str">
            <v>WT13</v>
          </cell>
          <cell r="C340" t="str">
            <v>Central</v>
          </cell>
          <cell r="D340" t="str">
            <v>Urban</v>
          </cell>
          <cell r="E340">
            <v>3484.5</v>
          </cell>
          <cell r="F340">
            <v>13.04300372</v>
          </cell>
          <cell r="G340">
            <v>11.32755657</v>
          </cell>
          <cell r="H340">
            <v>13.9464731025446</v>
          </cell>
          <cell r="I340">
            <v>33.462826837059488</v>
          </cell>
          <cell r="J340">
            <v>9.51814473674178</v>
          </cell>
          <cell r="K340">
            <v>12</v>
          </cell>
          <cell r="L340">
            <v>1458230.02</v>
          </cell>
          <cell r="M340">
            <v>835764.12</v>
          </cell>
          <cell r="N340">
            <v>7761</v>
          </cell>
          <cell r="O340">
            <v>3960</v>
          </cell>
          <cell r="P340">
            <v>11</v>
          </cell>
          <cell r="Q340">
            <v>414778</v>
          </cell>
          <cell r="R340">
            <v>414778</v>
          </cell>
          <cell r="S340">
            <v>1241</v>
          </cell>
          <cell r="T340">
            <v>1241</v>
          </cell>
          <cell r="U340">
            <v>3</v>
          </cell>
          <cell r="V340">
            <v>10804</v>
          </cell>
          <cell r="W340">
            <v>10804</v>
          </cell>
          <cell r="X340" t="str">
            <v>Yes</v>
          </cell>
        </row>
        <row r="341">
          <cell r="B341" t="str">
            <v>WT15</v>
          </cell>
          <cell r="C341" t="str">
            <v>Central</v>
          </cell>
          <cell r="D341" t="str">
            <v>Urban</v>
          </cell>
          <cell r="E341">
            <v>1903.5</v>
          </cell>
          <cell r="F341">
            <v>7.9607323470000004</v>
          </cell>
          <cell r="G341">
            <v>0.28838531610000001</v>
          </cell>
          <cell r="H341">
            <v>4.4201936609157748</v>
          </cell>
          <cell r="I341">
            <v>0.29795952402877351</v>
          </cell>
          <cell r="J341">
            <v>1.6299195378097937</v>
          </cell>
          <cell r="K341">
            <v>7</v>
          </cell>
          <cell r="L341">
            <v>34733.009999999995</v>
          </cell>
          <cell r="M341">
            <v>23670.329999999998</v>
          </cell>
          <cell r="N341">
            <v>283</v>
          </cell>
          <cell r="O341">
            <v>273</v>
          </cell>
          <cell r="P341">
            <v>4</v>
          </cell>
          <cell r="Q341">
            <v>189999</v>
          </cell>
          <cell r="R341">
            <v>189999</v>
          </cell>
          <cell r="S341">
            <v>526</v>
          </cell>
          <cell r="T341">
            <v>526</v>
          </cell>
          <cell r="U341">
            <v>3</v>
          </cell>
          <cell r="V341">
            <v>5698</v>
          </cell>
          <cell r="W341">
            <v>5698</v>
          </cell>
          <cell r="X341" t="str">
            <v>No</v>
          </cell>
        </row>
        <row r="342">
          <cell r="B342" t="str">
            <v>WT5</v>
          </cell>
          <cell r="C342" t="str">
            <v>Central</v>
          </cell>
          <cell r="D342" t="str">
            <v>Urban</v>
          </cell>
          <cell r="E342">
            <v>1395</v>
          </cell>
          <cell r="F342">
            <v>6.0999351420000005</v>
          </cell>
          <cell r="G342">
            <v>1.003461752</v>
          </cell>
          <cell r="H342">
            <v>6.0968188426424472</v>
          </cell>
          <cell r="I342">
            <v>1.5795513857268435</v>
          </cell>
          <cell r="J342">
            <v>0.52134877920599665</v>
          </cell>
          <cell r="K342">
            <v>3</v>
          </cell>
          <cell r="L342">
            <v>51323.799999999996</v>
          </cell>
          <cell r="M342">
            <v>51092.799999999996</v>
          </cell>
          <cell r="N342">
            <v>240</v>
          </cell>
          <cell r="O342">
            <v>239</v>
          </cell>
          <cell r="P342">
            <v>1</v>
          </cell>
          <cell r="Q342">
            <v>16940</v>
          </cell>
          <cell r="R342">
            <v>16940</v>
          </cell>
          <cell r="S342">
            <v>121</v>
          </cell>
          <cell r="T342">
            <v>121</v>
          </cell>
          <cell r="U342">
            <v>0</v>
          </cell>
          <cell r="V342">
            <v>0</v>
          </cell>
          <cell r="W342">
            <v>0</v>
          </cell>
          <cell r="X342" t="str">
            <v>No</v>
          </cell>
        </row>
        <row r="343">
          <cell r="B343" t="str">
            <v>WT6</v>
          </cell>
          <cell r="C343" t="str">
            <v>Central</v>
          </cell>
          <cell r="D343" t="str">
            <v>Urban</v>
          </cell>
          <cell r="E343">
            <v>3158</v>
          </cell>
          <cell r="F343">
            <v>13.120295690000001</v>
          </cell>
          <cell r="G343">
            <v>7.2937094299999998</v>
          </cell>
          <cell r="H343">
            <v>8.0020747309682125</v>
          </cell>
          <cell r="I343">
            <v>8.1589354630535116</v>
          </cell>
          <cell r="J343">
            <v>0.54978965116557932</v>
          </cell>
          <cell r="K343">
            <v>12</v>
          </cell>
          <cell r="L343">
            <v>753817.91</v>
          </cell>
          <cell r="M343">
            <v>615368.91</v>
          </cell>
          <cell r="N343">
            <v>4143</v>
          </cell>
          <cell r="O343">
            <v>1282</v>
          </cell>
          <cell r="P343">
            <v>3</v>
          </cell>
          <cell r="Q343">
            <v>50796</v>
          </cell>
          <cell r="R343">
            <v>50796</v>
          </cell>
          <cell r="S343">
            <v>153</v>
          </cell>
          <cell r="T343">
            <v>153</v>
          </cell>
          <cell r="U343">
            <v>4</v>
          </cell>
          <cell r="V343">
            <v>12012</v>
          </cell>
          <cell r="W343">
            <v>12012</v>
          </cell>
          <cell r="X343" t="str">
            <v>No</v>
          </cell>
        </row>
        <row r="344">
          <cell r="B344" t="str">
            <v>WT7</v>
          </cell>
          <cell r="C344" t="str">
            <v>Central</v>
          </cell>
          <cell r="D344" t="str">
            <v>Urban</v>
          </cell>
          <cell r="E344">
            <v>2376</v>
          </cell>
          <cell r="F344">
            <v>10.461130090000001</v>
          </cell>
          <cell r="G344">
            <v>0.49149824009999998</v>
          </cell>
          <cell r="H344">
            <v>5.4490318406116875</v>
          </cell>
          <cell r="I344">
            <v>5.481199124251078</v>
          </cell>
          <cell r="J344">
            <v>1.2528356917495498</v>
          </cell>
          <cell r="K344">
            <v>13</v>
          </cell>
          <cell r="L344">
            <v>494895.13</v>
          </cell>
          <cell r="M344">
            <v>494734.13</v>
          </cell>
          <cell r="N344">
            <v>3067</v>
          </cell>
          <cell r="O344">
            <v>3066</v>
          </cell>
          <cell r="P344">
            <v>5</v>
          </cell>
          <cell r="Q344">
            <v>113118</v>
          </cell>
          <cell r="R344">
            <v>113118</v>
          </cell>
          <cell r="S344">
            <v>405</v>
          </cell>
          <cell r="T344">
            <v>405</v>
          </cell>
          <cell r="U344">
            <v>2</v>
          </cell>
          <cell r="V344">
            <v>2109</v>
          </cell>
          <cell r="W344">
            <v>2109</v>
          </cell>
          <cell r="X344" t="str">
            <v>No</v>
          </cell>
        </row>
        <row r="345">
          <cell r="B345" t="str">
            <v>WT8</v>
          </cell>
          <cell r="C345" t="str">
            <v>Central</v>
          </cell>
          <cell r="D345" t="str">
            <v>Urban</v>
          </cell>
          <cell r="E345">
            <v>1836.5</v>
          </cell>
          <cell r="F345">
            <v>8.0293622540000005</v>
          </cell>
          <cell r="G345">
            <v>2.6475203700000001</v>
          </cell>
          <cell r="H345">
            <v>8.7641770862985187</v>
          </cell>
          <cell r="I345">
            <v>2.011002440921795</v>
          </cell>
          <cell r="J345">
            <v>0.33507851610392192</v>
          </cell>
          <cell r="K345">
            <v>6</v>
          </cell>
          <cell r="L345">
            <v>156461.33999999997</v>
          </cell>
          <cell r="M345">
            <v>156461.33999999997</v>
          </cell>
          <cell r="N345">
            <v>1166</v>
          </cell>
          <cell r="O345">
            <v>1166</v>
          </cell>
          <cell r="P345">
            <v>1</v>
          </cell>
          <cell r="Q345">
            <v>26070</v>
          </cell>
          <cell r="R345">
            <v>26070</v>
          </cell>
          <cell r="S345">
            <v>79</v>
          </cell>
          <cell r="T345">
            <v>79</v>
          </cell>
          <cell r="U345">
            <v>5</v>
          </cell>
          <cell r="V345">
            <v>8318</v>
          </cell>
          <cell r="W345">
            <v>8318</v>
          </cell>
          <cell r="X345" t="str">
            <v>No</v>
          </cell>
        </row>
        <row r="346">
          <cell r="B346" t="str">
            <v>WT9</v>
          </cell>
          <cell r="C346" t="str">
            <v>Central</v>
          </cell>
          <cell r="D346" t="str">
            <v>Urban</v>
          </cell>
          <cell r="E346">
            <v>2685.5</v>
          </cell>
          <cell r="F346">
            <v>3.9403261290000002</v>
          </cell>
          <cell r="G346">
            <v>10.054186229999999</v>
          </cell>
          <cell r="H346">
            <v>7.3923928467039675</v>
          </cell>
          <cell r="I346">
            <v>1.6810528561421334</v>
          </cell>
          <cell r="J346">
            <v>0.46671476289635461</v>
          </cell>
          <cell r="K346">
            <v>10</v>
          </cell>
          <cell r="L346">
            <v>123043.98999999999</v>
          </cell>
          <cell r="M346">
            <v>123043.98999999999</v>
          </cell>
          <cell r="N346">
            <v>366</v>
          </cell>
          <cell r="O346">
            <v>366</v>
          </cell>
          <cell r="P346">
            <v>4</v>
          </cell>
          <cell r="Q346">
            <v>34161</v>
          </cell>
          <cell r="R346">
            <v>34161</v>
          </cell>
          <cell r="S346">
            <v>288</v>
          </cell>
          <cell r="T346">
            <v>288</v>
          </cell>
          <cell r="U346">
            <v>0</v>
          </cell>
          <cell r="V346">
            <v>0</v>
          </cell>
          <cell r="W346">
            <v>0</v>
          </cell>
          <cell r="X346" t="str">
            <v>No</v>
          </cell>
        </row>
        <row r="347">
          <cell r="B347" t="str">
            <v>WYK11</v>
          </cell>
          <cell r="C347" t="str">
            <v>Central</v>
          </cell>
          <cell r="D347" t="str">
            <v>Rural short</v>
          </cell>
          <cell r="E347">
            <v>3691.5</v>
          </cell>
          <cell r="F347">
            <v>190.04667989999999</v>
          </cell>
          <cell r="G347">
            <v>5.8850073709999995</v>
          </cell>
          <cell r="H347">
            <v>10.097856208126554</v>
          </cell>
          <cell r="I347">
            <v>49.99350840756999</v>
          </cell>
          <cell r="J347">
            <v>94.84714794744761</v>
          </cell>
          <cell r="K347">
            <v>73</v>
          </cell>
          <cell r="L347">
            <v>2847580.1399999997</v>
          </cell>
          <cell r="M347">
            <v>1492055.14</v>
          </cell>
          <cell r="N347">
            <v>18397</v>
          </cell>
          <cell r="O347">
            <v>10586</v>
          </cell>
          <cell r="P347">
            <v>149</v>
          </cell>
          <cell r="Q347">
            <v>5402398.5</v>
          </cell>
          <cell r="R347">
            <v>5402398.5</v>
          </cell>
          <cell r="S347">
            <v>17185</v>
          </cell>
          <cell r="T347">
            <v>17185</v>
          </cell>
          <cell r="U347">
            <v>7</v>
          </cell>
          <cell r="V347">
            <v>22895</v>
          </cell>
          <cell r="W347">
            <v>15473</v>
          </cell>
          <cell r="X347" t="str">
            <v>Yes</v>
          </cell>
        </row>
        <row r="348">
          <cell r="B348" t="str">
            <v>WYK12</v>
          </cell>
          <cell r="C348" t="str">
            <v>Central</v>
          </cell>
          <cell r="D348" t="str">
            <v>Rural short</v>
          </cell>
          <cell r="E348">
            <v>2069</v>
          </cell>
          <cell r="F348">
            <v>105.6174844</v>
          </cell>
          <cell r="G348">
            <v>1.440723295</v>
          </cell>
          <cell r="H348">
            <v>6.1730290781754782</v>
          </cell>
          <cell r="I348">
            <v>9.5143916101744477</v>
          </cell>
          <cell r="J348">
            <v>18.914926724966787</v>
          </cell>
          <cell r="K348">
            <v>49</v>
          </cell>
          <cell r="L348">
            <v>556755.28</v>
          </cell>
          <cell r="M348">
            <v>518464.38000000006</v>
          </cell>
          <cell r="N348">
            <v>5437</v>
          </cell>
          <cell r="O348">
            <v>5361</v>
          </cell>
          <cell r="P348">
            <v>71</v>
          </cell>
          <cell r="Q348">
            <v>1106848</v>
          </cell>
          <cell r="R348">
            <v>1106848</v>
          </cell>
          <cell r="S348">
            <v>3390</v>
          </cell>
          <cell r="T348">
            <v>3390</v>
          </cell>
          <cell r="U348">
            <v>0</v>
          </cell>
          <cell r="V348">
            <v>0</v>
          </cell>
          <cell r="W348">
            <v>0</v>
          </cell>
          <cell r="X348" t="str">
            <v>Yes</v>
          </cell>
        </row>
        <row r="349">
          <cell r="B349" t="str">
            <v>WYK23</v>
          </cell>
          <cell r="C349" t="str">
            <v>Central</v>
          </cell>
          <cell r="D349" t="str">
            <v>Rural short</v>
          </cell>
          <cell r="E349">
            <v>3515</v>
          </cell>
          <cell r="F349">
            <v>126.25380749999999</v>
          </cell>
          <cell r="G349">
            <v>2.4701537180000002</v>
          </cell>
          <cell r="H349">
            <v>5.7919779005103251</v>
          </cell>
          <cell r="I349">
            <v>35.56306439296894</v>
          </cell>
          <cell r="J349">
            <v>26.724456623724809</v>
          </cell>
          <cell r="K349">
            <v>70</v>
          </cell>
          <cell r="L349">
            <v>2780613.11</v>
          </cell>
          <cell r="M349">
            <v>2051819.1099999999</v>
          </cell>
          <cell r="N349">
            <v>38499</v>
          </cell>
          <cell r="O349">
            <v>30843</v>
          </cell>
          <cell r="P349">
            <v>89</v>
          </cell>
          <cell r="Q349">
            <v>2089538</v>
          </cell>
          <cell r="R349">
            <v>2089538</v>
          </cell>
          <cell r="S349">
            <v>7741</v>
          </cell>
          <cell r="T349">
            <v>7741</v>
          </cell>
          <cell r="U349">
            <v>4</v>
          </cell>
          <cell r="V349">
            <v>22295</v>
          </cell>
          <cell r="W349">
            <v>12146</v>
          </cell>
          <cell r="X349" t="str">
            <v>Yes</v>
          </cell>
        </row>
        <row r="350">
          <cell r="B350" t="str">
            <v>WYK24</v>
          </cell>
          <cell r="C350" t="str">
            <v>Central</v>
          </cell>
          <cell r="D350" t="str">
            <v>Rural short</v>
          </cell>
          <cell r="E350">
            <v>3363.5</v>
          </cell>
          <cell r="F350">
            <v>94.136832290000001</v>
          </cell>
          <cell r="G350">
            <v>8.8260628160000003</v>
          </cell>
          <cell r="H350">
            <v>9.7549101482279159</v>
          </cell>
          <cell r="I350">
            <v>34.650057916885906</v>
          </cell>
          <cell r="J350">
            <v>21.661102640191842</v>
          </cell>
          <cell r="K350">
            <v>76</v>
          </cell>
          <cell r="L350">
            <v>2175546.5500000003</v>
          </cell>
          <cell r="M350">
            <v>1155658.5500000003</v>
          </cell>
          <cell r="N350">
            <v>11346</v>
          </cell>
          <cell r="O350">
            <v>7307</v>
          </cell>
          <cell r="P350">
            <v>61</v>
          </cell>
          <cell r="Q350">
            <v>1360019</v>
          </cell>
          <cell r="R350">
            <v>1360019</v>
          </cell>
          <cell r="S350">
            <v>4817</v>
          </cell>
          <cell r="T350">
            <v>4817</v>
          </cell>
          <cell r="U350">
            <v>4</v>
          </cell>
          <cell r="V350">
            <v>11837</v>
          </cell>
          <cell r="W350">
            <v>11606</v>
          </cell>
          <cell r="X350" t="str">
            <v>Yes</v>
          </cell>
        </row>
        <row r="351">
          <cell r="B351" t="str">
            <v>YN31</v>
          </cell>
          <cell r="C351" t="str">
            <v>East</v>
          </cell>
          <cell r="D351" t="str">
            <v>Urban</v>
          </cell>
          <cell r="E351">
            <v>18.5</v>
          </cell>
          <cell r="F351">
            <v>5.9458666540000005</v>
          </cell>
          <cell r="G351">
            <v>0.27844560869999996</v>
          </cell>
          <cell r="H351">
            <v>3.39</v>
          </cell>
          <cell r="I351">
            <v>8.4759251795001517E-2</v>
          </cell>
          <cell r="J351">
            <v>0.85081436085450357</v>
          </cell>
          <cell r="K351">
            <v>1</v>
          </cell>
          <cell r="L351">
            <v>684</v>
          </cell>
          <cell r="M351">
            <v>684</v>
          </cell>
          <cell r="N351">
            <v>18</v>
          </cell>
          <cell r="O351">
            <v>18</v>
          </cell>
          <cell r="P351">
            <v>3</v>
          </cell>
          <cell r="Q351">
            <v>6866</v>
          </cell>
          <cell r="R351">
            <v>6866</v>
          </cell>
          <cell r="S351">
            <v>26</v>
          </cell>
          <cell r="T351">
            <v>26</v>
          </cell>
          <cell r="U351">
            <v>0</v>
          </cell>
          <cell r="V351">
            <v>0</v>
          </cell>
          <cell r="W351">
            <v>0</v>
          </cell>
          <cell r="X351" t="str">
            <v>Yes</v>
          </cell>
        </row>
        <row r="352">
          <cell r="B352" t="str">
            <v>YN35</v>
          </cell>
          <cell r="C352" t="str">
            <v>East</v>
          </cell>
          <cell r="D352" t="str">
            <v>Urban</v>
          </cell>
          <cell r="E352">
            <v>2</v>
          </cell>
          <cell r="F352">
            <v>0.33746884360000001</v>
          </cell>
          <cell r="G352">
            <v>2.0197331509999999E-3</v>
          </cell>
          <cell r="H352">
            <v>0.42</v>
          </cell>
          <cell r="I352">
            <v>7.0081251607617299E-3</v>
          </cell>
          <cell r="J352">
            <v>0.15067469095637723</v>
          </cell>
          <cell r="K352">
            <v>1</v>
          </cell>
          <cell r="L352">
            <v>76</v>
          </cell>
          <cell r="M352">
            <v>76</v>
          </cell>
          <cell r="N352">
            <v>2</v>
          </cell>
          <cell r="O352">
            <v>2</v>
          </cell>
          <cell r="P352">
            <v>2</v>
          </cell>
          <cell r="Q352">
            <v>1634</v>
          </cell>
          <cell r="R352">
            <v>1634</v>
          </cell>
          <cell r="S352">
            <v>4</v>
          </cell>
          <cell r="T352">
            <v>4</v>
          </cell>
          <cell r="U352">
            <v>1</v>
          </cell>
          <cell r="V352">
            <v>2</v>
          </cell>
          <cell r="W352">
            <v>2</v>
          </cell>
          <cell r="X352" t="str">
            <v>Yes</v>
          </cell>
        </row>
        <row r="353">
          <cell r="B353" t="str">
            <v>YN38</v>
          </cell>
          <cell r="C353" t="str">
            <v>East</v>
          </cell>
          <cell r="D353" t="str">
            <v>Rural short</v>
          </cell>
          <cell r="E353">
            <v>3</v>
          </cell>
          <cell r="F353">
            <v>0.73224377890000003</v>
          </cell>
          <cell r="G353">
            <v>0.27974636220000004</v>
          </cell>
          <cell r="H353">
            <v>0.21</v>
          </cell>
          <cell r="I353">
            <v>1.4000782232460034E-3</v>
          </cell>
          <cell r="J353">
            <v>2.4183169310612782E-3</v>
          </cell>
          <cell r="K353">
            <v>1</v>
          </cell>
          <cell r="L353">
            <v>132</v>
          </cell>
          <cell r="M353">
            <v>132</v>
          </cell>
          <cell r="N353">
            <v>3</v>
          </cell>
          <cell r="O353">
            <v>3</v>
          </cell>
          <cell r="P353">
            <v>1</v>
          </cell>
          <cell r="Q353">
            <v>228</v>
          </cell>
          <cell r="R353">
            <v>228</v>
          </cell>
          <cell r="S353">
            <v>3</v>
          </cell>
          <cell r="T353">
            <v>3</v>
          </cell>
          <cell r="U353">
            <v>1</v>
          </cell>
          <cell r="V353">
            <v>3</v>
          </cell>
          <cell r="W353">
            <v>3</v>
          </cell>
          <cell r="X353" t="str">
            <v>No</v>
          </cell>
        </row>
      </sheetData>
      <sheetData sheetId="10">
        <row r="11">
          <cell r="C11" t="str">
            <v>N/A</v>
          </cell>
          <cell r="D11">
            <v>138.30698379534837</v>
          </cell>
          <cell r="E11">
            <v>253.10611599663756</v>
          </cell>
          <cell r="F11">
            <v>408.82496849715659</v>
          </cell>
          <cell r="G11">
            <v>229.12562708173297</v>
          </cell>
        </row>
        <row r="12">
          <cell r="C12" t="str">
            <v>N/A</v>
          </cell>
          <cell r="D12">
            <v>0.4533257561195751</v>
          </cell>
          <cell r="E12">
            <v>0.95839263883393078</v>
          </cell>
          <cell r="F12">
            <v>1.3265723712816839</v>
          </cell>
          <cell r="G12">
            <v>0.79744337462616444</v>
          </cell>
        </row>
      </sheetData>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Definitions"/>
      <sheetName val="1a. STPIS Reliability"/>
      <sheetName val="1b. STPIS Customer Service"/>
      <sheetName val="1c. STPIS Daily Performance"/>
      <sheetName val="1e. STPIS Exclusions"/>
      <sheetName val="1f. STPIS - GSL"/>
      <sheetName val="2. Customer Service"/>
      <sheetName val="4a. Network perf - Feeders"/>
      <sheetName val="4c. Network perf - reliability"/>
      <sheetName val="Amendments"/>
    </sheetNames>
    <sheetDataSet>
      <sheetData sheetId="0"/>
      <sheetData sheetId="1"/>
      <sheetData sheetId="2"/>
      <sheetData sheetId="3"/>
      <sheetData sheetId="4">
        <row r="20">
          <cell r="C20">
            <v>15205</v>
          </cell>
        </row>
        <row r="21">
          <cell r="C21">
            <v>159</v>
          </cell>
        </row>
      </sheetData>
      <sheetData sheetId="5"/>
      <sheetData sheetId="6"/>
      <sheetData sheetId="7">
        <row r="11">
          <cell r="C11">
            <v>4951</v>
          </cell>
        </row>
        <row r="12">
          <cell r="C12">
            <v>0</v>
          </cell>
        </row>
        <row r="13">
          <cell r="C13">
            <v>0</v>
          </cell>
        </row>
        <row r="14">
          <cell r="C14">
            <v>0</v>
          </cell>
        </row>
        <row r="16">
          <cell r="C16">
            <v>15205</v>
          </cell>
        </row>
        <row r="17">
          <cell r="C17">
            <v>159</v>
          </cell>
        </row>
        <row r="18">
          <cell r="C18">
            <v>115</v>
          </cell>
        </row>
        <row r="19">
          <cell r="C19">
            <v>10850</v>
          </cell>
        </row>
        <row r="20">
          <cell r="C20">
            <v>44</v>
          </cell>
        </row>
        <row r="21">
          <cell r="C21">
            <v>11000</v>
          </cell>
        </row>
      </sheetData>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Definitions"/>
      <sheetName val="1a. STPIS Reliability"/>
      <sheetName val="1b. STPIS Customer Service"/>
      <sheetName val="1c. STPIS Daily Performance"/>
      <sheetName val="1e. STPIS Exclusions"/>
      <sheetName val="1f. STPIS - GSL"/>
      <sheetName val="2. Customer Service"/>
      <sheetName val="4a. Network perf - Feeders"/>
      <sheetName val="4c. Network perf - reliability"/>
      <sheetName val="Amendments"/>
      <sheetName val="Sheet1"/>
    </sheetNames>
    <sheetDataSet>
      <sheetData sheetId="0"/>
      <sheetData sheetId="1"/>
      <sheetData sheetId="2"/>
      <sheetData sheetId="3"/>
      <sheetData sheetId="4">
        <row r="27">
          <cell r="C27">
            <v>138983</v>
          </cell>
        </row>
        <row r="28">
          <cell r="C28">
            <v>6342</v>
          </cell>
        </row>
        <row r="29">
          <cell r="C29">
            <v>4309</v>
          </cell>
        </row>
        <row r="30">
          <cell r="C30">
            <v>188</v>
          </cell>
        </row>
      </sheetData>
      <sheetData sheetId="5"/>
      <sheetData sheetId="6"/>
      <sheetData sheetId="7">
        <row r="40">
          <cell r="C40">
            <v>138983</v>
          </cell>
        </row>
        <row r="41">
          <cell r="C41">
            <v>6342</v>
          </cell>
        </row>
        <row r="43">
          <cell r="C43">
            <v>456</v>
          </cell>
        </row>
        <row r="44">
          <cell r="C44">
            <v>1.1399999999999999</v>
          </cell>
        </row>
        <row r="45">
          <cell r="C45">
            <v>131</v>
          </cell>
        </row>
      </sheetData>
      <sheetData sheetId="8">
        <row r="51">
          <cell r="H51">
            <v>528.5</v>
          </cell>
        </row>
        <row r="53">
          <cell r="H53">
            <v>1.1399999999999999</v>
          </cell>
        </row>
      </sheetData>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Definitions"/>
      <sheetName val="1a. STPIS Reliability"/>
      <sheetName val="1b. STPIS Customer Service"/>
      <sheetName val="1c. STPIS Daily Performance"/>
      <sheetName val="1e. STPIS Exclusions"/>
      <sheetName val="1f. STPIS - GSL"/>
      <sheetName val="2. Customer Service"/>
      <sheetName val="4a. Network perf - Feeders"/>
      <sheetName val="4c. Network perf - reliability"/>
      <sheetName val="Amendments"/>
    </sheetNames>
    <sheetDataSet>
      <sheetData sheetId="0"/>
      <sheetData sheetId="1"/>
      <sheetData sheetId="2"/>
      <sheetData sheetId="3"/>
      <sheetData sheetId="4"/>
      <sheetData sheetId="5">
        <row r="14">
          <cell r="P14">
            <v>233</v>
          </cell>
        </row>
        <row r="15">
          <cell r="P15">
            <v>238</v>
          </cell>
        </row>
        <row r="16">
          <cell r="P16">
            <v>179</v>
          </cell>
        </row>
        <row r="17">
          <cell r="P17">
            <v>174</v>
          </cell>
        </row>
        <row r="18">
          <cell r="P18">
            <v>315</v>
          </cell>
        </row>
        <row r="19">
          <cell r="P19">
            <v>443</v>
          </cell>
        </row>
        <row r="20">
          <cell r="P20">
            <v>309</v>
          </cell>
        </row>
        <row r="21">
          <cell r="P21">
            <v>274</v>
          </cell>
        </row>
        <row r="22">
          <cell r="P22">
            <v>304</v>
          </cell>
        </row>
        <row r="23">
          <cell r="P23">
            <v>300</v>
          </cell>
        </row>
        <row r="24">
          <cell r="P24">
            <v>154</v>
          </cell>
        </row>
        <row r="25">
          <cell r="P25">
            <v>156</v>
          </cell>
        </row>
        <row r="26">
          <cell r="P26">
            <v>313</v>
          </cell>
        </row>
        <row r="27">
          <cell r="P27">
            <v>784</v>
          </cell>
        </row>
        <row r="28">
          <cell r="P28">
            <v>1249</v>
          </cell>
        </row>
        <row r="29">
          <cell r="P29">
            <v>1138</v>
          </cell>
        </row>
        <row r="30">
          <cell r="P30">
            <v>1129</v>
          </cell>
        </row>
        <row r="31">
          <cell r="P31">
            <v>430</v>
          </cell>
        </row>
        <row r="32">
          <cell r="P32">
            <v>151</v>
          </cell>
        </row>
        <row r="33">
          <cell r="P33">
            <v>423</v>
          </cell>
        </row>
        <row r="34">
          <cell r="P34">
            <v>213</v>
          </cell>
        </row>
        <row r="35">
          <cell r="P35">
            <v>304</v>
          </cell>
        </row>
        <row r="36">
          <cell r="P36">
            <v>333</v>
          </cell>
        </row>
        <row r="37">
          <cell r="P37">
            <v>318</v>
          </cell>
        </row>
        <row r="38">
          <cell r="P38">
            <v>135</v>
          </cell>
        </row>
        <row r="39">
          <cell r="P39">
            <v>76</v>
          </cell>
        </row>
        <row r="40">
          <cell r="P40">
            <v>126</v>
          </cell>
        </row>
        <row r="41">
          <cell r="P41">
            <v>472</v>
          </cell>
        </row>
        <row r="42">
          <cell r="P42">
            <v>548</v>
          </cell>
        </row>
        <row r="43">
          <cell r="P43">
            <v>316</v>
          </cell>
        </row>
        <row r="44">
          <cell r="P44">
            <v>365</v>
          </cell>
        </row>
        <row r="45">
          <cell r="P45">
            <v>197</v>
          </cell>
        </row>
        <row r="46">
          <cell r="P46">
            <v>320</v>
          </cell>
        </row>
        <row r="47">
          <cell r="P47">
            <v>396</v>
          </cell>
        </row>
        <row r="48">
          <cell r="P48">
            <v>420</v>
          </cell>
        </row>
        <row r="49">
          <cell r="P49">
            <v>348</v>
          </cell>
        </row>
        <row r="50">
          <cell r="P50">
            <v>362</v>
          </cell>
        </row>
        <row r="51">
          <cell r="P51">
            <v>522</v>
          </cell>
        </row>
        <row r="52">
          <cell r="P52">
            <v>308</v>
          </cell>
        </row>
        <row r="53">
          <cell r="P53">
            <v>768</v>
          </cell>
        </row>
        <row r="54">
          <cell r="P54">
            <v>469</v>
          </cell>
        </row>
        <row r="55">
          <cell r="P55">
            <v>373</v>
          </cell>
        </row>
        <row r="56">
          <cell r="P56">
            <v>301</v>
          </cell>
        </row>
        <row r="57">
          <cell r="P57">
            <v>374</v>
          </cell>
        </row>
        <row r="58">
          <cell r="P58">
            <v>290</v>
          </cell>
        </row>
        <row r="59">
          <cell r="P59">
            <v>239</v>
          </cell>
        </row>
        <row r="60">
          <cell r="P60">
            <v>311</v>
          </cell>
        </row>
        <row r="61">
          <cell r="P61">
            <v>292</v>
          </cell>
        </row>
        <row r="62">
          <cell r="P62">
            <v>268</v>
          </cell>
        </row>
        <row r="63">
          <cell r="P63">
            <v>539</v>
          </cell>
        </row>
        <row r="64">
          <cell r="P64">
            <v>516</v>
          </cell>
        </row>
        <row r="65">
          <cell r="P65">
            <v>299</v>
          </cell>
        </row>
        <row r="66">
          <cell r="P66">
            <v>124</v>
          </cell>
        </row>
        <row r="67">
          <cell r="P67">
            <v>148</v>
          </cell>
        </row>
        <row r="68">
          <cell r="P68">
            <v>235</v>
          </cell>
        </row>
        <row r="69">
          <cell r="P69">
            <v>405</v>
          </cell>
        </row>
        <row r="70">
          <cell r="P70">
            <v>266</v>
          </cell>
        </row>
        <row r="71">
          <cell r="P71">
            <v>228</v>
          </cell>
        </row>
        <row r="72">
          <cell r="P72">
            <v>224</v>
          </cell>
        </row>
        <row r="73">
          <cell r="P73">
            <v>152</v>
          </cell>
        </row>
        <row r="74">
          <cell r="P74">
            <v>99</v>
          </cell>
        </row>
        <row r="75">
          <cell r="P75">
            <v>241</v>
          </cell>
        </row>
        <row r="76">
          <cell r="P76">
            <v>294</v>
          </cell>
        </row>
        <row r="77">
          <cell r="P77">
            <v>273</v>
          </cell>
        </row>
        <row r="78">
          <cell r="P78">
            <v>318</v>
          </cell>
        </row>
        <row r="79">
          <cell r="P79">
            <v>297</v>
          </cell>
        </row>
        <row r="80">
          <cell r="P80">
            <v>183</v>
          </cell>
        </row>
        <row r="81">
          <cell r="P81">
            <v>99</v>
          </cell>
        </row>
        <row r="82">
          <cell r="P82">
            <v>130</v>
          </cell>
        </row>
        <row r="83">
          <cell r="P83">
            <v>309</v>
          </cell>
        </row>
        <row r="84">
          <cell r="P84">
            <v>363</v>
          </cell>
        </row>
        <row r="85">
          <cell r="P85">
            <v>316</v>
          </cell>
        </row>
        <row r="86">
          <cell r="P86">
            <v>259</v>
          </cell>
        </row>
        <row r="87">
          <cell r="P87">
            <v>256</v>
          </cell>
        </row>
        <row r="88">
          <cell r="P88">
            <v>249</v>
          </cell>
        </row>
        <row r="89">
          <cell r="P89">
            <v>337</v>
          </cell>
        </row>
        <row r="90">
          <cell r="P90">
            <v>293</v>
          </cell>
        </row>
        <row r="91">
          <cell r="P91">
            <v>274</v>
          </cell>
        </row>
        <row r="92">
          <cell r="P92">
            <v>291</v>
          </cell>
        </row>
        <row r="93">
          <cell r="P93">
            <v>698</v>
          </cell>
        </row>
        <row r="94">
          <cell r="P94">
            <v>204</v>
          </cell>
        </row>
        <row r="95">
          <cell r="P95">
            <v>126</v>
          </cell>
        </row>
        <row r="96">
          <cell r="P96">
            <v>263</v>
          </cell>
        </row>
        <row r="97">
          <cell r="P97">
            <v>294</v>
          </cell>
        </row>
        <row r="98">
          <cell r="P98">
            <v>316</v>
          </cell>
        </row>
        <row r="99">
          <cell r="P99">
            <v>347</v>
          </cell>
        </row>
        <row r="100">
          <cell r="P100">
            <v>281</v>
          </cell>
        </row>
        <row r="101">
          <cell r="P101">
            <v>111</v>
          </cell>
        </row>
        <row r="102">
          <cell r="P102">
            <v>180</v>
          </cell>
        </row>
        <row r="103">
          <cell r="P103">
            <v>342</v>
          </cell>
        </row>
        <row r="104">
          <cell r="P104">
            <v>293</v>
          </cell>
        </row>
        <row r="105">
          <cell r="P105">
            <v>217</v>
          </cell>
        </row>
        <row r="106">
          <cell r="P106">
            <v>348</v>
          </cell>
        </row>
        <row r="107">
          <cell r="P107">
            <v>490</v>
          </cell>
        </row>
        <row r="108">
          <cell r="P108">
            <v>161</v>
          </cell>
        </row>
        <row r="109">
          <cell r="P109">
            <v>143</v>
          </cell>
        </row>
        <row r="110">
          <cell r="P110">
            <v>347</v>
          </cell>
        </row>
        <row r="111">
          <cell r="P111">
            <v>305</v>
          </cell>
        </row>
        <row r="112">
          <cell r="P112">
            <v>321</v>
          </cell>
        </row>
        <row r="113">
          <cell r="P113">
            <v>340</v>
          </cell>
        </row>
        <row r="114">
          <cell r="P114">
            <v>331</v>
          </cell>
        </row>
        <row r="115">
          <cell r="P115">
            <v>144</v>
          </cell>
        </row>
        <row r="116">
          <cell r="P116">
            <v>158</v>
          </cell>
        </row>
        <row r="117">
          <cell r="P117">
            <v>279</v>
          </cell>
        </row>
        <row r="118">
          <cell r="P118">
            <v>289</v>
          </cell>
        </row>
        <row r="119">
          <cell r="P119">
            <v>254</v>
          </cell>
        </row>
        <row r="120">
          <cell r="P120">
            <v>228</v>
          </cell>
        </row>
        <row r="121">
          <cell r="P121">
            <v>118</v>
          </cell>
        </row>
        <row r="122">
          <cell r="P122">
            <v>86</v>
          </cell>
        </row>
        <row r="123">
          <cell r="P123">
            <v>87</v>
          </cell>
        </row>
        <row r="124">
          <cell r="P124">
            <v>79</v>
          </cell>
        </row>
        <row r="125">
          <cell r="P125">
            <v>241</v>
          </cell>
        </row>
        <row r="126">
          <cell r="P126">
            <v>273</v>
          </cell>
        </row>
        <row r="127">
          <cell r="P127">
            <v>244</v>
          </cell>
        </row>
        <row r="128">
          <cell r="P128">
            <v>74</v>
          </cell>
        </row>
        <row r="129">
          <cell r="P129">
            <v>93</v>
          </cell>
        </row>
        <row r="130">
          <cell r="P130">
            <v>73</v>
          </cell>
        </row>
        <row r="131">
          <cell r="P131">
            <v>240</v>
          </cell>
        </row>
        <row r="132">
          <cell r="P132">
            <v>314</v>
          </cell>
        </row>
        <row r="133">
          <cell r="P133">
            <v>300</v>
          </cell>
        </row>
        <row r="134">
          <cell r="P134">
            <v>260</v>
          </cell>
        </row>
        <row r="135">
          <cell r="P135">
            <v>224</v>
          </cell>
        </row>
        <row r="136">
          <cell r="P136">
            <v>228</v>
          </cell>
        </row>
        <row r="137">
          <cell r="P137">
            <v>186</v>
          </cell>
        </row>
        <row r="138">
          <cell r="P138">
            <v>252</v>
          </cell>
        </row>
        <row r="139">
          <cell r="P139">
            <v>227</v>
          </cell>
        </row>
        <row r="140">
          <cell r="P140">
            <v>226</v>
          </cell>
        </row>
        <row r="141">
          <cell r="P141">
            <v>244</v>
          </cell>
        </row>
        <row r="142">
          <cell r="P142">
            <v>261</v>
          </cell>
        </row>
        <row r="143">
          <cell r="P143">
            <v>157</v>
          </cell>
        </row>
        <row r="144">
          <cell r="P144">
            <v>82</v>
          </cell>
        </row>
        <row r="145">
          <cell r="P145">
            <v>262</v>
          </cell>
        </row>
        <row r="146">
          <cell r="P146">
            <v>178</v>
          </cell>
        </row>
        <row r="147">
          <cell r="P147">
            <v>192</v>
          </cell>
        </row>
        <row r="148">
          <cell r="P148">
            <v>237</v>
          </cell>
        </row>
        <row r="149">
          <cell r="P149">
            <v>190</v>
          </cell>
        </row>
        <row r="150">
          <cell r="P150">
            <v>113</v>
          </cell>
        </row>
        <row r="151">
          <cell r="P151">
            <v>105</v>
          </cell>
        </row>
        <row r="152">
          <cell r="P152">
            <v>286</v>
          </cell>
        </row>
        <row r="153">
          <cell r="P153">
            <v>271</v>
          </cell>
        </row>
        <row r="154">
          <cell r="P154">
            <v>228</v>
          </cell>
        </row>
        <row r="155">
          <cell r="P155">
            <v>315</v>
          </cell>
        </row>
        <row r="156">
          <cell r="P156">
            <v>298</v>
          </cell>
        </row>
        <row r="157">
          <cell r="P157">
            <v>114</v>
          </cell>
        </row>
        <row r="158">
          <cell r="P158">
            <v>106</v>
          </cell>
        </row>
        <row r="159">
          <cell r="P159">
            <v>262</v>
          </cell>
        </row>
        <row r="160">
          <cell r="P160">
            <v>376</v>
          </cell>
        </row>
        <row r="161">
          <cell r="P161">
            <v>271</v>
          </cell>
        </row>
        <row r="162">
          <cell r="P162">
            <v>265</v>
          </cell>
        </row>
        <row r="163">
          <cell r="P163">
            <v>264</v>
          </cell>
        </row>
        <row r="164">
          <cell r="P164">
            <v>108</v>
          </cell>
        </row>
        <row r="165">
          <cell r="P165">
            <v>136</v>
          </cell>
        </row>
        <row r="166">
          <cell r="P166">
            <v>266</v>
          </cell>
        </row>
        <row r="167">
          <cell r="P167">
            <v>274</v>
          </cell>
        </row>
        <row r="168">
          <cell r="P168">
            <v>209</v>
          </cell>
        </row>
        <row r="169">
          <cell r="P169">
            <v>240</v>
          </cell>
        </row>
        <row r="170">
          <cell r="P170">
            <v>175</v>
          </cell>
        </row>
        <row r="171">
          <cell r="P171">
            <v>138</v>
          </cell>
        </row>
        <row r="172">
          <cell r="P172">
            <v>95</v>
          </cell>
        </row>
        <row r="173">
          <cell r="P173">
            <v>98</v>
          </cell>
        </row>
        <row r="174">
          <cell r="P174">
            <v>203</v>
          </cell>
        </row>
        <row r="175">
          <cell r="P175">
            <v>269</v>
          </cell>
        </row>
        <row r="176">
          <cell r="P176">
            <v>268</v>
          </cell>
        </row>
        <row r="177">
          <cell r="P177">
            <v>237</v>
          </cell>
        </row>
        <row r="178">
          <cell r="P178">
            <v>217</v>
          </cell>
        </row>
        <row r="179">
          <cell r="P179">
            <v>99</v>
          </cell>
        </row>
        <row r="180">
          <cell r="P180">
            <v>280</v>
          </cell>
        </row>
        <row r="181">
          <cell r="P181">
            <v>250</v>
          </cell>
        </row>
        <row r="182">
          <cell r="P182">
            <v>283</v>
          </cell>
        </row>
        <row r="183">
          <cell r="P183">
            <v>359</v>
          </cell>
        </row>
        <row r="184">
          <cell r="P184">
            <v>229</v>
          </cell>
        </row>
        <row r="185">
          <cell r="P185">
            <v>152</v>
          </cell>
        </row>
        <row r="186">
          <cell r="P186">
            <v>98</v>
          </cell>
        </row>
        <row r="187">
          <cell r="P187">
            <v>438</v>
          </cell>
        </row>
        <row r="188">
          <cell r="P188">
            <v>1359</v>
          </cell>
        </row>
        <row r="189">
          <cell r="P189">
            <v>1114</v>
          </cell>
        </row>
        <row r="190">
          <cell r="P190">
            <v>474</v>
          </cell>
        </row>
        <row r="191">
          <cell r="P191">
            <v>446</v>
          </cell>
        </row>
        <row r="192">
          <cell r="P192">
            <v>324</v>
          </cell>
        </row>
        <row r="193">
          <cell r="P193">
            <v>192</v>
          </cell>
        </row>
        <row r="194">
          <cell r="P194">
            <v>273</v>
          </cell>
        </row>
        <row r="195">
          <cell r="P195">
            <v>412</v>
          </cell>
        </row>
        <row r="196">
          <cell r="P196">
            <v>311</v>
          </cell>
        </row>
        <row r="197">
          <cell r="P197">
            <v>258</v>
          </cell>
        </row>
        <row r="198">
          <cell r="P198">
            <v>291</v>
          </cell>
        </row>
        <row r="199">
          <cell r="P199">
            <v>163</v>
          </cell>
        </row>
        <row r="200">
          <cell r="P200">
            <v>145</v>
          </cell>
        </row>
        <row r="201">
          <cell r="P201">
            <v>332</v>
          </cell>
        </row>
        <row r="202">
          <cell r="P202">
            <v>335</v>
          </cell>
        </row>
        <row r="203">
          <cell r="P203">
            <v>400</v>
          </cell>
        </row>
        <row r="204">
          <cell r="P204">
            <v>306</v>
          </cell>
        </row>
        <row r="205">
          <cell r="P205">
            <v>379</v>
          </cell>
        </row>
        <row r="206">
          <cell r="P206">
            <v>192</v>
          </cell>
        </row>
        <row r="207">
          <cell r="P207">
            <v>110</v>
          </cell>
        </row>
        <row r="208">
          <cell r="P208">
            <v>229</v>
          </cell>
        </row>
        <row r="209">
          <cell r="P209">
            <v>230</v>
          </cell>
        </row>
        <row r="210">
          <cell r="P210">
            <v>253</v>
          </cell>
        </row>
        <row r="211">
          <cell r="P211">
            <v>289</v>
          </cell>
        </row>
        <row r="212">
          <cell r="P212">
            <v>286</v>
          </cell>
        </row>
        <row r="213">
          <cell r="P213">
            <v>139</v>
          </cell>
        </row>
        <row r="214">
          <cell r="P214">
            <v>93</v>
          </cell>
        </row>
        <row r="215">
          <cell r="P215">
            <v>196</v>
          </cell>
        </row>
        <row r="216">
          <cell r="P216">
            <v>248</v>
          </cell>
        </row>
        <row r="217">
          <cell r="P217">
            <v>222</v>
          </cell>
        </row>
        <row r="218">
          <cell r="P218">
            <v>283</v>
          </cell>
        </row>
        <row r="219">
          <cell r="P219">
            <v>226</v>
          </cell>
        </row>
        <row r="220">
          <cell r="P220">
            <v>116</v>
          </cell>
        </row>
        <row r="221">
          <cell r="P221">
            <v>184</v>
          </cell>
        </row>
        <row r="222">
          <cell r="P222">
            <v>234</v>
          </cell>
        </row>
        <row r="223">
          <cell r="P223">
            <v>281</v>
          </cell>
        </row>
        <row r="224">
          <cell r="P224">
            <v>280</v>
          </cell>
        </row>
        <row r="225">
          <cell r="P225">
            <v>1119</v>
          </cell>
        </row>
        <row r="226">
          <cell r="P226">
            <v>1106</v>
          </cell>
        </row>
        <row r="227">
          <cell r="P227">
            <v>494</v>
          </cell>
        </row>
        <row r="228">
          <cell r="P228">
            <v>121</v>
          </cell>
        </row>
        <row r="229">
          <cell r="P229">
            <v>325</v>
          </cell>
        </row>
        <row r="230">
          <cell r="P230">
            <v>306</v>
          </cell>
        </row>
        <row r="231">
          <cell r="P231">
            <v>224</v>
          </cell>
        </row>
        <row r="232">
          <cell r="P232">
            <v>317</v>
          </cell>
        </row>
        <row r="233">
          <cell r="P233">
            <v>281</v>
          </cell>
        </row>
        <row r="234">
          <cell r="P234">
            <v>139</v>
          </cell>
        </row>
        <row r="235">
          <cell r="P235">
            <v>99</v>
          </cell>
        </row>
        <row r="236">
          <cell r="P236">
            <v>311</v>
          </cell>
        </row>
        <row r="237">
          <cell r="P237">
            <v>245</v>
          </cell>
        </row>
        <row r="238">
          <cell r="P238">
            <v>222</v>
          </cell>
        </row>
        <row r="239">
          <cell r="P239">
            <v>214</v>
          </cell>
        </row>
        <row r="240">
          <cell r="P240">
            <v>226</v>
          </cell>
        </row>
        <row r="241">
          <cell r="P241">
            <v>130</v>
          </cell>
        </row>
        <row r="242">
          <cell r="P242">
            <v>120</v>
          </cell>
        </row>
        <row r="243">
          <cell r="P243">
            <v>188</v>
          </cell>
        </row>
        <row r="244">
          <cell r="P244">
            <v>174</v>
          </cell>
        </row>
        <row r="245">
          <cell r="P245">
            <v>175</v>
          </cell>
        </row>
        <row r="246">
          <cell r="P246">
            <v>169</v>
          </cell>
        </row>
        <row r="247">
          <cell r="P247">
            <v>163</v>
          </cell>
        </row>
        <row r="248">
          <cell r="P248">
            <v>191</v>
          </cell>
        </row>
        <row r="249">
          <cell r="P249">
            <v>119</v>
          </cell>
        </row>
        <row r="250">
          <cell r="P250">
            <v>183</v>
          </cell>
        </row>
        <row r="251">
          <cell r="P251">
            <v>215</v>
          </cell>
        </row>
        <row r="252">
          <cell r="P252">
            <v>253</v>
          </cell>
        </row>
        <row r="253">
          <cell r="P253">
            <v>287</v>
          </cell>
        </row>
        <row r="254">
          <cell r="P254">
            <v>166</v>
          </cell>
        </row>
        <row r="255">
          <cell r="P255">
            <v>102</v>
          </cell>
        </row>
        <row r="256">
          <cell r="P256">
            <v>136</v>
          </cell>
        </row>
        <row r="257">
          <cell r="P257">
            <v>267</v>
          </cell>
        </row>
        <row r="258">
          <cell r="P258">
            <v>215</v>
          </cell>
        </row>
        <row r="259">
          <cell r="P259">
            <v>203</v>
          </cell>
        </row>
        <row r="260">
          <cell r="P260">
            <v>341</v>
          </cell>
        </row>
        <row r="261">
          <cell r="P261">
            <v>188</v>
          </cell>
        </row>
        <row r="262">
          <cell r="P262">
            <v>103</v>
          </cell>
        </row>
        <row r="263">
          <cell r="P263">
            <v>56</v>
          </cell>
        </row>
        <row r="264">
          <cell r="P264">
            <v>306</v>
          </cell>
        </row>
        <row r="265">
          <cell r="P265">
            <v>837</v>
          </cell>
        </row>
        <row r="266">
          <cell r="P266">
            <v>374</v>
          </cell>
        </row>
        <row r="267">
          <cell r="P267">
            <v>241</v>
          </cell>
        </row>
        <row r="268">
          <cell r="P268">
            <v>252</v>
          </cell>
        </row>
        <row r="269">
          <cell r="P269">
            <v>219</v>
          </cell>
        </row>
        <row r="270">
          <cell r="P270">
            <v>153</v>
          </cell>
        </row>
        <row r="271">
          <cell r="P271">
            <v>178</v>
          </cell>
        </row>
        <row r="272">
          <cell r="P272">
            <v>211</v>
          </cell>
        </row>
        <row r="273">
          <cell r="P273">
            <v>301</v>
          </cell>
        </row>
        <row r="274">
          <cell r="P274">
            <v>231</v>
          </cell>
        </row>
        <row r="275">
          <cell r="P275">
            <v>202</v>
          </cell>
        </row>
        <row r="276">
          <cell r="P276">
            <v>84</v>
          </cell>
        </row>
        <row r="277">
          <cell r="P277">
            <v>107</v>
          </cell>
        </row>
        <row r="278">
          <cell r="P278">
            <v>244</v>
          </cell>
        </row>
        <row r="279">
          <cell r="P279">
            <v>320</v>
          </cell>
        </row>
        <row r="280">
          <cell r="P280">
            <v>416</v>
          </cell>
        </row>
        <row r="281">
          <cell r="P281">
            <v>356</v>
          </cell>
        </row>
        <row r="282">
          <cell r="P282">
            <v>239</v>
          </cell>
        </row>
        <row r="283">
          <cell r="P283">
            <v>112</v>
          </cell>
        </row>
        <row r="284">
          <cell r="P284">
            <v>235</v>
          </cell>
        </row>
        <row r="285">
          <cell r="P285">
            <v>227</v>
          </cell>
        </row>
        <row r="286">
          <cell r="P286">
            <v>834</v>
          </cell>
        </row>
        <row r="287">
          <cell r="P287">
            <v>907</v>
          </cell>
        </row>
        <row r="288">
          <cell r="P288">
            <v>303</v>
          </cell>
        </row>
        <row r="289">
          <cell r="P289">
            <v>229</v>
          </cell>
        </row>
        <row r="290">
          <cell r="P290">
            <v>150</v>
          </cell>
        </row>
        <row r="291">
          <cell r="P291">
            <v>127</v>
          </cell>
        </row>
        <row r="292">
          <cell r="P292">
            <v>265</v>
          </cell>
        </row>
        <row r="293">
          <cell r="P293">
            <v>369</v>
          </cell>
        </row>
        <row r="294">
          <cell r="P294">
            <v>244</v>
          </cell>
        </row>
        <row r="295">
          <cell r="P295">
            <v>335</v>
          </cell>
        </row>
        <row r="296">
          <cell r="P296">
            <v>192</v>
          </cell>
        </row>
        <row r="297">
          <cell r="P297">
            <v>110</v>
          </cell>
        </row>
        <row r="298">
          <cell r="P298">
            <v>152</v>
          </cell>
        </row>
        <row r="299">
          <cell r="P299">
            <v>253</v>
          </cell>
        </row>
        <row r="300">
          <cell r="P300">
            <v>277</v>
          </cell>
        </row>
        <row r="301">
          <cell r="P301">
            <v>206</v>
          </cell>
        </row>
        <row r="302">
          <cell r="P302">
            <v>259</v>
          </cell>
        </row>
        <row r="303">
          <cell r="P303">
            <v>252</v>
          </cell>
        </row>
        <row r="304">
          <cell r="P304">
            <v>119</v>
          </cell>
        </row>
        <row r="305">
          <cell r="P305">
            <v>102</v>
          </cell>
        </row>
        <row r="306">
          <cell r="P306">
            <v>196</v>
          </cell>
        </row>
        <row r="307">
          <cell r="P307">
            <v>243</v>
          </cell>
        </row>
        <row r="308">
          <cell r="P308">
            <v>306</v>
          </cell>
        </row>
        <row r="309">
          <cell r="P309">
            <v>460</v>
          </cell>
        </row>
        <row r="310">
          <cell r="P310">
            <v>210</v>
          </cell>
        </row>
        <row r="311">
          <cell r="P311">
            <v>117</v>
          </cell>
        </row>
        <row r="312">
          <cell r="P312">
            <v>95</v>
          </cell>
        </row>
        <row r="313">
          <cell r="P313">
            <v>826</v>
          </cell>
        </row>
        <row r="314">
          <cell r="P314">
            <v>367</v>
          </cell>
        </row>
        <row r="315">
          <cell r="P315">
            <v>241</v>
          </cell>
        </row>
        <row r="316">
          <cell r="P316">
            <v>247</v>
          </cell>
        </row>
        <row r="317">
          <cell r="P317">
            <v>286</v>
          </cell>
        </row>
        <row r="318">
          <cell r="P318">
            <v>278</v>
          </cell>
        </row>
        <row r="319">
          <cell r="P319">
            <v>81</v>
          </cell>
        </row>
        <row r="320">
          <cell r="P320">
            <v>185</v>
          </cell>
        </row>
        <row r="321">
          <cell r="P321">
            <v>140</v>
          </cell>
        </row>
        <row r="322">
          <cell r="P322">
            <v>198</v>
          </cell>
        </row>
        <row r="323">
          <cell r="P323">
            <v>234</v>
          </cell>
        </row>
        <row r="324">
          <cell r="P324">
            <v>193</v>
          </cell>
        </row>
        <row r="325">
          <cell r="P325">
            <v>145</v>
          </cell>
        </row>
        <row r="326">
          <cell r="P326">
            <v>145</v>
          </cell>
        </row>
        <row r="327">
          <cell r="P327">
            <v>233</v>
          </cell>
        </row>
        <row r="328">
          <cell r="P328">
            <v>295</v>
          </cell>
        </row>
        <row r="329">
          <cell r="P329">
            <v>233</v>
          </cell>
        </row>
        <row r="330">
          <cell r="P330">
            <v>239</v>
          </cell>
        </row>
        <row r="331">
          <cell r="P331">
            <v>267</v>
          </cell>
        </row>
        <row r="332">
          <cell r="P332">
            <v>119</v>
          </cell>
        </row>
        <row r="333">
          <cell r="P333">
            <v>175</v>
          </cell>
        </row>
        <row r="334">
          <cell r="P334">
            <v>240</v>
          </cell>
        </row>
        <row r="335">
          <cell r="P335">
            <v>239</v>
          </cell>
        </row>
        <row r="336">
          <cell r="P336">
            <v>227</v>
          </cell>
        </row>
        <row r="337">
          <cell r="P337">
            <v>314</v>
          </cell>
        </row>
        <row r="338">
          <cell r="P338">
            <v>198</v>
          </cell>
        </row>
        <row r="339">
          <cell r="P339">
            <v>113</v>
          </cell>
        </row>
        <row r="340">
          <cell r="P340">
            <v>126</v>
          </cell>
        </row>
        <row r="341">
          <cell r="P341">
            <v>634</v>
          </cell>
        </row>
        <row r="342">
          <cell r="P342">
            <v>288</v>
          </cell>
        </row>
        <row r="343">
          <cell r="P343">
            <v>287</v>
          </cell>
        </row>
        <row r="344">
          <cell r="P344">
            <v>239</v>
          </cell>
        </row>
        <row r="345">
          <cell r="P345">
            <v>209</v>
          </cell>
        </row>
        <row r="346">
          <cell r="P346">
            <v>135</v>
          </cell>
        </row>
        <row r="347">
          <cell r="P347">
            <v>160</v>
          </cell>
        </row>
        <row r="348">
          <cell r="P348">
            <v>292</v>
          </cell>
        </row>
        <row r="349">
          <cell r="P349">
            <v>220</v>
          </cell>
        </row>
        <row r="350">
          <cell r="P350">
            <v>330</v>
          </cell>
        </row>
        <row r="351">
          <cell r="P351">
            <v>384</v>
          </cell>
        </row>
        <row r="352">
          <cell r="P352">
            <v>308</v>
          </cell>
        </row>
        <row r="353">
          <cell r="P353">
            <v>273</v>
          </cell>
        </row>
        <row r="354">
          <cell r="P354">
            <v>216</v>
          </cell>
        </row>
        <row r="355">
          <cell r="P355">
            <v>271</v>
          </cell>
        </row>
        <row r="356">
          <cell r="P356">
            <v>266</v>
          </cell>
        </row>
        <row r="357">
          <cell r="P357">
            <v>241</v>
          </cell>
        </row>
        <row r="358">
          <cell r="P358">
            <v>243</v>
          </cell>
        </row>
        <row r="359">
          <cell r="P359">
            <v>208</v>
          </cell>
        </row>
        <row r="360">
          <cell r="P360">
            <v>190</v>
          </cell>
        </row>
        <row r="361">
          <cell r="P361">
            <v>135</v>
          </cell>
        </row>
        <row r="362">
          <cell r="P362">
            <v>392</v>
          </cell>
        </row>
        <row r="363">
          <cell r="P363">
            <v>805</v>
          </cell>
        </row>
        <row r="364">
          <cell r="P364">
            <v>321</v>
          </cell>
        </row>
        <row r="365">
          <cell r="P365">
            <v>407</v>
          </cell>
        </row>
        <row r="366">
          <cell r="P366">
            <v>254</v>
          </cell>
        </row>
        <row r="367">
          <cell r="P367">
            <v>127</v>
          </cell>
        </row>
        <row r="368">
          <cell r="P368">
            <v>139</v>
          </cell>
        </row>
        <row r="369">
          <cell r="P369">
            <v>237</v>
          </cell>
        </row>
        <row r="370">
          <cell r="P370">
            <v>169</v>
          </cell>
        </row>
        <row r="371">
          <cell r="P371">
            <v>152</v>
          </cell>
        </row>
        <row r="372">
          <cell r="P372">
            <v>152</v>
          </cell>
        </row>
        <row r="373">
          <cell r="P373">
            <v>125</v>
          </cell>
        </row>
        <row r="374">
          <cell r="P374">
            <v>93</v>
          </cell>
        </row>
        <row r="375">
          <cell r="P375">
            <v>71</v>
          </cell>
        </row>
        <row r="376">
          <cell r="P376">
            <v>760</v>
          </cell>
        </row>
        <row r="377">
          <cell r="P377">
            <v>290</v>
          </cell>
        </row>
        <row r="378">
          <cell r="P378">
            <v>176</v>
          </cell>
        </row>
      </sheetData>
      <sheetData sheetId="6"/>
      <sheetData sheetId="7"/>
      <sheetData sheetId="8">
        <row r="58">
          <cell r="H58">
            <v>35</v>
          </cell>
        </row>
        <row r="59">
          <cell r="H59">
            <v>0.08</v>
          </cell>
        </row>
        <row r="60">
          <cell r="H60">
            <v>13</v>
          </cell>
        </row>
      </sheetData>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Definitions"/>
      <sheetName val="1a. STPIS Reliability"/>
      <sheetName val="1b. STPIS Customer Service"/>
      <sheetName val="1c. STPIS Daily Performance"/>
      <sheetName val="1e. STPIS Exclusions"/>
      <sheetName val="1f. STPIS - GSL"/>
      <sheetName val="2. Customer Service"/>
      <sheetName val="4a. Network perf - Feeders"/>
      <sheetName val="4c. Network perf - reliability"/>
      <sheetName val="Amendments"/>
    </sheetNames>
    <sheetDataSet>
      <sheetData sheetId="0"/>
      <sheetData sheetId="1"/>
      <sheetData sheetId="2"/>
      <sheetData sheetId="3"/>
      <sheetData sheetId="4"/>
      <sheetData sheetId="5"/>
      <sheetData sheetId="6"/>
      <sheetData sheetId="7">
        <row r="23">
          <cell r="C23">
            <v>13766</v>
          </cell>
        </row>
        <row r="24">
          <cell r="C24">
            <v>1376600</v>
          </cell>
        </row>
        <row r="25">
          <cell r="C25">
            <v>12111</v>
          </cell>
        </row>
        <row r="26">
          <cell r="C26">
            <v>1816650</v>
          </cell>
        </row>
        <row r="27">
          <cell r="C27">
            <v>3071</v>
          </cell>
        </row>
        <row r="28">
          <cell r="C28">
            <v>921300</v>
          </cell>
        </row>
        <row r="29">
          <cell r="C29">
            <v>8247</v>
          </cell>
        </row>
        <row r="30">
          <cell r="C30">
            <v>824700</v>
          </cell>
        </row>
        <row r="31">
          <cell r="C31">
            <v>2022</v>
          </cell>
        </row>
        <row r="32">
          <cell r="C32">
            <v>303300</v>
          </cell>
        </row>
        <row r="33">
          <cell r="C33">
            <v>1</v>
          </cell>
        </row>
        <row r="34">
          <cell r="C34">
            <v>300</v>
          </cell>
        </row>
        <row r="35">
          <cell r="C35">
            <v>16792</v>
          </cell>
        </row>
        <row r="36">
          <cell r="C36">
            <v>419800</v>
          </cell>
        </row>
        <row r="37">
          <cell r="C37">
            <v>7827</v>
          </cell>
        </row>
        <row r="38">
          <cell r="C38">
            <v>273945</v>
          </cell>
        </row>
      </sheetData>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Definitions"/>
      <sheetName val="1a. STPIS Reliability"/>
      <sheetName val="1b. STPIS Customer Service"/>
      <sheetName val="1c. STPIS Daily Performance"/>
      <sheetName val="1e. STPIS Exclusions"/>
      <sheetName val="1f. STPIS - GSL"/>
      <sheetName val="2. Customer Service"/>
      <sheetName val="4a. Network perf - Feeders"/>
      <sheetName val="4c. Network perf - reliability"/>
      <sheetName val="Amendments"/>
    </sheetNames>
    <sheetDataSet>
      <sheetData sheetId="0"/>
      <sheetData sheetId="1"/>
      <sheetData sheetId="2"/>
      <sheetData sheetId="3"/>
      <sheetData sheetId="4"/>
      <sheetData sheetId="5"/>
      <sheetData sheetId="6"/>
      <sheetData sheetId="7"/>
      <sheetData sheetId="8">
        <row r="10">
          <cell r="H10">
            <v>12</v>
          </cell>
        </row>
      </sheetData>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Definitions"/>
      <sheetName val="1a. STPIS Reliability"/>
      <sheetName val="1b. STPIS Customer Service"/>
      <sheetName val="1c. STPIS Daily Performance"/>
      <sheetName val="1e. STPIS Exclusions"/>
      <sheetName val="1f. STPIS - GSL"/>
      <sheetName val="2. Customer Service"/>
      <sheetName val="4a. Network perf - Feeders"/>
      <sheetName val="4c. Network perf - reliability"/>
      <sheetName val="Amendments"/>
    </sheetNames>
    <sheetDataSet>
      <sheetData sheetId="0"/>
      <sheetData sheetId="1"/>
      <sheetData sheetId="2"/>
      <sheetData sheetId="3"/>
      <sheetData sheetId="4"/>
      <sheetData sheetId="5"/>
      <sheetData sheetId="6"/>
      <sheetData sheetId="7"/>
      <sheetData sheetId="8">
        <row r="26">
          <cell r="H26">
            <v>25</v>
          </cell>
        </row>
        <row r="28">
          <cell r="H28">
            <v>15</v>
          </cell>
        </row>
        <row r="29">
          <cell r="H29">
            <v>15</v>
          </cell>
        </row>
        <row r="30">
          <cell r="H30">
            <v>15</v>
          </cell>
        </row>
        <row r="31">
          <cell r="H31">
            <v>28</v>
          </cell>
        </row>
        <row r="32">
          <cell r="H32">
            <v>12</v>
          </cell>
        </row>
        <row r="33">
          <cell r="H33">
            <v>0</v>
          </cell>
        </row>
        <row r="34">
          <cell r="H34">
            <v>15</v>
          </cell>
        </row>
        <row r="36">
          <cell r="H36">
            <v>20</v>
          </cell>
        </row>
        <row r="37">
          <cell r="H37">
            <v>20</v>
          </cell>
        </row>
        <row r="38">
          <cell r="H38">
            <v>15</v>
          </cell>
        </row>
        <row r="39">
          <cell r="H39">
            <v>25</v>
          </cell>
        </row>
        <row r="40">
          <cell r="H40">
            <v>5</v>
          </cell>
        </row>
        <row r="41">
          <cell r="H41">
            <v>10</v>
          </cell>
        </row>
        <row r="42">
          <cell r="H42">
            <v>0</v>
          </cell>
        </row>
        <row r="43">
          <cell r="H43">
            <v>5</v>
          </cell>
        </row>
        <row r="62">
          <cell r="H62">
            <v>230</v>
          </cell>
        </row>
        <row r="64">
          <cell r="H64">
            <v>567</v>
          </cell>
        </row>
        <row r="65">
          <cell r="H65">
            <v>1162</v>
          </cell>
        </row>
        <row r="66">
          <cell r="H66">
            <v>815</v>
          </cell>
        </row>
      </sheetData>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homas.hallam@ausnetservices.com.au"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43"/>
  <sheetViews>
    <sheetView tabSelected="1" topLeftCell="A22" zoomScaleNormal="100" zoomScaleSheetLayoutView="100" workbookViewId="0">
      <selection activeCell="D56" sqref="D56"/>
    </sheetView>
  </sheetViews>
  <sheetFormatPr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3.42578125" style="2" hidden="1" customWidth="1"/>
    <col min="8" max="8" width="4.42578125" style="2" customWidth="1"/>
    <col min="9" max="9" width="4.85546875" style="2" customWidth="1"/>
    <col min="10" max="16384" width="9.140625" style="2"/>
  </cols>
  <sheetData>
    <row r="3" spans="1:9" x14ac:dyDescent="0.2">
      <c r="D3" s="220" t="s">
        <v>403</v>
      </c>
    </row>
    <row r="4" spans="1:9" x14ac:dyDescent="0.2">
      <c r="D4" s="221" t="s">
        <v>396</v>
      </c>
    </row>
    <row r="8" spans="1:9" ht="20.25" x14ac:dyDescent="0.3">
      <c r="A8" s="1" t="s">
        <v>85</v>
      </c>
    </row>
    <row r="9" spans="1:9" ht="20.25" x14ac:dyDescent="0.3">
      <c r="A9" s="1" t="s">
        <v>86</v>
      </c>
    </row>
    <row r="11" spans="1:9" x14ac:dyDescent="0.2">
      <c r="A11" s="3" t="s">
        <v>87</v>
      </c>
    </row>
    <row r="12" spans="1:9" ht="13.5" thickBot="1" x14ac:dyDescent="0.25"/>
    <row r="13" spans="1:9" ht="15.75" x14ac:dyDescent="0.25">
      <c r="A13" s="264" t="s">
        <v>88</v>
      </c>
      <c r="B13" s="265"/>
      <c r="C13" s="265"/>
      <c r="D13" s="265"/>
      <c r="E13" s="265"/>
      <c r="F13" s="265"/>
      <c r="G13" s="265"/>
      <c r="H13" s="265"/>
      <c r="I13" s="266"/>
    </row>
    <row r="14" spans="1:9" x14ac:dyDescent="0.2">
      <c r="A14" s="4" t="s">
        <v>137</v>
      </c>
      <c r="B14" s="5"/>
      <c r="C14" s="5"/>
      <c r="D14" s="5"/>
      <c r="E14" s="5"/>
      <c r="F14" s="5"/>
      <c r="G14" s="5"/>
      <c r="H14" s="5"/>
      <c r="I14" s="6"/>
    </row>
    <row r="15" spans="1:9" x14ac:dyDescent="0.2">
      <c r="A15" s="270" t="s">
        <v>89</v>
      </c>
      <c r="B15" s="271"/>
      <c r="C15" s="271"/>
      <c r="D15" s="271"/>
      <c r="E15" s="271"/>
      <c r="F15" s="271"/>
      <c r="G15" s="271"/>
      <c r="H15" s="271"/>
      <c r="I15" s="272"/>
    </row>
    <row r="16" spans="1:9" ht="13.5" thickBot="1" x14ac:dyDescent="0.25">
      <c r="A16" s="267" t="s">
        <v>90</v>
      </c>
      <c r="B16" s="268"/>
      <c r="C16" s="268"/>
      <c r="D16" s="268"/>
      <c r="E16" s="268"/>
      <c r="F16" s="268"/>
      <c r="G16" s="268"/>
      <c r="H16" s="268"/>
      <c r="I16" s="269"/>
    </row>
    <row r="17" spans="1:10" x14ac:dyDescent="0.2">
      <c r="A17" s="262"/>
      <c r="B17" s="263"/>
      <c r="C17" s="263"/>
      <c r="D17" s="263"/>
      <c r="E17" s="263"/>
      <c r="F17" s="263"/>
      <c r="G17" s="263"/>
      <c r="H17" s="263"/>
      <c r="I17" s="263"/>
    </row>
    <row r="18" spans="1:10" x14ac:dyDescent="0.2">
      <c r="A18" s="7" t="s">
        <v>91</v>
      </c>
      <c r="B18" s="8"/>
      <c r="C18" s="8"/>
      <c r="D18" s="9"/>
      <c r="E18" s="9"/>
      <c r="F18" s="9"/>
      <c r="G18" s="9"/>
    </row>
    <row r="19" spans="1:10" x14ac:dyDescent="0.2">
      <c r="A19" s="10" t="s">
        <v>92</v>
      </c>
    </row>
    <row r="21" spans="1:10" x14ac:dyDescent="0.2">
      <c r="J21" s="11"/>
    </row>
    <row r="22" spans="1:10" ht="40.5" customHeight="1" x14ac:dyDescent="0.25">
      <c r="A22" s="12" t="s">
        <v>93</v>
      </c>
      <c r="B22" s="13"/>
      <c r="C22" s="278" t="s">
        <v>421</v>
      </c>
      <c r="D22" s="279"/>
      <c r="E22" s="280"/>
    </row>
    <row r="23" spans="1:10" ht="18" x14ac:dyDescent="0.25">
      <c r="A23" s="14"/>
      <c r="B23" s="14"/>
    </row>
    <row r="24" spans="1:10" ht="18" x14ac:dyDescent="0.25">
      <c r="A24" s="12" t="s">
        <v>94</v>
      </c>
      <c r="B24" s="13"/>
      <c r="C24" s="286" t="s">
        <v>429</v>
      </c>
      <c r="D24" s="287"/>
      <c r="E24" s="287"/>
    </row>
    <row r="25" spans="1:10" ht="18" x14ac:dyDescent="0.25">
      <c r="A25" s="14"/>
      <c r="B25" s="14"/>
      <c r="C25" s="281"/>
      <c r="D25" s="282"/>
      <c r="E25" s="282"/>
    </row>
    <row r="26" spans="1:10" ht="18" x14ac:dyDescent="0.25">
      <c r="A26" s="15" t="s">
        <v>95</v>
      </c>
      <c r="B26" s="16"/>
      <c r="C26" s="283">
        <v>2014</v>
      </c>
      <c r="D26" s="284"/>
      <c r="E26" s="285"/>
    </row>
    <row r="29" spans="1:10" ht="13.5" thickBot="1" x14ac:dyDescent="0.25"/>
    <row r="30" spans="1:10" x14ac:dyDescent="0.2">
      <c r="A30" s="17"/>
      <c r="B30" s="18"/>
      <c r="C30" s="18"/>
      <c r="D30" s="18"/>
      <c r="E30" s="19"/>
      <c r="F30" s="19"/>
      <c r="G30" s="19"/>
      <c r="H30" s="20"/>
    </row>
    <row r="31" spans="1:10" x14ac:dyDescent="0.2">
      <c r="A31" s="21" t="s">
        <v>96</v>
      </c>
      <c r="B31" s="273" t="s">
        <v>97</v>
      </c>
      <c r="C31" s="274"/>
      <c r="D31" s="275" t="s">
        <v>422</v>
      </c>
      <c r="E31" s="276"/>
      <c r="F31" s="276"/>
      <c r="G31" s="277"/>
      <c r="H31" s="23"/>
    </row>
    <row r="32" spans="1:10" x14ac:dyDescent="0.2">
      <c r="A32" s="21"/>
      <c r="B32" s="273" t="s">
        <v>98</v>
      </c>
      <c r="C32" s="274"/>
      <c r="D32" s="275" t="s">
        <v>423</v>
      </c>
      <c r="E32" s="276"/>
      <c r="F32" s="276"/>
      <c r="G32" s="277"/>
      <c r="H32" s="23"/>
    </row>
    <row r="33" spans="1:8" x14ac:dyDescent="0.2">
      <c r="A33" s="21"/>
      <c r="B33" s="24"/>
      <c r="C33" s="22" t="s">
        <v>99</v>
      </c>
      <c r="D33" s="25" t="s">
        <v>424</v>
      </c>
      <c r="E33" s="22" t="s">
        <v>100</v>
      </c>
      <c r="F33" s="89">
        <v>3006</v>
      </c>
      <c r="G33" s="26"/>
      <c r="H33" s="27"/>
    </row>
    <row r="34" spans="1:8" x14ac:dyDescent="0.2">
      <c r="A34" s="21"/>
      <c r="B34" s="24"/>
      <c r="C34" s="24"/>
      <c r="D34" s="24"/>
      <c r="E34" s="26"/>
      <c r="F34" s="24"/>
      <c r="G34" s="26"/>
      <c r="H34" s="28"/>
    </row>
    <row r="35" spans="1:8" x14ac:dyDescent="0.2">
      <c r="A35" s="21" t="s">
        <v>101</v>
      </c>
      <c r="B35" s="273" t="s">
        <v>97</v>
      </c>
      <c r="C35" s="274"/>
      <c r="D35" s="288" t="s">
        <v>425</v>
      </c>
      <c r="E35" s="288"/>
      <c r="F35" s="288"/>
      <c r="G35" s="288"/>
      <c r="H35" s="29"/>
    </row>
    <row r="36" spans="1:8" x14ac:dyDescent="0.2">
      <c r="A36" s="21"/>
      <c r="B36" s="273" t="s">
        <v>98</v>
      </c>
      <c r="C36" s="274"/>
      <c r="D36" s="288" t="s">
        <v>426</v>
      </c>
      <c r="E36" s="288"/>
      <c r="F36" s="288"/>
      <c r="G36" s="288"/>
      <c r="H36" s="29"/>
    </row>
    <row r="37" spans="1:8" x14ac:dyDescent="0.2">
      <c r="A37" s="30"/>
      <c r="B37" s="24"/>
      <c r="C37" s="22" t="s">
        <v>99</v>
      </c>
      <c r="D37" s="260" t="s">
        <v>424</v>
      </c>
      <c r="E37" s="258" t="s">
        <v>100</v>
      </c>
      <c r="F37" s="260">
        <v>8001</v>
      </c>
      <c r="G37" s="261"/>
      <c r="H37" s="27"/>
    </row>
    <row r="38" spans="1:8" ht="13.5" thickBot="1" x14ac:dyDescent="0.25">
      <c r="A38" s="31"/>
      <c r="B38" s="32"/>
      <c r="C38" s="32"/>
      <c r="D38" s="32"/>
      <c r="E38" s="33"/>
      <c r="F38" s="33"/>
      <c r="G38" s="33"/>
      <c r="H38" s="34"/>
    </row>
    <row r="39" spans="1:8" x14ac:dyDescent="0.2">
      <c r="A39" s="17"/>
      <c r="B39" s="18"/>
      <c r="C39" s="18"/>
      <c r="D39" s="18"/>
      <c r="E39" s="19"/>
      <c r="F39" s="19"/>
      <c r="G39" s="19"/>
      <c r="H39" s="20"/>
    </row>
    <row r="40" spans="1:8" x14ac:dyDescent="0.2">
      <c r="A40" s="21" t="s">
        <v>102</v>
      </c>
      <c r="B40" s="275" t="s">
        <v>427</v>
      </c>
      <c r="C40" s="276"/>
      <c r="D40" s="290"/>
      <c r="E40" s="290"/>
      <c r="F40" s="291"/>
      <c r="G40" s="26"/>
      <c r="H40" s="28"/>
    </row>
    <row r="41" spans="1:8" x14ac:dyDescent="0.2">
      <c r="A41" s="21" t="s">
        <v>103</v>
      </c>
      <c r="B41" s="292" t="s">
        <v>428</v>
      </c>
      <c r="C41" s="276"/>
      <c r="D41" s="276"/>
      <c r="E41" s="276"/>
      <c r="F41" s="277"/>
      <c r="G41" s="26"/>
      <c r="H41" s="28"/>
    </row>
    <row r="42" spans="1:8" x14ac:dyDescent="0.2">
      <c r="A42" s="21" t="s">
        <v>104</v>
      </c>
      <c r="B42" s="289" t="s">
        <v>430</v>
      </c>
      <c r="C42" s="276"/>
      <c r="D42" s="276"/>
      <c r="E42" s="276"/>
      <c r="F42" s="277"/>
      <c r="G42" s="26"/>
      <c r="H42" s="28"/>
    </row>
    <row r="43" spans="1:8" ht="13.5" thickBot="1" x14ac:dyDescent="0.25">
      <c r="A43" s="31"/>
      <c r="B43" s="32"/>
      <c r="C43" s="32"/>
      <c r="D43" s="32"/>
      <c r="E43" s="33"/>
      <c r="F43" s="33"/>
      <c r="G43" s="33"/>
      <c r="H43" s="34"/>
    </row>
  </sheetData>
  <mergeCells count="19">
    <mergeCell ref="B32:C32"/>
    <mergeCell ref="D32:G32"/>
    <mergeCell ref="B35:C35"/>
    <mergeCell ref="D35:G35"/>
    <mergeCell ref="B42:F42"/>
    <mergeCell ref="B36:C36"/>
    <mergeCell ref="D36:G36"/>
    <mergeCell ref="B40:F40"/>
    <mergeCell ref="B41:F41"/>
    <mergeCell ref="A17:I17"/>
    <mergeCell ref="A13:I13"/>
    <mergeCell ref="A16:I16"/>
    <mergeCell ref="A15:I15"/>
    <mergeCell ref="B31:C31"/>
    <mergeCell ref="D31:G31"/>
    <mergeCell ref="C22:E22"/>
    <mergeCell ref="C25:E25"/>
    <mergeCell ref="C26:E26"/>
    <mergeCell ref="C24:E24"/>
  </mergeCells>
  <phoneticPr fontId="24" type="noConversion"/>
  <dataValidations count="1">
    <dataValidation type="list" allowBlank="1" showInputMessage="1" showErrorMessage="1" sqref="C26:E26">
      <formula1>"2014,2015"</formula1>
    </dataValidation>
  </dataValidations>
  <hyperlinks>
    <hyperlink ref="D4" location="Amendments!A1" display="Click here for details."/>
    <hyperlink ref="B42" r:id="rId1"/>
  </hyperlinks>
  <pageMargins left="0.75" right="0.75" top="1" bottom="1" header="0.5" footer="0.5"/>
  <pageSetup paperSize="9" scale="76" orientation="landscape" verticalDpi="2"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2"/>
  <sheetViews>
    <sheetView showGridLines="0" zoomScale="85" zoomScaleNormal="85" workbookViewId="0">
      <selection activeCell="T39" sqref="T39"/>
    </sheetView>
  </sheetViews>
  <sheetFormatPr defaultRowHeight="12.75" x14ac:dyDescent="0.2"/>
  <cols>
    <col min="2" max="2" width="35.42578125" customWidth="1"/>
    <col min="3" max="7" width="15" customWidth="1"/>
  </cols>
  <sheetData>
    <row r="1" spans="2:7" ht="20.25" x14ac:dyDescent="0.3">
      <c r="B1" s="165" t="str">
        <f>Cover!C22</f>
        <v>AusNet Electricity Services Pty Ltd</v>
      </c>
    </row>
    <row r="2" spans="2:7" ht="20.25" x14ac:dyDescent="0.3">
      <c r="B2" s="168" t="s">
        <v>218</v>
      </c>
    </row>
    <row r="3" spans="2:7" ht="20.25" x14ac:dyDescent="0.3">
      <c r="B3" s="163">
        <f>Cover!C26</f>
        <v>2014</v>
      </c>
    </row>
    <row r="4" spans="2:7" x14ac:dyDescent="0.2">
      <c r="B4" s="119"/>
    </row>
    <row r="5" spans="2:7" ht="36" customHeight="1" x14ac:dyDescent="0.2">
      <c r="B5" s="348" t="s">
        <v>402</v>
      </c>
      <c r="C5" s="303"/>
      <c r="D5" s="303"/>
      <c r="E5" s="303"/>
    </row>
    <row r="7" spans="2:7" s="47" customFormat="1" x14ac:dyDescent="0.2">
      <c r="B7" s="346" t="s">
        <v>219</v>
      </c>
      <c r="C7" s="347"/>
    </row>
    <row r="8" spans="2:7" s="47" customFormat="1" x14ac:dyDescent="0.2"/>
    <row r="9" spans="2:7" s="47" customFormat="1" ht="15.75" x14ac:dyDescent="0.2">
      <c r="B9" s="53"/>
      <c r="C9" s="299" t="s">
        <v>7</v>
      </c>
      <c r="D9" s="300"/>
      <c r="E9" s="300"/>
      <c r="F9" s="300"/>
      <c r="G9" s="301"/>
    </row>
    <row r="10" spans="2:7" s="47" customFormat="1" ht="30" x14ac:dyDescent="0.2">
      <c r="B10" s="49"/>
      <c r="C10" s="50" t="s">
        <v>1</v>
      </c>
      <c r="D10" s="50" t="s">
        <v>2</v>
      </c>
      <c r="E10" s="50" t="s">
        <v>8</v>
      </c>
      <c r="F10" s="50" t="s">
        <v>9</v>
      </c>
      <c r="G10" s="51" t="s">
        <v>10</v>
      </c>
    </row>
    <row r="11" spans="2:7" s="47" customFormat="1" ht="15" x14ac:dyDescent="0.2">
      <c r="B11" s="169" t="s">
        <v>221</v>
      </c>
      <c r="C11" s="231" t="str">
        <f>'[3]4c. Network perf - reliability'!C11</f>
        <v>N/A</v>
      </c>
      <c r="D11" s="231">
        <f>'[3]4c. Network perf - reliability'!D11</f>
        <v>138.30698379534837</v>
      </c>
      <c r="E11" s="231">
        <f>'[3]4c. Network perf - reliability'!E11</f>
        <v>253.10611599663756</v>
      </c>
      <c r="F11" s="231">
        <f>'[3]4c. Network perf - reliability'!F11</f>
        <v>408.82496849715659</v>
      </c>
      <c r="G11" s="231">
        <f>'[3]4c. Network perf - reliability'!G11</f>
        <v>229.12562708173297</v>
      </c>
    </row>
    <row r="12" spans="2:7" s="47" customFormat="1" ht="15" x14ac:dyDescent="0.2">
      <c r="B12" s="169" t="s">
        <v>222</v>
      </c>
      <c r="C12" s="231" t="str">
        <f>'[3]4c. Network perf - reliability'!C12</f>
        <v>N/A</v>
      </c>
      <c r="D12" s="231">
        <f>'[3]4c. Network perf - reliability'!D12</f>
        <v>0.4533257561195751</v>
      </c>
      <c r="E12" s="231">
        <f>'[3]4c. Network perf - reliability'!E12</f>
        <v>0.95839263883393078</v>
      </c>
      <c r="F12" s="231">
        <f>'[3]4c. Network perf - reliability'!F12</f>
        <v>1.3265723712816839</v>
      </c>
      <c r="G12" s="231">
        <f>'[3]4c. Network perf - reliability'!G12</f>
        <v>0.79744337462616444</v>
      </c>
    </row>
  </sheetData>
  <mergeCells count="3">
    <mergeCell ref="B7:C7"/>
    <mergeCell ref="C9:G9"/>
    <mergeCell ref="B5:E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13"/>
  <sheetViews>
    <sheetView workbookViewId="0"/>
  </sheetViews>
  <sheetFormatPr defaultRowHeight="12.75" x14ac:dyDescent="0.2"/>
  <cols>
    <col min="1" max="1" width="9.140625" style="198"/>
    <col min="2" max="3" width="35.7109375" style="198" customWidth="1"/>
    <col min="4" max="4" width="50.7109375" style="198" customWidth="1"/>
    <col min="5" max="16384" width="9.140625" style="198"/>
  </cols>
  <sheetData>
    <row r="2" spans="2:4" x14ac:dyDescent="0.2">
      <c r="B2" s="214" t="s">
        <v>377</v>
      </c>
    </row>
    <row r="3" spans="2:4" ht="13.5" thickBot="1" x14ac:dyDescent="0.25"/>
    <row r="4" spans="2:4" x14ac:dyDescent="0.2">
      <c r="B4" s="349" t="s">
        <v>378</v>
      </c>
      <c r="C4" s="350"/>
      <c r="D4" s="351" t="s">
        <v>379</v>
      </c>
    </row>
    <row r="5" spans="2:4" ht="13.5" thickBot="1" x14ac:dyDescent="0.25">
      <c r="B5" s="353" t="s">
        <v>380</v>
      </c>
      <c r="C5" s="354"/>
      <c r="D5" s="352"/>
    </row>
    <row r="6" spans="2:4" ht="13.5" thickBot="1" x14ac:dyDescent="0.25">
      <c r="B6" s="355" t="s">
        <v>381</v>
      </c>
      <c r="C6" s="356"/>
      <c r="D6" s="215"/>
    </row>
    <row r="7" spans="2:4" ht="26.25" thickBot="1" x14ac:dyDescent="0.25">
      <c r="B7" s="216" t="s">
        <v>382</v>
      </c>
      <c r="C7" s="217" t="s">
        <v>383</v>
      </c>
      <c r="D7" s="217" t="s">
        <v>384</v>
      </c>
    </row>
    <row r="8" spans="2:4" ht="26.25" thickBot="1" x14ac:dyDescent="0.25">
      <c r="B8" s="216" t="s">
        <v>385</v>
      </c>
      <c r="C8" s="217" t="s">
        <v>386</v>
      </c>
      <c r="D8" s="217" t="s">
        <v>387</v>
      </c>
    </row>
    <row r="9" spans="2:4" ht="26.25" thickBot="1" x14ac:dyDescent="0.25">
      <c r="B9" s="216" t="s">
        <v>388</v>
      </c>
      <c r="C9" s="217" t="s">
        <v>389</v>
      </c>
      <c r="D9" s="217" t="s">
        <v>384</v>
      </c>
    </row>
    <row r="10" spans="2:4" ht="25.5" x14ac:dyDescent="0.2">
      <c r="B10" s="357" t="s">
        <v>390</v>
      </c>
      <c r="C10" s="357" t="s">
        <v>386</v>
      </c>
      <c r="D10" s="218" t="s">
        <v>391</v>
      </c>
    </row>
    <row r="11" spans="2:4" ht="25.5" x14ac:dyDescent="0.2">
      <c r="B11" s="358"/>
      <c r="C11" s="358"/>
      <c r="D11" s="218" t="s">
        <v>392</v>
      </c>
    </row>
    <row r="12" spans="2:4" ht="13.5" thickBot="1" x14ac:dyDescent="0.25">
      <c r="B12" s="359"/>
      <c r="C12" s="359"/>
      <c r="D12" s="219" t="s">
        <v>393</v>
      </c>
    </row>
    <row r="13" spans="2:4" ht="26.25" thickBot="1" x14ac:dyDescent="0.25">
      <c r="B13" s="216" t="s">
        <v>394</v>
      </c>
      <c r="C13" s="217" t="s">
        <v>386</v>
      </c>
      <c r="D13" s="217" t="s">
        <v>395</v>
      </c>
    </row>
  </sheetData>
  <mergeCells count="6">
    <mergeCell ref="B4:C4"/>
    <mergeCell ref="D4:D5"/>
    <mergeCell ref="B5:C5"/>
    <mergeCell ref="B6:C6"/>
    <mergeCell ref="B10:B12"/>
    <mergeCell ref="C10:C12"/>
  </mergeCells>
  <pageMargins left="0.7" right="0.7" top="0.75" bottom="0.75" header="0.3" footer="0.3"/>
  <pageSetup paperSize="9"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fitToPage="1"/>
  </sheetPr>
  <dimension ref="A1:J17"/>
  <sheetViews>
    <sheetView zoomScale="85" zoomScaleNormal="85" zoomScaleSheetLayoutView="100" workbookViewId="0"/>
  </sheetViews>
  <sheetFormatPr defaultRowHeight="23.25" x14ac:dyDescent="0.35"/>
  <cols>
    <col min="1" max="1" width="1.7109375" style="35" customWidth="1"/>
    <col min="2" max="2" width="2.7109375" style="35" customWidth="1"/>
    <col min="3" max="3" width="75.7109375" style="35" customWidth="1"/>
    <col min="4" max="4" width="2.7109375" style="35" customWidth="1"/>
    <col min="5" max="5" width="75.7109375" style="35" customWidth="1"/>
    <col min="6" max="6" width="2.7109375" style="35" customWidth="1"/>
    <col min="7" max="7" width="1.7109375" style="35" customWidth="1"/>
    <col min="8" max="8" width="16.7109375" style="35" customWidth="1"/>
    <col min="9" max="9" width="20.7109375" style="35" customWidth="1"/>
    <col min="10" max="10" width="13" style="35" customWidth="1"/>
    <col min="11" max="11" width="8" style="35" customWidth="1"/>
    <col min="12" max="12" width="3.7109375" style="35" customWidth="1"/>
    <col min="13" max="18" width="10.7109375" style="35" customWidth="1"/>
    <col min="19" max="19" width="4" style="35" customWidth="1"/>
    <col min="20" max="16384" width="9.140625" style="35"/>
  </cols>
  <sheetData>
    <row r="1" spans="1:10" ht="15" customHeight="1" thickBot="1" x14ac:dyDescent="0.4">
      <c r="A1" s="35" t="s">
        <v>105</v>
      </c>
    </row>
    <row r="2" spans="1:10" x14ac:dyDescent="0.35">
      <c r="A2" s="37"/>
      <c r="B2" s="103"/>
      <c r="C2" s="104"/>
      <c r="D2" s="104"/>
      <c r="E2" s="104"/>
      <c r="F2" s="105"/>
      <c r="G2" s="36"/>
      <c r="H2" s="36"/>
      <c r="I2" s="36"/>
      <c r="J2" s="37"/>
    </row>
    <row r="3" spans="1:10" x14ac:dyDescent="0.35">
      <c r="A3" s="37"/>
      <c r="B3" s="106"/>
      <c r="C3" s="107"/>
      <c r="D3" s="107"/>
      <c r="E3" s="107"/>
      <c r="F3" s="108"/>
      <c r="G3" s="36"/>
      <c r="H3" s="36"/>
      <c r="I3" s="36"/>
      <c r="J3" s="37"/>
    </row>
    <row r="4" spans="1:10" x14ac:dyDescent="0.35">
      <c r="A4" s="37"/>
      <c r="B4" s="106"/>
      <c r="C4" s="293" t="s">
        <v>166</v>
      </c>
      <c r="D4" s="294"/>
      <c r="E4" s="294"/>
      <c r="F4" s="109"/>
      <c r="G4" s="36"/>
      <c r="H4" s="36"/>
      <c r="I4" s="37"/>
      <c r="J4" s="37"/>
    </row>
    <row r="5" spans="1:10" ht="27" x14ac:dyDescent="0.35">
      <c r="A5" s="37"/>
      <c r="B5" s="106"/>
      <c r="C5" s="295" t="s">
        <v>106</v>
      </c>
      <c r="D5" s="296"/>
      <c r="E5" s="296"/>
      <c r="F5" s="110"/>
      <c r="G5" s="36"/>
      <c r="H5" s="36"/>
      <c r="I5" s="37"/>
      <c r="J5" s="37"/>
    </row>
    <row r="6" spans="1:10" ht="24" thickBot="1" x14ac:dyDescent="0.4">
      <c r="A6" s="37"/>
      <c r="B6" s="106"/>
      <c r="C6" s="107"/>
      <c r="D6" s="107"/>
      <c r="E6" s="102"/>
      <c r="F6" s="111"/>
      <c r="G6" s="36"/>
      <c r="H6" s="36"/>
    </row>
    <row r="7" spans="1:10" ht="24.75" x14ac:dyDescent="0.35">
      <c r="A7" s="37"/>
      <c r="B7" s="170"/>
      <c r="C7" s="171"/>
      <c r="D7" s="171"/>
      <c r="E7" s="172"/>
      <c r="F7" s="173"/>
      <c r="G7" s="37"/>
      <c r="H7" s="37"/>
    </row>
    <row r="8" spans="1:10" x14ac:dyDescent="0.35">
      <c r="B8" s="174"/>
      <c r="C8" s="175" t="s">
        <v>167</v>
      </c>
      <c r="D8" s="176"/>
      <c r="E8" s="205"/>
      <c r="F8" s="177"/>
    </row>
    <row r="9" spans="1:10" x14ac:dyDescent="0.35">
      <c r="B9" s="174"/>
      <c r="C9" s="178" t="s">
        <v>223</v>
      </c>
      <c r="D9" s="176"/>
      <c r="E9" s="205"/>
      <c r="F9" s="177"/>
    </row>
    <row r="10" spans="1:10" ht="24.75" x14ac:dyDescent="0.35">
      <c r="B10" s="174"/>
      <c r="C10" s="178" t="s">
        <v>138</v>
      </c>
      <c r="D10" s="176"/>
      <c r="E10" s="207" t="s">
        <v>368</v>
      </c>
      <c r="F10" s="177"/>
    </row>
    <row r="11" spans="1:10" ht="24.75" x14ac:dyDescent="0.35">
      <c r="B11" s="174"/>
      <c r="C11" s="179" t="s">
        <v>168</v>
      </c>
      <c r="D11" s="176"/>
      <c r="E11" s="207" t="s">
        <v>398</v>
      </c>
      <c r="F11" s="177"/>
    </row>
    <row r="12" spans="1:10" ht="24.75" x14ac:dyDescent="0.45">
      <c r="B12" s="174"/>
      <c r="C12" s="180" t="s">
        <v>169</v>
      </c>
      <c r="D12" s="176"/>
      <c r="E12" s="208" t="s">
        <v>369</v>
      </c>
      <c r="F12" s="177"/>
    </row>
    <row r="13" spans="1:10" ht="25.5" x14ac:dyDescent="0.5">
      <c r="B13" s="174"/>
      <c r="C13" s="180" t="s">
        <v>170</v>
      </c>
      <c r="D13" s="176"/>
      <c r="E13" s="209" t="s">
        <v>370</v>
      </c>
      <c r="F13" s="177"/>
    </row>
    <row r="14" spans="1:10" ht="25.5" x14ac:dyDescent="0.5">
      <c r="B14" s="174"/>
      <c r="C14" s="180" t="s">
        <v>397</v>
      </c>
      <c r="D14" s="176"/>
      <c r="E14" s="209" t="s">
        <v>399</v>
      </c>
      <c r="F14" s="177"/>
    </row>
    <row r="15" spans="1:10" ht="25.5" x14ac:dyDescent="0.5">
      <c r="B15" s="174"/>
      <c r="C15" s="180" t="s">
        <v>171</v>
      </c>
      <c r="D15" s="181"/>
      <c r="E15" s="209" t="s">
        <v>371</v>
      </c>
      <c r="F15" s="177"/>
    </row>
    <row r="16" spans="1:10" ht="24.75" x14ac:dyDescent="0.45">
      <c r="B16" s="174"/>
      <c r="C16" s="180" t="s">
        <v>172</v>
      </c>
      <c r="D16" s="176"/>
      <c r="E16" s="206"/>
      <c r="F16" s="177"/>
    </row>
    <row r="17" spans="2:6" ht="24" thickBot="1" x14ac:dyDescent="0.4">
      <c r="B17" s="182"/>
      <c r="C17" s="183"/>
      <c r="D17" s="184"/>
      <c r="E17" s="185"/>
      <c r="F17" s="186"/>
    </row>
  </sheetData>
  <mergeCells count="2">
    <mergeCell ref="C4:E4"/>
    <mergeCell ref="C5:E5"/>
  </mergeCells>
  <phoneticPr fontId="34" type="noConversion"/>
  <hyperlinks>
    <hyperlink ref="C8" location="Cover!A1" display="Cover sheet"/>
    <hyperlink ref="C11" location="'1a. STPIS Reliability'!A1" display="1a. STPIS - Reliability"/>
    <hyperlink ref="C12" location="'1b. STPIS Customer Service'!A1" display="1b. STPIS - Customer service"/>
    <hyperlink ref="C13" location="'1c. STPIS Daily Performance'!A1" display="1c. STPIS - Daily performance"/>
    <hyperlink ref="C14" location="'1d. STPIS MED Threshold'!A1" display="1d. STPIS - MED threshold"/>
    <hyperlink ref="C15" location="'1e. STPIS Exclusions'!A1" display="1e. STPIS - Exclusions"/>
    <hyperlink ref="C16" location="'1f. STPIS GSL'!A1" display="1f. STPIS - GSL"/>
    <hyperlink ref="C9" location="Definitions!A1" display="Definitions"/>
    <hyperlink ref="E10" location="'3. Customer Service'!A1" display="3. Quality of service and customer service"/>
    <hyperlink ref="E11" location="'4. General information'!A1" display="4. General Information"/>
    <hyperlink ref="E13" location="'5b. Network perf - Feeders '!A1" display="  5b. Network performance - feeder reliability"/>
    <hyperlink ref="E14" location="'5c. Network perf - causes + WSC'!A1" display="  5c. Network performance - outages"/>
    <hyperlink ref="E15" location="'5d. Network perf - reliability '!A1" display="  5d. Network performance - planned outages"/>
  </hyperlinks>
  <pageMargins left="0.35433070866141736" right="0.35433070866141736" top="0.94488188976377963" bottom="0.98425196850393704" header="0.51181102362204722" footer="0.51181102362204722"/>
  <pageSetup paperSize="9" scale="87" orientation="landscape" r:id="rId1"/>
  <headerFooter alignWithMargins="0">
    <oddFooter>&amp;L&amp;D&amp;C&amp; Template: &amp;A
&amp;F&amp;R&amp;P o&amp;Of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8"/>
  <sheetViews>
    <sheetView workbookViewId="0"/>
  </sheetViews>
  <sheetFormatPr defaultRowHeight="12.75" x14ac:dyDescent="0.2"/>
  <cols>
    <col min="1" max="1" width="9.140625" style="119"/>
    <col min="2" max="2" width="34.7109375" style="119" customWidth="1"/>
    <col min="3" max="3" width="95.5703125" style="119" customWidth="1"/>
    <col min="4" max="4" width="3.140625" style="119" customWidth="1"/>
    <col min="5" max="16384" width="9.140625" style="119"/>
  </cols>
  <sheetData>
    <row r="1" spans="1:4" ht="20.25" x14ac:dyDescent="0.2">
      <c r="A1" s="187"/>
      <c r="B1" s="68" t="str">
        <f>Cover!C22</f>
        <v>AusNet Electricity Services Pty Ltd</v>
      </c>
    </row>
    <row r="2" spans="1:4" ht="20.25" x14ac:dyDescent="0.2">
      <c r="A2" s="187"/>
      <c r="B2" s="188" t="s">
        <v>223</v>
      </c>
    </row>
    <row r="3" spans="1:4" ht="20.25" x14ac:dyDescent="0.2">
      <c r="A3" s="187"/>
      <c r="B3" s="189">
        <f>Cover!C26</f>
        <v>2014</v>
      </c>
      <c r="C3" s="190"/>
    </row>
    <row r="4" spans="1:4" ht="20.25" x14ac:dyDescent="0.2">
      <c r="A4" s="191"/>
      <c r="B4" s="192"/>
    </row>
    <row r="5" spans="1:4" ht="25.5" x14ac:dyDescent="0.2">
      <c r="A5" s="225"/>
      <c r="B5" s="193" t="s">
        <v>224</v>
      </c>
      <c r="C5" s="193" t="s">
        <v>225</v>
      </c>
    </row>
    <row r="6" spans="1:4" x14ac:dyDescent="0.2">
      <c r="A6" s="198"/>
      <c r="B6" s="297" t="s">
        <v>226</v>
      </c>
      <c r="C6" s="298"/>
    </row>
    <row r="7" spans="1:4" s="198" customFormat="1" x14ac:dyDescent="0.2">
      <c r="B7" s="196" t="s">
        <v>80</v>
      </c>
      <c r="C7" s="200" t="s">
        <v>404</v>
      </c>
    </row>
    <row r="8" spans="1:4" s="198" customFormat="1" x14ac:dyDescent="0.2">
      <c r="B8" s="196" t="s">
        <v>81</v>
      </c>
      <c r="C8" s="200" t="s">
        <v>405</v>
      </c>
    </row>
    <row r="9" spans="1:4" x14ac:dyDescent="0.2">
      <c r="A9" s="198"/>
      <c r="B9" s="196" t="s">
        <v>236</v>
      </c>
      <c r="C9" s="195" t="s">
        <v>237</v>
      </c>
      <c r="D9" s="190"/>
    </row>
    <row r="10" spans="1:4" s="198" customFormat="1" ht="25.5" x14ac:dyDescent="0.2">
      <c r="B10" s="196" t="s">
        <v>406</v>
      </c>
      <c r="C10" s="200" t="s">
        <v>407</v>
      </c>
      <c r="D10" s="190"/>
    </row>
    <row r="11" spans="1:4" x14ac:dyDescent="0.2">
      <c r="A11" s="198"/>
      <c r="B11" s="194" t="s">
        <v>206</v>
      </c>
      <c r="C11" s="195" t="s">
        <v>260</v>
      </c>
    </row>
    <row r="12" spans="1:4" ht="25.5" x14ac:dyDescent="0.2">
      <c r="A12" s="198"/>
      <c r="B12" s="196" t="s">
        <v>234</v>
      </c>
      <c r="C12" s="195" t="s">
        <v>235</v>
      </c>
      <c r="D12" s="222"/>
    </row>
    <row r="13" spans="1:4" ht="114.75" x14ac:dyDescent="0.2">
      <c r="A13" s="198"/>
      <c r="B13" s="199" t="s">
        <v>157</v>
      </c>
      <c r="C13" s="195" t="s">
        <v>362</v>
      </c>
    </row>
    <row r="14" spans="1:4" x14ac:dyDescent="0.2">
      <c r="A14" s="198"/>
      <c r="B14" s="194" t="s">
        <v>253</v>
      </c>
      <c r="C14" s="195" t="s">
        <v>254</v>
      </c>
      <c r="D14" s="222"/>
    </row>
    <row r="15" spans="1:4" ht="114.75" x14ac:dyDescent="0.2">
      <c r="A15" s="198"/>
      <c r="B15" s="199" t="s">
        <v>257</v>
      </c>
      <c r="C15" s="197" t="s">
        <v>258</v>
      </c>
      <c r="D15" s="222"/>
    </row>
    <row r="16" spans="1:4" ht="114.75" x14ac:dyDescent="0.2">
      <c r="A16" s="198"/>
      <c r="B16" s="199" t="s">
        <v>231</v>
      </c>
      <c r="C16" s="195" t="s">
        <v>232</v>
      </c>
    </row>
    <row r="17" spans="1:4" s="198" customFormat="1" x14ac:dyDescent="0.2">
      <c r="B17" s="199" t="s">
        <v>408</v>
      </c>
      <c r="C17" s="200" t="s">
        <v>409</v>
      </c>
    </row>
    <row r="18" spans="1:4" ht="102" x14ac:dyDescent="0.2">
      <c r="A18" s="198"/>
      <c r="B18" s="194" t="s">
        <v>7</v>
      </c>
      <c r="C18" s="195" t="s">
        <v>233</v>
      </c>
    </row>
    <row r="19" spans="1:4" x14ac:dyDescent="0.2">
      <c r="A19" s="198"/>
      <c r="B19" s="194" t="s">
        <v>243</v>
      </c>
      <c r="C19" s="195" t="s">
        <v>244</v>
      </c>
    </row>
    <row r="20" spans="1:4" ht="25.5" x14ac:dyDescent="0.2">
      <c r="A20" s="198"/>
      <c r="B20" s="194" t="s">
        <v>245</v>
      </c>
      <c r="C20" s="197" t="s">
        <v>246</v>
      </c>
    </row>
    <row r="21" spans="1:4" x14ac:dyDescent="0.2">
      <c r="A21" s="198"/>
      <c r="B21" s="194" t="s">
        <v>255</v>
      </c>
      <c r="C21" s="200" t="s">
        <v>256</v>
      </c>
      <c r="D21" s="222"/>
    </row>
    <row r="22" spans="1:4" ht="25.5" x14ac:dyDescent="0.2">
      <c r="A22" s="198"/>
      <c r="B22" s="199" t="s">
        <v>227</v>
      </c>
      <c r="C22" s="197" t="s">
        <v>228</v>
      </c>
    </row>
    <row r="23" spans="1:4" ht="25.5" x14ac:dyDescent="0.2">
      <c r="A23" s="198"/>
      <c r="B23" s="199" t="s">
        <v>229</v>
      </c>
      <c r="C23" s="197" t="s">
        <v>230</v>
      </c>
    </row>
    <row r="24" spans="1:4" ht="25.5" x14ac:dyDescent="0.2">
      <c r="A24" s="198"/>
      <c r="B24" s="194" t="s">
        <v>400</v>
      </c>
      <c r="C24" s="197" t="s">
        <v>252</v>
      </c>
      <c r="D24" s="190"/>
    </row>
    <row r="25" spans="1:4" ht="25.5" x14ac:dyDescent="0.2">
      <c r="A25" s="198"/>
      <c r="B25" s="194" t="s">
        <v>249</v>
      </c>
      <c r="C25" s="197" t="s">
        <v>250</v>
      </c>
      <c r="D25" s="190"/>
    </row>
    <row r="26" spans="1:4" ht="76.5" x14ac:dyDescent="0.2">
      <c r="A26" s="198"/>
      <c r="B26" s="194" t="s">
        <v>251</v>
      </c>
      <c r="C26" s="195" t="s">
        <v>360</v>
      </c>
      <c r="D26" s="190"/>
    </row>
    <row r="27" spans="1:4" ht="25.5" x14ac:dyDescent="0.2">
      <c r="A27" s="198"/>
      <c r="B27" s="199" t="s">
        <v>247</v>
      </c>
      <c r="C27" s="197" t="s">
        <v>248</v>
      </c>
      <c r="D27" s="190"/>
    </row>
    <row r="28" spans="1:4" ht="38.25" x14ac:dyDescent="0.2">
      <c r="A28" s="198"/>
      <c r="B28" s="196" t="s">
        <v>238</v>
      </c>
      <c r="C28" s="200" t="s">
        <v>239</v>
      </c>
    </row>
    <row r="29" spans="1:4" ht="140.25" x14ac:dyDescent="0.2">
      <c r="A29" s="198"/>
      <c r="B29" s="194" t="s">
        <v>241</v>
      </c>
      <c r="C29" s="195" t="s">
        <v>242</v>
      </c>
    </row>
    <row r="30" spans="1:4" ht="25.5" x14ac:dyDescent="0.2">
      <c r="A30" s="198"/>
      <c r="B30" s="194" t="s">
        <v>158</v>
      </c>
      <c r="C30" s="195" t="s">
        <v>259</v>
      </c>
    </row>
    <row r="31" spans="1:4" x14ac:dyDescent="0.2">
      <c r="A31" s="198"/>
      <c r="B31" s="297" t="s">
        <v>261</v>
      </c>
      <c r="C31" s="298"/>
    </row>
    <row r="32" spans="1:4" ht="25.5" x14ac:dyDescent="0.2">
      <c r="A32" s="198"/>
      <c r="B32" s="194" t="s">
        <v>262</v>
      </c>
      <c r="C32" s="195" t="s">
        <v>263</v>
      </c>
    </row>
    <row r="33" spans="1:3" x14ac:dyDescent="0.2">
      <c r="A33" s="198"/>
      <c r="B33" s="194" t="s">
        <v>264</v>
      </c>
      <c r="C33" s="195" t="s">
        <v>265</v>
      </c>
    </row>
    <row r="34" spans="1:3" x14ac:dyDescent="0.2">
      <c r="A34" s="198"/>
      <c r="B34" s="194" t="s">
        <v>266</v>
      </c>
      <c r="C34" s="195" t="s">
        <v>267</v>
      </c>
    </row>
    <row r="35" spans="1:3" x14ac:dyDescent="0.2">
      <c r="A35" s="198"/>
      <c r="B35" s="297" t="s">
        <v>0</v>
      </c>
      <c r="C35" s="298"/>
    </row>
    <row r="36" spans="1:3" x14ac:dyDescent="0.2">
      <c r="A36" s="198"/>
      <c r="B36" s="199" t="s">
        <v>128</v>
      </c>
      <c r="C36" s="197" t="s">
        <v>320</v>
      </c>
    </row>
    <row r="37" spans="1:3" ht="25.5" x14ac:dyDescent="0.2">
      <c r="A37" s="198"/>
      <c r="B37" s="199" t="s">
        <v>317</v>
      </c>
      <c r="C37" s="197" t="s">
        <v>318</v>
      </c>
    </row>
    <row r="38" spans="1:3" x14ac:dyDescent="0.2">
      <c r="A38" s="198"/>
      <c r="B38" s="199" t="s">
        <v>127</v>
      </c>
      <c r="C38" s="200" t="s">
        <v>319</v>
      </c>
    </row>
    <row r="39" spans="1:3" ht="38.25" x14ac:dyDescent="0.2">
      <c r="A39" s="198"/>
      <c r="B39" s="194" t="s">
        <v>126</v>
      </c>
      <c r="C39" s="197" t="s">
        <v>316</v>
      </c>
    </row>
    <row r="40" spans="1:3" ht="38.25" x14ac:dyDescent="0.2">
      <c r="A40" s="198"/>
      <c r="B40" s="194" t="s">
        <v>282</v>
      </c>
      <c r="C40" s="200" t="s">
        <v>283</v>
      </c>
    </row>
    <row r="41" spans="1:3" ht="25.5" x14ac:dyDescent="0.2">
      <c r="A41" s="198"/>
      <c r="B41" s="197" t="s">
        <v>43</v>
      </c>
      <c r="C41" s="197" t="s">
        <v>358</v>
      </c>
    </row>
    <row r="42" spans="1:3" ht="38.25" x14ac:dyDescent="0.2">
      <c r="A42" s="198"/>
      <c r="B42" s="194" t="s">
        <v>44</v>
      </c>
      <c r="C42" s="197" t="s">
        <v>323</v>
      </c>
    </row>
    <row r="43" spans="1:3" ht="25.5" x14ac:dyDescent="0.2">
      <c r="A43" s="198"/>
      <c r="B43" s="194" t="s">
        <v>45</v>
      </c>
      <c r="C43" s="197" t="s">
        <v>324</v>
      </c>
    </row>
    <row r="44" spans="1:3" x14ac:dyDescent="0.2">
      <c r="A44" s="198"/>
      <c r="B44" s="194" t="s">
        <v>41</v>
      </c>
      <c r="C44" s="197" t="s">
        <v>321</v>
      </c>
    </row>
    <row r="45" spans="1:3" x14ac:dyDescent="0.2">
      <c r="A45" s="198"/>
      <c r="B45" s="194" t="s">
        <v>42</v>
      </c>
      <c r="C45" s="197" t="s">
        <v>322</v>
      </c>
    </row>
    <row r="46" spans="1:3" ht="25.5" x14ac:dyDescent="0.2">
      <c r="A46" s="198"/>
      <c r="B46" s="194" t="s">
        <v>115</v>
      </c>
      <c r="C46" s="200" t="s">
        <v>284</v>
      </c>
    </row>
    <row r="47" spans="1:3" ht="25.5" x14ac:dyDescent="0.2">
      <c r="A47" s="198"/>
      <c r="B47" s="194" t="s">
        <v>285</v>
      </c>
      <c r="C47" s="200" t="s">
        <v>286</v>
      </c>
    </row>
    <row r="48" spans="1:3" ht="25.5" x14ac:dyDescent="0.2">
      <c r="A48" s="198"/>
      <c r="B48" s="194" t="s">
        <v>294</v>
      </c>
      <c r="C48" s="200" t="s">
        <v>295</v>
      </c>
    </row>
    <row r="49" spans="1:3" ht="38.25" x14ac:dyDescent="0.2">
      <c r="A49" s="198"/>
      <c r="B49" s="194" t="s">
        <v>296</v>
      </c>
      <c r="C49" s="200" t="s">
        <v>297</v>
      </c>
    </row>
    <row r="50" spans="1:3" ht="25.5" x14ac:dyDescent="0.2">
      <c r="A50" s="198"/>
      <c r="B50" s="194" t="s">
        <v>292</v>
      </c>
      <c r="C50" s="200" t="s">
        <v>293</v>
      </c>
    </row>
    <row r="51" spans="1:3" x14ac:dyDescent="0.2">
      <c r="A51" s="198"/>
      <c r="B51" s="194" t="s">
        <v>287</v>
      </c>
      <c r="C51" s="200" t="s">
        <v>359</v>
      </c>
    </row>
    <row r="52" spans="1:3" ht="25.5" x14ac:dyDescent="0.2">
      <c r="A52" s="198"/>
      <c r="B52" s="194" t="s">
        <v>290</v>
      </c>
      <c r="C52" s="200" t="s">
        <v>291</v>
      </c>
    </row>
    <row r="53" spans="1:3" x14ac:dyDescent="0.2">
      <c r="A53" s="198"/>
      <c r="B53" s="194" t="s">
        <v>288</v>
      </c>
      <c r="C53" s="200" t="s">
        <v>289</v>
      </c>
    </row>
    <row r="54" spans="1:3" ht="25.5" x14ac:dyDescent="0.2">
      <c r="A54" s="198"/>
      <c r="B54" s="194" t="s">
        <v>306</v>
      </c>
      <c r="C54" s="200" t="s">
        <v>307</v>
      </c>
    </row>
    <row r="55" spans="1:3" ht="25.5" x14ac:dyDescent="0.2">
      <c r="A55" s="198"/>
      <c r="B55" s="194" t="s">
        <v>310</v>
      </c>
      <c r="C55" s="200" t="s">
        <v>311</v>
      </c>
    </row>
    <row r="56" spans="1:3" ht="25.5" x14ac:dyDescent="0.2">
      <c r="A56" s="198"/>
      <c r="B56" s="194" t="s">
        <v>298</v>
      </c>
      <c r="C56" s="200" t="s">
        <v>299</v>
      </c>
    </row>
    <row r="57" spans="1:3" ht="25.5" x14ac:dyDescent="0.2">
      <c r="A57" s="198"/>
      <c r="B57" s="194" t="s">
        <v>302</v>
      </c>
      <c r="C57" s="200" t="s">
        <v>303</v>
      </c>
    </row>
    <row r="58" spans="1:3" ht="25.5" x14ac:dyDescent="0.2">
      <c r="A58" s="198"/>
      <c r="B58" s="194" t="s">
        <v>300</v>
      </c>
      <c r="C58" s="200" t="s">
        <v>301</v>
      </c>
    </row>
    <row r="59" spans="1:3" ht="25.5" x14ac:dyDescent="0.2">
      <c r="A59" s="198"/>
      <c r="B59" s="194" t="s">
        <v>304</v>
      </c>
      <c r="C59" s="195" t="s">
        <v>305</v>
      </c>
    </row>
    <row r="60" spans="1:3" ht="25.5" x14ac:dyDescent="0.2">
      <c r="A60" s="198"/>
      <c r="B60" s="194" t="s">
        <v>308</v>
      </c>
      <c r="C60" s="195" t="s">
        <v>309</v>
      </c>
    </row>
    <row r="61" spans="1:3" ht="38.25" x14ac:dyDescent="0.2">
      <c r="A61" s="198"/>
      <c r="B61" s="194" t="s">
        <v>312</v>
      </c>
      <c r="C61" s="195" t="s">
        <v>313</v>
      </c>
    </row>
    <row r="62" spans="1:3" ht="25.5" x14ac:dyDescent="0.2">
      <c r="A62" s="198"/>
      <c r="B62" s="194" t="s">
        <v>109</v>
      </c>
      <c r="C62" s="197" t="s">
        <v>269</v>
      </c>
    </row>
    <row r="63" spans="1:3" ht="25.5" x14ac:dyDescent="0.2">
      <c r="A63" s="198"/>
      <c r="B63" s="194" t="s">
        <v>112</v>
      </c>
      <c r="C63" s="197" t="s">
        <v>271</v>
      </c>
    </row>
    <row r="64" spans="1:3" ht="38.25" x14ac:dyDescent="0.2">
      <c r="A64" s="198"/>
      <c r="B64" s="194" t="s">
        <v>113</v>
      </c>
      <c r="C64" s="197" t="s">
        <v>273</v>
      </c>
    </row>
    <row r="65" spans="1:3" x14ac:dyDescent="0.2">
      <c r="A65" s="198"/>
      <c r="B65" s="194" t="s">
        <v>243</v>
      </c>
      <c r="C65" s="195" t="s">
        <v>244</v>
      </c>
    </row>
    <row r="66" spans="1:3" ht="25.5" x14ac:dyDescent="0.2">
      <c r="A66" s="198"/>
      <c r="B66" s="194" t="s">
        <v>245</v>
      </c>
      <c r="C66" s="197" t="s">
        <v>246</v>
      </c>
    </row>
    <row r="67" spans="1:3" ht="140.25" x14ac:dyDescent="0.2">
      <c r="A67" s="198"/>
      <c r="B67" s="197" t="s">
        <v>366</v>
      </c>
      <c r="C67" s="197" t="s">
        <v>242</v>
      </c>
    </row>
    <row r="68" spans="1:3" ht="63.75" x14ac:dyDescent="0.2">
      <c r="A68" s="198"/>
      <c r="B68" s="204" t="s">
        <v>114</v>
      </c>
      <c r="C68" s="197" t="s">
        <v>240</v>
      </c>
    </row>
    <row r="69" spans="1:3" ht="25.5" x14ac:dyDescent="0.2">
      <c r="A69" s="198"/>
      <c r="B69" s="194" t="s">
        <v>108</v>
      </c>
      <c r="C69" s="197" t="s">
        <v>268</v>
      </c>
    </row>
    <row r="70" spans="1:3" ht="25.5" x14ac:dyDescent="0.2">
      <c r="A70" s="198"/>
      <c r="B70" s="194" t="s">
        <v>140</v>
      </c>
      <c r="C70" s="197" t="s">
        <v>270</v>
      </c>
    </row>
    <row r="71" spans="1:3" ht="25.5" x14ac:dyDescent="0.2">
      <c r="A71" s="198"/>
      <c r="B71" s="194" t="s">
        <v>110</v>
      </c>
      <c r="C71" s="197" t="s">
        <v>272</v>
      </c>
    </row>
    <row r="72" spans="1:3" ht="25.5" x14ac:dyDescent="0.2">
      <c r="A72" s="198"/>
      <c r="B72" s="194" t="s">
        <v>37</v>
      </c>
      <c r="C72" s="197" t="s">
        <v>314</v>
      </c>
    </row>
    <row r="73" spans="1:3" ht="25.5" x14ac:dyDescent="0.2">
      <c r="A73" s="198"/>
      <c r="B73" s="194" t="s">
        <v>39</v>
      </c>
      <c r="C73" s="197" t="s">
        <v>315</v>
      </c>
    </row>
    <row r="74" spans="1:3" x14ac:dyDescent="0.2">
      <c r="A74" s="198"/>
      <c r="B74" s="204" t="s">
        <v>363</v>
      </c>
      <c r="C74" s="197" t="s">
        <v>364</v>
      </c>
    </row>
    <row r="75" spans="1:3" ht="25.5" x14ac:dyDescent="0.2">
      <c r="A75" s="198"/>
      <c r="B75" s="194" t="s">
        <v>25</v>
      </c>
      <c r="C75" s="197" t="s">
        <v>281</v>
      </c>
    </row>
    <row r="76" spans="1:3" ht="25.5" x14ac:dyDescent="0.2">
      <c r="A76" s="198"/>
      <c r="B76" s="194" t="s">
        <v>24</v>
      </c>
      <c r="C76" s="197" t="s">
        <v>280</v>
      </c>
    </row>
    <row r="77" spans="1:3" ht="51" x14ac:dyDescent="0.2">
      <c r="A77" s="198"/>
      <c r="B77" s="194" t="s">
        <v>20</v>
      </c>
      <c r="C77" s="197" t="s">
        <v>276</v>
      </c>
    </row>
    <row r="78" spans="1:3" ht="51" x14ac:dyDescent="0.2">
      <c r="A78" s="198"/>
      <c r="B78" s="194" t="s">
        <v>21</v>
      </c>
      <c r="C78" s="197" t="s">
        <v>277</v>
      </c>
    </row>
    <row r="79" spans="1:3" ht="51" x14ac:dyDescent="0.2">
      <c r="A79" s="198"/>
      <c r="B79" s="194" t="s">
        <v>22</v>
      </c>
      <c r="C79" s="197" t="s">
        <v>278</v>
      </c>
    </row>
    <row r="80" spans="1:3" ht="38.25" x14ac:dyDescent="0.2">
      <c r="A80" s="198"/>
      <c r="B80" s="199" t="s">
        <v>19</v>
      </c>
      <c r="C80" s="197" t="s">
        <v>275</v>
      </c>
    </row>
    <row r="81" spans="1:4" ht="38.25" x14ac:dyDescent="0.2">
      <c r="A81" s="198"/>
      <c r="B81" s="194" t="s">
        <v>23</v>
      </c>
      <c r="C81" s="197" t="s">
        <v>279</v>
      </c>
    </row>
    <row r="82" spans="1:4" ht="38.25" x14ac:dyDescent="0.2">
      <c r="A82" s="198"/>
      <c r="B82" s="194" t="s">
        <v>111</v>
      </c>
      <c r="C82" s="197" t="s">
        <v>274</v>
      </c>
    </row>
    <row r="83" spans="1:4" x14ac:dyDescent="0.2">
      <c r="A83" s="198"/>
      <c r="B83" s="297" t="s">
        <v>401</v>
      </c>
      <c r="C83" s="298"/>
    </row>
    <row r="84" spans="1:4" s="198" customFormat="1" x14ac:dyDescent="0.2">
      <c r="B84" s="226" t="s">
        <v>410</v>
      </c>
      <c r="C84" s="227" t="s">
        <v>411</v>
      </c>
    </row>
    <row r="85" spans="1:4" ht="38.25" x14ac:dyDescent="0.2">
      <c r="A85" s="198"/>
      <c r="B85" s="196" t="s">
        <v>331</v>
      </c>
      <c r="C85" s="197" t="s">
        <v>357</v>
      </c>
    </row>
    <row r="86" spans="1:4" x14ac:dyDescent="0.2">
      <c r="A86" s="198"/>
      <c r="B86" s="199" t="s">
        <v>340</v>
      </c>
      <c r="C86" s="195" t="s">
        <v>341</v>
      </c>
    </row>
    <row r="87" spans="1:4" ht="102" x14ac:dyDescent="0.2">
      <c r="A87" s="198"/>
      <c r="B87" s="199" t="s">
        <v>338</v>
      </c>
      <c r="C87" s="195" t="s">
        <v>339</v>
      </c>
    </row>
    <row r="88" spans="1:4" ht="153" x14ac:dyDescent="0.2">
      <c r="A88" s="198"/>
      <c r="B88" s="196" t="s">
        <v>157</v>
      </c>
      <c r="C88" s="200" t="s">
        <v>330</v>
      </c>
    </row>
    <row r="89" spans="1:4" x14ac:dyDescent="0.2">
      <c r="A89" s="198"/>
      <c r="B89" s="196" t="s">
        <v>253</v>
      </c>
      <c r="C89" s="195" t="s">
        <v>254</v>
      </c>
      <c r="D89" s="190"/>
    </row>
    <row r="90" spans="1:4" ht="38.25" x14ac:dyDescent="0.2">
      <c r="A90" s="198"/>
      <c r="B90" s="196" t="s">
        <v>159</v>
      </c>
      <c r="C90" s="195" t="s">
        <v>334</v>
      </c>
    </row>
    <row r="91" spans="1:4" ht="38.25" x14ac:dyDescent="0.2">
      <c r="A91" s="198"/>
      <c r="B91" s="194" t="s">
        <v>160</v>
      </c>
      <c r="C91" s="195" t="s">
        <v>335</v>
      </c>
    </row>
    <row r="92" spans="1:4" ht="127.5" x14ac:dyDescent="0.2">
      <c r="A92" s="198"/>
      <c r="B92" s="194" t="s">
        <v>164</v>
      </c>
      <c r="C92" s="197" t="s">
        <v>353</v>
      </c>
    </row>
    <row r="93" spans="1:4" x14ac:dyDescent="0.2">
      <c r="A93" s="198"/>
      <c r="B93" s="199" t="s">
        <v>336</v>
      </c>
      <c r="C93" s="195" t="s">
        <v>337</v>
      </c>
    </row>
    <row r="94" spans="1:4" ht="25.5" x14ac:dyDescent="0.2">
      <c r="A94" s="198"/>
      <c r="B94" s="194" t="s">
        <v>349</v>
      </c>
      <c r="C94" s="195" t="s">
        <v>350</v>
      </c>
    </row>
    <row r="95" spans="1:4" ht="25.5" x14ac:dyDescent="0.2">
      <c r="A95" s="198"/>
      <c r="B95" s="194" t="s">
        <v>351</v>
      </c>
      <c r="C95" s="195" t="s">
        <v>352</v>
      </c>
    </row>
    <row r="96" spans="1:4" ht="25.5" x14ac:dyDescent="0.2">
      <c r="A96" s="198"/>
      <c r="B96" s="196" t="s">
        <v>332</v>
      </c>
      <c r="C96" s="195" t="s">
        <v>333</v>
      </c>
    </row>
    <row r="97" spans="1:3" x14ac:dyDescent="0.2">
      <c r="A97" s="198"/>
      <c r="B97" s="196" t="s">
        <v>328</v>
      </c>
      <c r="C97" s="195" t="s">
        <v>329</v>
      </c>
    </row>
    <row r="98" spans="1:3" ht="165.75" x14ac:dyDescent="0.2">
      <c r="A98" s="198"/>
      <c r="B98" s="194" t="s">
        <v>344</v>
      </c>
      <c r="C98" s="195" t="s">
        <v>345</v>
      </c>
    </row>
    <row r="99" spans="1:3" x14ac:dyDescent="0.2">
      <c r="A99" s="198"/>
      <c r="B99" s="196" t="s">
        <v>327</v>
      </c>
      <c r="C99" s="197" t="s">
        <v>356</v>
      </c>
    </row>
    <row r="100" spans="1:3" ht="178.5" x14ac:dyDescent="0.2">
      <c r="A100" s="198"/>
      <c r="B100" s="194" t="s">
        <v>354</v>
      </c>
      <c r="C100" s="195" t="s">
        <v>355</v>
      </c>
    </row>
    <row r="101" spans="1:3" ht="89.25" x14ac:dyDescent="0.2">
      <c r="A101" s="198"/>
      <c r="B101" s="194" t="s">
        <v>147</v>
      </c>
      <c r="C101" s="197" t="s">
        <v>346</v>
      </c>
    </row>
    <row r="102" spans="1:3" ht="76.5" x14ac:dyDescent="0.2">
      <c r="A102" s="198"/>
      <c r="B102" s="194" t="s">
        <v>347</v>
      </c>
      <c r="C102" s="197" t="s">
        <v>348</v>
      </c>
    </row>
    <row r="103" spans="1:3" s="198" customFormat="1" ht="25.5" x14ac:dyDescent="0.2">
      <c r="B103" s="199" t="s">
        <v>412</v>
      </c>
      <c r="C103" s="197" t="s">
        <v>413</v>
      </c>
    </row>
    <row r="104" spans="1:3" ht="165.75" x14ac:dyDescent="0.2">
      <c r="A104" s="198"/>
      <c r="B104" s="194" t="s">
        <v>342</v>
      </c>
      <c r="C104" s="195" t="s">
        <v>343</v>
      </c>
    </row>
    <row r="105" spans="1:3" ht="51" x14ac:dyDescent="0.2">
      <c r="A105" s="198"/>
      <c r="B105" s="196" t="s">
        <v>325</v>
      </c>
      <c r="C105" s="200" t="s">
        <v>326</v>
      </c>
    </row>
    <row r="106" spans="1:3" x14ac:dyDescent="0.2">
      <c r="A106" s="198"/>
    </row>
    <row r="107" spans="1:3" x14ac:dyDescent="0.2">
      <c r="A107" s="223"/>
    </row>
    <row r="108" spans="1:3" x14ac:dyDescent="0.2">
      <c r="A108" s="224"/>
    </row>
  </sheetData>
  <sortState ref="B8:C37">
    <sortCondition ref="B37"/>
  </sortState>
  <mergeCells count="4">
    <mergeCell ref="B6:C6"/>
    <mergeCell ref="B31:C31"/>
    <mergeCell ref="B35:C35"/>
    <mergeCell ref="B83:C83"/>
  </mergeCells>
  <pageMargins left="0.70866141732283472" right="0.70866141732283472" top="0.74803149606299213" bottom="0.74803149606299213" header="0.31496062992125984" footer="0.31496062992125984"/>
  <pageSetup paperSize="9" scale="9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4"/>
  <sheetViews>
    <sheetView showGridLines="0" zoomScale="85" zoomScaleNormal="85" zoomScaleSheetLayoutView="115" workbookViewId="0">
      <selection activeCell="J31" sqref="J31"/>
    </sheetView>
  </sheetViews>
  <sheetFormatPr defaultColWidth="8.85546875" defaultRowHeight="12.75" x14ac:dyDescent="0.2"/>
  <cols>
    <col min="1" max="1" width="10.5703125" style="47" customWidth="1"/>
    <col min="2" max="2" width="49.5703125" style="47" customWidth="1"/>
    <col min="3" max="3" width="15.28515625" style="47" customWidth="1"/>
    <col min="4" max="4" width="16.42578125" style="47" customWidth="1"/>
    <col min="5" max="5" width="16.140625" style="47" customWidth="1"/>
    <col min="6" max="6" width="18.5703125" style="47" customWidth="1"/>
    <col min="7" max="7" width="15.7109375" style="47" customWidth="1"/>
    <col min="8" max="9" width="8.85546875" style="47"/>
    <col min="10" max="10" width="10.7109375" style="47" customWidth="1"/>
    <col min="11" max="16384" width="8.85546875" style="47"/>
  </cols>
  <sheetData>
    <row r="1" spans="2:10" ht="20.25" x14ac:dyDescent="0.3">
      <c r="B1" s="43" t="str">
        <f>Cover!C22</f>
        <v>AusNet Electricity Services Pty Ltd</v>
      </c>
    </row>
    <row r="2" spans="2:10" ht="20.25" x14ac:dyDescent="0.3">
      <c r="B2" s="43" t="s">
        <v>134</v>
      </c>
    </row>
    <row r="3" spans="2:10" ht="20.25" x14ac:dyDescent="0.3">
      <c r="B3" s="45">
        <f>Cover!C26</f>
        <v>2014</v>
      </c>
    </row>
    <row r="4" spans="2:10" ht="18" x14ac:dyDescent="0.25">
      <c r="B4" s="67" t="s">
        <v>6</v>
      </c>
      <c r="H4" s="302"/>
      <c r="I4" s="302"/>
      <c r="J4" s="302"/>
    </row>
    <row r="5" spans="2:10" ht="23.25" x14ac:dyDescent="0.35">
      <c r="B5" s="76"/>
      <c r="H5" s="302"/>
      <c r="I5" s="302"/>
      <c r="J5" s="302"/>
    </row>
    <row r="6" spans="2:10" s="88" customFormat="1" ht="48.75" customHeight="1" x14ac:dyDescent="0.2">
      <c r="B6" s="303" t="s">
        <v>173</v>
      </c>
      <c r="C6" s="304"/>
      <c r="D6" s="304"/>
    </row>
    <row r="8" spans="2:10" ht="15.75" x14ac:dyDescent="0.25">
      <c r="B8" s="46" t="s">
        <v>153</v>
      </c>
    </row>
    <row r="10" spans="2:10" ht="20.25" x14ac:dyDescent="0.2">
      <c r="B10" s="48"/>
      <c r="C10" s="299" t="s">
        <v>7</v>
      </c>
      <c r="D10" s="300"/>
      <c r="E10" s="300"/>
      <c r="F10" s="300"/>
      <c r="G10" s="301"/>
    </row>
    <row r="11" spans="2:10" ht="30" x14ac:dyDescent="0.2">
      <c r="B11" s="49"/>
      <c r="C11" s="50" t="s">
        <v>1</v>
      </c>
      <c r="D11" s="50" t="s">
        <v>2</v>
      </c>
      <c r="E11" s="50" t="s">
        <v>8</v>
      </c>
      <c r="F11" s="50" t="s">
        <v>9</v>
      </c>
      <c r="G11" s="51" t="s">
        <v>10</v>
      </c>
    </row>
    <row r="12" spans="2:10" ht="17.25" customHeight="1" x14ac:dyDescent="0.2">
      <c r="B12" s="52" t="s">
        <v>145</v>
      </c>
      <c r="C12" s="90" t="str">
        <f>'[3]1a. STPIS Reliability'!C12</f>
        <v>N/A</v>
      </c>
      <c r="D12" s="90">
        <f>'[3]1a. STPIS Reliability'!D12</f>
        <v>133.90206740934508</v>
      </c>
      <c r="E12" s="90">
        <f>'[3]1a. STPIS Reliability'!E12</f>
        <v>348.48110819095103</v>
      </c>
      <c r="F12" s="90">
        <f>'[3]1a. STPIS Reliability'!F12</f>
        <v>408.59389927615933</v>
      </c>
      <c r="G12" s="90">
        <f>'[3]1a. STPIS Reliability'!G12</f>
        <v>263.25177810759016</v>
      </c>
    </row>
    <row r="13" spans="2:10" ht="17.25" customHeight="1" x14ac:dyDescent="0.2">
      <c r="B13" s="52" t="s">
        <v>165</v>
      </c>
      <c r="C13" s="90" t="str">
        <f>'[3]1a. STPIS Reliability'!C13</f>
        <v>N/A</v>
      </c>
      <c r="D13" s="90">
        <f>'[3]1a. STPIS Reliability'!D13</f>
        <v>101.30000160458648</v>
      </c>
      <c r="E13" s="90">
        <f>'[3]1a. STPIS Reliability'!E13</f>
        <v>182.21976577034164</v>
      </c>
      <c r="F13" s="90">
        <f>'[3]1a. STPIS Reliability'!F13</f>
        <v>246.12093673001345</v>
      </c>
      <c r="G13" s="90">
        <f>'[3]1a. STPIS Reliability'!G13</f>
        <v>157.29265598174274</v>
      </c>
    </row>
    <row r="14" spans="2:10" x14ac:dyDescent="0.2">
      <c r="B14" s="54"/>
      <c r="C14" s="55"/>
      <c r="D14" s="55"/>
      <c r="E14" s="55"/>
      <c r="F14" s="55"/>
      <c r="G14" s="55"/>
    </row>
    <row r="15" spans="2:10" ht="15.75" x14ac:dyDescent="0.25">
      <c r="B15" s="46" t="s">
        <v>154</v>
      </c>
      <c r="C15" s="56"/>
      <c r="D15" s="56"/>
      <c r="E15" s="56"/>
      <c r="F15" s="56"/>
      <c r="G15" s="56"/>
    </row>
    <row r="16" spans="2:10" x14ac:dyDescent="0.2">
      <c r="B16" s="57"/>
      <c r="C16" s="58"/>
      <c r="D16" s="58"/>
      <c r="E16" s="58"/>
      <c r="F16" s="58"/>
      <c r="G16" s="58"/>
      <c r="H16" s="302"/>
      <c r="I16" s="302"/>
      <c r="J16" s="302"/>
    </row>
    <row r="17" spans="2:7" ht="15.75" x14ac:dyDescent="0.2">
      <c r="B17" s="53"/>
      <c r="C17" s="299" t="s">
        <v>7</v>
      </c>
      <c r="D17" s="300"/>
      <c r="E17" s="300"/>
      <c r="F17" s="300"/>
      <c r="G17" s="301"/>
    </row>
    <row r="18" spans="2:7" ht="30" x14ac:dyDescent="0.2">
      <c r="B18" s="49"/>
      <c r="C18" s="50" t="s">
        <v>1</v>
      </c>
      <c r="D18" s="50" t="s">
        <v>2</v>
      </c>
      <c r="E18" s="50" t="s">
        <v>8</v>
      </c>
      <c r="F18" s="50" t="s">
        <v>9</v>
      </c>
      <c r="G18" s="51" t="s">
        <v>10</v>
      </c>
    </row>
    <row r="19" spans="2:7" s="86" customFormat="1" ht="17.25" customHeight="1" x14ac:dyDescent="0.2">
      <c r="B19" s="52" t="s">
        <v>145</v>
      </c>
      <c r="C19" s="90" t="str">
        <f>'[3]1a. STPIS Reliability'!C19</f>
        <v>N/A</v>
      </c>
      <c r="D19" s="90">
        <f>'[3]1a. STPIS Reliability'!D19</f>
        <v>1.4457591281746993</v>
      </c>
      <c r="E19" s="90">
        <f>'[3]1a. STPIS Reliability'!E19</f>
        <v>2.9340916562820518</v>
      </c>
      <c r="F19" s="90">
        <f>'[3]1a. STPIS Reliability'!F19</f>
        <v>3.5044888354605215</v>
      </c>
      <c r="G19" s="90">
        <f>'[3]1a. STPIS Reliability'!G19</f>
        <v>2.3697828956691005</v>
      </c>
    </row>
    <row r="20" spans="2:7" s="86" customFormat="1" ht="29.25" customHeight="1" x14ac:dyDescent="0.2">
      <c r="B20" s="52" t="s">
        <v>165</v>
      </c>
      <c r="C20" s="90" t="str">
        <f>'[3]1a. STPIS Reliability'!C20</f>
        <v>N/A</v>
      </c>
      <c r="D20" s="90">
        <f>'[3]1a. STPIS Reliability'!D20</f>
        <v>1.2288558128651061</v>
      </c>
      <c r="E20" s="90">
        <f>'[3]1a. STPIS Reliability'!E20</f>
        <v>2.0944714477235546</v>
      </c>
      <c r="F20" s="90">
        <f>'[3]1a. STPIS Reliability'!F20</f>
        <v>2.6397677571169145</v>
      </c>
      <c r="G20" s="90">
        <f>'[3]1a. STPIS Reliability'!G20</f>
        <v>1.8036305870244551</v>
      </c>
    </row>
    <row r="21" spans="2:7" x14ac:dyDescent="0.2">
      <c r="B21" s="59"/>
      <c r="C21" s="56"/>
      <c r="D21" s="56"/>
      <c r="E21" s="56"/>
      <c r="F21" s="56"/>
      <c r="G21" s="56"/>
    </row>
    <row r="22" spans="2:7" ht="15.75" x14ac:dyDescent="0.25">
      <c r="B22" s="46" t="s">
        <v>155</v>
      </c>
      <c r="C22" s="56"/>
      <c r="D22" s="56"/>
      <c r="E22" s="56"/>
      <c r="F22" s="56"/>
      <c r="G22" s="56"/>
    </row>
    <row r="23" spans="2:7" x14ac:dyDescent="0.2">
      <c r="B23" s="57"/>
      <c r="C23" s="58"/>
      <c r="D23" s="58"/>
      <c r="E23" s="58"/>
      <c r="F23" s="58"/>
      <c r="G23" s="58"/>
    </row>
    <row r="24" spans="2:7" ht="15.75" x14ac:dyDescent="0.2">
      <c r="B24" s="53"/>
      <c r="C24" s="299" t="s">
        <v>7</v>
      </c>
      <c r="D24" s="300"/>
      <c r="E24" s="300"/>
      <c r="F24" s="300"/>
      <c r="G24" s="301"/>
    </row>
    <row r="25" spans="2:7" ht="30" x14ac:dyDescent="0.2">
      <c r="B25" s="49"/>
      <c r="C25" s="50" t="s">
        <v>1</v>
      </c>
      <c r="D25" s="50" t="s">
        <v>2</v>
      </c>
      <c r="E25" s="50" t="s">
        <v>8</v>
      </c>
      <c r="F25" s="50" t="s">
        <v>9</v>
      </c>
      <c r="G25" s="51" t="s">
        <v>10</v>
      </c>
    </row>
    <row r="26" spans="2:7" s="86" customFormat="1" ht="17.25" customHeight="1" x14ac:dyDescent="0.2">
      <c r="B26" s="52" t="s">
        <v>145</v>
      </c>
      <c r="C26" s="90" t="str">
        <f>'[3]1a. STPIS Reliability'!C26</f>
        <v>N/A</v>
      </c>
      <c r="D26" s="90">
        <f>'[3]1a. STPIS Reliability'!D26</f>
        <v>2.6855495290705935</v>
      </c>
      <c r="E26" s="90">
        <f>'[3]1a. STPIS Reliability'!E26</f>
        <v>6.8999356252325468</v>
      </c>
      <c r="F26" s="90">
        <f>'[3]1a. STPIS Reliability'!F26</f>
        <v>13.083817172673095</v>
      </c>
      <c r="G26" s="90">
        <f>'[3]1a. STPIS Reliability'!G26</f>
        <v>6.1013431978699764</v>
      </c>
    </row>
    <row r="27" spans="2:7" s="86" customFormat="1" ht="17.25" customHeight="1" x14ac:dyDescent="0.2">
      <c r="B27" s="52" t="s">
        <v>165</v>
      </c>
      <c r="C27" s="90" t="str">
        <f>'[3]1a. STPIS Reliability'!C27</f>
        <v>N/A</v>
      </c>
      <c r="D27" s="90">
        <f>'[3]1a. STPIS Reliability'!D27</f>
        <v>2.4575177382016933</v>
      </c>
      <c r="E27" s="90">
        <f>'[3]1a. STPIS Reliability'!E27</f>
        <v>5.9502916551008633</v>
      </c>
      <c r="F27" s="90">
        <f>'[3]1a. STPIS Reliability'!F27</f>
        <v>12.058683104415513</v>
      </c>
      <c r="G27" s="90">
        <f>'[3]1a. STPIS Reliability'!G27</f>
        <v>5.4604789570639083</v>
      </c>
    </row>
    <row r="28" spans="2:7" x14ac:dyDescent="0.2">
      <c r="B28" s="59"/>
      <c r="C28" s="56"/>
      <c r="D28" s="56"/>
      <c r="E28" s="56"/>
      <c r="F28" s="56"/>
      <c r="G28" s="56"/>
    </row>
    <row r="29" spans="2:7" ht="15.75" x14ac:dyDescent="0.25">
      <c r="B29" s="46" t="s">
        <v>174</v>
      </c>
    </row>
    <row r="31" spans="2:7" ht="30" x14ac:dyDescent="0.2">
      <c r="B31" s="53"/>
      <c r="C31" s="51" t="s">
        <v>1</v>
      </c>
      <c r="D31" s="51" t="s">
        <v>2</v>
      </c>
      <c r="E31" s="51" t="s">
        <v>8</v>
      </c>
      <c r="F31" s="51" t="s">
        <v>9</v>
      </c>
      <c r="G31" s="51" t="s">
        <v>10</v>
      </c>
    </row>
    <row r="32" spans="2:7" ht="15" x14ac:dyDescent="0.2">
      <c r="B32" s="75" t="s">
        <v>80</v>
      </c>
      <c r="C32" s="91" t="str">
        <f>'[3]1a. STPIS Reliability'!C32</f>
        <v>N/A</v>
      </c>
      <c r="D32" s="91">
        <f>'[3]1a. STPIS Reliability'!D32</f>
        <v>297127</v>
      </c>
      <c r="E32" s="91">
        <f>'[3]1a. STPIS Reliability'!E32</f>
        <v>250939</v>
      </c>
      <c r="F32" s="91">
        <f>'[3]1a. STPIS Reliability'!F32</f>
        <v>116685</v>
      </c>
      <c r="G32" s="91">
        <f>'[3]1a. STPIS Reliability'!G32</f>
        <v>664751</v>
      </c>
    </row>
    <row r="33" spans="2:9" ht="15" x14ac:dyDescent="0.2">
      <c r="B33" s="75" t="s">
        <v>81</v>
      </c>
      <c r="C33" s="91" t="str">
        <f>'[3]1a. STPIS Reliability'!C33</f>
        <v>N/A</v>
      </c>
      <c r="D33" s="91">
        <f>'[3]1a. STPIS Reliability'!D33</f>
        <v>301158</v>
      </c>
      <c r="E33" s="91">
        <f>'[3]1a. STPIS Reliability'!E33</f>
        <v>257024</v>
      </c>
      <c r="F33" s="91">
        <f>'[3]1a. STPIS Reliability'!F33</f>
        <v>117897</v>
      </c>
      <c r="G33" s="91">
        <f>'[3]1a. STPIS Reliability'!G33</f>
        <v>676079</v>
      </c>
      <c r="H33" s="249"/>
      <c r="I33" s="249"/>
    </row>
    <row r="34" spans="2:9" ht="15" x14ac:dyDescent="0.2">
      <c r="B34" s="75" t="s">
        <v>82</v>
      </c>
      <c r="C34" s="229" t="s">
        <v>414</v>
      </c>
      <c r="D34" s="92">
        <v>299142.5</v>
      </c>
      <c r="E34" s="92">
        <v>253981.5</v>
      </c>
      <c r="F34" s="92">
        <v>117291</v>
      </c>
      <c r="G34" s="92">
        <v>670415</v>
      </c>
    </row>
  </sheetData>
  <mergeCells count="7">
    <mergeCell ref="C24:G24"/>
    <mergeCell ref="H4:J4"/>
    <mergeCell ref="H5:J5"/>
    <mergeCell ref="C10:G10"/>
    <mergeCell ref="H16:J16"/>
    <mergeCell ref="C17:G17"/>
    <mergeCell ref="B6:D6"/>
  </mergeCells>
  <phoneticPr fontId="24" type="noConversion"/>
  <pageMargins left="0" right="0" top="0" bottom="0" header="0" footer="0"/>
  <pageSetup paperSize="9" scale="72" orientation="portrait" verticalDpi="2" r:id="rId1"/>
  <headerFooter alignWithMargins="0">
    <oddFooter>&amp;L&amp;D&amp;C&amp; Template: &amp;A
&amp;F&amp;R&amp;P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zoomScaleNormal="100" zoomScaleSheetLayoutView="85" workbookViewId="0"/>
  </sheetViews>
  <sheetFormatPr defaultColWidth="8.85546875" defaultRowHeight="12.75" x14ac:dyDescent="0.2"/>
  <cols>
    <col min="1" max="1" width="12.85546875" style="44" customWidth="1"/>
    <col min="2" max="2" width="24.140625" style="44" customWidth="1"/>
    <col min="3" max="3" width="21.28515625" style="44" customWidth="1"/>
    <col min="4" max="4" width="15.28515625" style="44" customWidth="1"/>
    <col min="5" max="5" width="16.5703125" style="44" customWidth="1"/>
    <col min="6" max="6" width="14.28515625" style="44" customWidth="1"/>
    <col min="7" max="7" width="14.7109375" style="44" customWidth="1"/>
    <col min="8" max="8" width="16.140625" style="44" customWidth="1"/>
    <col min="9" max="16384" width="8.85546875" style="44"/>
  </cols>
  <sheetData>
    <row r="1" spans="2:10" ht="20.25" x14ac:dyDescent="0.3">
      <c r="B1" s="43" t="str">
        <f>Cover!C22</f>
        <v>AusNet Electricity Services Pty Ltd</v>
      </c>
      <c r="E1" s="60"/>
    </row>
    <row r="2" spans="2:10" ht="20.25" x14ac:dyDescent="0.3">
      <c r="B2" s="43" t="s">
        <v>134</v>
      </c>
      <c r="E2" s="60"/>
    </row>
    <row r="3" spans="2:10" ht="20.25" x14ac:dyDescent="0.3">
      <c r="B3" s="45">
        <f>Cover!C26</f>
        <v>2014</v>
      </c>
      <c r="E3" s="60"/>
    </row>
    <row r="4" spans="2:10" ht="18" x14ac:dyDescent="0.25">
      <c r="B4" s="67" t="s">
        <v>0</v>
      </c>
      <c r="E4" s="60"/>
      <c r="H4" s="305"/>
      <c r="I4" s="305"/>
      <c r="J4" s="305"/>
    </row>
    <row r="6" spans="2:10" s="118" customFormat="1" ht="45" customHeight="1" x14ac:dyDescent="0.2">
      <c r="B6" s="303" t="s">
        <v>173</v>
      </c>
      <c r="C6" s="304"/>
      <c r="D6" s="304"/>
    </row>
    <row r="7" spans="2:10" s="118" customFormat="1" x14ac:dyDescent="0.2"/>
    <row r="8" spans="2:10" x14ac:dyDescent="0.2">
      <c r="B8" s="123" t="s">
        <v>3</v>
      </c>
      <c r="C8" s="123"/>
      <c r="D8" s="121"/>
      <c r="E8" s="121"/>
      <c r="F8" s="121"/>
      <c r="G8" s="121"/>
      <c r="H8" s="121"/>
    </row>
    <row r="9" spans="2:10" x14ac:dyDescent="0.2">
      <c r="B9" s="123"/>
      <c r="C9" s="123"/>
      <c r="D9" s="121"/>
      <c r="E9" s="121"/>
      <c r="F9" s="121"/>
      <c r="G9" s="121"/>
      <c r="H9" s="121"/>
    </row>
    <row r="10" spans="2:10" ht="25.5" x14ac:dyDescent="0.2">
      <c r="B10" s="122"/>
      <c r="C10" s="132" t="s">
        <v>175</v>
      </c>
      <c r="D10" s="132" t="s">
        <v>145</v>
      </c>
      <c r="E10" s="121"/>
      <c r="F10" s="121"/>
      <c r="G10" s="121"/>
      <c r="H10" s="121"/>
    </row>
    <row r="11" spans="2:10" x14ac:dyDescent="0.2">
      <c r="B11" s="134" t="s">
        <v>114</v>
      </c>
      <c r="C11" s="135">
        <f>SUMIF('1c. STPIS Daily Performance'!O14:O378,"NO",'1c. STPIS Daily Performance'!M14:M378)</f>
        <v>114956</v>
      </c>
      <c r="D11" s="257">
        <f>SUM('1c. STPIS Daily Performance'!M14:M378)</f>
        <v>123186</v>
      </c>
      <c r="E11" s="121"/>
      <c r="F11" s="121"/>
      <c r="G11" s="121"/>
      <c r="H11" s="121"/>
    </row>
    <row r="12" spans="2:10" ht="25.5" x14ac:dyDescent="0.2">
      <c r="B12" s="134" t="s">
        <v>366</v>
      </c>
      <c r="C12" s="135">
        <f>SUMIF('1c. STPIS Daily Performance'!O14:O378,"NO",'1c. STPIS Daily Performance'!N14:N378)</f>
        <v>95668</v>
      </c>
      <c r="D12" s="257">
        <f>SUM('1c. STPIS Daily Performance'!N14:N378)</f>
        <v>99748</v>
      </c>
      <c r="E12" s="121"/>
      <c r="F12" s="121"/>
      <c r="G12" s="121"/>
      <c r="H12" s="121"/>
    </row>
    <row r="13" spans="2:10" ht="38.25" x14ac:dyDescent="0.2">
      <c r="B13" s="134" t="s">
        <v>11</v>
      </c>
      <c r="C13" s="136">
        <f>C12/C11</f>
        <v>0.83221406451163926</v>
      </c>
      <c r="D13" s="136">
        <f>D12/D11</f>
        <v>0.80973487246927411</v>
      </c>
      <c r="E13" s="121"/>
      <c r="F13" s="121"/>
      <c r="G13" s="121"/>
      <c r="H13" s="121"/>
    </row>
    <row r="14" spans="2:10" x14ac:dyDescent="0.2">
      <c r="B14" s="137"/>
      <c r="C14" s="138"/>
      <c r="D14" s="139"/>
      <c r="E14" s="121"/>
      <c r="F14" s="121"/>
      <c r="G14" s="121"/>
      <c r="H14" s="121"/>
    </row>
    <row r="15" spans="2:10" x14ac:dyDescent="0.2">
      <c r="B15" s="123" t="s">
        <v>4</v>
      </c>
      <c r="C15" s="123"/>
      <c r="D15" s="124"/>
      <c r="E15" s="133"/>
      <c r="F15" s="133"/>
      <c r="G15" s="121"/>
      <c r="H15" s="121"/>
    </row>
    <row r="16" spans="2:10" x14ac:dyDescent="0.2">
      <c r="B16" s="123"/>
      <c r="C16" s="123"/>
      <c r="D16" s="124"/>
      <c r="E16" s="133"/>
      <c r="F16" s="133"/>
      <c r="G16" s="121"/>
      <c r="H16" s="121"/>
    </row>
    <row r="17" spans="2:8" x14ac:dyDescent="0.2">
      <c r="B17" s="306" t="s">
        <v>130</v>
      </c>
      <c r="C17" s="307"/>
      <c r="D17" s="125"/>
      <c r="E17" s="125"/>
      <c r="F17" s="125"/>
      <c r="G17" s="126"/>
      <c r="H17" s="121"/>
    </row>
    <row r="18" spans="2:8" x14ac:dyDescent="0.2">
      <c r="B18" s="123"/>
      <c r="C18" s="123"/>
      <c r="D18" s="124"/>
      <c r="E18" s="133"/>
      <c r="F18" s="133"/>
      <c r="G18" s="121"/>
      <c r="H18" s="121"/>
    </row>
    <row r="19" spans="2:8" ht="24.6" customHeight="1" x14ac:dyDescent="0.2">
      <c r="B19" s="122"/>
      <c r="C19" s="122" t="s">
        <v>145</v>
      </c>
      <c r="D19" s="133"/>
      <c r="E19" s="133"/>
      <c r="F19" s="133"/>
      <c r="G19" s="121"/>
      <c r="H19" s="121"/>
    </row>
    <row r="20" spans="2:8" ht="39" customHeight="1" x14ac:dyDescent="0.2">
      <c r="B20" s="134" t="s">
        <v>12</v>
      </c>
      <c r="C20" s="135">
        <f>+'[4]1b. STPIS Customer Service'!C20</f>
        <v>15205</v>
      </c>
      <c r="D20" s="133"/>
      <c r="E20" s="133"/>
      <c r="F20" s="133"/>
      <c r="G20" s="121"/>
      <c r="H20" s="121"/>
    </row>
    <row r="21" spans="2:8" ht="74.25" customHeight="1" x14ac:dyDescent="0.2">
      <c r="B21" s="134" t="s">
        <v>13</v>
      </c>
      <c r="C21" s="135">
        <f>+'[4]1b. STPIS Customer Service'!C21</f>
        <v>159</v>
      </c>
      <c r="D21" s="121"/>
      <c r="E21" s="121"/>
      <c r="F21" s="121"/>
      <c r="G21" s="121"/>
      <c r="H21" s="121"/>
    </row>
    <row r="22" spans="2:8" ht="69" customHeight="1" x14ac:dyDescent="0.2">
      <c r="B22" s="134" t="s">
        <v>14</v>
      </c>
      <c r="C22" s="136">
        <f>C21/C20</f>
        <v>1.0457086484708977E-2</v>
      </c>
      <c r="D22" s="121"/>
      <c r="E22" s="121"/>
      <c r="F22" s="121"/>
      <c r="G22" s="121"/>
      <c r="H22" s="121"/>
    </row>
    <row r="23" spans="2:8" ht="16.149999999999999" customHeight="1" x14ac:dyDescent="0.2">
      <c r="B23" s="137"/>
      <c r="C23" s="138"/>
      <c r="D23" s="121"/>
      <c r="E23" s="121"/>
      <c r="F23" s="121"/>
      <c r="G23" s="121"/>
      <c r="H23" s="121"/>
    </row>
    <row r="24" spans="2:8" x14ac:dyDescent="0.2">
      <c r="B24" s="308" t="s">
        <v>5</v>
      </c>
      <c r="C24" s="308"/>
      <c r="D24" s="123"/>
      <c r="E24" s="121"/>
      <c r="F24" s="121"/>
      <c r="G24" s="121"/>
      <c r="H24" s="121"/>
    </row>
    <row r="25" spans="2:8" x14ac:dyDescent="0.2">
      <c r="B25" s="112"/>
      <c r="C25" s="61"/>
      <c r="D25" s="123"/>
      <c r="E25" s="121"/>
      <c r="F25" s="121"/>
      <c r="G25" s="121"/>
      <c r="H25" s="121"/>
    </row>
    <row r="26" spans="2:8" x14ac:dyDescent="0.2">
      <c r="B26" s="122"/>
      <c r="C26" s="122" t="s">
        <v>145</v>
      </c>
      <c r="D26" s="121"/>
      <c r="E26" s="121"/>
      <c r="F26" s="121"/>
      <c r="G26" s="121"/>
      <c r="H26" s="121"/>
    </row>
    <row r="27" spans="2:8" ht="35.25" customHeight="1" x14ac:dyDescent="0.2">
      <c r="B27" s="134" t="s">
        <v>15</v>
      </c>
      <c r="C27" s="135">
        <f>'[5]1b. STPIS Customer Service'!C27</f>
        <v>138983</v>
      </c>
      <c r="D27" s="121"/>
      <c r="E27" s="121"/>
      <c r="F27" s="121"/>
      <c r="G27" s="121"/>
      <c r="H27" s="121"/>
    </row>
    <row r="28" spans="2:8" ht="47.25" customHeight="1" x14ac:dyDescent="0.2">
      <c r="B28" s="134" t="s">
        <v>16</v>
      </c>
      <c r="C28" s="135">
        <f>'[5]1b. STPIS Customer Service'!C28</f>
        <v>6342</v>
      </c>
      <c r="D28" s="121"/>
      <c r="E28" s="121"/>
      <c r="F28" s="121"/>
      <c r="G28" s="121"/>
      <c r="H28" s="121"/>
    </row>
    <row r="29" spans="2:8" ht="159" customHeight="1" x14ac:dyDescent="0.2">
      <c r="B29" s="134" t="s">
        <v>139</v>
      </c>
      <c r="C29" s="135">
        <f>'[5]1b. STPIS Customer Service'!C29</f>
        <v>4309</v>
      </c>
      <c r="D29" s="121"/>
      <c r="E29" s="121"/>
      <c r="F29" s="121"/>
      <c r="G29" s="121"/>
      <c r="H29" s="121"/>
    </row>
    <row r="30" spans="2:8" ht="51" x14ac:dyDescent="0.2">
      <c r="B30" s="140" t="s">
        <v>148</v>
      </c>
      <c r="C30" s="135">
        <f>'[5]1b. STPIS Customer Service'!C30</f>
        <v>188</v>
      </c>
      <c r="D30" s="121"/>
      <c r="E30" s="121"/>
      <c r="F30" s="121"/>
      <c r="G30" s="121"/>
      <c r="H30" s="121"/>
    </row>
    <row r="31" spans="2:8" ht="51" x14ac:dyDescent="0.2">
      <c r="B31" s="140" t="s">
        <v>149</v>
      </c>
      <c r="C31" s="136">
        <f>C30/C28</f>
        <v>2.9643645537685274E-2</v>
      </c>
      <c r="D31" s="121"/>
      <c r="E31" s="121"/>
      <c r="F31" s="121"/>
      <c r="G31" s="121"/>
      <c r="H31" s="121"/>
    </row>
    <row r="32" spans="2:8" x14ac:dyDescent="0.2">
      <c r="B32" s="62"/>
      <c r="C32" s="63"/>
      <c r="D32" s="47"/>
    </row>
  </sheetData>
  <mergeCells count="4">
    <mergeCell ref="H4:J4"/>
    <mergeCell ref="B17:C17"/>
    <mergeCell ref="B24:C24"/>
    <mergeCell ref="B6:D6"/>
  </mergeCells>
  <pageMargins left="0" right="0" top="0" bottom="0" header="0" footer="0"/>
  <pageSetup paperSize="8" scale="93" fitToHeight="2" orientation="portrait" verticalDpi="2" r:id="rId1"/>
  <headerFooter alignWithMargins="0">
    <oddFooter>&amp;L&amp;D&amp;C&amp; Template: &amp;A
&amp;F&amp;R&amp;P of &amp;N</oddFooter>
  </headerFooter>
  <rowBreaks count="1" manualBreakCount="1">
    <brk id="32" min="1"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78"/>
  <sheetViews>
    <sheetView showGridLines="0" topLeftCell="A58" zoomScaleNormal="100" zoomScaleSheetLayoutView="100" workbookViewId="0">
      <selection activeCell="N10" sqref="N10"/>
    </sheetView>
  </sheetViews>
  <sheetFormatPr defaultRowHeight="12.75" x14ac:dyDescent="0.2"/>
  <cols>
    <col min="1" max="1" width="9.140625" style="71"/>
    <col min="2" max="2" width="13" style="71" customWidth="1"/>
    <col min="3" max="20" width="17.28515625" style="78" customWidth="1"/>
    <col min="21" max="21" width="13" style="96" customWidth="1"/>
    <col min="22" max="22" width="15.42578125" style="96" bestFit="1" customWidth="1"/>
    <col min="23" max="16384" width="9.140625" style="71"/>
  </cols>
  <sheetData>
    <row r="1" spans="2:22" ht="20.25" x14ac:dyDescent="0.3">
      <c r="B1" s="39" t="str">
        <f>Cover!C22</f>
        <v>AusNet Electricity Services Pty Ltd</v>
      </c>
      <c r="C1" s="77"/>
      <c r="D1" s="77"/>
      <c r="E1" s="77"/>
      <c r="F1" s="131">
        <v>41640</v>
      </c>
      <c r="G1" s="77"/>
      <c r="H1" s="77"/>
      <c r="I1" s="77"/>
      <c r="J1" s="77"/>
      <c r="K1" s="77"/>
      <c r="L1" s="77"/>
      <c r="M1" s="77"/>
      <c r="N1" s="77"/>
      <c r="O1" s="77"/>
      <c r="P1" s="77"/>
      <c r="Q1" s="77"/>
      <c r="R1" s="77"/>
      <c r="S1" s="77"/>
      <c r="T1" s="77"/>
    </row>
    <row r="2" spans="2:22" ht="20.25" x14ac:dyDescent="0.3">
      <c r="B2" s="43" t="s">
        <v>135</v>
      </c>
      <c r="C2" s="77"/>
      <c r="D2" s="77"/>
      <c r="E2" s="77"/>
      <c r="F2" s="131">
        <v>42005</v>
      </c>
      <c r="G2" s="77"/>
      <c r="H2" s="77"/>
      <c r="I2" s="77"/>
      <c r="J2" s="77"/>
      <c r="K2" s="77"/>
      <c r="L2" s="77"/>
      <c r="M2" s="77"/>
      <c r="N2" s="77"/>
      <c r="O2" s="77"/>
      <c r="P2" s="77"/>
      <c r="Q2" s="77"/>
      <c r="R2" s="77"/>
      <c r="S2" s="77"/>
      <c r="T2" s="77"/>
    </row>
    <row r="3" spans="2:22" ht="20.25" x14ac:dyDescent="0.3">
      <c r="B3" s="40">
        <f>Cover!C26</f>
        <v>2014</v>
      </c>
      <c r="C3" s="77"/>
      <c r="D3" s="77"/>
      <c r="E3" s="77"/>
      <c r="F3" s="77"/>
      <c r="G3" s="77"/>
      <c r="H3" s="77"/>
      <c r="I3" s="77"/>
      <c r="J3" s="77"/>
      <c r="K3" s="77"/>
      <c r="L3" s="77"/>
      <c r="M3" s="77"/>
      <c r="N3" s="77"/>
      <c r="O3" s="77"/>
      <c r="P3" s="77"/>
      <c r="Q3" s="77"/>
      <c r="R3" s="77"/>
      <c r="S3" s="77"/>
      <c r="T3" s="77"/>
    </row>
    <row r="4" spans="2:22" ht="20.25" x14ac:dyDescent="0.3">
      <c r="B4" s="70" t="s">
        <v>136</v>
      </c>
      <c r="C4" s="77"/>
      <c r="D4" s="77"/>
      <c r="E4" s="77"/>
      <c r="F4" s="77"/>
      <c r="G4" s="77"/>
      <c r="H4" s="77"/>
      <c r="I4" s="77"/>
      <c r="J4" s="77"/>
      <c r="K4" s="77"/>
      <c r="L4" s="77"/>
      <c r="M4" s="77"/>
      <c r="N4" s="77"/>
      <c r="O4" s="77"/>
      <c r="P4" s="77"/>
      <c r="Q4" s="77"/>
      <c r="R4" s="77"/>
      <c r="S4" s="77"/>
      <c r="T4" s="77"/>
    </row>
    <row r="5" spans="2:22" ht="20.25" x14ac:dyDescent="0.3">
      <c r="B5" s="39"/>
      <c r="C5" s="77"/>
      <c r="D5" s="77"/>
      <c r="E5" s="77"/>
      <c r="F5" s="77"/>
      <c r="G5" s="77"/>
      <c r="H5" s="77"/>
      <c r="I5" s="77"/>
      <c r="J5" s="77"/>
      <c r="K5" s="77"/>
      <c r="L5" s="77"/>
      <c r="M5" s="77"/>
      <c r="N5" s="77"/>
      <c r="O5" s="77"/>
      <c r="P5" s="77"/>
      <c r="Q5" s="77"/>
      <c r="R5" s="77"/>
      <c r="S5" s="77"/>
      <c r="T5" s="77"/>
    </row>
    <row r="6" spans="2:22" ht="51.75" customHeight="1" x14ac:dyDescent="0.2">
      <c r="B6" s="303" t="s">
        <v>173</v>
      </c>
      <c r="C6" s="304"/>
      <c r="D6" s="304"/>
    </row>
    <row r="8" spans="2:22" ht="15.75" x14ac:dyDescent="0.25">
      <c r="B8" s="72" t="s">
        <v>156</v>
      </c>
      <c r="C8" s="79"/>
      <c r="D8" s="79"/>
      <c r="F8" s="80"/>
      <c r="G8" s="80"/>
      <c r="H8" s="80"/>
      <c r="I8" s="80"/>
      <c r="J8" s="80"/>
      <c r="K8" s="80"/>
      <c r="L8" s="80"/>
      <c r="M8" s="80"/>
      <c r="N8" s="80"/>
      <c r="O8" s="80"/>
      <c r="P8" s="80"/>
      <c r="Q8" s="80"/>
      <c r="R8" s="80"/>
      <c r="S8" s="80"/>
      <c r="T8" s="80"/>
      <c r="U8" s="97"/>
    </row>
    <row r="9" spans="2:22" s="198" customFormat="1" ht="15.75" x14ac:dyDescent="0.25">
      <c r="B9" s="128"/>
      <c r="C9" s="201"/>
      <c r="D9" s="201"/>
      <c r="E9" s="129"/>
      <c r="F9" s="202"/>
      <c r="G9" s="202"/>
      <c r="H9" s="202"/>
      <c r="I9" s="202"/>
      <c r="J9" s="202"/>
      <c r="K9" s="202"/>
      <c r="L9" s="202"/>
      <c r="M9" s="202"/>
      <c r="N9" s="202"/>
      <c r="O9" s="202"/>
      <c r="P9" s="202"/>
      <c r="Q9" s="202"/>
      <c r="R9" s="202"/>
      <c r="S9" s="202"/>
      <c r="T9" s="202"/>
      <c r="U9" s="202"/>
      <c r="V9" s="130"/>
    </row>
    <row r="10" spans="2:22" s="198" customFormat="1" ht="81.75" customHeight="1" x14ac:dyDescent="0.2">
      <c r="B10" s="311" t="s">
        <v>367</v>
      </c>
      <c r="C10" s="312"/>
      <c r="D10" s="312"/>
      <c r="E10" s="312"/>
      <c r="F10" s="312"/>
      <c r="G10" s="312"/>
      <c r="H10" s="313"/>
      <c r="I10" s="203"/>
      <c r="J10" s="203"/>
      <c r="K10" s="203"/>
      <c r="L10" s="203"/>
      <c r="M10" s="203"/>
      <c r="N10" s="203"/>
      <c r="O10" s="203"/>
      <c r="P10" s="203"/>
      <c r="Q10" s="203"/>
      <c r="R10" s="203"/>
      <c r="S10" s="129"/>
      <c r="T10" s="129"/>
    </row>
    <row r="11" spans="2:22" ht="12.75" customHeight="1" x14ac:dyDescent="0.2">
      <c r="B11" s="66"/>
      <c r="C11" s="81"/>
      <c r="D11" s="81"/>
      <c r="E11" s="81"/>
      <c r="F11" s="81"/>
      <c r="G11" s="81"/>
      <c r="H11" s="81"/>
      <c r="I11" s="81"/>
      <c r="J11" s="81"/>
      <c r="K11" s="81"/>
      <c r="L11" s="81"/>
      <c r="M11" s="309" t="s">
        <v>365</v>
      </c>
      <c r="N11" s="310"/>
      <c r="O11" s="71"/>
      <c r="P11" s="71"/>
      <c r="Q11" s="71"/>
      <c r="R11" s="71"/>
      <c r="S11" s="71"/>
      <c r="T11" s="71"/>
      <c r="U11" s="71"/>
      <c r="V11" s="71"/>
    </row>
    <row r="12" spans="2:22" s="198" customFormat="1" ht="12.75" customHeight="1" x14ac:dyDescent="0.2">
      <c r="B12" s="66"/>
      <c r="C12" s="316" t="s">
        <v>1</v>
      </c>
      <c r="D12" s="315"/>
      <c r="E12" s="314" t="s">
        <v>2</v>
      </c>
      <c r="F12" s="315"/>
      <c r="G12" s="314" t="s">
        <v>372</v>
      </c>
      <c r="H12" s="315"/>
      <c r="I12" s="314" t="s">
        <v>373</v>
      </c>
      <c r="J12" s="315"/>
      <c r="K12" s="314" t="s">
        <v>374</v>
      </c>
      <c r="L12" s="315"/>
      <c r="M12" s="210"/>
      <c r="N12" s="211"/>
    </row>
    <row r="13" spans="2:22" ht="38.25" x14ac:dyDescent="0.2">
      <c r="B13" s="73" t="s">
        <v>17</v>
      </c>
      <c r="C13" s="212" t="s">
        <v>375</v>
      </c>
      <c r="D13" s="213" t="s">
        <v>376</v>
      </c>
      <c r="E13" s="212" t="s">
        <v>375</v>
      </c>
      <c r="F13" s="213" t="s">
        <v>376</v>
      </c>
      <c r="G13" s="212" t="s">
        <v>375</v>
      </c>
      <c r="H13" s="213" t="s">
        <v>376</v>
      </c>
      <c r="I13" s="212" t="s">
        <v>375</v>
      </c>
      <c r="J13" s="213" t="s">
        <v>376</v>
      </c>
      <c r="K13" s="212" t="s">
        <v>375</v>
      </c>
      <c r="L13" s="213" t="s">
        <v>376</v>
      </c>
      <c r="M13" s="98" t="s">
        <v>114</v>
      </c>
      <c r="N13" s="98" t="s">
        <v>366</v>
      </c>
      <c r="O13" s="228" t="s">
        <v>417</v>
      </c>
      <c r="P13" s="71"/>
      <c r="Q13" s="71"/>
      <c r="R13" s="71"/>
      <c r="S13" s="71"/>
      <c r="T13" s="71"/>
      <c r="U13" s="71"/>
      <c r="V13" s="71"/>
    </row>
    <row r="14" spans="2:22" x14ac:dyDescent="0.2">
      <c r="B14" s="82">
        <f>IF(B3=2014,F1,F2)</f>
        <v>41640</v>
      </c>
      <c r="C14" s="230" t="str">
        <f>'[3]1c. STPIS Daily Performance'!C14</f>
        <v>N/A</v>
      </c>
      <c r="D14" s="230" t="str">
        <f>'[3]1c. STPIS Daily Performance'!D14</f>
        <v>N/A</v>
      </c>
      <c r="E14" s="83">
        <f>'[3]1c. STPIS Daily Performance'!E14</f>
        <v>0</v>
      </c>
      <c r="F14" s="83">
        <f>'[3]1c. STPIS Daily Performance'!F14</f>
        <v>0</v>
      </c>
      <c r="G14" s="83">
        <f>'[3]1c. STPIS Daily Performance'!G14</f>
        <v>2.9549396314298482E-2</v>
      </c>
      <c r="H14" s="83">
        <f>'[3]1c. STPIS Daily Performance'!H14</f>
        <v>2.9549396314298482E-2</v>
      </c>
      <c r="I14" s="83">
        <f>'[3]1c. STPIS Daily Performance'!I14</f>
        <v>2.7248467486848948E-2</v>
      </c>
      <c r="J14" s="83">
        <f>'[3]1c. STPIS Daily Performance'!J14</f>
        <v>2.7248467486848948E-2</v>
      </c>
      <c r="K14" s="84">
        <f>'[3]1c. STPIS Daily Performance'!K14</f>
        <v>1.5961755032330719E-2</v>
      </c>
      <c r="L14" s="84">
        <f>'[3]1c. STPIS Daily Performance'!L14</f>
        <v>1.5961755032330719E-2</v>
      </c>
      <c r="M14" s="99">
        <v>292</v>
      </c>
      <c r="N14" s="100">
        <f>+'[6]1c. STPIS Daily Performance'!P14</f>
        <v>233</v>
      </c>
      <c r="O14" s="242" t="s">
        <v>418</v>
      </c>
      <c r="P14" s="71"/>
      <c r="Q14" s="130"/>
      <c r="R14" s="71"/>
      <c r="S14" s="71"/>
      <c r="T14" s="71"/>
      <c r="U14" s="71"/>
      <c r="V14" s="71"/>
    </row>
    <row r="15" spans="2:22" x14ac:dyDescent="0.2">
      <c r="B15" s="82">
        <f>B14+1</f>
        <v>41641</v>
      </c>
      <c r="C15" s="230" t="str">
        <f>'[3]1c. STPIS Daily Performance'!C15</f>
        <v>N/A</v>
      </c>
      <c r="D15" s="230" t="str">
        <f>'[3]1c. STPIS Daily Performance'!D15</f>
        <v>N/A</v>
      </c>
      <c r="E15" s="83">
        <f>'[3]1c. STPIS Daily Performance'!E15</f>
        <v>1.4979483022305423E-2</v>
      </c>
      <c r="F15" s="83">
        <f>'[3]1c. STPIS Daily Performance'!F15</f>
        <v>1.4979483022305423E-2</v>
      </c>
      <c r="G15" s="83">
        <f>'[3]1c. STPIS Daily Performance'!G15</f>
        <v>1.5552313849630781E-2</v>
      </c>
      <c r="H15" s="83">
        <f>'[3]1c. STPIS Daily Performance'!H15</f>
        <v>1.5552313849630781E-2</v>
      </c>
      <c r="I15" s="83">
        <f>'[3]1c. STPIS Daily Performance'!I15</f>
        <v>6.3713328388367393E-2</v>
      </c>
      <c r="J15" s="83">
        <f>'[3]1c. STPIS Daily Performance'!J15</f>
        <v>6.3713328388367393E-2</v>
      </c>
      <c r="K15" s="84">
        <f>'[3]1c. STPIS Daily Performance'!K15</f>
        <v>2.372261957145947E-2</v>
      </c>
      <c r="L15" s="84">
        <f>'[3]1c. STPIS Daily Performance'!L15</f>
        <v>2.372261957145947E-2</v>
      </c>
      <c r="M15" s="101">
        <v>263</v>
      </c>
      <c r="N15" s="100">
        <f>+'[6]1c. STPIS Daily Performance'!P15</f>
        <v>238</v>
      </c>
      <c r="O15" s="242" t="s">
        <v>418</v>
      </c>
      <c r="P15" s="71"/>
      <c r="Q15" s="130"/>
      <c r="R15" s="71"/>
      <c r="S15" s="71"/>
      <c r="T15" s="71"/>
      <c r="U15" s="71"/>
      <c r="V15" s="71"/>
    </row>
    <row r="16" spans="2:22" x14ac:dyDescent="0.2">
      <c r="B16" s="127">
        <f t="shared" ref="B16:B79" si="0">B15+1</f>
        <v>41642</v>
      </c>
      <c r="C16" s="230" t="str">
        <f>'[3]1c. STPIS Daily Performance'!C16</f>
        <v>N/A</v>
      </c>
      <c r="D16" s="230" t="str">
        <f>'[3]1c. STPIS Daily Performance'!D16</f>
        <v>N/A</v>
      </c>
      <c r="E16" s="83">
        <f>'[3]1c. STPIS Daily Performance'!E16</f>
        <v>0</v>
      </c>
      <c r="F16" s="83">
        <f>'[3]1c. STPIS Daily Performance'!F16</f>
        <v>0</v>
      </c>
      <c r="G16" s="83">
        <f>'[3]1c. STPIS Daily Performance'!G16</f>
        <v>2.7281514598504222E-2</v>
      </c>
      <c r="H16" s="83">
        <f>'[3]1c. STPIS Daily Performance'!H16</f>
        <v>2.7281514598504222E-2</v>
      </c>
      <c r="I16" s="83">
        <f>'[3]1c. STPIS Daily Performance'!I16</f>
        <v>1.6684997143855879E-2</v>
      </c>
      <c r="J16" s="83">
        <f>'[3]1c. STPIS Daily Performance'!J16</f>
        <v>1.6684997143855879E-2</v>
      </c>
      <c r="K16" s="84">
        <f>'[3]1c. STPIS Daily Performance'!K16</f>
        <v>1.3254476704727668E-2</v>
      </c>
      <c r="L16" s="84">
        <f>'[3]1c. STPIS Daily Performance'!L16</f>
        <v>1.3254476704727668E-2</v>
      </c>
      <c r="M16" s="101">
        <v>184</v>
      </c>
      <c r="N16" s="100">
        <f>+'[6]1c. STPIS Daily Performance'!P16</f>
        <v>179</v>
      </c>
      <c r="O16" s="242" t="s">
        <v>418</v>
      </c>
      <c r="P16" s="71"/>
      <c r="Q16" s="130"/>
      <c r="R16" s="71"/>
      <c r="S16" s="71"/>
      <c r="T16" s="71"/>
      <c r="U16" s="71"/>
      <c r="V16" s="71"/>
    </row>
    <row r="17" spans="2:22" x14ac:dyDescent="0.2">
      <c r="B17" s="127">
        <f t="shared" si="0"/>
        <v>41643</v>
      </c>
      <c r="C17" s="230" t="str">
        <f>'[3]1c. STPIS Daily Performance'!C17</f>
        <v>N/A</v>
      </c>
      <c r="D17" s="230" t="str">
        <f>'[3]1c. STPIS Daily Performance'!D17</f>
        <v>N/A</v>
      </c>
      <c r="E17" s="83">
        <f>'[3]1c. STPIS Daily Performance'!E17</f>
        <v>0</v>
      </c>
      <c r="F17" s="83">
        <f>'[3]1c. STPIS Daily Performance'!F17</f>
        <v>0</v>
      </c>
      <c r="G17" s="83">
        <f>'[3]1c. STPIS Daily Performance'!G17</f>
        <v>3.8939844043759091E-3</v>
      </c>
      <c r="H17" s="83">
        <f>'[3]1c. STPIS Daily Performance'!H17</f>
        <v>3.8939844043759091E-3</v>
      </c>
      <c r="I17" s="83">
        <f>'[3]1c. STPIS Daily Performance'!I17</f>
        <v>7.275067993281667E-2</v>
      </c>
      <c r="J17" s="83">
        <f>'[3]1c. STPIS Daily Performance'!J17</f>
        <v>7.275067993281667E-2</v>
      </c>
      <c r="K17" s="84">
        <f>'[3]1c. STPIS Daily Performance'!K17</f>
        <v>1.4203142829441465E-2</v>
      </c>
      <c r="L17" s="84">
        <f>'[3]1c. STPIS Daily Performance'!L17</f>
        <v>1.4203142829441465E-2</v>
      </c>
      <c r="M17" s="101">
        <v>207</v>
      </c>
      <c r="N17" s="100">
        <f>+'[6]1c. STPIS Daily Performance'!P17</f>
        <v>174</v>
      </c>
      <c r="O17" s="242" t="s">
        <v>418</v>
      </c>
      <c r="P17" s="71"/>
      <c r="Q17" s="130"/>
      <c r="R17" s="71"/>
      <c r="S17" s="71"/>
      <c r="T17" s="71"/>
      <c r="U17" s="71"/>
      <c r="V17" s="71"/>
    </row>
    <row r="18" spans="2:22" x14ac:dyDescent="0.2">
      <c r="B18" s="127">
        <f t="shared" si="0"/>
        <v>41644</v>
      </c>
      <c r="C18" s="230" t="str">
        <f>'[3]1c. STPIS Daily Performance'!C18</f>
        <v>N/A</v>
      </c>
      <c r="D18" s="230" t="str">
        <f>'[3]1c. STPIS Daily Performance'!D18</f>
        <v>N/A</v>
      </c>
      <c r="E18" s="83">
        <f>'[3]1c. STPIS Daily Performance'!E18</f>
        <v>2.8835755534569647E-2</v>
      </c>
      <c r="F18" s="83">
        <f>'[3]1c. STPIS Daily Performance'!F18</f>
        <v>2.8835755534569647E-2</v>
      </c>
      <c r="G18" s="83">
        <f>'[3]1c. STPIS Daily Performance'!G18</f>
        <v>0.16765000600437432</v>
      </c>
      <c r="H18" s="83">
        <f>'[3]1c. STPIS Daily Performance'!H18</f>
        <v>0.16765000600437432</v>
      </c>
      <c r="I18" s="83">
        <f>'[3]1c. STPIS Daily Performance'!I18</f>
        <v>4.690896999769803E-2</v>
      </c>
      <c r="J18" s="83">
        <f>'[3]1c. STPIS Daily Performance'!J18</f>
        <v>4.690896999769803E-2</v>
      </c>
      <c r="K18" s="84">
        <f>'[3]1c. STPIS Daily Performance'!K18</f>
        <v>8.4586412893506255E-2</v>
      </c>
      <c r="L18" s="84">
        <f>'[3]1c. STPIS Daily Performance'!L18</f>
        <v>8.4586412893506255E-2</v>
      </c>
      <c r="M18" s="101">
        <v>1130</v>
      </c>
      <c r="N18" s="100">
        <f>+'[6]1c. STPIS Daily Performance'!P18</f>
        <v>315</v>
      </c>
      <c r="O18" s="242" t="s">
        <v>418</v>
      </c>
      <c r="P18" s="71"/>
      <c r="Q18" s="130"/>
      <c r="R18" s="71"/>
      <c r="S18" s="71"/>
      <c r="T18" s="71"/>
      <c r="U18" s="71"/>
      <c r="V18" s="71"/>
    </row>
    <row r="19" spans="2:22" x14ac:dyDescent="0.2">
      <c r="B19" s="127">
        <f t="shared" si="0"/>
        <v>41645</v>
      </c>
      <c r="C19" s="230" t="str">
        <f>'[3]1c. STPIS Daily Performance'!C19</f>
        <v>N/A</v>
      </c>
      <c r="D19" s="230" t="str">
        <f>'[3]1c. STPIS Daily Performance'!D19</f>
        <v>N/A</v>
      </c>
      <c r="E19" s="83">
        <f>'[3]1c. STPIS Daily Performance'!E19</f>
        <v>2.2116549804858887E-2</v>
      </c>
      <c r="F19" s="83">
        <f>'[3]1c. STPIS Daily Performance'!F19</f>
        <v>2.2116549804858887E-2</v>
      </c>
      <c r="G19" s="83">
        <f>'[3]1c. STPIS Daily Performance'!G19</f>
        <v>4.1695950295592395E-3</v>
      </c>
      <c r="H19" s="83">
        <f>'[3]1c. STPIS Daily Performance'!H19</f>
        <v>4.1695950295592395E-3</v>
      </c>
      <c r="I19" s="83">
        <f>'[3]1c. STPIS Daily Performance'!I19</f>
        <v>1.8816447979810899E-2</v>
      </c>
      <c r="J19" s="83">
        <f>'[3]1c. STPIS Daily Performance'!J19</f>
        <v>1.8816447979810899E-2</v>
      </c>
      <c r="K19" s="84">
        <f>'[3]1c. STPIS Daily Performance'!K19</f>
        <v>1.4740123654751162E-2</v>
      </c>
      <c r="L19" s="84">
        <f>'[3]1c. STPIS Daily Performance'!L19</f>
        <v>1.4740123654751162E-2</v>
      </c>
      <c r="M19" s="101">
        <v>505</v>
      </c>
      <c r="N19" s="100">
        <f>+'[6]1c. STPIS Daily Performance'!P19</f>
        <v>443</v>
      </c>
      <c r="O19" s="242" t="s">
        <v>418</v>
      </c>
      <c r="P19" s="71"/>
      <c r="Q19" s="130"/>
      <c r="R19" s="71"/>
      <c r="S19" s="71"/>
      <c r="T19" s="71"/>
      <c r="U19" s="71"/>
      <c r="V19" s="71"/>
    </row>
    <row r="20" spans="2:22" x14ac:dyDescent="0.2">
      <c r="B20" s="127">
        <f t="shared" si="0"/>
        <v>41646</v>
      </c>
      <c r="C20" s="230" t="str">
        <f>'[3]1c. STPIS Daily Performance'!C20</f>
        <v>N/A</v>
      </c>
      <c r="D20" s="230" t="str">
        <f>'[3]1c. STPIS Daily Performance'!D20</f>
        <v>N/A</v>
      </c>
      <c r="E20" s="83">
        <f>'[3]1c. STPIS Daily Performance'!E20</f>
        <v>7.213953216276524E-3</v>
      </c>
      <c r="F20" s="83">
        <f>'[3]1c. STPIS Daily Performance'!F20</f>
        <v>7.213953216276524E-3</v>
      </c>
      <c r="G20" s="83">
        <f>'[3]1c. STPIS Daily Performance'!G20</f>
        <v>1.9351803182515261E-2</v>
      </c>
      <c r="H20" s="83">
        <f>'[3]1c. STPIS Daily Performance'!H20</f>
        <v>1.9351803182515261E-2</v>
      </c>
      <c r="I20" s="83">
        <f>'[3]1c. STPIS Daily Performance'!I20</f>
        <v>2.2329078957464766E-2</v>
      </c>
      <c r="J20" s="83">
        <f>'[3]1c. STPIS Daily Performance'!J20</f>
        <v>2.2329078957464766E-2</v>
      </c>
      <c r="K20" s="84">
        <f>'[3]1c. STPIS Daily Performance'!K20</f>
        <v>1.4456717108059933E-2</v>
      </c>
      <c r="L20" s="84">
        <f>'[3]1c. STPIS Daily Performance'!L20</f>
        <v>1.4456717108059933E-2</v>
      </c>
      <c r="M20" s="101">
        <v>362</v>
      </c>
      <c r="N20" s="100">
        <f>+'[6]1c. STPIS Daily Performance'!P20</f>
        <v>309</v>
      </c>
      <c r="O20" s="242" t="s">
        <v>418</v>
      </c>
      <c r="P20" s="71"/>
      <c r="Q20" s="130"/>
      <c r="R20" s="71"/>
      <c r="S20" s="71"/>
      <c r="T20" s="71"/>
      <c r="U20" s="71"/>
      <c r="V20" s="71"/>
    </row>
    <row r="21" spans="2:22" x14ac:dyDescent="0.2">
      <c r="B21" s="127">
        <f t="shared" si="0"/>
        <v>41647</v>
      </c>
      <c r="C21" s="230" t="str">
        <f>'[3]1c. STPIS Daily Performance'!C21</f>
        <v>N/A</v>
      </c>
      <c r="D21" s="230" t="str">
        <f>'[3]1c. STPIS Daily Performance'!D21</f>
        <v>N/A</v>
      </c>
      <c r="E21" s="83">
        <f>'[3]1c. STPIS Daily Performance'!E21</f>
        <v>1.4802309935900114E-2</v>
      </c>
      <c r="F21" s="83">
        <f>'[3]1c. STPIS Daily Performance'!F21</f>
        <v>1.4802309935900114E-2</v>
      </c>
      <c r="G21" s="83">
        <f>'[3]1c. STPIS Daily Performance'!G21</f>
        <v>1.3839590678848657E-2</v>
      </c>
      <c r="H21" s="83">
        <f>'[3]1c. STPIS Daily Performance'!H21</f>
        <v>1.3839590678848657E-2</v>
      </c>
      <c r="I21" s="83">
        <f>'[3]1c. STPIS Daily Performance'!I21</f>
        <v>2.1826056560179382E-2</v>
      </c>
      <c r="J21" s="83">
        <f>'[3]1c. STPIS Daily Performance'!J21</f>
        <v>2.1826056560179382E-2</v>
      </c>
      <c r="K21" s="84">
        <f>'[3]1c. STPIS Daily Performance'!K21</f>
        <v>1.5666415578410389E-2</v>
      </c>
      <c r="L21" s="84">
        <f>'[3]1c. STPIS Daily Performance'!L21</f>
        <v>1.5666415578410389E-2</v>
      </c>
      <c r="M21" s="101">
        <v>289</v>
      </c>
      <c r="N21" s="100">
        <f>+'[6]1c. STPIS Daily Performance'!P21</f>
        <v>274</v>
      </c>
      <c r="O21" s="242" t="s">
        <v>418</v>
      </c>
      <c r="P21" s="71"/>
      <c r="Q21" s="130"/>
      <c r="R21" s="71"/>
      <c r="S21" s="71"/>
      <c r="T21" s="71"/>
      <c r="U21" s="71"/>
      <c r="V21" s="71"/>
    </row>
    <row r="22" spans="2:22" x14ac:dyDescent="0.2">
      <c r="B22" s="127">
        <f t="shared" si="0"/>
        <v>41648</v>
      </c>
      <c r="C22" s="230" t="str">
        <f>'[3]1c. STPIS Daily Performance'!C22</f>
        <v>N/A</v>
      </c>
      <c r="D22" s="230" t="str">
        <f>'[3]1c. STPIS Daily Performance'!D22</f>
        <v>N/A</v>
      </c>
      <c r="E22" s="83">
        <f>'[3]1c. STPIS Daily Performance'!E22</f>
        <v>1.6747870997935767E-2</v>
      </c>
      <c r="F22" s="83">
        <f>'[3]1c. STPIS Daily Performance'!F22</f>
        <v>1.6747870997935767E-2</v>
      </c>
      <c r="G22" s="83">
        <f>'[3]1c. STPIS Daily Performance'!G22</f>
        <v>9.4534444437882285E-3</v>
      </c>
      <c r="H22" s="83">
        <f>'[3]1c. STPIS Daily Performance'!H22</f>
        <v>9.4534444437882285E-3</v>
      </c>
      <c r="I22" s="83">
        <f>'[3]1c. STPIS Daily Performance'!I22</f>
        <v>1.800649666214799E-2</v>
      </c>
      <c r="J22" s="83">
        <f>'[3]1c. STPIS Daily Performance'!J22</f>
        <v>1.800649666214799E-2</v>
      </c>
      <c r="K22" s="84">
        <f>'[3]1c. STPIS Daily Performance'!K22</f>
        <v>1.4204634442845103E-2</v>
      </c>
      <c r="L22" s="84">
        <f>'[3]1c. STPIS Daily Performance'!L22</f>
        <v>1.4204634442845103E-2</v>
      </c>
      <c r="M22" s="101">
        <v>353</v>
      </c>
      <c r="N22" s="100">
        <f>+'[6]1c. STPIS Daily Performance'!P22</f>
        <v>304</v>
      </c>
      <c r="O22" s="242" t="s">
        <v>418</v>
      </c>
      <c r="P22" s="71"/>
      <c r="Q22" s="130"/>
      <c r="R22" s="71"/>
      <c r="S22" s="71"/>
      <c r="T22" s="71"/>
      <c r="U22" s="71"/>
      <c r="V22" s="71"/>
    </row>
    <row r="23" spans="2:22" x14ac:dyDescent="0.2">
      <c r="B23" s="127">
        <f t="shared" si="0"/>
        <v>41649</v>
      </c>
      <c r="C23" s="230" t="str">
        <f>'[3]1c. STPIS Daily Performance'!C23</f>
        <v>N/A</v>
      </c>
      <c r="D23" s="230" t="str">
        <f>'[3]1c. STPIS Daily Performance'!D23</f>
        <v>N/A</v>
      </c>
      <c r="E23" s="83">
        <f>'[3]1c. STPIS Daily Performance'!E23</f>
        <v>0</v>
      </c>
      <c r="F23" s="83">
        <f>'[3]1c. STPIS Daily Performance'!F23</f>
        <v>0</v>
      </c>
      <c r="G23" s="83">
        <f>'[3]1c. STPIS Daily Performance'!G23</f>
        <v>1.7639080011733138E-3</v>
      </c>
      <c r="H23" s="83">
        <f>'[3]1c. STPIS Daily Performance'!H23</f>
        <v>1.7639080011733138E-3</v>
      </c>
      <c r="I23" s="83">
        <f>'[3]1c. STPIS Daily Performance'!I23</f>
        <v>7.6681075274317723E-2</v>
      </c>
      <c r="J23" s="83">
        <f>'[3]1c. STPIS Daily Performance'!J23</f>
        <v>7.6681075274317723E-2</v>
      </c>
      <c r="K23" s="84">
        <f>'[3]1c. STPIS Daily Performance'!K23</f>
        <v>1.4083813757150421E-2</v>
      </c>
      <c r="L23" s="84">
        <f>'[3]1c. STPIS Daily Performance'!L23</f>
        <v>1.4083813757150421E-2</v>
      </c>
      <c r="M23" s="101">
        <v>335</v>
      </c>
      <c r="N23" s="100">
        <f>+'[6]1c. STPIS Daily Performance'!P23</f>
        <v>300</v>
      </c>
      <c r="O23" s="242" t="s">
        <v>418</v>
      </c>
      <c r="P23" s="71"/>
      <c r="Q23" s="130"/>
      <c r="R23" s="71"/>
      <c r="S23" s="71"/>
      <c r="T23" s="71"/>
      <c r="U23" s="71"/>
      <c r="V23" s="71"/>
    </row>
    <row r="24" spans="2:22" x14ac:dyDescent="0.2">
      <c r="B24" s="127">
        <f t="shared" si="0"/>
        <v>41650</v>
      </c>
      <c r="C24" s="230" t="str">
        <f>'[3]1c. STPIS Daily Performance'!C24</f>
        <v>N/A</v>
      </c>
      <c r="D24" s="230" t="str">
        <f>'[3]1c. STPIS Daily Performance'!D24</f>
        <v>N/A</v>
      </c>
      <c r="E24" s="83">
        <f>'[3]1c. STPIS Daily Performance'!E24</f>
        <v>1.0901159146560585E-2</v>
      </c>
      <c r="F24" s="83">
        <f>'[3]1c. STPIS Daily Performance'!F24</f>
        <v>1.0901159146560585E-2</v>
      </c>
      <c r="G24" s="83">
        <f>'[3]1c. STPIS Daily Performance'!G24</f>
        <v>3.4360770371070333E-2</v>
      </c>
      <c r="H24" s="83">
        <f>'[3]1c. STPIS Daily Performance'!H24</f>
        <v>3.4360770371070333E-2</v>
      </c>
      <c r="I24" s="83">
        <f>'[3]1c. STPIS Daily Performance'!I24</f>
        <v>1.5346446018876128E-3</v>
      </c>
      <c r="J24" s="83">
        <f>'[3]1c. STPIS Daily Performance'!J24</f>
        <v>1.5346446018876128E-3</v>
      </c>
      <c r="K24" s="84">
        <f>'[3]1c. STPIS Daily Performance'!K24</f>
        <v>1.8149951895467732E-2</v>
      </c>
      <c r="L24" s="84">
        <f>'[3]1c. STPIS Daily Performance'!L24</f>
        <v>1.8149951895467732E-2</v>
      </c>
      <c r="M24" s="101">
        <v>191</v>
      </c>
      <c r="N24" s="100">
        <f>+'[6]1c. STPIS Daily Performance'!P24</f>
        <v>154</v>
      </c>
      <c r="O24" s="242" t="s">
        <v>418</v>
      </c>
      <c r="P24" s="71"/>
      <c r="Q24" s="130"/>
      <c r="R24" s="71"/>
      <c r="S24" s="71"/>
      <c r="T24" s="71"/>
      <c r="U24" s="71"/>
      <c r="V24" s="71"/>
    </row>
    <row r="25" spans="2:22" x14ac:dyDescent="0.2">
      <c r="B25" s="127">
        <f t="shared" si="0"/>
        <v>41651</v>
      </c>
      <c r="C25" s="230" t="str">
        <f>'[3]1c. STPIS Daily Performance'!C25</f>
        <v>N/A</v>
      </c>
      <c r="D25" s="230" t="str">
        <f>'[3]1c. STPIS Daily Performance'!D25</f>
        <v>N/A</v>
      </c>
      <c r="E25" s="83">
        <f>'[3]1c. STPIS Daily Performance'!E25</f>
        <v>0</v>
      </c>
      <c r="F25" s="83">
        <f>'[3]1c. STPIS Daily Performance'!F25</f>
        <v>0</v>
      </c>
      <c r="G25" s="83">
        <f>'[3]1c. STPIS Daily Performance'!G25</f>
        <v>8.7289822290206182E-3</v>
      </c>
      <c r="H25" s="83">
        <f>'[3]1c. STPIS Daily Performance'!H25</f>
        <v>8.7289822290206182E-3</v>
      </c>
      <c r="I25" s="83">
        <f>'[3]1c. STPIS Daily Performance'!I25</f>
        <v>5.3073125815279946E-2</v>
      </c>
      <c r="J25" s="83">
        <f>'[3]1c. STPIS Daily Performance'!J25</f>
        <v>5.3073125815279946E-2</v>
      </c>
      <c r="K25" s="84">
        <f>'[3]1c. STPIS Daily Performance'!K25</f>
        <v>1.2592200353512377E-2</v>
      </c>
      <c r="L25" s="84">
        <f>'[3]1c. STPIS Daily Performance'!L25</f>
        <v>1.2592200353512377E-2</v>
      </c>
      <c r="M25" s="101">
        <v>178</v>
      </c>
      <c r="N25" s="100">
        <f>+'[6]1c. STPIS Daily Performance'!P25</f>
        <v>156</v>
      </c>
      <c r="O25" s="242" t="s">
        <v>418</v>
      </c>
      <c r="P25" s="71"/>
      <c r="Q25" s="130"/>
      <c r="R25" s="71"/>
      <c r="S25" s="71"/>
      <c r="T25" s="71"/>
      <c r="U25" s="71"/>
      <c r="V25" s="71"/>
    </row>
    <row r="26" spans="2:22" x14ac:dyDescent="0.2">
      <c r="B26" s="127">
        <f t="shared" si="0"/>
        <v>41652</v>
      </c>
      <c r="C26" s="230" t="str">
        <f>'[3]1c. STPIS Daily Performance'!C26</f>
        <v>N/A</v>
      </c>
      <c r="D26" s="230" t="str">
        <f>'[3]1c. STPIS Daily Performance'!D26</f>
        <v>N/A</v>
      </c>
      <c r="E26" s="83">
        <f>'[3]1c. STPIS Daily Performance'!E26</f>
        <v>1.1927425892342278E-2</v>
      </c>
      <c r="F26" s="83">
        <f>'[3]1c. STPIS Daily Performance'!F26</f>
        <v>1.1927425892342278E-2</v>
      </c>
      <c r="G26" s="83">
        <f>'[3]1c. STPIS Daily Performance'!G26</f>
        <v>1.3142689526599378E-2</v>
      </c>
      <c r="H26" s="83">
        <f>'[3]1c. STPIS Daily Performance'!H26</f>
        <v>1.3142689526599378E-2</v>
      </c>
      <c r="I26" s="83">
        <f>'[3]1c. STPIS Daily Performance'!I26</f>
        <v>1.8125857908961471E-2</v>
      </c>
      <c r="J26" s="83">
        <f>'[3]1c. STPIS Daily Performance'!J26</f>
        <v>1.8125857908961471E-2</v>
      </c>
      <c r="K26" s="84">
        <f>'[3]1c. STPIS Daily Performance'!K26</f>
        <v>1.3472252261658824E-2</v>
      </c>
      <c r="L26" s="84">
        <f>'[3]1c. STPIS Daily Performance'!L26</f>
        <v>1.3472252261658824E-2</v>
      </c>
      <c r="M26" s="101">
        <v>477</v>
      </c>
      <c r="N26" s="100">
        <f>+'[6]1c. STPIS Daily Performance'!P26</f>
        <v>313</v>
      </c>
      <c r="O26" s="242" t="s">
        <v>418</v>
      </c>
      <c r="P26" s="71"/>
      <c r="Q26" s="130"/>
      <c r="R26" s="71"/>
      <c r="S26" s="71"/>
      <c r="T26" s="71"/>
      <c r="U26" s="71"/>
      <c r="V26" s="71"/>
    </row>
    <row r="27" spans="2:22" x14ac:dyDescent="0.2">
      <c r="B27" s="127">
        <f t="shared" si="0"/>
        <v>41653</v>
      </c>
      <c r="C27" s="230" t="str">
        <f>'[3]1c. STPIS Daily Performance'!C27</f>
        <v>N/A</v>
      </c>
      <c r="D27" s="230" t="str">
        <f>'[3]1c. STPIS Daily Performance'!D27</f>
        <v>N/A</v>
      </c>
      <c r="E27" s="83">
        <f>'[3]1c. STPIS Daily Performance'!E27</f>
        <v>2.4309484610177425E-2</v>
      </c>
      <c r="F27" s="83">
        <f>'[3]1c. STPIS Daily Performance'!F27</f>
        <v>2.4309484610177425E-2</v>
      </c>
      <c r="G27" s="83">
        <f>'[3]1c. STPIS Daily Performance'!G27</f>
        <v>8.2702874028226459E-2</v>
      </c>
      <c r="H27" s="83">
        <f>'[3]1c. STPIS Daily Performance'!H27</f>
        <v>8.2702874028226459E-2</v>
      </c>
      <c r="I27" s="83">
        <f>'[3]1c. STPIS Daily Performance'!I27</f>
        <v>5.527278307798552E-2</v>
      </c>
      <c r="J27" s="83">
        <f>'[3]1c. STPIS Daily Performance'!J27</f>
        <v>5.527278307798552E-2</v>
      </c>
      <c r="K27" s="84">
        <f>'[3]1c. STPIS Daily Performance'!K27</f>
        <v>5.1848481910458447E-2</v>
      </c>
      <c r="L27" s="84">
        <f>'[3]1c. STPIS Daily Performance'!L27</f>
        <v>5.1848481910458447E-2</v>
      </c>
      <c r="M27" s="101">
        <v>1992</v>
      </c>
      <c r="N27" s="100">
        <f>+'[6]1c. STPIS Daily Performance'!P27</f>
        <v>784</v>
      </c>
      <c r="O27" s="242" t="s">
        <v>418</v>
      </c>
      <c r="P27" s="71"/>
      <c r="Q27" s="130"/>
      <c r="R27" s="71"/>
      <c r="S27" s="71"/>
      <c r="T27" s="71"/>
      <c r="U27" s="71"/>
      <c r="V27" s="71"/>
    </row>
    <row r="28" spans="2:22" x14ac:dyDescent="0.2">
      <c r="B28" s="127">
        <f t="shared" si="0"/>
        <v>41654</v>
      </c>
      <c r="C28" s="230" t="str">
        <f>'[3]1c. STPIS Daily Performance'!C28</f>
        <v>N/A</v>
      </c>
      <c r="D28" s="230" t="str">
        <f>'[3]1c. STPIS Daily Performance'!D28</f>
        <v>N/A</v>
      </c>
      <c r="E28" s="83">
        <f>'[3]1c. STPIS Daily Performance'!E28</f>
        <v>8.4087015385643962E-2</v>
      </c>
      <c r="F28" s="83">
        <f>'[3]1c. STPIS Daily Performance'!F28</f>
        <v>8.4087015385643962E-2</v>
      </c>
      <c r="G28" s="83">
        <f>'[3]1c. STPIS Daily Performance'!G28</f>
        <v>0.12829674602284025</v>
      </c>
      <c r="H28" s="83">
        <f>'[3]1c. STPIS Daily Performance'!H28</f>
        <v>0.12829674602284025</v>
      </c>
      <c r="I28" s="83">
        <f>'[3]1c. STPIS Daily Performance'!I28</f>
        <v>0.2655276193399323</v>
      </c>
      <c r="J28" s="83">
        <f>'[3]1c. STPIS Daily Performance'!J28</f>
        <v>0.2655276193399323</v>
      </c>
      <c r="K28" s="84">
        <f>'[3]1c. STPIS Daily Performance'!K28</f>
        <v>0.13257907415556036</v>
      </c>
      <c r="L28" s="84">
        <f>'[3]1c. STPIS Daily Performance'!L28</f>
        <v>0.13257907415556036</v>
      </c>
      <c r="M28" s="101">
        <v>1929</v>
      </c>
      <c r="N28" s="100">
        <f>+'[6]1c. STPIS Daily Performance'!P28</f>
        <v>1249</v>
      </c>
      <c r="O28" s="242" t="s">
        <v>418</v>
      </c>
      <c r="P28" s="71"/>
      <c r="Q28" s="130"/>
      <c r="R28" s="71"/>
      <c r="S28" s="71"/>
      <c r="T28" s="71"/>
      <c r="U28" s="71"/>
      <c r="V28" s="71"/>
    </row>
    <row r="29" spans="2:22" x14ac:dyDescent="0.2">
      <c r="B29" s="127">
        <f t="shared" si="0"/>
        <v>41655</v>
      </c>
      <c r="C29" s="230" t="str">
        <f>'[3]1c. STPIS Daily Performance'!C29</f>
        <v>N/A</v>
      </c>
      <c r="D29" s="230" t="str">
        <f>'[3]1c. STPIS Daily Performance'!D29</f>
        <v>N/A</v>
      </c>
      <c r="E29" s="83">
        <f>'[3]1c. STPIS Daily Performance'!E29</f>
        <v>6.4200172158753774E-2</v>
      </c>
      <c r="F29" s="83">
        <f>'[3]1c. STPIS Daily Performance'!F29</f>
        <v>6.4200172158753774E-2</v>
      </c>
      <c r="G29" s="83">
        <f>'[3]1c. STPIS Daily Performance'!G29</f>
        <v>6.1902146416175981E-2</v>
      </c>
      <c r="H29" s="83">
        <f>'[3]1c. STPIS Daily Performance'!H29</f>
        <v>6.1902146416175981E-2</v>
      </c>
      <c r="I29" s="83">
        <f>'[3]1c. STPIS Daily Performance'!I29</f>
        <v>0.36799924972930576</v>
      </c>
      <c r="J29" s="83">
        <f>'[3]1c. STPIS Daily Performance'!J29</f>
        <v>0.36799924972930576</v>
      </c>
      <c r="K29" s="84">
        <f>'[3]1c. STPIS Daily Performance'!K29</f>
        <v>0.11648009069009495</v>
      </c>
      <c r="L29" s="84">
        <f>'[3]1c. STPIS Daily Performance'!L29</f>
        <v>0.11648009069009495</v>
      </c>
      <c r="M29" s="101">
        <v>2214</v>
      </c>
      <c r="N29" s="100">
        <f>+'[6]1c. STPIS Daily Performance'!P29</f>
        <v>1138</v>
      </c>
      <c r="O29" s="242" t="s">
        <v>418</v>
      </c>
      <c r="P29" s="71"/>
      <c r="Q29" s="130"/>
      <c r="R29" s="71"/>
      <c r="S29" s="71"/>
      <c r="T29" s="71"/>
      <c r="U29" s="71"/>
      <c r="V29" s="71"/>
    </row>
    <row r="30" spans="2:22" s="222" customFormat="1" x14ac:dyDescent="0.2">
      <c r="B30" s="236">
        <f t="shared" si="0"/>
        <v>41656</v>
      </c>
      <c r="C30" s="230" t="str">
        <f>'[3]1c. STPIS Daily Performance'!C30</f>
        <v>N/A</v>
      </c>
      <c r="D30" s="230" t="str">
        <f>'[3]1c. STPIS Daily Performance'!D30</f>
        <v>N/A</v>
      </c>
      <c r="E30" s="234">
        <f>'[3]1c. STPIS Daily Performance'!E30</f>
        <v>1.3973273607060179E-2</v>
      </c>
      <c r="F30" s="234">
        <f>'[3]1c. STPIS Daily Performance'!F30</f>
        <v>1.3973273607060179E-2</v>
      </c>
      <c r="G30" s="234">
        <f>'[3]1c. STPIS Daily Performance'!G30</f>
        <v>3.138417561909037E-2</v>
      </c>
      <c r="H30" s="234">
        <f>'[3]1c. STPIS Daily Performance'!H30</f>
        <v>3.138417561909037E-2</v>
      </c>
      <c r="I30" s="234">
        <f>'[3]1c. STPIS Daily Performance'!I30</f>
        <v>0.15569822066484215</v>
      </c>
      <c r="J30" s="234">
        <f>'[3]1c. STPIS Daily Performance'!J30</f>
        <v>0.15569822066484215</v>
      </c>
      <c r="K30" s="235">
        <f>'[3]1c. STPIS Daily Performance'!K30</f>
        <v>4.5364438444843863E-2</v>
      </c>
      <c r="L30" s="235">
        <f>'[3]1c. STPIS Daily Performance'!L30</f>
        <v>4.5364438444843863E-2</v>
      </c>
      <c r="M30" s="232">
        <v>1330</v>
      </c>
      <c r="N30" s="233">
        <f>+'[6]1c. STPIS Daily Performance'!P30</f>
        <v>1129</v>
      </c>
      <c r="O30" s="242" t="s">
        <v>418</v>
      </c>
      <c r="Q30" s="130"/>
    </row>
    <row r="31" spans="2:22" x14ac:dyDescent="0.2">
      <c r="B31" s="127">
        <f t="shared" si="0"/>
        <v>41657</v>
      </c>
      <c r="C31" s="230" t="str">
        <f>'[3]1c. STPIS Daily Performance'!C31</f>
        <v>N/A</v>
      </c>
      <c r="D31" s="230" t="str">
        <f>'[3]1c. STPIS Daily Performance'!D31</f>
        <v>N/A</v>
      </c>
      <c r="E31" s="83">
        <f>'[3]1c. STPIS Daily Performance'!E31</f>
        <v>4.8371595477071962E-3</v>
      </c>
      <c r="F31" s="83">
        <f>'[3]1c. STPIS Daily Performance'!F31</f>
        <v>4.8371595477071962E-3</v>
      </c>
      <c r="G31" s="83">
        <f>'[3]1c. STPIS Daily Performance'!G31</f>
        <v>3.271104391461583E-2</v>
      </c>
      <c r="H31" s="83">
        <f>'[3]1c. STPIS Daily Performance'!H31</f>
        <v>3.271104391461583E-2</v>
      </c>
      <c r="I31" s="83">
        <f>'[3]1c. STPIS Daily Performance'!I31</f>
        <v>3.9892233845734114E-2</v>
      </c>
      <c r="J31" s="83">
        <f>'[3]1c. STPIS Daily Performance'!J31</f>
        <v>3.9892233845734114E-2</v>
      </c>
      <c r="K31" s="84">
        <f>'[3]1c. STPIS Daily Performance'!K31</f>
        <v>2.1529947868111542E-2</v>
      </c>
      <c r="L31" s="84">
        <f>'[3]1c. STPIS Daily Performance'!L31</f>
        <v>2.1529947868111542E-2</v>
      </c>
      <c r="M31" s="101">
        <v>481</v>
      </c>
      <c r="N31" s="100">
        <f>+'[6]1c. STPIS Daily Performance'!P31</f>
        <v>430</v>
      </c>
      <c r="O31" s="242" t="s">
        <v>418</v>
      </c>
      <c r="P31" s="71"/>
      <c r="Q31" s="130"/>
      <c r="R31" s="71"/>
      <c r="S31" s="71"/>
      <c r="T31" s="71"/>
      <c r="U31" s="71"/>
      <c r="V31" s="71"/>
    </row>
    <row r="32" spans="2:22" x14ac:dyDescent="0.2">
      <c r="B32" s="127">
        <f t="shared" si="0"/>
        <v>41658</v>
      </c>
      <c r="C32" s="230" t="str">
        <f>'[3]1c. STPIS Daily Performance'!C32</f>
        <v>N/A</v>
      </c>
      <c r="D32" s="230" t="str">
        <f>'[3]1c. STPIS Daily Performance'!D32</f>
        <v>N/A</v>
      </c>
      <c r="E32" s="83">
        <f>'[3]1c. STPIS Daily Performance'!E32</f>
        <v>0</v>
      </c>
      <c r="F32" s="83">
        <f>'[3]1c. STPIS Daily Performance'!F32</f>
        <v>0</v>
      </c>
      <c r="G32" s="83">
        <f>'[3]1c. STPIS Daily Performance'!G32</f>
        <v>1.4201821786232461E-2</v>
      </c>
      <c r="H32" s="83">
        <f>'[3]1c. STPIS Daily Performance'!H32</f>
        <v>1.4201821786232461E-2</v>
      </c>
      <c r="I32" s="83">
        <f>'[3]1c. STPIS Daily Performance'!I32</f>
        <v>8.7184864993904057E-2</v>
      </c>
      <c r="J32" s="83">
        <f>'[3]1c. STPIS Daily Performance'!J32</f>
        <v>8.7184864993904057E-2</v>
      </c>
      <c r="K32" s="84">
        <f>'[3]1c. STPIS Daily Performance'!K32</f>
        <v>2.0633488212525079E-2</v>
      </c>
      <c r="L32" s="84">
        <f>'[3]1c. STPIS Daily Performance'!L32</f>
        <v>2.0633488212525079E-2</v>
      </c>
      <c r="M32" s="101">
        <v>164</v>
      </c>
      <c r="N32" s="100">
        <f>+'[6]1c. STPIS Daily Performance'!P32</f>
        <v>151</v>
      </c>
      <c r="O32" s="242" t="s">
        <v>418</v>
      </c>
      <c r="P32" s="71"/>
      <c r="Q32" s="130"/>
      <c r="R32" s="71"/>
      <c r="S32" s="71"/>
      <c r="T32" s="71"/>
      <c r="U32" s="71"/>
      <c r="V32" s="71"/>
    </row>
    <row r="33" spans="2:22" x14ac:dyDescent="0.2">
      <c r="B33" s="127">
        <f t="shared" si="0"/>
        <v>41659</v>
      </c>
      <c r="C33" s="230" t="str">
        <f>'[3]1c. STPIS Daily Performance'!C33</f>
        <v>N/A</v>
      </c>
      <c r="D33" s="230" t="str">
        <f>'[3]1c. STPIS Daily Performance'!D33</f>
        <v>N/A</v>
      </c>
      <c r="E33" s="83">
        <f>'[3]1c. STPIS Daily Performance'!E33</f>
        <v>0</v>
      </c>
      <c r="F33" s="83">
        <f>'[3]1c. STPIS Daily Performance'!F33</f>
        <v>0</v>
      </c>
      <c r="G33" s="83">
        <f>'[3]1c. STPIS Daily Performance'!G33</f>
        <v>1.8359604931855272E-2</v>
      </c>
      <c r="H33" s="83">
        <f>'[3]1c. STPIS Daily Performance'!H33</f>
        <v>1.8359604931855272E-2</v>
      </c>
      <c r="I33" s="83">
        <f>'[3]1c. STPIS Daily Performance'!I33</f>
        <v>1.9157480113563701E-2</v>
      </c>
      <c r="J33" s="83">
        <f>'[3]1c. STPIS Daily Performance'!J33</f>
        <v>1.9157480113563701E-2</v>
      </c>
      <c r="K33" s="84">
        <f>'[3]1c. STPIS Daily Performance'!K33</f>
        <v>1.0307048619138892E-2</v>
      </c>
      <c r="L33" s="84">
        <f>'[3]1c. STPIS Daily Performance'!L33</f>
        <v>1.0307048619138892E-2</v>
      </c>
      <c r="M33" s="101">
        <v>522</v>
      </c>
      <c r="N33" s="100">
        <f>+'[6]1c. STPIS Daily Performance'!P33</f>
        <v>423</v>
      </c>
      <c r="O33" s="242" t="s">
        <v>418</v>
      </c>
      <c r="P33" s="71"/>
      <c r="Q33" s="130"/>
      <c r="R33" s="71"/>
      <c r="S33" s="71"/>
      <c r="T33" s="71"/>
      <c r="U33" s="71"/>
      <c r="V33" s="71"/>
    </row>
    <row r="34" spans="2:22" x14ac:dyDescent="0.2">
      <c r="B34" s="127">
        <f t="shared" si="0"/>
        <v>41660</v>
      </c>
      <c r="C34" s="230" t="str">
        <f>'[3]1c. STPIS Daily Performance'!C34</f>
        <v>N/A</v>
      </c>
      <c r="D34" s="230" t="str">
        <f>'[3]1c. STPIS Daily Performance'!D34</f>
        <v>N/A</v>
      </c>
      <c r="E34" s="83">
        <f>'[3]1c. STPIS Daily Performance'!E34</f>
        <v>0</v>
      </c>
      <c r="F34" s="83">
        <f>'[3]1c. STPIS Daily Performance'!F34</f>
        <v>0</v>
      </c>
      <c r="G34" s="83">
        <f>'[3]1c. STPIS Daily Performance'!G34</f>
        <v>1.2571781803005336E-2</v>
      </c>
      <c r="H34" s="83">
        <f>'[3]1c. STPIS Daily Performance'!H34</f>
        <v>1.2571781803005336E-2</v>
      </c>
      <c r="I34" s="83">
        <f>'[3]1c. STPIS Daily Performance'!I34</f>
        <v>1.7008977670921042E-2</v>
      </c>
      <c r="J34" s="83">
        <f>'[3]1c. STPIS Daily Performance'!J34</f>
        <v>1.7008977670921042E-2</v>
      </c>
      <c r="K34" s="84">
        <f>'[3]1c. STPIS Daily Performance'!K34</f>
        <v>7.7384903380741778E-3</v>
      </c>
      <c r="L34" s="84">
        <f>'[3]1c. STPIS Daily Performance'!L34</f>
        <v>7.7384903380741778E-3</v>
      </c>
      <c r="M34" s="101">
        <v>291</v>
      </c>
      <c r="N34" s="100">
        <f>+'[6]1c. STPIS Daily Performance'!P34</f>
        <v>213</v>
      </c>
      <c r="O34" s="242" t="s">
        <v>418</v>
      </c>
      <c r="P34" s="71"/>
      <c r="Q34" s="130"/>
      <c r="R34" s="71"/>
      <c r="S34" s="71"/>
      <c r="T34" s="71"/>
      <c r="U34" s="71"/>
      <c r="V34" s="71"/>
    </row>
    <row r="35" spans="2:22" x14ac:dyDescent="0.2">
      <c r="B35" s="127">
        <f t="shared" si="0"/>
        <v>41661</v>
      </c>
      <c r="C35" s="230" t="str">
        <f>'[3]1c. STPIS Daily Performance'!C35</f>
        <v>N/A</v>
      </c>
      <c r="D35" s="230" t="str">
        <f>'[3]1c. STPIS Daily Performance'!D35</f>
        <v>N/A</v>
      </c>
      <c r="E35" s="83">
        <f>'[3]1c. STPIS Daily Performance'!E35</f>
        <v>0</v>
      </c>
      <c r="F35" s="83">
        <f>'[3]1c. STPIS Daily Performance'!F35</f>
        <v>0</v>
      </c>
      <c r="G35" s="83">
        <f>'[3]1c. STPIS Daily Performance'!G35</f>
        <v>4.8546842978720887E-3</v>
      </c>
      <c r="H35" s="83">
        <f>'[3]1c. STPIS Daily Performance'!H35</f>
        <v>4.8546842978720887E-3</v>
      </c>
      <c r="I35" s="83">
        <f>'[3]1c. STPIS Daily Performance'!I35</f>
        <v>2.6429990365842222E-3</v>
      </c>
      <c r="J35" s="83">
        <f>'[3]1c. STPIS Daily Performance'!J35</f>
        <v>2.6429990365842222E-3</v>
      </c>
      <c r="K35" s="84">
        <f>'[3]1c. STPIS Daily Performance'!K35</f>
        <v>2.3015594818135035E-3</v>
      </c>
      <c r="L35" s="84">
        <f>'[3]1c. STPIS Daily Performance'!L35</f>
        <v>2.3015594818135035E-3</v>
      </c>
      <c r="M35" s="101">
        <v>359</v>
      </c>
      <c r="N35" s="100">
        <f>+'[6]1c. STPIS Daily Performance'!P35</f>
        <v>304</v>
      </c>
      <c r="O35" s="242" t="s">
        <v>418</v>
      </c>
      <c r="P35" s="71"/>
      <c r="Q35" s="130"/>
      <c r="R35" s="71"/>
      <c r="S35" s="71"/>
      <c r="T35" s="71"/>
      <c r="U35" s="71"/>
      <c r="V35" s="71"/>
    </row>
    <row r="36" spans="2:22" x14ac:dyDescent="0.2">
      <c r="B36" s="127">
        <f t="shared" si="0"/>
        <v>41662</v>
      </c>
      <c r="C36" s="230" t="str">
        <f>'[3]1c. STPIS Daily Performance'!C36</f>
        <v>N/A</v>
      </c>
      <c r="D36" s="230" t="str">
        <f>'[3]1c. STPIS Daily Performance'!D36</f>
        <v>N/A</v>
      </c>
      <c r="E36" s="83">
        <f>'[3]1c. STPIS Daily Performance'!E36</f>
        <v>8.8619972086881674E-3</v>
      </c>
      <c r="F36" s="83">
        <f>'[3]1c. STPIS Daily Performance'!F36</f>
        <v>8.8619972086881674E-3</v>
      </c>
      <c r="G36" s="83">
        <f>'[3]1c. STPIS Daily Performance'!G36</f>
        <v>8.6108633896563331E-3</v>
      </c>
      <c r="H36" s="83">
        <f>'[3]1c. STPIS Daily Performance'!H36</f>
        <v>8.6108633896563331E-3</v>
      </c>
      <c r="I36" s="83">
        <f>'[3]1c. STPIS Daily Performance'!I36</f>
        <v>3.1724514242354486E-2</v>
      </c>
      <c r="J36" s="83">
        <f>'[3]1c. STPIS Daily Performance'!J36</f>
        <v>3.1724514242354486E-2</v>
      </c>
      <c r="K36" s="84">
        <f>'[3]1c. STPIS Daily Performance'!K36</f>
        <v>1.2766719121738029E-2</v>
      </c>
      <c r="L36" s="84">
        <f>'[3]1c. STPIS Daily Performance'!L36</f>
        <v>1.2766719121738029E-2</v>
      </c>
      <c r="M36" s="101">
        <v>394</v>
      </c>
      <c r="N36" s="100">
        <f>+'[6]1c. STPIS Daily Performance'!P36</f>
        <v>333</v>
      </c>
      <c r="O36" s="242" t="s">
        <v>418</v>
      </c>
      <c r="P36" s="71"/>
      <c r="Q36" s="130"/>
      <c r="R36" s="71"/>
      <c r="S36" s="71"/>
      <c r="T36" s="71"/>
      <c r="U36" s="71"/>
      <c r="V36" s="71"/>
    </row>
    <row r="37" spans="2:22" x14ac:dyDescent="0.2">
      <c r="B37" s="127">
        <f t="shared" si="0"/>
        <v>41663</v>
      </c>
      <c r="C37" s="230" t="str">
        <f>'[3]1c. STPIS Daily Performance'!C37</f>
        <v>N/A</v>
      </c>
      <c r="D37" s="230" t="str">
        <f>'[3]1c. STPIS Daily Performance'!D37</f>
        <v>N/A</v>
      </c>
      <c r="E37" s="83">
        <f>'[3]1c. STPIS Daily Performance'!E37</f>
        <v>1.1713481033286812E-2</v>
      </c>
      <c r="F37" s="83">
        <f>'[3]1c. STPIS Daily Performance'!F37</f>
        <v>1.1713481033286812E-2</v>
      </c>
      <c r="G37" s="83">
        <f>'[3]1c. STPIS Daily Performance'!G37</f>
        <v>4.4652858574344985E-2</v>
      </c>
      <c r="H37" s="83">
        <f>'[3]1c. STPIS Daily Performance'!H37</f>
        <v>4.4652858574344985E-2</v>
      </c>
      <c r="I37" s="83">
        <f>'[3]1c. STPIS Daily Performance'!I37</f>
        <v>0.13510840558951667</v>
      </c>
      <c r="J37" s="83">
        <f>'[3]1c. STPIS Daily Performance'!J37</f>
        <v>0.13510840558951667</v>
      </c>
      <c r="K37" s="84">
        <f>'[3]1c. STPIS Daily Performance'!K37</f>
        <v>4.5780598584458883E-2</v>
      </c>
      <c r="L37" s="84">
        <f>'[3]1c. STPIS Daily Performance'!L37</f>
        <v>4.5780598584458883E-2</v>
      </c>
      <c r="M37" s="101">
        <v>346</v>
      </c>
      <c r="N37" s="100">
        <f>+'[6]1c. STPIS Daily Performance'!P37</f>
        <v>318</v>
      </c>
      <c r="O37" s="242" t="s">
        <v>418</v>
      </c>
      <c r="P37" s="71"/>
      <c r="Q37" s="130"/>
      <c r="R37" s="71"/>
      <c r="S37" s="71"/>
      <c r="T37" s="71"/>
      <c r="U37" s="71"/>
      <c r="V37" s="71"/>
    </row>
    <row r="38" spans="2:22" x14ac:dyDescent="0.2">
      <c r="B38" s="127">
        <f t="shared" si="0"/>
        <v>41664</v>
      </c>
      <c r="C38" s="230" t="str">
        <f>'[3]1c. STPIS Daily Performance'!C38</f>
        <v>N/A</v>
      </c>
      <c r="D38" s="230" t="str">
        <f>'[3]1c. STPIS Daily Performance'!D38</f>
        <v>N/A</v>
      </c>
      <c r="E38" s="83">
        <f>'[3]1c. STPIS Daily Performance'!E38</f>
        <v>1.4715394836908832E-2</v>
      </c>
      <c r="F38" s="83">
        <f>'[3]1c. STPIS Daily Performance'!F38</f>
        <v>1.4715394836908832E-2</v>
      </c>
      <c r="G38" s="83">
        <f>'[3]1c. STPIS Daily Performance'!G38</f>
        <v>4.2778706323098332E-2</v>
      </c>
      <c r="H38" s="83">
        <f>'[3]1c. STPIS Daily Performance'!H38</f>
        <v>4.2778706323098332E-2</v>
      </c>
      <c r="I38" s="83">
        <f>'[3]1c. STPIS Daily Performance'!I38</f>
        <v>6.3031264120861782E-2</v>
      </c>
      <c r="J38" s="83">
        <f>'[3]1c. STPIS Daily Performance'!J38</f>
        <v>6.3031264120861782E-2</v>
      </c>
      <c r="K38" s="84">
        <f>'[3]1c. STPIS Daily Performance'!K38</f>
        <v>3.3799959726438102E-2</v>
      </c>
      <c r="L38" s="84">
        <f>'[3]1c. STPIS Daily Performance'!L38</f>
        <v>3.3799959726438102E-2</v>
      </c>
      <c r="M38" s="101">
        <v>191</v>
      </c>
      <c r="N38" s="100">
        <f>+'[6]1c. STPIS Daily Performance'!P38</f>
        <v>135</v>
      </c>
      <c r="O38" s="242" t="s">
        <v>418</v>
      </c>
      <c r="P38" s="71"/>
      <c r="Q38" s="130"/>
      <c r="R38" s="71"/>
      <c r="S38" s="71"/>
      <c r="T38" s="71"/>
      <c r="U38" s="71"/>
      <c r="V38" s="71"/>
    </row>
    <row r="39" spans="2:22" x14ac:dyDescent="0.2">
      <c r="B39" s="127">
        <f t="shared" si="0"/>
        <v>41665</v>
      </c>
      <c r="C39" s="230" t="str">
        <f>'[3]1c. STPIS Daily Performance'!C39</f>
        <v>N/A</v>
      </c>
      <c r="D39" s="230" t="str">
        <f>'[3]1c. STPIS Daily Performance'!D39</f>
        <v>N/A</v>
      </c>
      <c r="E39" s="83">
        <f>'[3]1c. STPIS Daily Performance'!E39</f>
        <v>0</v>
      </c>
      <c r="F39" s="83">
        <f>'[3]1c. STPIS Daily Performance'!F39</f>
        <v>0</v>
      </c>
      <c r="G39" s="83">
        <f>'[3]1c. STPIS Daily Performance'!G39</f>
        <v>1.4205759080877938E-2</v>
      </c>
      <c r="H39" s="83">
        <f>'[3]1c. STPIS Daily Performance'!H39</f>
        <v>1.4205759080877938E-2</v>
      </c>
      <c r="I39" s="83">
        <f>'[3]1c. STPIS Daily Performance'!I39</f>
        <v>1.5593694315846911E-2</v>
      </c>
      <c r="J39" s="83">
        <f>'[3]1c. STPIS Daily Performance'!J39</f>
        <v>1.5593694315846911E-2</v>
      </c>
      <c r="K39" s="84">
        <f>'[3]1c. STPIS Daily Performance'!K39</f>
        <v>8.1099020755800513E-3</v>
      </c>
      <c r="L39" s="84">
        <f>'[3]1c. STPIS Daily Performance'!L39</f>
        <v>8.1099020755800513E-3</v>
      </c>
      <c r="M39" s="101">
        <v>82</v>
      </c>
      <c r="N39" s="100">
        <f>+'[6]1c. STPIS Daily Performance'!P39</f>
        <v>76</v>
      </c>
      <c r="O39" s="242" t="s">
        <v>418</v>
      </c>
      <c r="P39" s="71"/>
      <c r="Q39" s="130"/>
      <c r="R39" s="71"/>
      <c r="S39" s="71"/>
      <c r="T39" s="71"/>
      <c r="U39" s="71"/>
      <c r="V39" s="71"/>
    </row>
    <row r="40" spans="2:22" x14ac:dyDescent="0.2">
      <c r="B40" s="127">
        <f t="shared" si="0"/>
        <v>41666</v>
      </c>
      <c r="C40" s="230" t="str">
        <f>'[3]1c. STPIS Daily Performance'!C40</f>
        <v>N/A</v>
      </c>
      <c r="D40" s="230" t="str">
        <f>'[3]1c. STPIS Daily Performance'!D40</f>
        <v>N/A</v>
      </c>
      <c r="E40" s="83">
        <f>'[3]1c. STPIS Daily Performance'!E40</f>
        <v>0</v>
      </c>
      <c r="F40" s="83">
        <f>'[3]1c. STPIS Daily Performance'!F40</f>
        <v>0</v>
      </c>
      <c r="G40" s="83">
        <f>'[3]1c. STPIS Daily Performance'!G40</f>
        <v>3.1955083342684411E-2</v>
      </c>
      <c r="H40" s="83">
        <f>'[3]1c. STPIS Daily Performance'!H40</f>
        <v>3.1955083342684411E-2</v>
      </c>
      <c r="I40" s="83">
        <f>'[3]1c. STPIS Daily Performance'!I40</f>
        <v>1.0162757585833525E-2</v>
      </c>
      <c r="J40" s="83">
        <f>'[3]1c. STPIS Daily Performance'!J40</f>
        <v>1.0162757585833525E-2</v>
      </c>
      <c r="K40" s="84">
        <f>'[3]1c. STPIS Daily Performance'!K40</f>
        <v>1.3883937561062924E-2</v>
      </c>
      <c r="L40" s="84">
        <f>'[3]1c. STPIS Daily Performance'!L40</f>
        <v>1.3883937561062924E-2</v>
      </c>
      <c r="M40" s="101">
        <v>145</v>
      </c>
      <c r="N40" s="100">
        <f>+'[6]1c. STPIS Daily Performance'!P40</f>
        <v>126</v>
      </c>
      <c r="O40" s="242" t="s">
        <v>418</v>
      </c>
      <c r="P40" s="71"/>
      <c r="Q40" s="130"/>
      <c r="R40" s="71"/>
      <c r="S40" s="71"/>
      <c r="T40" s="71"/>
      <c r="U40" s="71"/>
      <c r="V40" s="71"/>
    </row>
    <row r="41" spans="2:22" x14ac:dyDescent="0.2">
      <c r="B41" s="127">
        <f t="shared" si="0"/>
        <v>41667</v>
      </c>
      <c r="C41" s="230" t="str">
        <f>'[3]1c. STPIS Daily Performance'!C41</f>
        <v>N/A</v>
      </c>
      <c r="D41" s="230" t="str">
        <f>'[3]1c. STPIS Daily Performance'!D41</f>
        <v>N/A</v>
      </c>
      <c r="E41" s="83">
        <f>'[3]1c. STPIS Daily Performance'!E41</f>
        <v>2.4500029250273701E-2</v>
      </c>
      <c r="F41" s="83">
        <f>'[3]1c. STPIS Daily Performance'!F41</f>
        <v>2.4500029250273701E-2</v>
      </c>
      <c r="G41" s="83">
        <f>'[3]1c. STPIS Daily Performance'!G41</f>
        <v>2.7092524455521367E-2</v>
      </c>
      <c r="H41" s="83">
        <f>'[3]1c. STPIS Daily Performance'!H41</f>
        <v>2.7092524455521367E-2</v>
      </c>
      <c r="I41" s="83">
        <f>'[3]1c. STPIS Daily Performance'!I41</f>
        <v>4.5161180312214916E-2</v>
      </c>
      <c r="J41" s="83">
        <f>'[3]1c. STPIS Daily Performance'!J41</f>
        <v>4.5161180312214916E-2</v>
      </c>
      <c r="K41" s="84">
        <f>'[3]1c. STPIS Daily Performance'!K41</f>
        <v>2.9096902664767346E-2</v>
      </c>
      <c r="L41" s="84">
        <f>'[3]1c. STPIS Daily Performance'!L41</f>
        <v>2.9096902664767346E-2</v>
      </c>
      <c r="M41" s="101">
        <v>788</v>
      </c>
      <c r="N41" s="100">
        <f>+'[6]1c. STPIS Daily Performance'!P41</f>
        <v>472</v>
      </c>
      <c r="O41" s="242" t="s">
        <v>418</v>
      </c>
      <c r="P41" s="71"/>
      <c r="Q41" s="130"/>
      <c r="R41" s="71"/>
      <c r="S41" s="71"/>
      <c r="T41" s="71"/>
      <c r="U41" s="71"/>
      <c r="V41" s="71"/>
    </row>
    <row r="42" spans="2:22" x14ac:dyDescent="0.2">
      <c r="B42" s="127">
        <f t="shared" si="0"/>
        <v>41668</v>
      </c>
      <c r="C42" s="230" t="str">
        <f>'[3]1c. STPIS Daily Performance'!C42</f>
        <v>N/A</v>
      </c>
      <c r="D42" s="230" t="str">
        <f>'[3]1c. STPIS Daily Performance'!D42</f>
        <v>N/A</v>
      </c>
      <c r="E42" s="83">
        <f>'[3]1c. STPIS Daily Performance'!E42</f>
        <v>1.6915015419072851E-2</v>
      </c>
      <c r="F42" s="83">
        <f>'[3]1c. STPIS Daily Performance'!F42</f>
        <v>1.6915015419072851E-2</v>
      </c>
      <c r="G42" s="83">
        <f>'[3]1c. STPIS Daily Performance'!G42</f>
        <v>4.24046633317781E-3</v>
      </c>
      <c r="H42" s="83">
        <f>'[3]1c. STPIS Daily Performance'!H42</f>
        <v>4.24046633317781E-3</v>
      </c>
      <c r="I42" s="83">
        <f>'[3]1c. STPIS Daily Performance'!I42</f>
        <v>9.1993418079818565E-3</v>
      </c>
      <c r="J42" s="83">
        <f>'[3]1c. STPIS Daily Performance'!J42</f>
        <v>9.1993418079818565E-3</v>
      </c>
      <c r="K42" s="84">
        <f>'[3]1c. STPIS Daily Performance'!K42</f>
        <v>1.0763482320652133E-2</v>
      </c>
      <c r="L42" s="84">
        <f>'[3]1c. STPIS Daily Performance'!L42</f>
        <v>1.0763482320652133E-2</v>
      </c>
      <c r="M42" s="101">
        <v>655</v>
      </c>
      <c r="N42" s="100">
        <f>+'[6]1c. STPIS Daily Performance'!P42</f>
        <v>548</v>
      </c>
      <c r="O42" s="242" t="s">
        <v>418</v>
      </c>
      <c r="P42" s="71"/>
      <c r="Q42" s="130"/>
      <c r="R42" s="71"/>
      <c r="S42" s="71"/>
      <c r="T42" s="71"/>
      <c r="U42" s="71"/>
      <c r="V42" s="71"/>
    </row>
    <row r="43" spans="2:22" x14ac:dyDescent="0.2">
      <c r="B43" s="127">
        <f t="shared" si="0"/>
        <v>41669</v>
      </c>
      <c r="C43" s="230" t="str">
        <f>'[3]1c. STPIS Daily Performance'!C43</f>
        <v>N/A</v>
      </c>
      <c r="D43" s="230" t="str">
        <f>'[3]1c. STPIS Daily Performance'!D43</f>
        <v>N/A</v>
      </c>
      <c r="E43" s="83">
        <f>'[3]1c. STPIS Daily Performance'!E43</f>
        <v>0</v>
      </c>
      <c r="F43" s="83">
        <f>'[3]1c. STPIS Daily Performance'!F43</f>
        <v>0</v>
      </c>
      <c r="G43" s="83">
        <f>'[3]1c. STPIS Daily Performance'!G43</f>
        <v>2.0907034567478342E-3</v>
      </c>
      <c r="H43" s="83">
        <f>'[3]1c. STPIS Daily Performance'!H43</f>
        <v>2.0907034567478342E-3</v>
      </c>
      <c r="I43" s="83">
        <f>'[3]1c. STPIS Daily Performance'!I43</f>
        <v>6.1564825945724738E-2</v>
      </c>
      <c r="J43" s="83">
        <f>'[3]1c. STPIS Daily Performance'!J43</f>
        <v>6.1564825945724738E-2</v>
      </c>
      <c r="K43" s="84">
        <f>'[3]1c. STPIS Daily Performance'!K43</f>
        <v>1.1562987105002125E-2</v>
      </c>
      <c r="L43" s="84">
        <f>'[3]1c. STPIS Daily Performance'!L43</f>
        <v>1.1562987105002125E-2</v>
      </c>
      <c r="M43" s="101">
        <v>345</v>
      </c>
      <c r="N43" s="100">
        <f>+'[6]1c. STPIS Daily Performance'!P43</f>
        <v>316</v>
      </c>
      <c r="O43" s="242" t="s">
        <v>418</v>
      </c>
      <c r="P43" s="71"/>
      <c r="Q43" s="130"/>
      <c r="R43" s="71"/>
      <c r="S43" s="71"/>
      <c r="T43" s="71"/>
      <c r="U43" s="71"/>
      <c r="V43" s="71"/>
    </row>
    <row r="44" spans="2:22" x14ac:dyDescent="0.2">
      <c r="B44" s="127">
        <f t="shared" si="0"/>
        <v>41670</v>
      </c>
      <c r="C44" s="230" t="str">
        <f>'[3]1c. STPIS Daily Performance'!C44</f>
        <v>N/A</v>
      </c>
      <c r="D44" s="230" t="str">
        <f>'[3]1c. STPIS Daily Performance'!D44</f>
        <v>N/A</v>
      </c>
      <c r="E44" s="83">
        <f>'[3]1c. STPIS Daily Performance'!E44</f>
        <v>3.2258873279457116E-3</v>
      </c>
      <c r="F44" s="83">
        <f>'[3]1c. STPIS Daily Performance'!F44</f>
        <v>3.2258873279457116E-3</v>
      </c>
      <c r="G44" s="83">
        <f>'[3]1c. STPIS Daily Performance'!G44</f>
        <v>7.5477938353777736E-3</v>
      </c>
      <c r="H44" s="83">
        <f>'[3]1c. STPIS Daily Performance'!H44</f>
        <v>7.5477938353777736E-3</v>
      </c>
      <c r="I44" s="83">
        <f>'[3]1c. STPIS Daily Performance'!I44</f>
        <v>2.031698936832323E-2</v>
      </c>
      <c r="J44" s="83">
        <f>'[3]1c. STPIS Daily Performance'!J44</f>
        <v>2.031698936832323E-2</v>
      </c>
      <c r="K44" s="84">
        <f>'[3]1c. STPIS Daily Performance'!K44</f>
        <v>7.8533445701543074E-3</v>
      </c>
      <c r="L44" s="84">
        <f>'[3]1c. STPIS Daily Performance'!L44</f>
        <v>7.8533445701543074E-3</v>
      </c>
      <c r="M44" s="101">
        <v>397</v>
      </c>
      <c r="N44" s="100">
        <f>+'[6]1c. STPIS Daily Performance'!P44</f>
        <v>365</v>
      </c>
      <c r="O44" s="242" t="s">
        <v>418</v>
      </c>
      <c r="P44" s="71"/>
      <c r="Q44" s="130"/>
      <c r="R44" s="71"/>
      <c r="S44" s="71"/>
      <c r="T44" s="71"/>
      <c r="U44" s="71"/>
      <c r="V44" s="71"/>
    </row>
    <row r="45" spans="2:22" x14ac:dyDescent="0.2">
      <c r="B45" s="127">
        <f t="shared" si="0"/>
        <v>41671</v>
      </c>
      <c r="C45" s="230" t="str">
        <f>'[3]1c. STPIS Daily Performance'!C45</f>
        <v>N/A</v>
      </c>
      <c r="D45" s="230" t="str">
        <f>'[3]1c. STPIS Daily Performance'!D45</f>
        <v>N/A</v>
      </c>
      <c r="E45" s="83">
        <f>'[3]1c. STPIS Daily Performance'!E45</f>
        <v>1.3471840343648929E-2</v>
      </c>
      <c r="F45" s="83">
        <f>'[3]1c. STPIS Daily Performance'!F45</f>
        <v>1.3471840343648929E-2</v>
      </c>
      <c r="G45" s="83">
        <f>'[3]1c. STPIS Daily Performance'!G45</f>
        <v>9.1266489882137081E-3</v>
      </c>
      <c r="H45" s="83">
        <f>'[3]1c. STPIS Daily Performance'!H45</f>
        <v>9.1266489882137081E-3</v>
      </c>
      <c r="I45" s="83">
        <f>'[3]1c. STPIS Daily Performance'!I45</f>
        <v>2.5082913437518652E-2</v>
      </c>
      <c r="J45" s="83">
        <f>'[3]1c. STPIS Daily Performance'!J45</f>
        <v>2.5082913437518652E-2</v>
      </c>
      <c r="K45" s="84">
        <f>'[3]1c. STPIS Daily Performance'!K45</f>
        <v>1.385708851979744E-2</v>
      </c>
      <c r="L45" s="84">
        <f>'[3]1c. STPIS Daily Performance'!L45</f>
        <v>1.385708851979744E-2</v>
      </c>
      <c r="M45" s="101">
        <v>225</v>
      </c>
      <c r="N45" s="100">
        <f>+'[6]1c. STPIS Daily Performance'!P45</f>
        <v>197</v>
      </c>
      <c r="O45" s="242" t="s">
        <v>418</v>
      </c>
      <c r="P45" s="71"/>
      <c r="Q45" s="130"/>
      <c r="R45" s="71"/>
      <c r="S45" s="71"/>
      <c r="T45" s="71"/>
      <c r="U45" s="71"/>
      <c r="V45" s="71"/>
    </row>
    <row r="46" spans="2:22" x14ac:dyDescent="0.2">
      <c r="B46" s="127">
        <f t="shared" si="0"/>
        <v>41672</v>
      </c>
      <c r="C46" s="230" t="str">
        <f>'[3]1c. STPIS Daily Performance'!C46</f>
        <v>N/A</v>
      </c>
      <c r="D46" s="230" t="str">
        <f>'[3]1c. STPIS Daily Performance'!D46</f>
        <v>N/A</v>
      </c>
      <c r="E46" s="83">
        <f>'[3]1c. STPIS Daily Performance'!E46</f>
        <v>0</v>
      </c>
      <c r="F46" s="83">
        <f>'[3]1c. STPIS Daily Performance'!F46</f>
        <v>0</v>
      </c>
      <c r="G46" s="83">
        <f>'[3]1c. STPIS Daily Performance'!G46</f>
        <v>5.3744071910749409E-3</v>
      </c>
      <c r="H46" s="83">
        <f>'[3]1c. STPIS Daily Performance'!H46</f>
        <v>5.3744071910749409E-3</v>
      </c>
      <c r="I46" s="83">
        <f>'[3]1c. STPIS Daily Performance'!I46</f>
        <v>2.1791953346804102E-2</v>
      </c>
      <c r="J46" s="83">
        <f>'[3]1c. STPIS Daily Performance'!J46</f>
        <v>2.1791953346804102E-2</v>
      </c>
      <c r="K46" s="84">
        <f>'[3]1c. STPIS Daily Performance'!K46</f>
        <v>5.8486161556647745E-3</v>
      </c>
      <c r="L46" s="84">
        <f>'[3]1c. STPIS Daily Performance'!L46</f>
        <v>5.8486161556647745E-3</v>
      </c>
      <c r="M46" s="101">
        <v>404</v>
      </c>
      <c r="N46" s="100">
        <f>+'[6]1c. STPIS Daily Performance'!P46</f>
        <v>320</v>
      </c>
      <c r="O46" s="242" t="s">
        <v>418</v>
      </c>
      <c r="P46" s="71"/>
      <c r="Q46" s="130"/>
      <c r="R46" s="71"/>
      <c r="S46" s="71"/>
      <c r="T46" s="71"/>
      <c r="U46" s="71"/>
      <c r="V46" s="71"/>
    </row>
    <row r="47" spans="2:22" s="222" customFormat="1" x14ac:dyDescent="0.2">
      <c r="B47" s="236">
        <f t="shared" si="0"/>
        <v>41673</v>
      </c>
      <c r="C47" s="230" t="str">
        <f>'[3]1c. STPIS Daily Performance'!C47</f>
        <v>N/A</v>
      </c>
      <c r="D47" s="230" t="str">
        <f>'[3]1c. STPIS Daily Performance'!D47</f>
        <v>N/A</v>
      </c>
      <c r="E47" s="234">
        <f>'[3]1c. STPIS Daily Performance'!E47</f>
        <v>1.0954645361324452E-2</v>
      </c>
      <c r="F47" s="234">
        <f>'[3]1c. STPIS Daily Performance'!F47</f>
        <v>1.0954645361324452E-2</v>
      </c>
      <c r="G47" s="234">
        <f>'[3]1c. STPIS Daily Performance'!G47</f>
        <v>9.5636886938615606E-2</v>
      </c>
      <c r="H47" s="234">
        <f>'[3]1c. STPIS Daily Performance'!H47</f>
        <v>9.5636886938615606E-2</v>
      </c>
      <c r="I47" s="234">
        <f>'[3]1c. STPIS Daily Performance'!I47</f>
        <v>0.25253429504395053</v>
      </c>
      <c r="J47" s="234">
        <f>'[3]1c. STPIS Daily Performance'!J47</f>
        <v>0.25253429504395053</v>
      </c>
      <c r="K47" s="235">
        <f>'[3]1c. STPIS Daily Performance'!K47</f>
        <v>8.5300895713848884E-2</v>
      </c>
      <c r="L47" s="235">
        <f>'[3]1c. STPIS Daily Performance'!L47</f>
        <v>8.5300895713848884E-2</v>
      </c>
      <c r="M47" s="232">
        <v>415</v>
      </c>
      <c r="N47" s="233">
        <f>+'[6]1c. STPIS Daily Performance'!P47</f>
        <v>396</v>
      </c>
      <c r="O47" s="242" t="s">
        <v>418</v>
      </c>
      <c r="Q47" s="130"/>
    </row>
    <row r="48" spans="2:22" x14ac:dyDescent="0.2">
      <c r="B48" s="127">
        <f t="shared" si="0"/>
        <v>41674</v>
      </c>
      <c r="C48" s="230" t="str">
        <f>'[3]1c. STPIS Daily Performance'!C48</f>
        <v>N/A</v>
      </c>
      <c r="D48" s="230" t="str">
        <f>'[3]1c. STPIS Daily Performance'!D48</f>
        <v>N/A</v>
      </c>
      <c r="E48" s="83">
        <f>'[3]1c. STPIS Daily Performance'!E48</f>
        <v>0</v>
      </c>
      <c r="F48" s="83">
        <f>'[3]1c. STPIS Daily Performance'!F48</f>
        <v>0</v>
      </c>
      <c r="G48" s="83">
        <f>'[3]1c. STPIS Daily Performance'!G48</f>
        <v>3.3073275021999636E-3</v>
      </c>
      <c r="H48" s="83">
        <f>'[3]1c. STPIS Daily Performance'!H48</f>
        <v>3.3073275021999636E-3</v>
      </c>
      <c r="I48" s="83">
        <f>'[3]1c. STPIS Daily Performance'!I48</f>
        <v>6.069519400465509E-2</v>
      </c>
      <c r="J48" s="83">
        <f>'[3]1c. STPIS Daily Performance'!J48</f>
        <v>6.069519400465509E-2</v>
      </c>
      <c r="K48" s="84">
        <f>'[3]1c. STPIS Daily Performance'!K48</f>
        <v>1.1871751079555201E-2</v>
      </c>
      <c r="L48" s="84">
        <f>'[3]1c. STPIS Daily Performance'!L48</f>
        <v>1.1871751079555201E-2</v>
      </c>
      <c r="M48" s="101">
        <v>525</v>
      </c>
      <c r="N48" s="100">
        <f>+'[6]1c. STPIS Daily Performance'!P48</f>
        <v>420</v>
      </c>
      <c r="O48" s="242" t="s">
        <v>418</v>
      </c>
      <c r="P48" s="71"/>
      <c r="Q48" s="130"/>
      <c r="R48" s="71"/>
      <c r="S48" s="71"/>
      <c r="T48" s="71"/>
      <c r="U48" s="71"/>
      <c r="V48" s="71"/>
    </row>
    <row r="49" spans="2:22" x14ac:dyDescent="0.2">
      <c r="B49" s="127">
        <f t="shared" si="0"/>
        <v>41675</v>
      </c>
      <c r="C49" s="230" t="str">
        <f>'[3]1c. STPIS Daily Performance'!C49</f>
        <v>N/A</v>
      </c>
      <c r="D49" s="230" t="str">
        <f>'[3]1c. STPIS Daily Performance'!D49</f>
        <v>N/A</v>
      </c>
      <c r="E49" s="83">
        <f>'[3]1c. STPIS Daily Performance'!E49</f>
        <v>0</v>
      </c>
      <c r="F49" s="83">
        <f>'[3]1c. STPIS Daily Performance'!F49</f>
        <v>0</v>
      </c>
      <c r="G49" s="83">
        <f>'[3]1c. STPIS Daily Performance'!G49</f>
        <v>5.6578924055492232E-2</v>
      </c>
      <c r="H49" s="83">
        <f>'[3]1c. STPIS Daily Performance'!H49</f>
        <v>5.6578924055492232E-2</v>
      </c>
      <c r="I49" s="83">
        <f>'[3]1c. STPIS Daily Performance'!I49</f>
        <v>1.2771653409042467E-2</v>
      </c>
      <c r="J49" s="83">
        <f>'[3]1c. STPIS Daily Performance'!J49</f>
        <v>1.2771653409042467E-2</v>
      </c>
      <c r="K49" s="84">
        <f>'[3]1c. STPIS Daily Performance'!K49</f>
        <v>2.3668921488928501E-2</v>
      </c>
      <c r="L49" s="84">
        <f>'[3]1c. STPIS Daily Performance'!L49</f>
        <v>2.3668921488928501E-2</v>
      </c>
      <c r="M49" s="101">
        <v>373</v>
      </c>
      <c r="N49" s="100">
        <f>+'[6]1c. STPIS Daily Performance'!P49</f>
        <v>348</v>
      </c>
      <c r="O49" s="242" t="s">
        <v>418</v>
      </c>
      <c r="P49" s="71"/>
      <c r="Q49" s="130"/>
      <c r="R49" s="71"/>
      <c r="S49" s="71"/>
      <c r="T49" s="71"/>
      <c r="U49" s="71"/>
      <c r="V49" s="71"/>
    </row>
    <row r="50" spans="2:22" x14ac:dyDescent="0.2">
      <c r="B50" s="127">
        <f t="shared" si="0"/>
        <v>41676</v>
      </c>
      <c r="C50" s="230" t="str">
        <f>'[3]1c. STPIS Daily Performance'!C50</f>
        <v>N/A</v>
      </c>
      <c r="D50" s="230" t="str">
        <f>'[3]1c. STPIS Daily Performance'!D50</f>
        <v>N/A</v>
      </c>
      <c r="E50" s="83">
        <f>'[3]1c. STPIS Daily Performance'!E50</f>
        <v>2.5673383086656024E-3</v>
      </c>
      <c r="F50" s="83">
        <f>'[3]1c. STPIS Daily Performance'!F50</f>
        <v>2.5673383086656024E-3</v>
      </c>
      <c r="G50" s="83">
        <f>'[3]1c. STPIS Daily Performance'!G50</f>
        <v>3.4400143317525098E-2</v>
      </c>
      <c r="H50" s="83">
        <f>'[3]1c. STPIS Daily Performance'!H50</f>
        <v>3.4400143317525098E-2</v>
      </c>
      <c r="I50" s="83">
        <f>'[3]1c. STPIS Daily Performance'!I50</f>
        <v>1.2064011731505401E-2</v>
      </c>
      <c r="J50" s="83">
        <f>'[3]1c. STPIS Daily Performance'!J50</f>
        <v>1.2064011731505401E-2</v>
      </c>
      <c r="K50" s="84">
        <f>'[3]1c. STPIS Daily Performance'!K50</f>
        <v>1.6288418367727452E-2</v>
      </c>
      <c r="L50" s="84">
        <f>'[3]1c. STPIS Daily Performance'!L50</f>
        <v>1.6288418367727452E-2</v>
      </c>
      <c r="M50" s="101">
        <v>400</v>
      </c>
      <c r="N50" s="100">
        <f>+'[6]1c. STPIS Daily Performance'!P50</f>
        <v>362</v>
      </c>
      <c r="O50" s="242" t="s">
        <v>418</v>
      </c>
      <c r="P50" s="71"/>
      <c r="Q50" s="130"/>
      <c r="R50" s="71"/>
      <c r="S50" s="71"/>
      <c r="T50" s="71"/>
      <c r="U50" s="71"/>
      <c r="V50" s="71"/>
    </row>
    <row r="51" spans="2:22" x14ac:dyDescent="0.2">
      <c r="B51" s="127">
        <f t="shared" si="0"/>
        <v>41677</v>
      </c>
      <c r="C51" s="230" t="str">
        <f>'[3]1c. STPIS Daily Performance'!C51</f>
        <v>N/A</v>
      </c>
      <c r="D51" s="230" t="str">
        <f>'[3]1c. STPIS Daily Performance'!D51</f>
        <v>N/A</v>
      </c>
      <c r="E51" s="83">
        <f>'[3]1c. STPIS Daily Performance'!E51</f>
        <v>5.7932256366113139E-3</v>
      </c>
      <c r="F51" s="83">
        <f>'[3]1c. STPIS Daily Performance'!F51</f>
        <v>5.7932256366113139E-3</v>
      </c>
      <c r="G51" s="83">
        <f>'[3]1c. STPIS Daily Performance'!G51</f>
        <v>2.2773312229434035E-2</v>
      </c>
      <c r="H51" s="83">
        <f>'[3]1c. STPIS Daily Performance'!H51</f>
        <v>2.2773312229434035E-2</v>
      </c>
      <c r="I51" s="83">
        <f>'[3]1c. STPIS Daily Performance'!I51</f>
        <v>0.11335055545608785</v>
      </c>
      <c r="J51" s="83">
        <f>'[3]1c. STPIS Daily Performance'!J51</f>
        <v>0.11335055545608785</v>
      </c>
      <c r="K51" s="84">
        <f>'[3]1c. STPIS Daily Performance'!K51</f>
        <v>3.1043458156514995E-2</v>
      </c>
      <c r="L51" s="84">
        <f>'[3]1c. STPIS Daily Performance'!L51</f>
        <v>3.1043458156514995E-2</v>
      </c>
      <c r="M51" s="101">
        <v>577</v>
      </c>
      <c r="N51" s="100">
        <f>+'[6]1c. STPIS Daily Performance'!P51</f>
        <v>522</v>
      </c>
      <c r="O51" s="242" t="s">
        <v>418</v>
      </c>
      <c r="P51" s="71"/>
      <c r="Q51" s="130"/>
      <c r="R51" s="71"/>
      <c r="S51" s="71"/>
      <c r="T51" s="71"/>
      <c r="U51" s="71"/>
      <c r="V51" s="71"/>
    </row>
    <row r="52" spans="2:22" x14ac:dyDescent="0.2">
      <c r="B52" s="127">
        <f t="shared" si="0"/>
        <v>41678</v>
      </c>
      <c r="C52" s="230" t="str">
        <f>'[3]1c. STPIS Daily Performance'!C52</f>
        <v>N/A</v>
      </c>
      <c r="D52" s="230" t="str">
        <f>'[3]1c. STPIS Daily Performance'!D52</f>
        <v>N/A</v>
      </c>
      <c r="E52" s="83">
        <f>'[3]1c. STPIS Daily Performance'!E52</f>
        <v>0</v>
      </c>
      <c r="F52" s="83">
        <f>'[3]1c. STPIS Daily Performance'!F52</f>
        <v>0</v>
      </c>
      <c r="G52" s="83">
        <f>'[3]1c. STPIS Daily Performance'!G52</f>
        <v>3.5144292005520085E-2</v>
      </c>
      <c r="H52" s="83">
        <f>'[3]1c. STPIS Daily Performance'!H52</f>
        <v>3.5144292005520085E-2</v>
      </c>
      <c r="I52" s="83">
        <f>'[3]1c. STPIS Daily Performance'!I52</f>
        <v>0.11828699559215967</v>
      </c>
      <c r="J52" s="83">
        <f>'[3]1c. STPIS Daily Performance'!J52</f>
        <v>0.11828699559215967</v>
      </c>
      <c r="K52" s="84">
        <f>'[3]1c. STPIS Daily Performance'!K52</f>
        <v>3.4008785602947428E-2</v>
      </c>
      <c r="L52" s="84">
        <f>'[3]1c. STPIS Daily Performance'!L52</f>
        <v>3.4008785602947428E-2</v>
      </c>
      <c r="M52" s="101">
        <v>318</v>
      </c>
      <c r="N52" s="100">
        <f>+'[6]1c. STPIS Daily Performance'!P52</f>
        <v>308</v>
      </c>
      <c r="O52" s="242" t="s">
        <v>418</v>
      </c>
      <c r="P52" s="71"/>
      <c r="Q52" s="130"/>
      <c r="R52" s="71"/>
      <c r="S52" s="71"/>
      <c r="T52" s="71"/>
      <c r="U52" s="71"/>
      <c r="V52" s="71"/>
    </row>
    <row r="53" spans="2:22" x14ac:dyDescent="0.2">
      <c r="B53" s="127">
        <f t="shared" si="0"/>
        <v>41679</v>
      </c>
      <c r="C53" s="230" t="str">
        <f>'[3]1c. STPIS Daily Performance'!C53</f>
        <v>N/A</v>
      </c>
      <c r="D53" s="230" t="str">
        <f>'[3]1c. STPIS Daily Performance'!D53</f>
        <v>N/A</v>
      </c>
      <c r="E53" s="83">
        <f>'[3]1c. STPIS Daily Performance'!E53</f>
        <v>3.8617047059511772E-2</v>
      </c>
      <c r="F53" s="83">
        <f>'[3]1c. STPIS Daily Performance'!F53</f>
        <v>0</v>
      </c>
      <c r="G53" s="83">
        <f>'[3]1c. STPIS Daily Performance'!G53</f>
        <v>7.9974328838911493E-2</v>
      </c>
      <c r="H53" s="83">
        <f>'[3]1c. STPIS Daily Performance'!H53</f>
        <v>0</v>
      </c>
      <c r="I53" s="83">
        <f>'[3]1c. STPIS Daily Performance'!I53</f>
        <v>0.24928596396995506</v>
      </c>
      <c r="J53" s="83">
        <f>'[3]1c. STPIS Daily Performance'!J53</f>
        <v>0</v>
      </c>
      <c r="K53" s="84">
        <f>'[3]1c. STPIS Daily Performance'!K53</f>
        <v>9.1142053802495474E-2</v>
      </c>
      <c r="L53" s="84">
        <f>'[3]1c. STPIS Daily Performance'!L53</f>
        <v>0</v>
      </c>
      <c r="M53" s="101">
        <v>974</v>
      </c>
      <c r="N53" s="100">
        <f>+'[6]1c. STPIS Daily Performance'!P53</f>
        <v>768</v>
      </c>
      <c r="O53" s="242" t="s">
        <v>419</v>
      </c>
      <c r="P53" s="71"/>
      <c r="Q53" s="130"/>
      <c r="R53" s="71"/>
      <c r="S53" s="71"/>
      <c r="T53" s="71"/>
      <c r="U53" s="71"/>
      <c r="V53" s="71"/>
    </row>
    <row r="54" spans="2:22" x14ac:dyDescent="0.2">
      <c r="B54" s="127">
        <f t="shared" si="0"/>
        <v>41680</v>
      </c>
      <c r="C54" s="230" t="str">
        <f>'[3]1c. STPIS Daily Performance'!C54</f>
        <v>N/A</v>
      </c>
      <c r="D54" s="230" t="str">
        <f>'[3]1c. STPIS Daily Performance'!D54</f>
        <v>N/A</v>
      </c>
      <c r="E54" s="83">
        <f>'[3]1c. STPIS Daily Performance'!E54</f>
        <v>5.8266545208387303E-3</v>
      </c>
      <c r="F54" s="83">
        <f>'[3]1c. STPIS Daily Performance'!F54</f>
        <v>5.8266545208387303E-3</v>
      </c>
      <c r="G54" s="83">
        <f>'[3]1c. STPIS Daily Performance'!G54</f>
        <v>4.7909001246153757E-2</v>
      </c>
      <c r="H54" s="83">
        <f>'[3]1c. STPIS Daily Performance'!H54</f>
        <v>4.7909001246153757E-2</v>
      </c>
      <c r="I54" s="83">
        <f>'[3]1c. STPIS Daily Performance'!I54</f>
        <v>3.6490438311549904E-2</v>
      </c>
      <c r="J54" s="83">
        <f>'[3]1c. STPIS Daily Performance'!J54</f>
        <v>3.6490438311549904E-2</v>
      </c>
      <c r="K54" s="84">
        <f>'[3]1c. STPIS Daily Performance'!K54</f>
        <v>2.7133939425579678E-2</v>
      </c>
      <c r="L54" s="84">
        <f>'[3]1c. STPIS Daily Performance'!L54</f>
        <v>2.7133939425579678E-2</v>
      </c>
      <c r="M54" s="101">
        <v>522</v>
      </c>
      <c r="N54" s="100">
        <f>+'[6]1c. STPIS Daily Performance'!P54</f>
        <v>469</v>
      </c>
      <c r="O54" s="242" t="s">
        <v>418</v>
      </c>
      <c r="P54" s="71"/>
      <c r="Q54" s="130"/>
      <c r="R54" s="71"/>
      <c r="S54" s="71"/>
      <c r="T54" s="71"/>
      <c r="U54" s="71"/>
      <c r="V54" s="71"/>
    </row>
    <row r="55" spans="2:22" x14ac:dyDescent="0.2">
      <c r="B55" s="127">
        <f t="shared" si="0"/>
        <v>41681</v>
      </c>
      <c r="C55" s="230" t="str">
        <f>'[3]1c. STPIS Daily Performance'!C55</f>
        <v>N/A</v>
      </c>
      <c r="D55" s="230" t="str">
        <f>'[3]1c. STPIS Daily Performance'!D55</f>
        <v>N/A</v>
      </c>
      <c r="E55" s="83">
        <f>'[3]1c. STPIS Daily Performance'!E55</f>
        <v>1.8222084792364843E-2</v>
      </c>
      <c r="F55" s="83">
        <f>'[3]1c. STPIS Daily Performance'!F55</f>
        <v>1.8222084792364843E-2</v>
      </c>
      <c r="G55" s="83">
        <f>'[3]1c. STPIS Daily Performance'!G55</f>
        <v>8.5636158539106194E-3</v>
      </c>
      <c r="H55" s="83">
        <f>'[3]1c. STPIS Daily Performance'!H55</f>
        <v>8.5636158539106194E-3</v>
      </c>
      <c r="I55" s="83">
        <f>'[3]1c. STPIS Daily Performance'!I55</f>
        <v>7.6988004194695247E-3</v>
      </c>
      <c r="J55" s="83">
        <f>'[3]1c. STPIS Daily Performance'!J55</f>
        <v>7.6988004194695247E-3</v>
      </c>
      <c r="K55" s="84">
        <f>'[3]1c. STPIS Daily Performance'!K55</f>
        <v>1.2721970719628887E-2</v>
      </c>
      <c r="L55" s="84">
        <f>'[3]1c. STPIS Daily Performance'!L55</f>
        <v>1.2721970719628887E-2</v>
      </c>
      <c r="M55" s="101">
        <v>416</v>
      </c>
      <c r="N55" s="100">
        <f>+'[6]1c. STPIS Daily Performance'!P55</f>
        <v>373</v>
      </c>
      <c r="O55" s="242" t="s">
        <v>418</v>
      </c>
      <c r="P55" s="71"/>
      <c r="Q55" s="130"/>
      <c r="R55" s="71"/>
      <c r="S55" s="71"/>
      <c r="T55" s="71"/>
      <c r="U55" s="71"/>
      <c r="V55" s="71"/>
    </row>
    <row r="56" spans="2:22" x14ac:dyDescent="0.2">
      <c r="B56" s="127">
        <f t="shared" si="0"/>
        <v>41682</v>
      </c>
      <c r="C56" s="230" t="str">
        <f>'[3]1c. STPIS Daily Performance'!C56</f>
        <v>N/A</v>
      </c>
      <c r="D56" s="230" t="str">
        <f>'[3]1c. STPIS Daily Performance'!D56</f>
        <v>N/A</v>
      </c>
      <c r="E56" s="83">
        <f>'[3]1c. STPIS Daily Performance'!E56</f>
        <v>1.6430296597775309E-2</v>
      </c>
      <c r="F56" s="83">
        <f>'[3]1c. STPIS Daily Performance'!F56</f>
        <v>1.6430296597775309E-2</v>
      </c>
      <c r="G56" s="83">
        <f>'[3]1c. STPIS Daily Performance'!G56</f>
        <v>5.0680856676568964E-2</v>
      </c>
      <c r="H56" s="83">
        <f>'[3]1c. STPIS Daily Performance'!H56</f>
        <v>5.0680856676568964E-2</v>
      </c>
      <c r="I56" s="83">
        <f>'[3]1c. STPIS Daily Performance'!I56</f>
        <v>6.7140701332583069E-2</v>
      </c>
      <c r="J56" s="83">
        <f>'[3]1c. STPIS Daily Performance'!J56</f>
        <v>6.7140701332583069E-2</v>
      </c>
      <c r="K56" s="84">
        <f>'[3]1c. STPIS Daily Performance'!K56</f>
        <v>3.8277783164159515E-2</v>
      </c>
      <c r="L56" s="84">
        <f>'[3]1c. STPIS Daily Performance'!L56</f>
        <v>3.8277783164159515E-2</v>
      </c>
      <c r="M56" s="101">
        <v>320</v>
      </c>
      <c r="N56" s="100">
        <f>+'[6]1c. STPIS Daily Performance'!P56</f>
        <v>301</v>
      </c>
      <c r="O56" s="242" t="s">
        <v>418</v>
      </c>
      <c r="P56" s="71"/>
      <c r="Q56" s="130"/>
      <c r="R56" s="71"/>
      <c r="S56" s="71"/>
      <c r="T56" s="71"/>
      <c r="U56" s="71"/>
      <c r="V56" s="71"/>
    </row>
    <row r="57" spans="2:22" x14ac:dyDescent="0.2">
      <c r="B57" s="127">
        <f t="shared" si="0"/>
        <v>41683</v>
      </c>
      <c r="C57" s="230" t="str">
        <f>'[3]1c. STPIS Daily Performance'!C57</f>
        <v>N/A</v>
      </c>
      <c r="D57" s="230" t="str">
        <f>'[3]1c. STPIS Daily Performance'!D57</f>
        <v>N/A</v>
      </c>
      <c r="E57" s="83">
        <f>'[3]1c. STPIS Daily Performance'!E57</f>
        <v>0</v>
      </c>
      <c r="F57" s="83">
        <f>'[3]1c. STPIS Daily Performance'!F57</f>
        <v>0</v>
      </c>
      <c r="G57" s="83">
        <f>'[3]1c. STPIS Daily Performance'!G57</f>
        <v>6.9095583733460905E-2</v>
      </c>
      <c r="H57" s="83">
        <f>'[3]1c. STPIS Daily Performance'!H57</f>
        <v>6.9095583733460905E-2</v>
      </c>
      <c r="I57" s="83">
        <f>'[3]1c. STPIS Daily Performance'!I57</f>
        <v>3.6277293227954407E-2</v>
      </c>
      <c r="J57" s="83">
        <f>'[3]1c. STPIS Daily Performance'!J57</f>
        <v>3.6277293227954407E-2</v>
      </c>
      <c r="K57" s="84">
        <f>'[3]1c. STPIS Daily Performance'!K57</f>
        <v>3.2523138652923937E-2</v>
      </c>
      <c r="L57" s="84">
        <f>'[3]1c. STPIS Daily Performance'!L57</f>
        <v>3.2523138652923937E-2</v>
      </c>
      <c r="M57" s="101">
        <v>502</v>
      </c>
      <c r="N57" s="100">
        <f>+'[6]1c. STPIS Daily Performance'!P57</f>
        <v>374</v>
      </c>
      <c r="O57" s="242" t="s">
        <v>418</v>
      </c>
      <c r="P57" s="71"/>
      <c r="Q57" s="130"/>
      <c r="R57" s="71"/>
      <c r="S57" s="71"/>
      <c r="T57" s="71"/>
      <c r="U57" s="71"/>
      <c r="V57" s="71"/>
    </row>
    <row r="58" spans="2:22" x14ac:dyDescent="0.2">
      <c r="B58" s="127">
        <f t="shared" si="0"/>
        <v>41684</v>
      </c>
      <c r="C58" s="230" t="str">
        <f>'[3]1c. STPIS Daily Performance'!C58</f>
        <v>N/A</v>
      </c>
      <c r="D58" s="230" t="str">
        <f>'[3]1c. STPIS Daily Performance'!D58</f>
        <v>N/A</v>
      </c>
      <c r="E58" s="83">
        <f>'[3]1c. STPIS Daily Performance'!E58</f>
        <v>0</v>
      </c>
      <c r="F58" s="83">
        <f>'[3]1c. STPIS Daily Performance'!F58</f>
        <v>0</v>
      </c>
      <c r="G58" s="83">
        <f>'[3]1c. STPIS Daily Performance'!G58</f>
        <v>2.1576374657209286E-2</v>
      </c>
      <c r="H58" s="83">
        <f>'[3]1c. STPIS Daily Performance'!H58</f>
        <v>2.1576374657209286E-2</v>
      </c>
      <c r="I58" s="83">
        <f>'[3]1c. STPIS Daily Performance'!I58</f>
        <v>3.1690411028979203E-2</v>
      </c>
      <c r="J58" s="83">
        <f>'[3]1c. STPIS Daily Performance'!J58</f>
        <v>3.1690411028979203E-2</v>
      </c>
      <c r="K58" s="84">
        <f>'[3]1c. STPIS Daily Performance'!K58</f>
        <v>1.37183684732591E-2</v>
      </c>
      <c r="L58" s="84">
        <f>'[3]1c. STPIS Daily Performance'!L58</f>
        <v>1.37183684732591E-2</v>
      </c>
      <c r="M58" s="101">
        <v>314</v>
      </c>
      <c r="N58" s="100">
        <f>+'[6]1c. STPIS Daily Performance'!P58</f>
        <v>290</v>
      </c>
      <c r="O58" s="242" t="s">
        <v>418</v>
      </c>
      <c r="P58" s="71"/>
      <c r="Q58" s="130"/>
      <c r="R58" s="71"/>
      <c r="S58" s="71"/>
      <c r="T58" s="71"/>
      <c r="U58" s="71"/>
      <c r="V58" s="71"/>
    </row>
    <row r="59" spans="2:22" x14ac:dyDescent="0.2">
      <c r="B59" s="127">
        <f t="shared" si="0"/>
        <v>41685</v>
      </c>
      <c r="C59" s="230" t="str">
        <f>'[3]1c. STPIS Daily Performance'!C59</f>
        <v>N/A</v>
      </c>
      <c r="D59" s="230" t="str">
        <f>'[3]1c. STPIS Daily Performance'!D59</f>
        <v>N/A</v>
      </c>
      <c r="E59" s="83">
        <f>'[3]1c. STPIS Daily Performance'!E59</f>
        <v>0</v>
      </c>
      <c r="F59" s="83">
        <f>'[3]1c. STPIS Daily Performance'!F59</f>
        <v>0</v>
      </c>
      <c r="G59" s="83">
        <f>'[3]1c. STPIS Daily Performance'!G59</f>
        <v>3.3907981486840578E-2</v>
      </c>
      <c r="H59" s="83">
        <f>'[3]1c. STPIS Daily Performance'!H59</f>
        <v>3.3907981486840578E-2</v>
      </c>
      <c r="I59" s="83">
        <f>'[3]1c. STPIS Daily Performance'!I59</f>
        <v>2.8587018611828701E-2</v>
      </c>
      <c r="J59" s="83">
        <f>'[3]1c. STPIS Daily Performance'!J59</f>
        <v>2.8587018611828701E-2</v>
      </c>
      <c r="K59" s="84">
        <f>'[3]1c. STPIS Daily Performance'!K59</f>
        <v>1.784715437452921E-2</v>
      </c>
      <c r="L59" s="84">
        <f>'[3]1c. STPIS Daily Performance'!L59</f>
        <v>1.784715437452921E-2</v>
      </c>
      <c r="M59" s="101">
        <v>286</v>
      </c>
      <c r="N59" s="100">
        <f>+'[6]1c. STPIS Daily Performance'!P59</f>
        <v>239</v>
      </c>
      <c r="O59" s="242" t="s">
        <v>418</v>
      </c>
      <c r="P59" s="71"/>
      <c r="Q59" s="130"/>
      <c r="R59" s="71"/>
      <c r="S59" s="71"/>
      <c r="T59" s="71"/>
      <c r="U59" s="71"/>
      <c r="V59" s="71"/>
    </row>
    <row r="60" spans="2:22" x14ac:dyDescent="0.2">
      <c r="B60" s="127">
        <f t="shared" si="0"/>
        <v>41686</v>
      </c>
      <c r="C60" s="230" t="str">
        <f>'[3]1c. STPIS Daily Performance'!C60</f>
        <v>N/A</v>
      </c>
      <c r="D60" s="230" t="str">
        <f>'[3]1c. STPIS Daily Performance'!D60</f>
        <v>N/A</v>
      </c>
      <c r="E60" s="83">
        <f>'[3]1c. STPIS Daily Performance'!E60</f>
        <v>0</v>
      </c>
      <c r="F60" s="83">
        <f>'[3]1c. STPIS Daily Performance'!F60</f>
        <v>0</v>
      </c>
      <c r="G60" s="83">
        <f>'[3]1c. STPIS Daily Performance'!G60</f>
        <v>4.549937692312235E-2</v>
      </c>
      <c r="H60" s="83">
        <f>'[3]1c. STPIS Daily Performance'!H60</f>
        <v>4.549937692312235E-2</v>
      </c>
      <c r="I60" s="83">
        <f>'[3]1c. STPIS Daily Performance'!I60</f>
        <v>1.1083544346966094E-2</v>
      </c>
      <c r="J60" s="83">
        <f>'[3]1c. STPIS Daily Performance'!J60</f>
        <v>1.1083544346966094E-2</v>
      </c>
      <c r="K60" s="84">
        <f>'[3]1c. STPIS Daily Performance'!K60</f>
        <v>1.9176181917170708E-2</v>
      </c>
      <c r="L60" s="84">
        <f>'[3]1c. STPIS Daily Performance'!L60</f>
        <v>1.9176181917170708E-2</v>
      </c>
      <c r="M60" s="101">
        <v>428</v>
      </c>
      <c r="N60" s="100">
        <f>+'[6]1c. STPIS Daily Performance'!P60</f>
        <v>311</v>
      </c>
      <c r="O60" s="242" t="s">
        <v>418</v>
      </c>
      <c r="P60" s="71"/>
      <c r="Q60" s="130"/>
      <c r="R60" s="71"/>
      <c r="S60" s="71"/>
      <c r="T60" s="71"/>
      <c r="U60" s="71"/>
      <c r="V60" s="71"/>
    </row>
    <row r="61" spans="2:22" x14ac:dyDescent="0.2">
      <c r="B61" s="127">
        <f t="shared" si="0"/>
        <v>41687</v>
      </c>
      <c r="C61" s="230" t="str">
        <f>'[3]1c. STPIS Daily Performance'!C61</f>
        <v>N/A</v>
      </c>
      <c r="D61" s="230" t="str">
        <f>'[3]1c. STPIS Daily Performance'!D61</f>
        <v>N/A</v>
      </c>
      <c r="E61" s="83">
        <f>'[3]1c. STPIS Daily Performance'!E61</f>
        <v>2.9751706962400863E-2</v>
      </c>
      <c r="F61" s="83">
        <f>'[3]1c. STPIS Daily Performance'!F61</f>
        <v>2.9751706962400863E-2</v>
      </c>
      <c r="G61" s="83">
        <f>'[3]1c. STPIS Daily Performance'!G61</f>
        <v>3.5971123881070079E-2</v>
      </c>
      <c r="H61" s="83">
        <f>'[3]1c. STPIS Daily Performance'!H61</f>
        <v>3.5971123881070079E-2</v>
      </c>
      <c r="I61" s="83">
        <f>'[3]1c. STPIS Daily Performance'!I61</f>
        <v>5.371256106606645E-3</v>
      </c>
      <c r="J61" s="83">
        <f>'[3]1c. STPIS Daily Performance'!J61</f>
        <v>5.371256106606645E-3</v>
      </c>
      <c r="K61" s="84">
        <f>'[3]1c. STPIS Daily Performance'!K61</f>
        <v>2.7842455792307749E-2</v>
      </c>
      <c r="L61" s="84">
        <f>'[3]1c. STPIS Daily Performance'!L61</f>
        <v>2.7842455792307749E-2</v>
      </c>
      <c r="M61" s="101">
        <v>329</v>
      </c>
      <c r="N61" s="100">
        <f>+'[6]1c. STPIS Daily Performance'!P61</f>
        <v>292</v>
      </c>
      <c r="O61" s="242" t="s">
        <v>418</v>
      </c>
      <c r="P61" s="71"/>
      <c r="Q61" s="130"/>
      <c r="R61" s="71"/>
      <c r="S61" s="71"/>
      <c r="T61" s="71"/>
      <c r="U61" s="71"/>
      <c r="V61" s="71"/>
    </row>
    <row r="62" spans="2:22" x14ac:dyDescent="0.2">
      <c r="B62" s="127">
        <f t="shared" si="0"/>
        <v>41688</v>
      </c>
      <c r="C62" s="230" t="str">
        <f>'[3]1c. STPIS Daily Performance'!C62</f>
        <v>N/A</v>
      </c>
      <c r="D62" s="230" t="str">
        <f>'[3]1c. STPIS Daily Performance'!D62</f>
        <v>N/A</v>
      </c>
      <c r="E62" s="83">
        <f>'[3]1c. STPIS Daily Performance'!E62</f>
        <v>3.1556866710681364E-3</v>
      </c>
      <c r="F62" s="83">
        <f>'[3]1c. STPIS Daily Performance'!F62</f>
        <v>3.1556866710681364E-3</v>
      </c>
      <c r="G62" s="83">
        <f>'[3]1c. STPIS Daily Performance'!G62</f>
        <v>1.9686473227380734E-4</v>
      </c>
      <c r="H62" s="83">
        <f>'[3]1c. STPIS Daily Performance'!H62</f>
        <v>1.9686473227380734E-4</v>
      </c>
      <c r="I62" s="83">
        <f>'[3]1c. STPIS Daily Performance'!I62</f>
        <v>1.4050523910615478E-2</v>
      </c>
      <c r="J62" s="83">
        <f>'[3]1c. STPIS Daily Performance'!J62</f>
        <v>1.4050523910615478E-2</v>
      </c>
      <c r="K62" s="84">
        <f>'[3]1c. STPIS Daily Performance'!K62</f>
        <v>3.940842612411715E-3</v>
      </c>
      <c r="L62" s="84">
        <f>'[3]1c. STPIS Daily Performance'!L62</f>
        <v>3.940842612411715E-3</v>
      </c>
      <c r="M62" s="101">
        <v>295</v>
      </c>
      <c r="N62" s="100">
        <f>+'[6]1c. STPIS Daily Performance'!P62</f>
        <v>268</v>
      </c>
      <c r="O62" s="242" t="s">
        <v>418</v>
      </c>
      <c r="P62" s="71"/>
      <c r="Q62" s="130"/>
      <c r="R62" s="71"/>
      <c r="S62" s="71"/>
      <c r="T62" s="71"/>
      <c r="U62" s="71"/>
      <c r="V62" s="71"/>
    </row>
    <row r="63" spans="2:22" x14ac:dyDescent="0.2">
      <c r="B63" s="127">
        <f t="shared" si="0"/>
        <v>41689</v>
      </c>
      <c r="C63" s="230" t="str">
        <f>'[3]1c. STPIS Daily Performance'!C63</f>
        <v>N/A</v>
      </c>
      <c r="D63" s="230" t="str">
        <f>'[3]1c. STPIS Daily Performance'!D63</f>
        <v>N/A</v>
      </c>
      <c r="E63" s="83">
        <f>'[3]1c. STPIS Daily Performance'!E63</f>
        <v>0</v>
      </c>
      <c r="F63" s="83">
        <f>'[3]1c. STPIS Daily Performance'!F63</f>
        <v>0</v>
      </c>
      <c r="G63" s="83">
        <f>'[3]1c. STPIS Daily Performance'!G63</f>
        <v>0.10710228894624214</v>
      </c>
      <c r="H63" s="83">
        <f>'[3]1c. STPIS Daily Performance'!H63</f>
        <v>0.10710228894624214</v>
      </c>
      <c r="I63" s="83">
        <f>'[3]1c. STPIS Daily Performance'!I63</f>
        <v>0.11460384854762939</v>
      </c>
      <c r="J63" s="83">
        <f>'[3]1c. STPIS Daily Performance'!J63</f>
        <v>0.11460384854762939</v>
      </c>
      <c r="K63" s="84">
        <f>'[3]1c. STPIS Daily Performance'!K63</f>
        <v>6.0625135177464706E-2</v>
      </c>
      <c r="L63" s="84">
        <f>'[3]1c. STPIS Daily Performance'!L63</f>
        <v>6.0625135177464706E-2</v>
      </c>
      <c r="M63" s="101">
        <v>738</v>
      </c>
      <c r="N63" s="100">
        <f>+'[6]1c. STPIS Daily Performance'!P63</f>
        <v>539</v>
      </c>
      <c r="O63" s="242" t="s">
        <v>418</v>
      </c>
      <c r="P63" s="71"/>
      <c r="Q63" s="130"/>
      <c r="R63" s="71"/>
      <c r="S63" s="71"/>
      <c r="T63" s="71"/>
      <c r="U63" s="71"/>
      <c r="V63" s="71"/>
    </row>
    <row r="64" spans="2:22" x14ac:dyDescent="0.2">
      <c r="B64" s="127">
        <f t="shared" si="0"/>
        <v>41690</v>
      </c>
      <c r="C64" s="230" t="str">
        <f>'[3]1c. STPIS Daily Performance'!C64</f>
        <v>N/A</v>
      </c>
      <c r="D64" s="230" t="str">
        <f>'[3]1c. STPIS Daily Performance'!D64</f>
        <v>N/A</v>
      </c>
      <c r="E64" s="83">
        <f>'[3]1c. STPIS Daily Performance'!E64</f>
        <v>1.7229246930810568E-2</v>
      </c>
      <c r="F64" s="83">
        <f>'[3]1c. STPIS Daily Performance'!F64</f>
        <v>1.7229246930810568E-2</v>
      </c>
      <c r="G64" s="83">
        <f>'[3]1c. STPIS Daily Performance'!G64</f>
        <v>4.5471815860604017E-2</v>
      </c>
      <c r="H64" s="83">
        <f>'[3]1c. STPIS Daily Performance'!H64</f>
        <v>4.5471815860604017E-2</v>
      </c>
      <c r="I64" s="83">
        <f>'[3]1c. STPIS Daily Performance'!I64</f>
        <v>3.0547953380907315E-2</v>
      </c>
      <c r="J64" s="83">
        <f>'[3]1c. STPIS Daily Performance'!J64</f>
        <v>3.0547953380907315E-2</v>
      </c>
      <c r="K64" s="84">
        <f>'[3]1c. STPIS Daily Performance'!K64</f>
        <v>3.0258869506201384E-2</v>
      </c>
      <c r="L64" s="84">
        <f>'[3]1c. STPIS Daily Performance'!L64</f>
        <v>3.0258869506201384E-2</v>
      </c>
      <c r="M64" s="101">
        <v>595</v>
      </c>
      <c r="N64" s="100">
        <f>+'[6]1c. STPIS Daily Performance'!P64</f>
        <v>516</v>
      </c>
      <c r="O64" s="242" t="s">
        <v>418</v>
      </c>
      <c r="P64" s="71"/>
      <c r="Q64" s="130"/>
      <c r="R64" s="71"/>
      <c r="S64" s="71"/>
      <c r="T64" s="71"/>
      <c r="U64" s="71"/>
      <c r="V64" s="71"/>
    </row>
    <row r="65" spans="2:22" x14ac:dyDescent="0.2">
      <c r="B65" s="127">
        <f t="shared" si="0"/>
        <v>41691</v>
      </c>
      <c r="C65" s="230" t="str">
        <f>'[3]1c. STPIS Daily Performance'!C65</f>
        <v>N/A</v>
      </c>
      <c r="D65" s="230" t="str">
        <f>'[3]1c. STPIS Daily Performance'!D65</f>
        <v>N/A</v>
      </c>
      <c r="E65" s="83">
        <f>'[3]1c. STPIS Daily Performance'!E65</f>
        <v>8.4909365937638421E-4</v>
      </c>
      <c r="F65" s="83">
        <f>'[3]1c. STPIS Daily Performance'!F65</f>
        <v>8.4909365937638421E-4</v>
      </c>
      <c r="G65" s="83">
        <f>'[3]1c. STPIS Daily Performance'!G65</f>
        <v>4.4137072975787605E-3</v>
      </c>
      <c r="H65" s="83">
        <f>'[3]1c. STPIS Daily Performance'!H65</f>
        <v>4.4137072975787605E-3</v>
      </c>
      <c r="I65" s="83">
        <f>'[3]1c. STPIS Daily Performance'!I65</f>
        <v>1.2055485928161582E-2</v>
      </c>
      <c r="J65" s="83">
        <f>'[3]1c. STPIS Daily Performance'!J65</f>
        <v>1.2055485928161582E-2</v>
      </c>
      <c r="K65" s="84">
        <f>'[3]1c. STPIS Daily Performance'!K65</f>
        <v>4.1601097827465077E-3</v>
      </c>
      <c r="L65" s="84">
        <f>'[3]1c. STPIS Daily Performance'!L65</f>
        <v>4.1601097827465077E-3</v>
      </c>
      <c r="M65" s="101">
        <v>317</v>
      </c>
      <c r="N65" s="100">
        <f>+'[6]1c. STPIS Daily Performance'!P65</f>
        <v>299</v>
      </c>
      <c r="O65" s="242" t="s">
        <v>418</v>
      </c>
      <c r="P65" s="71"/>
      <c r="Q65" s="130"/>
      <c r="R65" s="71"/>
      <c r="S65" s="71"/>
      <c r="T65" s="71"/>
      <c r="U65" s="71"/>
      <c r="V65" s="71"/>
    </row>
    <row r="66" spans="2:22" x14ac:dyDescent="0.2">
      <c r="B66" s="127">
        <f t="shared" si="0"/>
        <v>41692</v>
      </c>
      <c r="C66" s="230" t="str">
        <f>'[3]1c. STPIS Daily Performance'!C66</f>
        <v>N/A</v>
      </c>
      <c r="D66" s="230" t="str">
        <f>'[3]1c. STPIS Daily Performance'!D66</f>
        <v>N/A</v>
      </c>
      <c r="E66" s="83">
        <f>'[3]1c. STPIS Daily Performance'!E66</f>
        <v>9.2430864888807182E-3</v>
      </c>
      <c r="F66" s="83">
        <f>'[3]1c. STPIS Daily Performance'!F66</f>
        <v>9.2430864888807182E-3</v>
      </c>
      <c r="G66" s="83">
        <f>'[3]1c. STPIS Daily Performance'!G66</f>
        <v>0</v>
      </c>
      <c r="H66" s="83">
        <f>'[3]1c. STPIS Daily Performance'!H66</f>
        <v>0</v>
      </c>
      <c r="I66" s="83">
        <f>'[3]1c. STPIS Daily Performance'!I66</f>
        <v>2.2772420731343411E-2</v>
      </c>
      <c r="J66" s="83">
        <f>'[3]1c. STPIS Daily Performance'!J66</f>
        <v>2.2772420731343411E-2</v>
      </c>
      <c r="K66" s="84">
        <f>'[3]1c. STPIS Daily Performance'!K66</f>
        <v>8.1084104621764134E-3</v>
      </c>
      <c r="L66" s="84">
        <f>'[3]1c. STPIS Daily Performance'!L66</f>
        <v>8.1084104621764134E-3</v>
      </c>
      <c r="M66" s="101">
        <v>175</v>
      </c>
      <c r="N66" s="100">
        <f>+'[6]1c. STPIS Daily Performance'!P66</f>
        <v>124</v>
      </c>
      <c r="O66" s="242" t="s">
        <v>418</v>
      </c>
      <c r="P66" s="71"/>
      <c r="Q66" s="130"/>
      <c r="R66" s="71"/>
      <c r="S66" s="71"/>
      <c r="T66" s="71"/>
      <c r="U66" s="71"/>
      <c r="V66" s="71"/>
    </row>
    <row r="67" spans="2:22" x14ac:dyDescent="0.2">
      <c r="B67" s="127">
        <f t="shared" si="0"/>
        <v>41693</v>
      </c>
      <c r="C67" s="230" t="str">
        <f>'[3]1c. STPIS Daily Performance'!C67</f>
        <v>N/A</v>
      </c>
      <c r="D67" s="230" t="str">
        <f>'[3]1c. STPIS Daily Performance'!D67</f>
        <v>N/A</v>
      </c>
      <c r="E67" s="83">
        <f>'[3]1c. STPIS Daily Performance'!E67</f>
        <v>3.0821431257678196E-3</v>
      </c>
      <c r="F67" s="83">
        <f>'[3]1c. STPIS Daily Performance'!F67</f>
        <v>3.0821431257678196E-3</v>
      </c>
      <c r="G67" s="83">
        <f>'[3]1c. STPIS Daily Performance'!G67</f>
        <v>1.6394894903762676E-2</v>
      </c>
      <c r="H67" s="83">
        <f>'[3]1c. STPIS Daily Performance'!H67</f>
        <v>1.6394894903762676E-2</v>
      </c>
      <c r="I67" s="83">
        <f>'[3]1c. STPIS Daily Performance'!I67</f>
        <v>9.4679046133121891E-2</v>
      </c>
      <c r="J67" s="83">
        <f>'[3]1c. STPIS Daily Performance'!J67</f>
        <v>9.4679046133121891E-2</v>
      </c>
      <c r="K67" s="84">
        <f>'[3]1c. STPIS Daily Performance'!K67</f>
        <v>2.4150712618303587E-2</v>
      </c>
      <c r="L67" s="84">
        <f>'[3]1c. STPIS Daily Performance'!L67</f>
        <v>2.4150712618303587E-2</v>
      </c>
      <c r="M67" s="101">
        <v>158</v>
      </c>
      <c r="N67" s="100">
        <f>+'[6]1c. STPIS Daily Performance'!P67</f>
        <v>148</v>
      </c>
      <c r="O67" s="242" t="s">
        <v>418</v>
      </c>
      <c r="P67" s="71"/>
      <c r="Q67" s="130"/>
      <c r="R67" s="71"/>
      <c r="S67" s="71"/>
      <c r="T67" s="71"/>
      <c r="U67" s="71"/>
      <c r="V67" s="71"/>
    </row>
    <row r="68" spans="2:22" x14ac:dyDescent="0.2">
      <c r="B68" s="127">
        <f t="shared" si="0"/>
        <v>41694</v>
      </c>
      <c r="C68" s="230" t="str">
        <f>'[3]1c. STPIS Daily Performance'!C68</f>
        <v>N/A</v>
      </c>
      <c r="D68" s="230" t="str">
        <f>'[3]1c. STPIS Daily Performance'!D68</f>
        <v>N/A</v>
      </c>
      <c r="E68" s="83">
        <f>'[3]1c. STPIS Daily Performance'!E68</f>
        <v>0</v>
      </c>
      <c r="F68" s="83">
        <f>'[3]1c. STPIS Daily Performance'!F68</f>
        <v>0</v>
      </c>
      <c r="G68" s="83">
        <f>'[3]1c. STPIS Daily Performance'!G68</f>
        <v>2.2915054836671173E-3</v>
      </c>
      <c r="H68" s="83">
        <f>'[3]1c. STPIS Daily Performance'!H68</f>
        <v>2.2915054836671173E-3</v>
      </c>
      <c r="I68" s="83">
        <f>'[3]1c. STPIS Daily Performance'!I68</f>
        <v>4.775302452873622E-2</v>
      </c>
      <c r="J68" s="83">
        <f>'[3]1c. STPIS Daily Performance'!J68</f>
        <v>4.775302452873622E-2</v>
      </c>
      <c r="K68" s="84">
        <f>'[3]1c. STPIS Daily Performance'!K68</f>
        <v>9.2226456746940331E-3</v>
      </c>
      <c r="L68" s="84">
        <f>'[3]1c. STPIS Daily Performance'!L68</f>
        <v>9.2226456746940331E-3</v>
      </c>
      <c r="M68" s="101">
        <v>264</v>
      </c>
      <c r="N68" s="100">
        <f>+'[6]1c. STPIS Daily Performance'!P68</f>
        <v>235</v>
      </c>
      <c r="O68" s="242" t="s">
        <v>418</v>
      </c>
      <c r="P68" s="71"/>
      <c r="Q68" s="130"/>
      <c r="R68" s="71"/>
      <c r="S68" s="71"/>
      <c r="T68" s="71"/>
      <c r="U68" s="71"/>
      <c r="V68" s="71"/>
    </row>
    <row r="69" spans="2:22" x14ac:dyDescent="0.2">
      <c r="B69" s="127">
        <f t="shared" si="0"/>
        <v>41695</v>
      </c>
      <c r="C69" s="230" t="str">
        <f>'[3]1c. STPIS Daily Performance'!C69</f>
        <v>N/A</v>
      </c>
      <c r="D69" s="230" t="str">
        <f>'[3]1c. STPIS Daily Performance'!D69</f>
        <v>N/A</v>
      </c>
      <c r="E69" s="83">
        <f>'[3]1c. STPIS Daily Performance'!E69</f>
        <v>0</v>
      </c>
      <c r="F69" s="83">
        <f>'[3]1c. STPIS Daily Performance'!F69</f>
        <v>0</v>
      </c>
      <c r="G69" s="83">
        <f>'[3]1c. STPIS Daily Performance'!G69</f>
        <v>3.0864452725887514E-2</v>
      </c>
      <c r="H69" s="83">
        <f>'[3]1c. STPIS Daily Performance'!H69</f>
        <v>3.0864452725887514E-2</v>
      </c>
      <c r="I69" s="83">
        <f>'[3]1c. STPIS Daily Performance'!I69</f>
        <v>8.5675797802047898E-2</v>
      </c>
      <c r="J69" s="83">
        <f>'[3]1c. STPIS Daily Performance'!J69</f>
        <v>8.5675797802047898E-2</v>
      </c>
      <c r="K69" s="84">
        <f>'[3]1c. STPIS Daily Performance'!K69</f>
        <v>2.6681980564277352E-2</v>
      </c>
      <c r="L69" s="84">
        <f>'[3]1c. STPIS Daily Performance'!L69</f>
        <v>2.6681980564277352E-2</v>
      </c>
      <c r="M69" s="101">
        <v>500</v>
      </c>
      <c r="N69" s="100">
        <f>+'[6]1c. STPIS Daily Performance'!P69</f>
        <v>405</v>
      </c>
      <c r="O69" s="242" t="s">
        <v>418</v>
      </c>
      <c r="P69" s="71"/>
      <c r="Q69" s="130"/>
      <c r="R69" s="71"/>
      <c r="S69" s="71"/>
      <c r="T69" s="71"/>
      <c r="U69" s="71"/>
      <c r="V69" s="71"/>
    </row>
    <row r="70" spans="2:22" x14ac:dyDescent="0.2">
      <c r="B70" s="127">
        <f t="shared" si="0"/>
        <v>41696</v>
      </c>
      <c r="C70" s="230" t="str">
        <f>'[3]1c. STPIS Daily Performance'!C70</f>
        <v>N/A</v>
      </c>
      <c r="D70" s="230" t="str">
        <f>'[3]1c. STPIS Daily Performance'!D70</f>
        <v>N/A</v>
      </c>
      <c r="E70" s="83">
        <f>'[3]1c. STPIS Daily Performance'!E70</f>
        <v>0</v>
      </c>
      <c r="F70" s="83">
        <f>'[3]1c. STPIS Daily Performance'!F70</f>
        <v>0</v>
      </c>
      <c r="G70" s="83">
        <f>'[3]1c. STPIS Daily Performance'!G70</f>
        <v>1.6702003886109814E-2</v>
      </c>
      <c r="H70" s="83">
        <f>'[3]1c. STPIS Daily Performance'!H70</f>
        <v>1.6702003886109814E-2</v>
      </c>
      <c r="I70" s="83">
        <f>'[3]1c. STPIS Daily Performance'!I70</f>
        <v>6.205079673632248E-2</v>
      </c>
      <c r="J70" s="83">
        <f>'[3]1c. STPIS Daily Performance'!J70</f>
        <v>6.205079673632248E-2</v>
      </c>
      <c r="K70" s="84">
        <f>'[3]1c. STPIS Daily Performance'!K70</f>
        <v>1.7183386409910278E-2</v>
      </c>
      <c r="L70" s="84">
        <f>'[3]1c. STPIS Daily Performance'!L70</f>
        <v>1.7183386409910278E-2</v>
      </c>
      <c r="M70" s="101">
        <v>294</v>
      </c>
      <c r="N70" s="100">
        <f>+'[6]1c. STPIS Daily Performance'!P70</f>
        <v>266</v>
      </c>
      <c r="O70" s="242" t="s">
        <v>418</v>
      </c>
      <c r="P70" s="71"/>
      <c r="Q70" s="130"/>
      <c r="R70" s="71"/>
      <c r="S70" s="71"/>
      <c r="T70" s="71"/>
      <c r="U70" s="71"/>
      <c r="V70" s="71"/>
    </row>
    <row r="71" spans="2:22" x14ac:dyDescent="0.2">
      <c r="B71" s="127">
        <f t="shared" si="0"/>
        <v>41697</v>
      </c>
      <c r="C71" s="230" t="str">
        <f>'[3]1c. STPIS Daily Performance'!C71</f>
        <v>N/A</v>
      </c>
      <c r="D71" s="230" t="str">
        <f>'[3]1c. STPIS Daily Performance'!D71</f>
        <v>N/A</v>
      </c>
      <c r="E71" s="83">
        <f>'[3]1c. STPIS Daily Performance'!E71</f>
        <v>1.9301837752910403E-2</v>
      </c>
      <c r="F71" s="83">
        <f>'[3]1c. STPIS Daily Performance'!F71</f>
        <v>1.9301837752910403E-2</v>
      </c>
      <c r="G71" s="83">
        <f>'[3]1c. STPIS Daily Performance'!G71</f>
        <v>2.0706232540559057E-2</v>
      </c>
      <c r="H71" s="83">
        <f>'[3]1c. STPIS Daily Performance'!H71</f>
        <v>2.0706232540559057E-2</v>
      </c>
      <c r="I71" s="83">
        <f>'[3]1c. STPIS Daily Performance'!I71</f>
        <v>4.05231432931768E-2</v>
      </c>
      <c r="J71" s="83">
        <f>'[3]1c. STPIS Daily Performance'!J71</f>
        <v>4.05231432931768E-2</v>
      </c>
      <c r="K71" s="84">
        <f>'[3]1c. STPIS Daily Performance'!K71</f>
        <v>2.3546609189830179E-2</v>
      </c>
      <c r="L71" s="84">
        <f>'[3]1c. STPIS Daily Performance'!L71</f>
        <v>2.3546609189830179E-2</v>
      </c>
      <c r="M71" s="101">
        <v>243</v>
      </c>
      <c r="N71" s="100">
        <f>+'[6]1c. STPIS Daily Performance'!P71</f>
        <v>228</v>
      </c>
      <c r="O71" s="242" t="s">
        <v>418</v>
      </c>
      <c r="P71" s="71"/>
      <c r="Q71" s="130"/>
      <c r="R71" s="71"/>
      <c r="S71" s="71"/>
      <c r="T71" s="71"/>
      <c r="U71" s="71"/>
      <c r="V71" s="71"/>
    </row>
    <row r="72" spans="2:22" x14ac:dyDescent="0.2">
      <c r="B72" s="127">
        <f t="shared" si="0"/>
        <v>41698</v>
      </c>
      <c r="C72" s="230" t="str">
        <f>'[3]1c. STPIS Daily Performance'!C72</f>
        <v>N/A</v>
      </c>
      <c r="D72" s="230" t="str">
        <f>'[3]1c. STPIS Daily Performance'!D72</f>
        <v>N/A</v>
      </c>
      <c r="E72" s="83">
        <f>'[3]1c. STPIS Daily Performance'!E72</f>
        <v>0</v>
      </c>
      <c r="F72" s="83">
        <f>'[3]1c. STPIS Daily Performance'!F72</f>
        <v>0</v>
      </c>
      <c r="G72" s="83">
        <f>'[3]1c. STPIS Daily Performance'!G72</f>
        <v>1.4056141884349845E-2</v>
      </c>
      <c r="H72" s="83">
        <f>'[3]1c. STPIS Daily Performance'!H72</f>
        <v>1.4056141884349845E-2</v>
      </c>
      <c r="I72" s="83">
        <f>'[3]1c. STPIS Daily Performance'!I72</f>
        <v>4.9696907691127196E-2</v>
      </c>
      <c r="J72" s="83">
        <f>'[3]1c. STPIS Daily Performance'!J72</f>
        <v>4.9696907691127196E-2</v>
      </c>
      <c r="K72" s="84">
        <f>'[3]1c. STPIS Daily Performance'!K72</f>
        <v>1.4019674380793986E-2</v>
      </c>
      <c r="L72" s="84">
        <f>'[3]1c. STPIS Daily Performance'!L72</f>
        <v>1.4019674380793986E-2</v>
      </c>
      <c r="M72" s="101">
        <v>233</v>
      </c>
      <c r="N72" s="100">
        <f>+'[6]1c. STPIS Daily Performance'!P72</f>
        <v>224</v>
      </c>
      <c r="O72" s="242" t="s">
        <v>418</v>
      </c>
      <c r="P72" s="71"/>
      <c r="Q72" s="130"/>
      <c r="R72" s="71"/>
      <c r="S72" s="71"/>
      <c r="T72" s="71"/>
      <c r="U72" s="71"/>
      <c r="V72" s="71"/>
    </row>
    <row r="73" spans="2:22" x14ac:dyDescent="0.2">
      <c r="B73" s="127">
        <f t="shared" si="0"/>
        <v>41699</v>
      </c>
      <c r="C73" s="230" t="str">
        <f>'[3]1c. STPIS Daily Performance'!C73</f>
        <v>N/A</v>
      </c>
      <c r="D73" s="230" t="str">
        <f>'[3]1c. STPIS Daily Performance'!D73</f>
        <v>N/A</v>
      </c>
      <c r="E73" s="83">
        <f>'[3]1c. STPIS Daily Performance'!E73</f>
        <v>0</v>
      </c>
      <c r="F73" s="83">
        <f>'[3]1c. STPIS Daily Performance'!F73</f>
        <v>0</v>
      </c>
      <c r="G73" s="83">
        <f>'[3]1c. STPIS Daily Performance'!G73</f>
        <v>0</v>
      </c>
      <c r="H73" s="83">
        <f>'[3]1c. STPIS Daily Performance'!H73</f>
        <v>0</v>
      </c>
      <c r="I73" s="83">
        <f>'[3]1c. STPIS Daily Performance'!I73</f>
        <v>2.6319154922372561E-2</v>
      </c>
      <c r="J73" s="83">
        <f>'[3]1c. STPIS Daily Performance'!J73</f>
        <v>2.6319154922372561E-2</v>
      </c>
      <c r="K73" s="84">
        <f>'[3]1c. STPIS Daily Performance'!K73</f>
        <v>4.6046105770306449E-3</v>
      </c>
      <c r="L73" s="84">
        <f>'[3]1c. STPIS Daily Performance'!L73</f>
        <v>4.6046105770306449E-3</v>
      </c>
      <c r="M73" s="101">
        <v>180</v>
      </c>
      <c r="N73" s="100">
        <f>+'[6]1c. STPIS Daily Performance'!P73</f>
        <v>152</v>
      </c>
      <c r="O73" s="242" t="s">
        <v>418</v>
      </c>
      <c r="P73" s="71"/>
      <c r="Q73" s="130"/>
      <c r="R73" s="71"/>
      <c r="S73" s="71"/>
      <c r="T73" s="71"/>
      <c r="U73" s="71"/>
      <c r="V73" s="71"/>
    </row>
    <row r="74" spans="2:22" x14ac:dyDescent="0.2">
      <c r="B74" s="127">
        <f t="shared" si="0"/>
        <v>41700</v>
      </c>
      <c r="C74" s="230" t="str">
        <f>'[3]1c. STPIS Daily Performance'!C74</f>
        <v>N/A</v>
      </c>
      <c r="D74" s="230" t="str">
        <f>'[3]1c. STPIS Daily Performance'!D74</f>
        <v>N/A</v>
      </c>
      <c r="E74" s="83">
        <f>'[3]1c. STPIS Daily Performance'!E74</f>
        <v>1.3388268133080389E-2</v>
      </c>
      <c r="F74" s="83">
        <f>'[3]1c. STPIS Daily Performance'!F74</f>
        <v>1.3388268133080389E-2</v>
      </c>
      <c r="G74" s="83">
        <f>'[3]1c. STPIS Daily Performance'!G74</f>
        <v>3.1431423154836081E-2</v>
      </c>
      <c r="H74" s="83">
        <f>'[3]1c. STPIS Daily Performance'!H74</f>
        <v>3.1431423154836081E-2</v>
      </c>
      <c r="I74" s="83">
        <f>'[3]1c. STPIS Daily Performance'!I74</f>
        <v>1.1322266840593054E-2</v>
      </c>
      <c r="J74" s="83">
        <f>'[3]1c. STPIS Daily Performance'!J74</f>
        <v>1.1322266840593054E-2</v>
      </c>
      <c r="K74" s="84">
        <f>'[3]1c. STPIS Daily Performance'!K74</f>
        <v>1.9862324082844208E-2</v>
      </c>
      <c r="L74" s="84">
        <f>'[3]1c. STPIS Daily Performance'!L74</f>
        <v>1.9862324082844208E-2</v>
      </c>
      <c r="M74" s="101">
        <v>102</v>
      </c>
      <c r="N74" s="100">
        <f>+'[6]1c. STPIS Daily Performance'!P74</f>
        <v>99</v>
      </c>
      <c r="O74" s="242" t="s">
        <v>418</v>
      </c>
      <c r="P74" s="71"/>
      <c r="Q74" s="130"/>
      <c r="R74" s="71"/>
      <c r="S74" s="71"/>
      <c r="T74" s="71"/>
      <c r="U74" s="71"/>
      <c r="V74" s="71"/>
    </row>
    <row r="75" spans="2:22" x14ac:dyDescent="0.2">
      <c r="B75" s="127">
        <f t="shared" si="0"/>
        <v>41701</v>
      </c>
      <c r="C75" s="230" t="str">
        <f>'[3]1c. STPIS Daily Performance'!C75</f>
        <v>N/A</v>
      </c>
      <c r="D75" s="230" t="str">
        <f>'[3]1c. STPIS Daily Performance'!D75</f>
        <v>N/A</v>
      </c>
      <c r="E75" s="83">
        <f>'[3]1c. STPIS Daily Performance'!E75</f>
        <v>9.9718361650384009E-3</v>
      </c>
      <c r="F75" s="83">
        <f>'[3]1c. STPIS Daily Performance'!F75</f>
        <v>9.9718361650384009E-3</v>
      </c>
      <c r="G75" s="83">
        <f>'[3]1c. STPIS Daily Performance'!G75</f>
        <v>1.3638788651929372E-2</v>
      </c>
      <c r="H75" s="83">
        <f>'[3]1c. STPIS Daily Performance'!H75</f>
        <v>1.3638788651929372E-2</v>
      </c>
      <c r="I75" s="83">
        <f>'[3]1c. STPIS Daily Performance'!I75</f>
        <v>9.3101772514515187E-3</v>
      </c>
      <c r="J75" s="83">
        <f>'[3]1c. STPIS Daily Performance'!J75</f>
        <v>9.3101772514515187E-3</v>
      </c>
      <c r="K75" s="84">
        <f>'[3]1c. STPIS Daily Performance'!K75</f>
        <v>1.1245273450027222E-2</v>
      </c>
      <c r="L75" s="84">
        <f>'[3]1c. STPIS Daily Performance'!L75</f>
        <v>1.1245273450027222E-2</v>
      </c>
      <c r="M75" s="101">
        <v>270</v>
      </c>
      <c r="N75" s="100">
        <f>+'[6]1c. STPIS Daily Performance'!P75</f>
        <v>241</v>
      </c>
      <c r="O75" s="242" t="s">
        <v>418</v>
      </c>
      <c r="P75" s="71"/>
      <c r="Q75" s="130"/>
      <c r="R75" s="71"/>
      <c r="S75" s="71"/>
      <c r="T75" s="71"/>
      <c r="U75" s="71"/>
      <c r="V75" s="71"/>
    </row>
    <row r="76" spans="2:22" x14ac:dyDescent="0.2">
      <c r="B76" s="127">
        <f t="shared" si="0"/>
        <v>41702</v>
      </c>
      <c r="C76" s="230" t="str">
        <f>'[3]1c. STPIS Daily Performance'!C76</f>
        <v>N/A</v>
      </c>
      <c r="D76" s="230" t="str">
        <f>'[3]1c. STPIS Daily Performance'!D76</f>
        <v>N/A</v>
      </c>
      <c r="E76" s="83">
        <f>'[3]1c. STPIS Daily Performance'!E76</f>
        <v>8.2903632883993411E-3</v>
      </c>
      <c r="F76" s="83">
        <f>'[3]1c. STPIS Daily Performance'!F76</f>
        <v>8.2903632883993411E-3</v>
      </c>
      <c r="G76" s="83">
        <f>'[3]1c. STPIS Daily Performance'!G76</f>
        <v>3.5325407559211992E-2</v>
      </c>
      <c r="H76" s="83">
        <f>'[3]1c. STPIS Daily Performance'!H76</f>
        <v>3.5325407559211992E-2</v>
      </c>
      <c r="I76" s="83">
        <f>'[3]1c. STPIS Daily Performance'!I76</f>
        <v>2.726551909353659E-2</v>
      </c>
      <c r="J76" s="83">
        <f>'[3]1c. STPIS Daily Performance'!J76</f>
        <v>2.726551909353659E-2</v>
      </c>
      <c r="K76" s="84">
        <f>'[3]1c. STPIS Daily Performance'!K76</f>
        <v>2.1852136363297362E-2</v>
      </c>
      <c r="L76" s="84">
        <f>'[3]1c. STPIS Daily Performance'!L76</f>
        <v>2.1852136363297362E-2</v>
      </c>
      <c r="M76" s="101">
        <v>339</v>
      </c>
      <c r="N76" s="100">
        <f>+'[6]1c. STPIS Daily Performance'!P76</f>
        <v>294</v>
      </c>
      <c r="O76" s="242" t="s">
        <v>418</v>
      </c>
      <c r="P76" s="71"/>
      <c r="Q76" s="130"/>
      <c r="R76" s="71"/>
      <c r="S76" s="71"/>
      <c r="T76" s="71"/>
      <c r="U76" s="71"/>
      <c r="V76" s="71"/>
    </row>
    <row r="77" spans="2:22" x14ac:dyDescent="0.2">
      <c r="B77" s="127">
        <f t="shared" si="0"/>
        <v>41703</v>
      </c>
      <c r="C77" s="230" t="str">
        <f>'[3]1c. STPIS Daily Performance'!C77</f>
        <v>N/A</v>
      </c>
      <c r="D77" s="230" t="str">
        <f>'[3]1c. STPIS Daily Performance'!D77</f>
        <v>N/A</v>
      </c>
      <c r="E77" s="83">
        <f>'[3]1c. STPIS Daily Performance'!E77</f>
        <v>0</v>
      </c>
      <c r="F77" s="83">
        <f>'[3]1c. STPIS Daily Performance'!F77</f>
        <v>0</v>
      </c>
      <c r="G77" s="83">
        <f>'[3]1c. STPIS Daily Performance'!G77</f>
        <v>5.6279689662436044E-2</v>
      </c>
      <c r="H77" s="83">
        <f>'[3]1c. STPIS Daily Performance'!H77</f>
        <v>5.6279689662436044E-2</v>
      </c>
      <c r="I77" s="83">
        <f>'[3]1c. STPIS Daily Performance'!I77</f>
        <v>0</v>
      </c>
      <c r="J77" s="83">
        <f>'[3]1c. STPIS Daily Performance'!J77</f>
        <v>0</v>
      </c>
      <c r="K77" s="84">
        <f>'[3]1c. STPIS Daily Performance'!K77</f>
        <v>2.1321121991602215E-2</v>
      </c>
      <c r="L77" s="84">
        <f>'[3]1c. STPIS Daily Performance'!L77</f>
        <v>2.1321121991602215E-2</v>
      </c>
      <c r="M77" s="101">
        <v>306</v>
      </c>
      <c r="N77" s="100">
        <f>+'[6]1c. STPIS Daily Performance'!P77</f>
        <v>273</v>
      </c>
      <c r="O77" s="242" t="s">
        <v>418</v>
      </c>
      <c r="P77" s="71"/>
      <c r="Q77" s="130"/>
      <c r="R77" s="71"/>
      <c r="S77" s="71"/>
      <c r="T77" s="71"/>
      <c r="U77" s="71"/>
      <c r="V77" s="71"/>
    </row>
    <row r="78" spans="2:22" x14ac:dyDescent="0.2">
      <c r="B78" s="127">
        <f t="shared" si="0"/>
        <v>41704</v>
      </c>
      <c r="C78" s="230" t="str">
        <f>'[3]1c. STPIS Daily Performance'!C78</f>
        <v>N/A</v>
      </c>
      <c r="D78" s="230" t="str">
        <f>'[3]1c. STPIS Daily Performance'!D78</f>
        <v>N/A</v>
      </c>
      <c r="E78" s="83">
        <f>'[3]1c. STPIS Daily Performance'!E78</f>
        <v>0</v>
      </c>
      <c r="F78" s="83">
        <f>'[3]1c. STPIS Daily Performance'!F78</f>
        <v>0</v>
      </c>
      <c r="G78" s="83">
        <f>'[3]1c. STPIS Daily Performance'!G78</f>
        <v>3.0124241332538E-2</v>
      </c>
      <c r="H78" s="83">
        <f>'[3]1c. STPIS Daily Performance'!H78</f>
        <v>3.0124241332538E-2</v>
      </c>
      <c r="I78" s="83">
        <f>'[3]1c. STPIS Daily Performance'!I78</f>
        <v>2.1348611572925461E-2</v>
      </c>
      <c r="J78" s="83">
        <f>'[3]1c. STPIS Daily Performance'!J78</f>
        <v>2.1348611572925461E-2</v>
      </c>
      <c r="K78" s="84">
        <f>'[3]1c. STPIS Daily Performance'!K78</f>
        <v>1.5147334113944347E-2</v>
      </c>
      <c r="L78" s="84">
        <f>'[3]1c. STPIS Daily Performance'!L78</f>
        <v>1.5147334113944347E-2</v>
      </c>
      <c r="M78" s="101">
        <v>336</v>
      </c>
      <c r="N78" s="100">
        <f>+'[6]1c. STPIS Daily Performance'!P78</f>
        <v>318</v>
      </c>
      <c r="O78" s="242" t="s">
        <v>418</v>
      </c>
      <c r="P78" s="71"/>
      <c r="Q78" s="130"/>
      <c r="R78" s="71"/>
      <c r="S78" s="71"/>
      <c r="T78" s="71"/>
      <c r="U78" s="71"/>
      <c r="V78" s="71"/>
    </row>
    <row r="79" spans="2:22" x14ac:dyDescent="0.2">
      <c r="B79" s="127">
        <f t="shared" si="0"/>
        <v>41705</v>
      </c>
      <c r="C79" s="230" t="str">
        <f>'[3]1c. STPIS Daily Performance'!C79</f>
        <v>N/A</v>
      </c>
      <c r="D79" s="230" t="str">
        <f>'[3]1c. STPIS Daily Performance'!D79</f>
        <v>N/A</v>
      </c>
      <c r="E79" s="83">
        <f>'[3]1c. STPIS Daily Performance'!E79</f>
        <v>8.4608505979591672E-3</v>
      </c>
      <c r="F79" s="83">
        <f>'[3]1c. STPIS Daily Performance'!F79</f>
        <v>8.4608505979591672E-3</v>
      </c>
      <c r="G79" s="83">
        <f>'[3]1c. STPIS Daily Performance'!G79</f>
        <v>2.7954791982880644E-4</v>
      </c>
      <c r="H79" s="83">
        <f>'[3]1c. STPIS Daily Performance'!H79</f>
        <v>2.7954791982880644E-4</v>
      </c>
      <c r="I79" s="83">
        <f>'[3]1c. STPIS Daily Performance'!I79</f>
        <v>4.1188155953994762E-2</v>
      </c>
      <c r="J79" s="83">
        <f>'[3]1c. STPIS Daily Performance'!J79</f>
        <v>4.1188155953994762E-2</v>
      </c>
      <c r="K79" s="84">
        <f>'[3]1c. STPIS Daily Performance'!K79</f>
        <v>1.108716242924159E-2</v>
      </c>
      <c r="L79" s="84">
        <f>'[3]1c. STPIS Daily Performance'!L79</f>
        <v>1.108716242924159E-2</v>
      </c>
      <c r="M79" s="101">
        <v>353</v>
      </c>
      <c r="N79" s="100">
        <f>+'[6]1c. STPIS Daily Performance'!P79</f>
        <v>297</v>
      </c>
      <c r="O79" s="242" t="s">
        <v>418</v>
      </c>
      <c r="P79" s="71"/>
      <c r="Q79" s="130"/>
      <c r="R79" s="71"/>
      <c r="S79" s="71"/>
      <c r="T79" s="71"/>
      <c r="U79" s="71"/>
      <c r="V79" s="71"/>
    </row>
    <row r="80" spans="2:22" x14ac:dyDescent="0.2">
      <c r="B80" s="127">
        <f t="shared" ref="B80:B143" si="1">B79+1</f>
        <v>41706</v>
      </c>
      <c r="C80" s="230" t="str">
        <f>'[3]1c. STPIS Daily Performance'!C80</f>
        <v>N/A</v>
      </c>
      <c r="D80" s="230" t="str">
        <f>'[3]1c. STPIS Daily Performance'!D80</f>
        <v>N/A</v>
      </c>
      <c r="E80" s="83">
        <f>'[3]1c. STPIS Daily Performance'!E80</f>
        <v>6.6857768454833401E-6</v>
      </c>
      <c r="F80" s="83">
        <f>'[3]1c. STPIS Daily Performance'!F80</f>
        <v>6.6857768454833401E-6</v>
      </c>
      <c r="G80" s="83">
        <f>'[3]1c. STPIS Daily Performance'!G80</f>
        <v>1.9154938450241455E-2</v>
      </c>
      <c r="H80" s="83">
        <f>'[3]1c. STPIS Daily Performance'!H80</f>
        <v>1.9154938450241455E-2</v>
      </c>
      <c r="I80" s="83">
        <f>'[3]1c. STPIS Daily Performance'!I80</f>
        <v>5.4675976843918117E-2</v>
      </c>
      <c r="J80" s="83">
        <f>'[3]1c. STPIS Daily Performance'!J80</f>
        <v>5.4675976843918117E-2</v>
      </c>
      <c r="K80" s="84">
        <f>'[3]1c. STPIS Daily Performance'!K80</f>
        <v>1.682539919303715E-2</v>
      </c>
      <c r="L80" s="84">
        <f>'[3]1c. STPIS Daily Performance'!L80</f>
        <v>1.682539919303715E-2</v>
      </c>
      <c r="M80" s="101">
        <v>215</v>
      </c>
      <c r="N80" s="100">
        <f>+'[6]1c. STPIS Daily Performance'!P80</f>
        <v>183</v>
      </c>
      <c r="O80" s="242" t="s">
        <v>418</v>
      </c>
      <c r="P80" s="71"/>
      <c r="Q80" s="130"/>
      <c r="R80" s="71"/>
      <c r="S80" s="71"/>
      <c r="T80" s="71"/>
      <c r="U80" s="71"/>
      <c r="V80" s="71"/>
    </row>
    <row r="81" spans="2:22" x14ac:dyDescent="0.2">
      <c r="B81" s="127">
        <f t="shared" si="1"/>
        <v>41707</v>
      </c>
      <c r="C81" s="230" t="str">
        <f>'[3]1c. STPIS Daily Performance'!C81</f>
        <v>N/A</v>
      </c>
      <c r="D81" s="230" t="str">
        <f>'[3]1c. STPIS Daily Performance'!D81</f>
        <v>N/A</v>
      </c>
      <c r="E81" s="83">
        <f>'[3]1c. STPIS Daily Performance'!E81</f>
        <v>2.1872518949998747E-2</v>
      </c>
      <c r="F81" s="83">
        <f>'[3]1c. STPIS Daily Performance'!F81</f>
        <v>2.1872518949998747E-2</v>
      </c>
      <c r="G81" s="83">
        <f>'[3]1c. STPIS Daily Performance'!G81</f>
        <v>6.9886979957201611E-3</v>
      </c>
      <c r="H81" s="83">
        <f>'[3]1c. STPIS Daily Performance'!H81</f>
        <v>6.9886979957201611E-3</v>
      </c>
      <c r="I81" s="83">
        <f>'[3]1c. STPIS Daily Performance'!I81</f>
        <v>3.6328448048017326E-2</v>
      </c>
      <c r="J81" s="83">
        <f>'[3]1c. STPIS Daily Performance'!J81</f>
        <v>3.6328448048017326E-2</v>
      </c>
      <c r="K81" s="84">
        <f>'[3]1c. STPIS Daily Performance'!K81</f>
        <v>1.8763005004362968E-2</v>
      </c>
      <c r="L81" s="84">
        <f>'[3]1c. STPIS Daily Performance'!L81</f>
        <v>1.8763005004362968E-2</v>
      </c>
      <c r="M81" s="101">
        <v>107</v>
      </c>
      <c r="N81" s="100">
        <f>+'[6]1c. STPIS Daily Performance'!P81</f>
        <v>99</v>
      </c>
      <c r="O81" s="242" t="s">
        <v>418</v>
      </c>
      <c r="P81" s="71"/>
      <c r="Q81" s="130"/>
      <c r="R81" s="71"/>
      <c r="S81" s="71"/>
      <c r="T81" s="71"/>
      <c r="U81" s="71"/>
      <c r="V81" s="71"/>
    </row>
    <row r="82" spans="2:22" x14ac:dyDescent="0.2">
      <c r="B82" s="127">
        <f t="shared" si="1"/>
        <v>41708</v>
      </c>
      <c r="C82" s="230" t="str">
        <f>'[3]1c. STPIS Daily Performance'!C82</f>
        <v>N/A</v>
      </c>
      <c r="D82" s="230" t="str">
        <f>'[3]1c. STPIS Daily Performance'!D82</f>
        <v>N/A</v>
      </c>
      <c r="E82" s="83">
        <f>'[3]1c. STPIS Daily Performance'!E82</f>
        <v>2.1003367960085912E-2</v>
      </c>
      <c r="F82" s="83">
        <f>'[3]1c. STPIS Daily Performance'!F82</f>
        <v>2.1003367960085912E-2</v>
      </c>
      <c r="G82" s="83">
        <f>'[3]1c. STPIS Daily Performance'!G82</f>
        <v>3.8699669070385051E-2</v>
      </c>
      <c r="H82" s="83">
        <f>'[3]1c. STPIS Daily Performance'!H82</f>
        <v>3.8699669070385051E-2</v>
      </c>
      <c r="I82" s="83">
        <f>'[3]1c. STPIS Daily Performance'!I82</f>
        <v>7.3321908756852619E-3</v>
      </c>
      <c r="J82" s="83">
        <f>'[3]1c. STPIS Daily Performance'!J82</f>
        <v>7.3321908756852619E-3</v>
      </c>
      <c r="K82" s="84">
        <f>'[3]1c. STPIS Daily Performance'!K82</f>
        <v>2.53156626865449E-2</v>
      </c>
      <c r="L82" s="84">
        <f>'[3]1c. STPIS Daily Performance'!L82</f>
        <v>2.53156626865449E-2</v>
      </c>
      <c r="M82" s="101">
        <v>141</v>
      </c>
      <c r="N82" s="100">
        <f>+'[6]1c. STPIS Daily Performance'!P82</f>
        <v>130</v>
      </c>
      <c r="O82" s="242" t="s">
        <v>418</v>
      </c>
      <c r="P82" s="71"/>
      <c r="Q82" s="130"/>
      <c r="R82" s="71"/>
      <c r="S82" s="71"/>
      <c r="T82" s="71"/>
      <c r="U82" s="71"/>
      <c r="V82" s="71"/>
    </row>
    <row r="83" spans="2:22" x14ac:dyDescent="0.2">
      <c r="B83" s="127">
        <f t="shared" si="1"/>
        <v>41709</v>
      </c>
      <c r="C83" s="230" t="str">
        <f>'[3]1c. STPIS Daily Performance'!C83</f>
        <v>N/A</v>
      </c>
      <c r="D83" s="230" t="str">
        <f>'[3]1c. STPIS Daily Performance'!D83</f>
        <v>N/A</v>
      </c>
      <c r="E83" s="83">
        <f>'[3]1c. STPIS Daily Performance'!E83</f>
        <v>6.7091770644425314E-3</v>
      </c>
      <c r="F83" s="83">
        <f>'[3]1c. STPIS Daily Performance'!F83</f>
        <v>6.7091770644425314E-3</v>
      </c>
      <c r="G83" s="83">
        <f>'[3]1c. STPIS Daily Performance'!G83</f>
        <v>5.4728395572118442E-2</v>
      </c>
      <c r="H83" s="83">
        <f>'[3]1c. STPIS Daily Performance'!H83</f>
        <v>5.4728395572118442E-2</v>
      </c>
      <c r="I83" s="83">
        <f>'[3]1c. STPIS Daily Performance'!I83</f>
        <v>3.1997339949356725E-2</v>
      </c>
      <c r="J83" s="83">
        <f>'[3]1c. STPIS Daily Performance'!J83</f>
        <v>3.1997339949356725E-2</v>
      </c>
      <c r="K83" s="84">
        <f>'[3]1c. STPIS Daily Performance'!K83</f>
        <v>2.9325119515523967E-2</v>
      </c>
      <c r="L83" s="84">
        <f>'[3]1c. STPIS Daily Performance'!L83</f>
        <v>2.9325119515523967E-2</v>
      </c>
      <c r="M83" s="101">
        <v>342</v>
      </c>
      <c r="N83" s="100">
        <f>+'[6]1c. STPIS Daily Performance'!P83</f>
        <v>309</v>
      </c>
      <c r="O83" s="242" t="s">
        <v>418</v>
      </c>
      <c r="P83" s="71"/>
      <c r="Q83" s="130"/>
      <c r="R83" s="71"/>
      <c r="S83" s="71"/>
      <c r="T83" s="71"/>
      <c r="U83" s="71"/>
      <c r="V83" s="71"/>
    </row>
    <row r="84" spans="2:22" x14ac:dyDescent="0.2">
      <c r="B84" s="127">
        <f t="shared" si="1"/>
        <v>41710</v>
      </c>
      <c r="C84" s="230" t="str">
        <f>'[3]1c. STPIS Daily Performance'!C84</f>
        <v>N/A</v>
      </c>
      <c r="D84" s="230" t="str">
        <f>'[3]1c. STPIS Daily Performance'!D84</f>
        <v>N/A</v>
      </c>
      <c r="E84" s="83">
        <f>'[3]1c. STPIS Daily Performance'!E84</f>
        <v>0</v>
      </c>
      <c r="F84" s="83">
        <f>'[3]1c. STPIS Daily Performance'!F84</f>
        <v>0</v>
      </c>
      <c r="G84" s="83">
        <f>'[3]1c. STPIS Daily Performance'!G84</f>
        <v>4.8231859407082802E-3</v>
      </c>
      <c r="H84" s="83">
        <f>'[3]1c. STPIS Daily Performance'!H84</f>
        <v>4.8231859407082802E-3</v>
      </c>
      <c r="I84" s="83">
        <f>'[3]1c. STPIS Daily Performance'!I84</f>
        <v>6.0166594197338247E-2</v>
      </c>
      <c r="J84" s="83">
        <f>'[3]1c. STPIS Daily Performance'!J84</f>
        <v>6.0166594197338247E-2</v>
      </c>
      <c r="K84" s="84">
        <f>'[3]1c. STPIS Daily Performance'!K84</f>
        <v>1.235354220893029E-2</v>
      </c>
      <c r="L84" s="84">
        <f>'[3]1c. STPIS Daily Performance'!L84</f>
        <v>1.235354220893029E-2</v>
      </c>
      <c r="M84" s="101">
        <v>409</v>
      </c>
      <c r="N84" s="100">
        <f>+'[6]1c. STPIS Daily Performance'!P84</f>
        <v>363</v>
      </c>
      <c r="O84" s="242" t="s">
        <v>418</v>
      </c>
      <c r="P84" s="71"/>
      <c r="Q84" s="130"/>
      <c r="R84" s="71"/>
      <c r="S84" s="71"/>
      <c r="T84" s="71"/>
      <c r="U84" s="71"/>
      <c r="V84" s="71"/>
    </row>
    <row r="85" spans="2:22" x14ac:dyDescent="0.2">
      <c r="B85" s="127">
        <f t="shared" si="1"/>
        <v>41711</v>
      </c>
      <c r="C85" s="230" t="str">
        <f>'[3]1c. STPIS Daily Performance'!C85</f>
        <v>N/A</v>
      </c>
      <c r="D85" s="230" t="str">
        <f>'[3]1c. STPIS Daily Performance'!D85</f>
        <v>N/A</v>
      </c>
      <c r="E85" s="83">
        <f>'[3]1c. STPIS Daily Performance'!E85</f>
        <v>0</v>
      </c>
      <c r="F85" s="83">
        <f>'[3]1c. STPIS Daily Performance'!F85</f>
        <v>0</v>
      </c>
      <c r="G85" s="83">
        <f>'[3]1c. STPIS Daily Performance'!G85</f>
        <v>1.9883337959654541E-2</v>
      </c>
      <c r="H85" s="83">
        <f>'[3]1c. STPIS Daily Performance'!H85</f>
        <v>1.9883337959654541E-2</v>
      </c>
      <c r="I85" s="83">
        <f>'[3]1c. STPIS Daily Performance'!I85</f>
        <v>8.5189827011450156E-2</v>
      </c>
      <c r="J85" s="83">
        <f>'[3]1c. STPIS Daily Performance'!J85</f>
        <v>8.5189827011450156E-2</v>
      </c>
      <c r="K85" s="84">
        <f>'[3]1c. STPIS Daily Performance'!K85</f>
        <v>2.2436848817523475E-2</v>
      </c>
      <c r="L85" s="84">
        <f>'[3]1c. STPIS Daily Performance'!L85</f>
        <v>2.2436848817523475E-2</v>
      </c>
      <c r="M85" s="101">
        <v>387</v>
      </c>
      <c r="N85" s="100">
        <f>+'[6]1c. STPIS Daily Performance'!P85</f>
        <v>316</v>
      </c>
      <c r="O85" s="242" t="s">
        <v>418</v>
      </c>
      <c r="P85" s="71"/>
      <c r="Q85" s="130"/>
      <c r="R85" s="71"/>
      <c r="S85" s="71"/>
      <c r="T85" s="71"/>
      <c r="U85" s="71"/>
      <c r="V85" s="71"/>
    </row>
    <row r="86" spans="2:22" x14ac:dyDescent="0.2">
      <c r="B86" s="127">
        <f t="shared" si="1"/>
        <v>41712</v>
      </c>
      <c r="C86" s="230" t="str">
        <f>'[3]1c. STPIS Daily Performance'!C86</f>
        <v>N/A</v>
      </c>
      <c r="D86" s="230" t="str">
        <f>'[3]1c. STPIS Daily Performance'!D86</f>
        <v>N/A</v>
      </c>
      <c r="E86" s="83">
        <f>'[3]1c. STPIS Daily Performance'!E86</f>
        <v>6.7125199528652729E-3</v>
      </c>
      <c r="F86" s="83">
        <f>'[3]1c. STPIS Daily Performance'!F86</f>
        <v>6.7125199528652729E-3</v>
      </c>
      <c r="G86" s="83">
        <f>'[3]1c. STPIS Daily Performance'!G86</f>
        <v>3.3604809799138914E-2</v>
      </c>
      <c r="H86" s="83">
        <f>'[3]1c. STPIS Daily Performance'!H86</f>
        <v>3.3604809799138914E-2</v>
      </c>
      <c r="I86" s="83">
        <f>'[3]1c. STPIS Daily Performance'!I86</f>
        <v>2.0129421694759189E-2</v>
      </c>
      <c r="J86" s="83">
        <f>'[3]1c. STPIS Daily Performance'!J86</f>
        <v>2.0129421694759189E-2</v>
      </c>
      <c r="K86" s="84">
        <f>'[3]1c. STPIS Daily Performance'!K86</f>
        <v>1.9247779360545333E-2</v>
      </c>
      <c r="L86" s="84">
        <f>'[3]1c. STPIS Daily Performance'!L86</f>
        <v>1.9247779360545333E-2</v>
      </c>
      <c r="M86" s="101">
        <v>279</v>
      </c>
      <c r="N86" s="100">
        <f>+'[6]1c. STPIS Daily Performance'!P86</f>
        <v>259</v>
      </c>
      <c r="O86" s="242" t="s">
        <v>418</v>
      </c>
      <c r="P86" s="71"/>
      <c r="Q86" s="130"/>
      <c r="R86" s="71"/>
      <c r="S86" s="71"/>
      <c r="T86" s="71"/>
      <c r="U86" s="71"/>
      <c r="V86" s="71"/>
    </row>
    <row r="87" spans="2:22" x14ac:dyDescent="0.2">
      <c r="B87" s="127">
        <f t="shared" si="1"/>
        <v>41713</v>
      </c>
      <c r="C87" s="230" t="str">
        <f>'[3]1c. STPIS Daily Performance'!C87</f>
        <v>N/A</v>
      </c>
      <c r="D87" s="230" t="str">
        <f>'[3]1c. STPIS Daily Performance'!D87</f>
        <v>N/A</v>
      </c>
      <c r="E87" s="83">
        <f>'[3]1c. STPIS Daily Performance'!E87</f>
        <v>1.3271267038284429E-2</v>
      </c>
      <c r="F87" s="83">
        <f>'[3]1c. STPIS Daily Performance'!F87</f>
        <v>1.3271267038284429E-2</v>
      </c>
      <c r="G87" s="83">
        <f>'[3]1c. STPIS Daily Performance'!G87</f>
        <v>2.2895368363443795E-2</v>
      </c>
      <c r="H87" s="83">
        <f>'[3]1c. STPIS Daily Performance'!H87</f>
        <v>2.2895368363443795E-2</v>
      </c>
      <c r="I87" s="83">
        <f>'[3]1c. STPIS Daily Performance'!I87</f>
        <v>0.15638028493234776</v>
      </c>
      <c r="J87" s="83">
        <f>'[3]1c. STPIS Daily Performance'!J87</f>
        <v>0.15638028493234776</v>
      </c>
      <c r="K87" s="84">
        <f>'[3]1c. STPIS Daily Performance'!K87</f>
        <v>4.1954610204127295E-2</v>
      </c>
      <c r="L87" s="84">
        <f>'[3]1c. STPIS Daily Performance'!L87</f>
        <v>4.1954610204127295E-2</v>
      </c>
      <c r="M87" s="101">
        <v>599</v>
      </c>
      <c r="N87" s="100">
        <f>+'[6]1c. STPIS Daily Performance'!P87</f>
        <v>256</v>
      </c>
      <c r="O87" s="242" t="s">
        <v>418</v>
      </c>
      <c r="P87" s="71"/>
      <c r="Q87" s="130"/>
      <c r="R87" s="71"/>
      <c r="S87" s="71"/>
      <c r="T87" s="71"/>
      <c r="U87" s="71"/>
      <c r="V87" s="71"/>
    </row>
    <row r="88" spans="2:22" x14ac:dyDescent="0.2">
      <c r="B88" s="127">
        <f t="shared" si="1"/>
        <v>41714</v>
      </c>
      <c r="C88" s="230" t="str">
        <f>'[3]1c. STPIS Daily Performance'!C88</f>
        <v>N/A</v>
      </c>
      <c r="D88" s="230" t="str">
        <f>'[3]1c. STPIS Daily Performance'!D88</f>
        <v>N/A</v>
      </c>
      <c r="E88" s="83">
        <f>'[3]1c. STPIS Daily Performance'!E88</f>
        <v>1.1937454557610503E-2</v>
      </c>
      <c r="F88" s="83">
        <f>'[3]1c. STPIS Daily Performance'!F88</f>
        <v>1.1937454557610503E-2</v>
      </c>
      <c r="G88" s="83">
        <f>'[3]1c. STPIS Daily Performance'!G88</f>
        <v>2.6805101946401608E-2</v>
      </c>
      <c r="H88" s="83">
        <f>'[3]1c. STPIS Daily Performance'!H88</f>
        <v>2.6805101946401608E-2</v>
      </c>
      <c r="I88" s="83">
        <f>'[3]1c. STPIS Daily Performance'!I88</f>
        <v>2.7700335064071411E-2</v>
      </c>
      <c r="J88" s="83">
        <f>'[3]1c. STPIS Daily Performance'!J88</f>
        <v>2.7700335064071411E-2</v>
      </c>
      <c r="K88" s="84">
        <f>'[3]1c. STPIS Daily Performance'!K88</f>
        <v>2.0327707464779278E-2</v>
      </c>
      <c r="L88" s="84">
        <f>'[3]1c. STPIS Daily Performance'!L88</f>
        <v>2.0327707464779278E-2</v>
      </c>
      <c r="M88" s="101">
        <v>354</v>
      </c>
      <c r="N88" s="100">
        <f>+'[6]1c. STPIS Daily Performance'!P88</f>
        <v>249</v>
      </c>
      <c r="O88" s="242" t="s">
        <v>418</v>
      </c>
      <c r="P88" s="71"/>
      <c r="Q88" s="130"/>
      <c r="R88" s="71"/>
      <c r="S88" s="71"/>
      <c r="T88" s="71"/>
      <c r="U88" s="71"/>
      <c r="V88" s="71"/>
    </row>
    <row r="89" spans="2:22" x14ac:dyDescent="0.2">
      <c r="B89" s="127">
        <f t="shared" si="1"/>
        <v>41715</v>
      </c>
      <c r="C89" s="230" t="str">
        <f>'[3]1c. STPIS Daily Performance'!C89</f>
        <v>N/A</v>
      </c>
      <c r="D89" s="230" t="str">
        <f>'[3]1c. STPIS Daily Performance'!D89</f>
        <v>N/A</v>
      </c>
      <c r="E89" s="83">
        <f>'[3]1c. STPIS Daily Performance'!E89</f>
        <v>0</v>
      </c>
      <c r="F89" s="83">
        <f>'[3]1c. STPIS Daily Performance'!F89</f>
        <v>0</v>
      </c>
      <c r="G89" s="83">
        <f>'[3]1c. STPIS Daily Performance'!G89</f>
        <v>5.1736051641556573E-3</v>
      </c>
      <c r="H89" s="83">
        <f>'[3]1c. STPIS Daily Performance'!H89</f>
        <v>5.1736051641556573E-3</v>
      </c>
      <c r="I89" s="83">
        <f>'[3]1c. STPIS Daily Performance'!I89</f>
        <v>3.4879061479567909E-2</v>
      </c>
      <c r="J89" s="83">
        <f>'[3]1c. STPIS Daily Performance'!J89</f>
        <v>3.4879061479567909E-2</v>
      </c>
      <c r="K89" s="84">
        <f>'[3]1c. STPIS Daily Performance'!K89</f>
        <v>8.0621704466636336E-3</v>
      </c>
      <c r="L89" s="84">
        <f>'[3]1c. STPIS Daily Performance'!L89</f>
        <v>8.0621704466636336E-3</v>
      </c>
      <c r="M89" s="101">
        <v>363</v>
      </c>
      <c r="N89" s="100">
        <f>+'[6]1c. STPIS Daily Performance'!P89</f>
        <v>337</v>
      </c>
      <c r="O89" s="242" t="s">
        <v>418</v>
      </c>
      <c r="P89" s="71"/>
      <c r="Q89" s="130"/>
      <c r="R89" s="71"/>
      <c r="S89" s="71"/>
      <c r="T89" s="71"/>
      <c r="U89" s="71"/>
      <c r="V89" s="71"/>
    </row>
    <row r="90" spans="2:22" x14ac:dyDescent="0.2">
      <c r="B90" s="127">
        <f t="shared" si="1"/>
        <v>41716</v>
      </c>
      <c r="C90" s="230" t="str">
        <f>'[3]1c. STPIS Daily Performance'!C90</f>
        <v>N/A</v>
      </c>
      <c r="D90" s="230" t="str">
        <f>'[3]1c. STPIS Daily Performance'!D90</f>
        <v>N/A</v>
      </c>
      <c r="E90" s="83">
        <f>'[3]1c. STPIS Daily Performance'!E90</f>
        <v>4.4119441403344561E-2</v>
      </c>
      <c r="F90" s="83">
        <f>'[3]1c. STPIS Daily Performance'!F90</f>
        <v>4.4119441403344561E-2</v>
      </c>
      <c r="G90" s="83">
        <f>'[3]1c. STPIS Daily Performance'!G90</f>
        <v>0</v>
      </c>
      <c r="H90" s="83">
        <f>'[3]1c. STPIS Daily Performance'!H90</f>
        <v>0</v>
      </c>
      <c r="I90" s="83">
        <f>'[3]1c. STPIS Daily Performance'!I90</f>
        <v>3.6652428575082489E-2</v>
      </c>
      <c r="J90" s="83">
        <f>'[3]1c. STPIS Daily Performance'!J90</f>
        <v>3.6652428575082489E-2</v>
      </c>
      <c r="K90" s="84">
        <f>'[3]1c. STPIS Daily Performance'!K90</f>
        <v>2.6098759723454875E-2</v>
      </c>
      <c r="L90" s="84">
        <f>'[3]1c. STPIS Daily Performance'!L90</f>
        <v>2.6098759723454875E-2</v>
      </c>
      <c r="M90" s="101">
        <v>349</v>
      </c>
      <c r="N90" s="100">
        <f>+'[6]1c. STPIS Daily Performance'!P90</f>
        <v>293</v>
      </c>
      <c r="O90" s="242" t="s">
        <v>418</v>
      </c>
      <c r="P90" s="71"/>
      <c r="Q90" s="130"/>
      <c r="R90" s="71"/>
      <c r="S90" s="71"/>
      <c r="T90" s="71"/>
      <c r="U90" s="71"/>
      <c r="V90" s="71"/>
    </row>
    <row r="91" spans="2:22" x14ac:dyDescent="0.2">
      <c r="B91" s="127">
        <f t="shared" si="1"/>
        <v>41717</v>
      </c>
      <c r="C91" s="230" t="str">
        <f>'[3]1c. STPIS Daily Performance'!C91</f>
        <v>N/A</v>
      </c>
      <c r="D91" s="230" t="str">
        <f>'[3]1c. STPIS Daily Performance'!D91</f>
        <v>N/A</v>
      </c>
      <c r="E91" s="83">
        <f>'[3]1c. STPIS Daily Performance'!E91</f>
        <v>8.8753687623791336E-3</v>
      </c>
      <c r="F91" s="83">
        <f>'[3]1c. STPIS Daily Performance'!F91</f>
        <v>8.8753687623791336E-3</v>
      </c>
      <c r="G91" s="83">
        <f>'[3]1c. STPIS Daily Performance'!G91</f>
        <v>2.2619757738260464E-2</v>
      </c>
      <c r="H91" s="83">
        <f>'[3]1c. STPIS Daily Performance'!H91</f>
        <v>2.2619757738260464E-2</v>
      </c>
      <c r="I91" s="83">
        <f>'[3]1c. STPIS Daily Performance'!I91</f>
        <v>2.0947898815765916E-2</v>
      </c>
      <c r="J91" s="83">
        <f>'[3]1c. STPIS Daily Performance'!J91</f>
        <v>2.0947898815765916E-2</v>
      </c>
      <c r="K91" s="84">
        <f>'[3]1c. STPIS Daily Performance'!K91</f>
        <v>1.6194446723298256E-2</v>
      </c>
      <c r="L91" s="84">
        <f>'[3]1c. STPIS Daily Performance'!L91</f>
        <v>1.6194446723298256E-2</v>
      </c>
      <c r="M91" s="101">
        <v>292</v>
      </c>
      <c r="N91" s="100">
        <f>+'[6]1c. STPIS Daily Performance'!P91</f>
        <v>274</v>
      </c>
      <c r="O91" s="242" t="s">
        <v>418</v>
      </c>
      <c r="P91" s="71"/>
      <c r="Q91" s="130"/>
      <c r="R91" s="71"/>
      <c r="S91" s="71"/>
      <c r="T91" s="71"/>
      <c r="U91" s="71"/>
      <c r="V91" s="71"/>
    </row>
    <row r="92" spans="2:22" x14ac:dyDescent="0.2">
      <c r="B92" s="127">
        <f t="shared" si="1"/>
        <v>41718</v>
      </c>
      <c r="C92" s="230" t="str">
        <f>'[3]1c. STPIS Daily Performance'!C92</f>
        <v>N/A</v>
      </c>
      <c r="D92" s="230" t="str">
        <f>'[3]1c. STPIS Daily Performance'!D92</f>
        <v>N/A</v>
      </c>
      <c r="E92" s="83">
        <f>'[3]1c. STPIS Daily Performance'!E92</f>
        <v>0</v>
      </c>
      <c r="F92" s="83">
        <f>'[3]1c. STPIS Daily Performance'!F92</f>
        <v>0</v>
      </c>
      <c r="G92" s="83">
        <f>'[3]1c. STPIS Daily Performance'!G92</f>
        <v>1.0181843953201316E-2</v>
      </c>
      <c r="H92" s="83">
        <f>'[3]1c. STPIS Daily Performance'!H92</f>
        <v>1.0181843953201316E-2</v>
      </c>
      <c r="I92" s="83">
        <f>'[3]1c. STPIS Daily Performance'!I92</f>
        <v>7.1309819167711078E-2</v>
      </c>
      <c r="J92" s="83">
        <f>'[3]1c. STPIS Daily Performance'!J92</f>
        <v>7.1309819167711078E-2</v>
      </c>
      <c r="K92" s="84">
        <f>'[3]1c. STPIS Daily Performance'!K92</f>
        <v>1.6333166769836593E-2</v>
      </c>
      <c r="L92" s="84">
        <f>'[3]1c. STPIS Daily Performance'!L92</f>
        <v>1.6333166769836593E-2</v>
      </c>
      <c r="M92" s="101">
        <v>313</v>
      </c>
      <c r="N92" s="100">
        <f>+'[6]1c. STPIS Daily Performance'!P92</f>
        <v>291</v>
      </c>
      <c r="O92" s="242" t="s">
        <v>418</v>
      </c>
      <c r="P92" s="71"/>
      <c r="Q92" s="130"/>
      <c r="R92" s="71"/>
      <c r="S92" s="71"/>
      <c r="T92" s="71"/>
      <c r="U92" s="71"/>
      <c r="V92" s="71"/>
    </row>
    <row r="93" spans="2:22" x14ac:dyDescent="0.2">
      <c r="B93" s="127">
        <f t="shared" si="1"/>
        <v>41719</v>
      </c>
      <c r="C93" s="230" t="str">
        <f>'[3]1c. STPIS Daily Performance'!C93</f>
        <v>N/A</v>
      </c>
      <c r="D93" s="230" t="str">
        <f>'[3]1c. STPIS Daily Performance'!D93</f>
        <v>N/A</v>
      </c>
      <c r="E93" s="83">
        <f>'[3]1c. STPIS Daily Performance'!E93</f>
        <v>1.111176111719331E-2</v>
      </c>
      <c r="F93" s="83">
        <f>'[3]1c. STPIS Daily Performance'!F93</f>
        <v>1.111176111719331E-2</v>
      </c>
      <c r="G93" s="83">
        <f>'[3]1c. STPIS Daily Performance'!G93</f>
        <v>0.12694231666479644</v>
      </c>
      <c r="H93" s="83">
        <f>'[3]1c. STPIS Daily Performance'!H93</f>
        <v>0.12694231666479644</v>
      </c>
      <c r="I93" s="83">
        <f>'[3]1c. STPIS Daily Performance'!I93</f>
        <v>0.35890221756144974</v>
      </c>
      <c r="J93" s="83">
        <f>'[3]1c. STPIS Daily Performance'!J93</f>
        <v>0.35890221756144974</v>
      </c>
      <c r="K93" s="84">
        <f>'[3]1c. STPIS Daily Performance'!K93</f>
        <v>0.11584018853993422</v>
      </c>
      <c r="L93" s="84">
        <f>'[3]1c. STPIS Daily Performance'!L93</f>
        <v>0.11584018853993422</v>
      </c>
      <c r="M93" s="101">
        <v>1233</v>
      </c>
      <c r="N93" s="100">
        <f>+'[6]1c. STPIS Daily Performance'!P93</f>
        <v>698</v>
      </c>
      <c r="O93" s="242" t="s">
        <v>418</v>
      </c>
      <c r="P93" s="71"/>
      <c r="Q93" s="130"/>
      <c r="R93" s="71"/>
      <c r="S93" s="71"/>
      <c r="T93" s="71"/>
      <c r="U93" s="71"/>
      <c r="V93" s="71"/>
    </row>
    <row r="94" spans="2:22" x14ac:dyDescent="0.2">
      <c r="B94" s="127">
        <f t="shared" si="1"/>
        <v>41720</v>
      </c>
      <c r="C94" s="230" t="str">
        <f>'[3]1c. STPIS Daily Performance'!C94</f>
        <v>N/A</v>
      </c>
      <c r="D94" s="230" t="str">
        <f>'[3]1c. STPIS Daily Performance'!D94</f>
        <v>N/A</v>
      </c>
      <c r="E94" s="83">
        <f>'[3]1c. STPIS Daily Performance'!E94</f>
        <v>1.0072122817720651E-2</v>
      </c>
      <c r="F94" s="83">
        <f>'[3]1c. STPIS Daily Performance'!F94</f>
        <v>1.0072122817720651E-2</v>
      </c>
      <c r="G94" s="83">
        <f>'[3]1c. STPIS Daily Performance'!G94</f>
        <v>7.5517311300232499E-3</v>
      </c>
      <c r="H94" s="83">
        <f>'[3]1c. STPIS Daily Performance'!H94</f>
        <v>7.5517311300232499E-3</v>
      </c>
      <c r="I94" s="83">
        <f>'[3]1c. STPIS Daily Performance'!I94</f>
        <v>3.6984934905491471E-2</v>
      </c>
      <c r="J94" s="83">
        <f>'[3]1c. STPIS Daily Performance'!J94</f>
        <v>3.6984934905491471E-2</v>
      </c>
      <c r="K94" s="84">
        <f>'[3]1c. STPIS Daily Performance'!K94</f>
        <v>1.3825764638321039E-2</v>
      </c>
      <c r="L94" s="84">
        <f>'[3]1c. STPIS Daily Performance'!L94</f>
        <v>1.3825764638321039E-2</v>
      </c>
      <c r="M94" s="101">
        <v>250</v>
      </c>
      <c r="N94" s="100">
        <f>+'[6]1c. STPIS Daily Performance'!P94</f>
        <v>204</v>
      </c>
      <c r="O94" s="242" t="s">
        <v>418</v>
      </c>
      <c r="P94" s="71"/>
      <c r="Q94" s="130"/>
      <c r="R94" s="71"/>
      <c r="S94" s="71"/>
      <c r="T94" s="71"/>
      <c r="U94" s="71"/>
      <c r="V94" s="71"/>
    </row>
    <row r="95" spans="2:22" x14ac:dyDescent="0.2">
      <c r="B95" s="127">
        <f t="shared" si="1"/>
        <v>41721</v>
      </c>
      <c r="C95" s="230" t="str">
        <f>'[3]1c. STPIS Daily Performance'!C95</f>
        <v>N/A</v>
      </c>
      <c r="D95" s="230" t="str">
        <f>'[3]1c. STPIS Daily Performance'!D95</f>
        <v>N/A</v>
      </c>
      <c r="E95" s="83">
        <f>'[3]1c. STPIS Daily Performance'!E95</f>
        <v>0</v>
      </c>
      <c r="F95" s="83">
        <f>'[3]1c. STPIS Daily Performance'!F95</f>
        <v>0</v>
      </c>
      <c r="G95" s="83">
        <f>'[3]1c. STPIS Daily Performance'!G95</f>
        <v>5.5870211019306525E-3</v>
      </c>
      <c r="H95" s="83">
        <f>'[3]1c. STPIS Daily Performance'!H95</f>
        <v>5.5870211019306525E-3</v>
      </c>
      <c r="I95" s="83">
        <f>'[3]1c. STPIS Daily Performance'!I95</f>
        <v>1.8296373975837874E-2</v>
      </c>
      <c r="J95" s="83">
        <f>'[3]1c. STPIS Daily Performance'!J95</f>
        <v>1.8296373975837874E-2</v>
      </c>
      <c r="K95" s="84">
        <f>'[3]1c. STPIS Daily Performance'!K95</f>
        <v>5.3176017839696305E-3</v>
      </c>
      <c r="L95" s="84">
        <f>'[3]1c. STPIS Daily Performance'!L95</f>
        <v>5.3176017839696305E-3</v>
      </c>
      <c r="M95" s="101">
        <v>146</v>
      </c>
      <c r="N95" s="100">
        <f>+'[6]1c. STPIS Daily Performance'!P95</f>
        <v>126</v>
      </c>
      <c r="O95" s="242" t="s">
        <v>418</v>
      </c>
      <c r="P95" s="71"/>
      <c r="Q95" s="130"/>
      <c r="R95" s="71"/>
      <c r="S95" s="71"/>
      <c r="T95" s="71"/>
      <c r="U95" s="71"/>
      <c r="V95" s="71"/>
    </row>
    <row r="96" spans="2:22" x14ac:dyDescent="0.2">
      <c r="B96" s="127">
        <f t="shared" si="1"/>
        <v>41722</v>
      </c>
      <c r="C96" s="230" t="str">
        <f>'[3]1c. STPIS Daily Performance'!C96</f>
        <v>N/A</v>
      </c>
      <c r="D96" s="230" t="str">
        <f>'[3]1c. STPIS Daily Performance'!D96</f>
        <v>N/A</v>
      </c>
      <c r="E96" s="83">
        <f>'[3]1c. STPIS Daily Performance'!E96</f>
        <v>4.0378749258296633E-2</v>
      </c>
      <c r="F96" s="83">
        <f>'[3]1c. STPIS Daily Performance'!F96</f>
        <v>4.0378749258296633E-2</v>
      </c>
      <c r="G96" s="83">
        <f>'[3]1c. STPIS Daily Performance'!G96</f>
        <v>1.1343345873616779E-2</v>
      </c>
      <c r="H96" s="83">
        <f>'[3]1c. STPIS Daily Performance'!H96</f>
        <v>1.1343345873616779E-2</v>
      </c>
      <c r="I96" s="83">
        <f>'[3]1c. STPIS Daily Performance'!I96</f>
        <v>3.1877978702543247E-2</v>
      </c>
      <c r="J96" s="83">
        <f>'[3]1c. STPIS Daily Performance'!J96</f>
        <v>3.1877978702543247E-2</v>
      </c>
      <c r="K96" s="84">
        <f>'[3]1c. STPIS Daily Performance'!K96</f>
        <v>2.7891679034627807E-2</v>
      </c>
      <c r="L96" s="84">
        <f>'[3]1c. STPIS Daily Performance'!L96</f>
        <v>2.7891679034627807E-2</v>
      </c>
      <c r="M96" s="101">
        <v>291</v>
      </c>
      <c r="N96" s="100">
        <f>+'[6]1c. STPIS Daily Performance'!P96</f>
        <v>263</v>
      </c>
      <c r="O96" s="242" t="s">
        <v>418</v>
      </c>
      <c r="P96" s="71"/>
      <c r="Q96" s="130"/>
      <c r="R96" s="71"/>
      <c r="S96" s="71"/>
      <c r="T96" s="71"/>
      <c r="U96" s="71"/>
      <c r="V96" s="71"/>
    </row>
    <row r="97" spans="2:22" x14ac:dyDescent="0.2">
      <c r="B97" s="127">
        <f t="shared" si="1"/>
        <v>41723</v>
      </c>
      <c r="C97" s="230" t="str">
        <f>'[3]1c. STPIS Daily Performance'!C97</f>
        <v>N/A</v>
      </c>
      <c r="D97" s="230" t="str">
        <f>'[3]1c. STPIS Daily Performance'!D97</f>
        <v>N/A</v>
      </c>
      <c r="E97" s="83">
        <f>'[3]1c. STPIS Daily Performance'!E97</f>
        <v>0</v>
      </c>
      <c r="F97" s="83">
        <f>'[3]1c. STPIS Daily Performance'!F97</f>
        <v>0</v>
      </c>
      <c r="G97" s="83">
        <f>'[3]1c. STPIS Daily Performance'!G97</f>
        <v>1.2914326437161762E-3</v>
      </c>
      <c r="H97" s="83">
        <f>'[3]1c. STPIS Daily Performance'!H97</f>
        <v>1.2914326437161762E-3</v>
      </c>
      <c r="I97" s="83">
        <f>'[3]1c. STPIS Daily Performance'!I97</f>
        <v>6.7208907759333622E-2</v>
      </c>
      <c r="J97" s="83">
        <f>'[3]1c. STPIS Daily Performance'!J97</f>
        <v>6.7208907759333622E-2</v>
      </c>
      <c r="K97" s="84">
        <f>'[3]1c. STPIS Daily Performance'!K97</f>
        <v>1.2247637657271989E-2</v>
      </c>
      <c r="L97" s="84">
        <f>'[3]1c. STPIS Daily Performance'!L97</f>
        <v>1.2247637657271989E-2</v>
      </c>
      <c r="M97" s="101">
        <v>317</v>
      </c>
      <c r="N97" s="100">
        <f>+'[6]1c. STPIS Daily Performance'!P97</f>
        <v>294</v>
      </c>
      <c r="O97" s="242" t="s">
        <v>418</v>
      </c>
      <c r="P97" s="71"/>
      <c r="Q97" s="130"/>
      <c r="R97" s="71"/>
      <c r="S97" s="71"/>
      <c r="T97" s="71"/>
      <c r="U97" s="71"/>
      <c r="V97" s="71"/>
    </row>
    <row r="98" spans="2:22" x14ac:dyDescent="0.2">
      <c r="B98" s="127">
        <f t="shared" si="1"/>
        <v>41724</v>
      </c>
      <c r="C98" s="230" t="str">
        <f>'[3]1c. STPIS Daily Performance'!C98</f>
        <v>N/A</v>
      </c>
      <c r="D98" s="230" t="str">
        <f>'[3]1c. STPIS Daily Performance'!D98</f>
        <v>N/A</v>
      </c>
      <c r="E98" s="83">
        <f>'[3]1c. STPIS Daily Performance'!E98</f>
        <v>9.6709762069916508E-3</v>
      </c>
      <c r="F98" s="83">
        <f>'[3]1c. STPIS Daily Performance'!F98</f>
        <v>9.6709762069916508E-3</v>
      </c>
      <c r="G98" s="83">
        <f>'[3]1c. STPIS Daily Performance'!G98</f>
        <v>3.8313814195128387E-2</v>
      </c>
      <c r="H98" s="83">
        <f>'[3]1c. STPIS Daily Performance'!H98</f>
        <v>3.8313814195128387E-2</v>
      </c>
      <c r="I98" s="83">
        <f>'[3]1c. STPIS Daily Performance'!I98</f>
        <v>4.4871302998525035E-2</v>
      </c>
      <c r="J98" s="83">
        <f>'[3]1c. STPIS Daily Performance'!J98</f>
        <v>4.4871302998525035E-2</v>
      </c>
      <c r="K98" s="84">
        <f>'[3]1c. STPIS Daily Performance'!K98</f>
        <v>2.6680488950873712E-2</v>
      </c>
      <c r="L98" s="84">
        <f>'[3]1c. STPIS Daily Performance'!L98</f>
        <v>2.6680488950873712E-2</v>
      </c>
      <c r="M98" s="101">
        <v>328</v>
      </c>
      <c r="N98" s="100">
        <f>+'[6]1c. STPIS Daily Performance'!P98</f>
        <v>316</v>
      </c>
      <c r="O98" s="242" t="s">
        <v>418</v>
      </c>
      <c r="P98" s="71"/>
      <c r="Q98" s="130"/>
      <c r="R98" s="71"/>
      <c r="S98" s="71"/>
      <c r="T98" s="71"/>
      <c r="U98" s="71"/>
      <c r="V98" s="71"/>
    </row>
    <row r="99" spans="2:22" x14ac:dyDescent="0.2">
      <c r="B99" s="127">
        <f t="shared" si="1"/>
        <v>41725</v>
      </c>
      <c r="C99" s="230" t="str">
        <f>'[3]1c. STPIS Daily Performance'!C99</f>
        <v>N/A</v>
      </c>
      <c r="D99" s="230" t="str">
        <f>'[3]1c. STPIS Daily Performance'!D99</f>
        <v>N/A</v>
      </c>
      <c r="E99" s="83">
        <f>'[3]1c. STPIS Daily Performance'!E99</f>
        <v>0</v>
      </c>
      <c r="F99" s="83">
        <f>'[3]1c. STPIS Daily Performance'!F99</f>
        <v>0</v>
      </c>
      <c r="G99" s="83">
        <f>'[3]1c. STPIS Daily Performance'!G99</f>
        <v>2.5887712294005667E-2</v>
      </c>
      <c r="H99" s="83">
        <f>'[3]1c. STPIS Daily Performance'!H99</f>
        <v>2.5887712294005667E-2</v>
      </c>
      <c r="I99" s="83">
        <f>'[3]1c. STPIS Daily Performance'!I99</f>
        <v>3.8630414950848742E-2</v>
      </c>
      <c r="J99" s="83">
        <f>'[3]1c. STPIS Daily Performance'!J99</f>
        <v>3.8630414950848742E-2</v>
      </c>
      <c r="K99" s="84">
        <f>'[3]1c. STPIS Daily Performance'!K99</f>
        <v>1.656585846080413E-2</v>
      </c>
      <c r="L99" s="84">
        <f>'[3]1c. STPIS Daily Performance'!L99</f>
        <v>1.656585846080413E-2</v>
      </c>
      <c r="M99" s="101">
        <v>368</v>
      </c>
      <c r="N99" s="100">
        <f>+'[6]1c. STPIS Daily Performance'!P99</f>
        <v>347</v>
      </c>
      <c r="O99" s="242" t="s">
        <v>418</v>
      </c>
      <c r="P99" s="71"/>
      <c r="Q99" s="130"/>
      <c r="R99" s="71"/>
      <c r="S99" s="71"/>
      <c r="T99" s="71"/>
      <c r="U99" s="71"/>
      <c r="V99" s="71"/>
    </row>
    <row r="100" spans="2:22" x14ac:dyDescent="0.2">
      <c r="B100" s="127">
        <f t="shared" si="1"/>
        <v>41726</v>
      </c>
      <c r="C100" s="230" t="str">
        <f>'[3]1c. STPIS Daily Performance'!C100</f>
        <v>N/A</v>
      </c>
      <c r="D100" s="230" t="str">
        <f>'[3]1c. STPIS Daily Performance'!D100</f>
        <v>N/A</v>
      </c>
      <c r="E100" s="83">
        <f>'[3]1c. STPIS Daily Performance'!E100</f>
        <v>2.4289427279640972E-2</v>
      </c>
      <c r="F100" s="83">
        <f>'[3]1c. STPIS Daily Performance'!F100</f>
        <v>2.4289427279640972E-2</v>
      </c>
      <c r="G100" s="83">
        <f>'[3]1c. STPIS Daily Performance'!G100</f>
        <v>1.7973750056598611E-2</v>
      </c>
      <c r="H100" s="83">
        <f>'[3]1c. STPIS Daily Performance'!H100</f>
        <v>1.7973750056598611E-2</v>
      </c>
      <c r="I100" s="83">
        <f>'[3]1c. STPIS Daily Performance'!I100</f>
        <v>3.5433238696916218E-2</v>
      </c>
      <c r="J100" s="83">
        <f>'[3]1c. STPIS Daily Performance'!J100</f>
        <v>3.5433238696916218E-2</v>
      </c>
      <c r="K100" s="84">
        <f>'[3]1c. STPIS Daily Performance'!K100</f>
        <v>2.3846423483961428E-2</v>
      </c>
      <c r="L100" s="84">
        <f>'[3]1c. STPIS Daily Performance'!L100</f>
        <v>2.3846423483961428E-2</v>
      </c>
      <c r="M100" s="101">
        <v>289</v>
      </c>
      <c r="N100" s="100">
        <f>+'[6]1c. STPIS Daily Performance'!P100</f>
        <v>281</v>
      </c>
      <c r="O100" s="242" t="s">
        <v>418</v>
      </c>
      <c r="P100" s="71"/>
      <c r="Q100" s="130"/>
      <c r="R100" s="71"/>
      <c r="S100" s="71"/>
      <c r="T100" s="71"/>
      <c r="U100" s="71"/>
      <c r="V100" s="71"/>
    </row>
    <row r="101" spans="2:22" x14ac:dyDescent="0.2">
      <c r="B101" s="127">
        <f t="shared" si="1"/>
        <v>41727</v>
      </c>
      <c r="C101" s="230" t="str">
        <f>'[3]1c. STPIS Daily Performance'!C101</f>
        <v>N/A</v>
      </c>
      <c r="D101" s="230" t="str">
        <f>'[3]1c. STPIS Daily Performance'!D101</f>
        <v>N/A</v>
      </c>
      <c r="E101" s="83">
        <f>'[3]1c. STPIS Daily Performance'!E101</f>
        <v>5.4148106671569572E-2</v>
      </c>
      <c r="F101" s="83">
        <f>'[3]1c. STPIS Daily Performance'!F101</f>
        <v>5.4148106671569572E-2</v>
      </c>
      <c r="G101" s="83">
        <f>'[3]1c. STPIS Daily Performance'!G101</f>
        <v>1.7186291127503382E-2</v>
      </c>
      <c r="H101" s="83">
        <f>'[3]1c. STPIS Daily Performance'!H101</f>
        <v>1.7186291127503382E-2</v>
      </c>
      <c r="I101" s="83">
        <f>'[3]1c. STPIS Daily Performance'!I101</f>
        <v>3.9713191975513894E-2</v>
      </c>
      <c r="J101" s="83">
        <f>'[3]1c. STPIS Daily Performance'!J101</f>
        <v>3.9713191975513894E-2</v>
      </c>
      <c r="K101" s="84">
        <f>'[3]1c. STPIS Daily Performance'!K101</f>
        <v>3.7619981653155138E-2</v>
      </c>
      <c r="L101" s="84">
        <f>'[3]1c. STPIS Daily Performance'!L101</f>
        <v>3.7619981653155138E-2</v>
      </c>
      <c r="M101" s="101">
        <v>172</v>
      </c>
      <c r="N101" s="100">
        <f>+'[6]1c. STPIS Daily Performance'!P101</f>
        <v>111</v>
      </c>
      <c r="O101" s="242" t="s">
        <v>418</v>
      </c>
      <c r="P101" s="71"/>
      <c r="Q101" s="130"/>
      <c r="R101" s="71"/>
      <c r="S101" s="71"/>
      <c r="T101" s="71"/>
      <c r="U101" s="71"/>
      <c r="V101" s="71"/>
    </row>
    <row r="102" spans="2:22" x14ac:dyDescent="0.2">
      <c r="B102" s="127">
        <f t="shared" si="1"/>
        <v>41728</v>
      </c>
      <c r="C102" s="230" t="str">
        <f>'[3]1c. STPIS Daily Performance'!C102</f>
        <v>N/A</v>
      </c>
      <c r="D102" s="230" t="str">
        <f>'[3]1c. STPIS Daily Performance'!D102</f>
        <v>N/A</v>
      </c>
      <c r="E102" s="83">
        <f>'[3]1c. STPIS Daily Performance'!E102</f>
        <v>0</v>
      </c>
      <c r="F102" s="83">
        <f>'[3]1c. STPIS Daily Performance'!F102</f>
        <v>0</v>
      </c>
      <c r="G102" s="83">
        <f>'[3]1c. STPIS Daily Performance'!G102</f>
        <v>5.4330728812925354E-2</v>
      </c>
      <c r="H102" s="83">
        <f>'[3]1c. STPIS Daily Performance'!H102</f>
        <v>5.4330728812925354E-2</v>
      </c>
      <c r="I102" s="83">
        <f>'[3]1c. STPIS Daily Performance'!I102</f>
        <v>2.6447041972529863E-2</v>
      </c>
      <c r="J102" s="83">
        <f>'[3]1c. STPIS Daily Performance'!J102</f>
        <v>2.6447041972529863E-2</v>
      </c>
      <c r="K102" s="84">
        <f>'[3]1c. STPIS Daily Performance'!K102</f>
        <v>2.5209758134886601E-2</v>
      </c>
      <c r="L102" s="84">
        <f>'[3]1c. STPIS Daily Performance'!L102</f>
        <v>2.5209758134886601E-2</v>
      </c>
      <c r="M102" s="101">
        <v>252</v>
      </c>
      <c r="N102" s="100">
        <f>+'[6]1c. STPIS Daily Performance'!P102</f>
        <v>180</v>
      </c>
      <c r="O102" s="242" t="s">
        <v>418</v>
      </c>
      <c r="P102" s="71"/>
      <c r="Q102" s="130"/>
      <c r="R102" s="71"/>
      <c r="S102" s="71"/>
      <c r="T102" s="71"/>
      <c r="U102" s="71"/>
      <c r="V102" s="71"/>
    </row>
    <row r="103" spans="2:22" x14ac:dyDescent="0.2">
      <c r="B103" s="127">
        <f t="shared" si="1"/>
        <v>41729</v>
      </c>
      <c r="C103" s="230" t="str">
        <f>'[3]1c. STPIS Daily Performance'!C103</f>
        <v>N/A</v>
      </c>
      <c r="D103" s="230" t="str">
        <f>'[3]1c. STPIS Daily Performance'!D103</f>
        <v>N/A</v>
      </c>
      <c r="E103" s="83">
        <f>'[3]1c. STPIS Daily Performance'!E103</f>
        <v>0</v>
      </c>
      <c r="F103" s="83">
        <f>'[3]1c. STPIS Daily Performance'!F103</f>
        <v>0</v>
      </c>
      <c r="G103" s="83">
        <f>'[3]1c. STPIS Daily Performance'!G103</f>
        <v>1.3170250589117711E-2</v>
      </c>
      <c r="H103" s="83">
        <f>'[3]1c. STPIS Daily Performance'!H103</f>
        <v>1.3170250589117711E-2</v>
      </c>
      <c r="I103" s="83">
        <f>'[3]1c. STPIS Daily Performance'!I103</f>
        <v>2.8629647628547798E-2</v>
      </c>
      <c r="J103" s="83">
        <f>'[3]1c. STPIS Daily Performance'!J103</f>
        <v>2.8629647628547798E-2</v>
      </c>
      <c r="K103" s="84">
        <f>'[3]1c. STPIS Daily Performance'!K103</f>
        <v>9.9982846445858167E-3</v>
      </c>
      <c r="L103" s="84">
        <f>'[3]1c. STPIS Daily Performance'!L103</f>
        <v>9.9982846445858167E-3</v>
      </c>
      <c r="M103" s="101">
        <v>396</v>
      </c>
      <c r="N103" s="100">
        <f>+'[6]1c. STPIS Daily Performance'!P103</f>
        <v>342</v>
      </c>
      <c r="O103" s="242" t="s">
        <v>418</v>
      </c>
      <c r="P103" s="71"/>
      <c r="Q103" s="130"/>
      <c r="R103" s="71"/>
      <c r="S103" s="71"/>
      <c r="T103" s="71"/>
      <c r="U103" s="71"/>
      <c r="V103" s="71"/>
    </row>
    <row r="104" spans="2:22" x14ac:dyDescent="0.2">
      <c r="B104" s="127">
        <f t="shared" si="1"/>
        <v>41730</v>
      </c>
      <c r="C104" s="230" t="str">
        <f>'[3]1c. STPIS Daily Performance'!C104</f>
        <v>N/A</v>
      </c>
      <c r="D104" s="230" t="str">
        <f>'[3]1c. STPIS Daily Performance'!D104</f>
        <v>N/A</v>
      </c>
      <c r="E104" s="83">
        <f>'[3]1c. STPIS Daily Performance'!E104</f>
        <v>1.4855796150663981E-2</v>
      </c>
      <c r="F104" s="83">
        <f>'[3]1c. STPIS Daily Performance'!F104</f>
        <v>1.4855796150663981E-2</v>
      </c>
      <c r="G104" s="83">
        <f>'[3]1c. STPIS Daily Performance'!G104</f>
        <v>3.0789644127623469E-3</v>
      </c>
      <c r="H104" s="83">
        <f>'[3]1c. STPIS Daily Performance'!H104</f>
        <v>3.0789644127623469E-3</v>
      </c>
      <c r="I104" s="83">
        <f>'[3]1c. STPIS Daily Performance'!I104</f>
        <v>4.1358672020871165E-2</v>
      </c>
      <c r="J104" s="83">
        <f>'[3]1c. STPIS Daily Performance'!J104</f>
        <v>4.1358672020871165E-2</v>
      </c>
      <c r="K104" s="84">
        <f>'[3]1c. STPIS Daily Performance'!K104</f>
        <v>1.503098826846058E-2</v>
      </c>
      <c r="L104" s="84">
        <f>'[3]1c. STPIS Daily Performance'!L104</f>
        <v>1.503098826846058E-2</v>
      </c>
      <c r="M104" s="101">
        <v>325</v>
      </c>
      <c r="N104" s="100">
        <f>+'[6]1c. STPIS Daily Performance'!P104</f>
        <v>293</v>
      </c>
      <c r="O104" s="242" t="s">
        <v>418</v>
      </c>
      <c r="P104" s="71"/>
      <c r="Q104" s="130"/>
      <c r="R104" s="71"/>
      <c r="S104" s="71"/>
      <c r="T104" s="71"/>
      <c r="U104" s="71"/>
      <c r="V104" s="71"/>
    </row>
    <row r="105" spans="2:22" x14ac:dyDescent="0.2">
      <c r="B105" s="127">
        <f t="shared" si="1"/>
        <v>41731</v>
      </c>
      <c r="C105" s="230" t="str">
        <f>'[3]1c. STPIS Daily Performance'!C105</f>
        <v>N/A</v>
      </c>
      <c r="D105" s="230" t="str">
        <f>'[3]1c. STPIS Daily Performance'!D105</f>
        <v>N/A</v>
      </c>
      <c r="E105" s="83">
        <f>'[3]1c. STPIS Daily Performance'!E105</f>
        <v>6.4183457716640059E-3</v>
      </c>
      <c r="F105" s="83">
        <f>'[3]1c. STPIS Daily Performance'!F105</f>
        <v>6.4183457716640059E-3</v>
      </c>
      <c r="G105" s="83">
        <f>'[3]1c. STPIS Daily Performance'!G105</f>
        <v>4.3388986993147137E-3</v>
      </c>
      <c r="H105" s="83">
        <f>'[3]1c. STPIS Daily Performance'!H105</f>
        <v>4.3388986993147137E-3</v>
      </c>
      <c r="I105" s="83">
        <f>'[3]1c. STPIS Daily Performance'!I105</f>
        <v>7.2068615665311059E-2</v>
      </c>
      <c r="J105" s="83">
        <f>'[3]1c. STPIS Daily Performance'!J105</f>
        <v>7.2068615665311059E-2</v>
      </c>
      <c r="K105" s="84">
        <f>'[3]1c. STPIS Daily Performance'!K105</f>
        <v>1.7116263806746568E-2</v>
      </c>
      <c r="L105" s="84">
        <f>'[3]1c. STPIS Daily Performance'!L105</f>
        <v>1.7116263806746568E-2</v>
      </c>
      <c r="M105" s="101">
        <v>235</v>
      </c>
      <c r="N105" s="100">
        <f>+'[6]1c. STPIS Daily Performance'!P105</f>
        <v>217</v>
      </c>
      <c r="O105" s="242" t="s">
        <v>418</v>
      </c>
      <c r="P105" s="71"/>
      <c r="Q105" s="130"/>
      <c r="R105" s="71"/>
      <c r="S105" s="71"/>
      <c r="T105" s="71"/>
      <c r="U105" s="71"/>
      <c r="V105" s="71"/>
    </row>
    <row r="106" spans="2:22" x14ac:dyDescent="0.2">
      <c r="B106" s="127">
        <f t="shared" si="1"/>
        <v>41732</v>
      </c>
      <c r="C106" s="230" t="str">
        <f>'[3]1c. STPIS Daily Performance'!C106</f>
        <v>N/A</v>
      </c>
      <c r="D106" s="230" t="str">
        <f>'[3]1c. STPIS Daily Performance'!D106</f>
        <v>N/A</v>
      </c>
      <c r="E106" s="83">
        <f>'[3]1c. STPIS Daily Performance'!E106</f>
        <v>3.3094595385142533E-2</v>
      </c>
      <c r="F106" s="83">
        <f>'[3]1c. STPIS Daily Performance'!F106</f>
        <v>3.3094595385142533E-2</v>
      </c>
      <c r="G106" s="83">
        <f>'[3]1c. STPIS Daily Performance'!G106</f>
        <v>2.702952774119375E-2</v>
      </c>
      <c r="H106" s="83">
        <f>'[3]1c. STPIS Daily Performance'!H106</f>
        <v>2.702952774119375E-2</v>
      </c>
      <c r="I106" s="83">
        <f>'[3]1c. STPIS Daily Performance'!I106</f>
        <v>4.0651030343334102E-2</v>
      </c>
      <c r="J106" s="83">
        <f>'[3]1c. STPIS Daily Performance'!J106</f>
        <v>4.0651030343334102E-2</v>
      </c>
      <c r="K106" s="84">
        <f>'[3]1c. STPIS Daily Performance'!K106</f>
        <v>3.2118911420538028E-2</v>
      </c>
      <c r="L106" s="84">
        <f>'[3]1c. STPIS Daily Performance'!L106</f>
        <v>3.2118911420538028E-2</v>
      </c>
      <c r="M106" s="101">
        <v>386</v>
      </c>
      <c r="N106" s="100">
        <f>+'[6]1c. STPIS Daily Performance'!P106</f>
        <v>348</v>
      </c>
      <c r="O106" s="242" t="s">
        <v>418</v>
      </c>
      <c r="P106" s="71"/>
      <c r="Q106" s="130"/>
      <c r="R106" s="71"/>
      <c r="S106" s="71"/>
      <c r="T106" s="71"/>
      <c r="U106" s="71"/>
      <c r="V106" s="71"/>
    </row>
    <row r="107" spans="2:22" x14ac:dyDescent="0.2">
      <c r="B107" s="127">
        <f t="shared" si="1"/>
        <v>41733</v>
      </c>
      <c r="C107" s="230" t="str">
        <f>'[3]1c. STPIS Daily Performance'!C107</f>
        <v>N/A</v>
      </c>
      <c r="D107" s="230" t="str">
        <f>'[3]1c. STPIS Daily Performance'!D107</f>
        <v>N/A</v>
      </c>
      <c r="E107" s="83">
        <f>'[3]1c. STPIS Daily Performance'!E107</f>
        <v>2.0722565332575611E-2</v>
      </c>
      <c r="F107" s="83">
        <f>'[3]1c. STPIS Daily Performance'!F107</f>
        <v>0</v>
      </c>
      <c r="G107" s="83">
        <f>'[3]1c. STPIS Daily Performance'!G107</f>
        <v>0.16347647368016963</v>
      </c>
      <c r="H107" s="83">
        <f>'[3]1c. STPIS Daily Performance'!H107</f>
        <v>2.0970031281805957E-2</v>
      </c>
      <c r="I107" s="83">
        <f>'[3]1c. STPIS Daily Performance'!I107</f>
        <v>0.21884884603251742</v>
      </c>
      <c r="J107" s="83">
        <f>'[3]1c. STPIS Daily Performance'!J107</f>
        <v>3.5382083876853293E-2</v>
      </c>
      <c r="K107" s="84">
        <f>'[3]1c. STPIS Daily Performance'!K107</f>
        <v>0.10946652446618885</v>
      </c>
      <c r="L107" s="84">
        <f>'[3]1c. STPIS Daily Performance'!L107</f>
        <v>1.4134528612874115E-2</v>
      </c>
      <c r="M107" s="101">
        <v>1140</v>
      </c>
      <c r="N107" s="100">
        <f>+'[6]1c. STPIS Daily Performance'!P107</f>
        <v>490</v>
      </c>
      <c r="O107" s="242" t="s">
        <v>418</v>
      </c>
      <c r="P107" s="71"/>
      <c r="Q107" s="130"/>
      <c r="R107" s="71"/>
      <c r="S107" s="71"/>
      <c r="T107" s="71"/>
      <c r="U107" s="71"/>
      <c r="V107" s="71"/>
    </row>
    <row r="108" spans="2:22" x14ac:dyDescent="0.2">
      <c r="B108" s="127">
        <f t="shared" si="1"/>
        <v>41734</v>
      </c>
      <c r="C108" s="230" t="str">
        <f>'[3]1c. STPIS Daily Performance'!C108</f>
        <v>N/A</v>
      </c>
      <c r="D108" s="230" t="str">
        <f>'[3]1c. STPIS Daily Performance'!D108</f>
        <v>N/A</v>
      </c>
      <c r="E108" s="83">
        <f>'[3]1c. STPIS Daily Performance'!E108</f>
        <v>1.3047293513960738E-2</v>
      </c>
      <c r="F108" s="83">
        <f>'[3]1c. STPIS Daily Performance'!F108</f>
        <v>1.3047293513960738E-2</v>
      </c>
      <c r="G108" s="83">
        <f>'[3]1c. STPIS Daily Performance'!G108</f>
        <v>1.522551839405626E-2</v>
      </c>
      <c r="H108" s="83">
        <f>'[3]1c. STPIS Daily Performance'!H108</f>
        <v>1.522551839405626E-2</v>
      </c>
      <c r="I108" s="83">
        <f>'[3]1c. STPIS Daily Performance'!I108</f>
        <v>1.3854430433707616E-2</v>
      </c>
      <c r="J108" s="83">
        <f>'[3]1c. STPIS Daily Performance'!J108</f>
        <v>1.3854430433707616E-2</v>
      </c>
      <c r="K108" s="84">
        <f>'[3]1c. STPIS Daily Performance'!K108</f>
        <v>1.4013707927179434E-2</v>
      </c>
      <c r="L108" s="84">
        <f>'[3]1c. STPIS Daily Performance'!L108</f>
        <v>1.4013707927179434E-2</v>
      </c>
      <c r="M108" s="101">
        <v>209</v>
      </c>
      <c r="N108" s="100">
        <f>+'[6]1c. STPIS Daily Performance'!P108</f>
        <v>161</v>
      </c>
      <c r="O108" s="242" t="s">
        <v>418</v>
      </c>
      <c r="P108" s="71"/>
      <c r="Q108" s="130"/>
      <c r="R108" s="71"/>
      <c r="S108" s="71"/>
      <c r="T108" s="71"/>
      <c r="U108" s="71"/>
      <c r="V108" s="71"/>
    </row>
    <row r="109" spans="2:22" x14ac:dyDescent="0.2">
      <c r="B109" s="127">
        <f t="shared" si="1"/>
        <v>41735</v>
      </c>
      <c r="C109" s="230" t="str">
        <f>'[3]1c. STPIS Daily Performance'!C109</f>
        <v>N/A</v>
      </c>
      <c r="D109" s="230" t="str">
        <f>'[3]1c. STPIS Daily Performance'!D109</f>
        <v>N/A</v>
      </c>
      <c r="E109" s="83">
        <f>'[3]1c. STPIS Daily Performance'!E109</f>
        <v>0</v>
      </c>
      <c r="F109" s="83">
        <f>'[3]1c. STPIS Daily Performance'!F109</f>
        <v>0</v>
      </c>
      <c r="G109" s="83">
        <f>'[3]1c. STPIS Daily Performance'!G109</f>
        <v>9.7369296582625105E-3</v>
      </c>
      <c r="H109" s="83">
        <f>'[3]1c. STPIS Daily Performance'!H109</f>
        <v>9.7369296582625105E-3</v>
      </c>
      <c r="I109" s="83">
        <f>'[3]1c. STPIS Daily Performance'!I109</f>
        <v>5.400243837975633E-2</v>
      </c>
      <c r="J109" s="83">
        <f>'[3]1c. STPIS Daily Performance'!J109</f>
        <v>5.400243837975633E-2</v>
      </c>
      <c r="K109" s="84">
        <f>'[3]1c. STPIS Daily Performance'!K109</f>
        <v>1.3136639245840263E-2</v>
      </c>
      <c r="L109" s="84">
        <f>'[3]1c. STPIS Daily Performance'!L109</f>
        <v>1.3136639245840263E-2</v>
      </c>
      <c r="M109" s="101">
        <v>156</v>
      </c>
      <c r="N109" s="100">
        <f>+'[6]1c. STPIS Daily Performance'!P109</f>
        <v>143</v>
      </c>
      <c r="O109" s="242" t="s">
        <v>418</v>
      </c>
      <c r="P109" s="71"/>
      <c r="Q109" s="130"/>
      <c r="R109" s="71"/>
      <c r="S109" s="71"/>
      <c r="T109" s="71"/>
      <c r="U109" s="71"/>
      <c r="V109" s="71"/>
    </row>
    <row r="110" spans="2:22" x14ac:dyDescent="0.2">
      <c r="B110" s="127">
        <f t="shared" si="1"/>
        <v>41736</v>
      </c>
      <c r="C110" s="230" t="str">
        <f>'[3]1c. STPIS Daily Performance'!C110</f>
        <v>N/A</v>
      </c>
      <c r="D110" s="230" t="str">
        <f>'[3]1c. STPIS Daily Performance'!D110</f>
        <v>N/A</v>
      </c>
      <c r="E110" s="83">
        <f>'[3]1c. STPIS Daily Performance'!E110</f>
        <v>2.1752174966780047E-2</v>
      </c>
      <c r="F110" s="83">
        <f>'[3]1c. STPIS Daily Performance'!F110</f>
        <v>2.1752174966780047E-2</v>
      </c>
      <c r="G110" s="83">
        <f>'[3]1c. STPIS Daily Performance'!G110</f>
        <v>1.270171252630605E-2</v>
      </c>
      <c r="H110" s="83">
        <f>'[3]1c. STPIS Daily Performance'!H110</f>
        <v>1.270171252630605E-2</v>
      </c>
      <c r="I110" s="83">
        <f>'[3]1c. STPIS Daily Performance'!I110</f>
        <v>1.5832416809473872E-2</v>
      </c>
      <c r="J110" s="83">
        <f>'[3]1c. STPIS Daily Performance'!J110</f>
        <v>1.5832416809473872E-2</v>
      </c>
      <c r="K110" s="84">
        <f>'[3]1c. STPIS Daily Performance'!K110</f>
        <v>1.7287799348164944E-2</v>
      </c>
      <c r="L110" s="84">
        <f>'[3]1c. STPIS Daily Performance'!L110</f>
        <v>1.7287799348164944E-2</v>
      </c>
      <c r="M110" s="101">
        <v>389</v>
      </c>
      <c r="N110" s="100">
        <f>+'[6]1c. STPIS Daily Performance'!P110</f>
        <v>347</v>
      </c>
      <c r="O110" s="242" t="s">
        <v>418</v>
      </c>
      <c r="P110" s="71"/>
      <c r="Q110" s="130"/>
      <c r="R110" s="71"/>
      <c r="S110" s="71"/>
      <c r="T110" s="71"/>
      <c r="U110" s="71"/>
      <c r="V110" s="71"/>
    </row>
    <row r="111" spans="2:22" x14ac:dyDescent="0.2">
      <c r="B111" s="127">
        <f t="shared" si="1"/>
        <v>41737</v>
      </c>
      <c r="C111" s="230" t="str">
        <f>'[3]1c. STPIS Daily Performance'!C111</f>
        <v>N/A</v>
      </c>
      <c r="D111" s="230" t="str">
        <f>'[3]1c. STPIS Daily Performance'!D111</f>
        <v>N/A</v>
      </c>
      <c r="E111" s="83">
        <f>'[3]1c. STPIS Daily Performance'!E111</f>
        <v>1.2499059812631105E-2</v>
      </c>
      <c r="F111" s="83">
        <f>'[3]1c. STPIS Daily Performance'!F111</f>
        <v>1.2499059812631105E-2</v>
      </c>
      <c r="G111" s="83">
        <f>'[3]1c. STPIS Daily Performance'!G111</f>
        <v>7.953335183861817E-3</v>
      </c>
      <c r="H111" s="83">
        <f>'[3]1c. STPIS Daily Performance'!H111</f>
        <v>7.953335183861817E-3</v>
      </c>
      <c r="I111" s="83">
        <f>'[3]1c. STPIS Daily Performance'!I111</f>
        <v>4.075333998345994E-3</v>
      </c>
      <c r="J111" s="83">
        <f>'[3]1c. STPIS Daily Performance'!J111</f>
        <v>4.075333998345994E-3</v>
      </c>
      <c r="K111" s="84">
        <f>'[3]1c. STPIS Daily Performance'!K111</f>
        <v>9.3031927984904873E-3</v>
      </c>
      <c r="L111" s="84">
        <f>'[3]1c. STPIS Daily Performance'!L111</f>
        <v>9.3031927984904873E-3</v>
      </c>
      <c r="M111" s="101">
        <v>335</v>
      </c>
      <c r="N111" s="100">
        <f>+'[6]1c. STPIS Daily Performance'!P111</f>
        <v>305</v>
      </c>
      <c r="O111" s="242" t="s">
        <v>418</v>
      </c>
      <c r="P111" s="71"/>
      <c r="Q111" s="130"/>
      <c r="R111" s="71"/>
      <c r="S111" s="71"/>
      <c r="T111" s="71"/>
      <c r="U111" s="71"/>
      <c r="V111" s="71"/>
    </row>
    <row r="112" spans="2:22" x14ac:dyDescent="0.2">
      <c r="B112" s="127">
        <f t="shared" si="1"/>
        <v>41738</v>
      </c>
      <c r="C112" s="230" t="str">
        <f>'[3]1c. STPIS Daily Performance'!C112</f>
        <v>N/A</v>
      </c>
      <c r="D112" s="230" t="str">
        <f>'[3]1c. STPIS Daily Performance'!D112</f>
        <v>N/A</v>
      </c>
      <c r="E112" s="83">
        <f>'[3]1c. STPIS Daily Performance'!E112</f>
        <v>1.5785119132186165E-2</v>
      </c>
      <c r="F112" s="83">
        <f>'[3]1c. STPIS Daily Performance'!F112</f>
        <v>1.5785119132186165E-2</v>
      </c>
      <c r="G112" s="83">
        <f>'[3]1c. STPIS Daily Performance'!G112</f>
        <v>7.953335183861817E-3</v>
      </c>
      <c r="H112" s="83">
        <f>'[3]1c. STPIS Daily Performance'!H112</f>
        <v>7.953335183861817E-3</v>
      </c>
      <c r="I112" s="83">
        <f>'[3]1c. STPIS Daily Performance'!I112</f>
        <v>0</v>
      </c>
      <c r="J112" s="83">
        <f>'[3]1c. STPIS Daily Performance'!J112</f>
        <v>0</v>
      </c>
      <c r="K112" s="84">
        <f>'[3]1c. STPIS Daily Performance'!K112</f>
        <v>1.00564575673277E-2</v>
      </c>
      <c r="L112" s="84">
        <f>'[3]1c. STPIS Daily Performance'!L112</f>
        <v>1.00564575673277E-2</v>
      </c>
      <c r="M112" s="101">
        <v>351</v>
      </c>
      <c r="N112" s="100">
        <f>+'[6]1c. STPIS Daily Performance'!P112</f>
        <v>321</v>
      </c>
      <c r="O112" s="242" t="s">
        <v>418</v>
      </c>
      <c r="P112" s="71"/>
      <c r="Q112" s="130"/>
      <c r="R112" s="71"/>
      <c r="S112" s="71"/>
      <c r="T112" s="71"/>
      <c r="U112" s="71"/>
      <c r="V112" s="71"/>
    </row>
    <row r="113" spans="2:22" x14ac:dyDescent="0.2">
      <c r="B113" s="127">
        <f t="shared" si="1"/>
        <v>41739</v>
      </c>
      <c r="C113" s="230" t="str">
        <f>'[3]1c. STPIS Daily Performance'!C113</f>
        <v>N/A</v>
      </c>
      <c r="D113" s="230" t="str">
        <f>'[3]1c. STPIS Daily Performance'!D113</f>
        <v>N/A</v>
      </c>
      <c r="E113" s="83">
        <f>'[3]1c. STPIS Daily Performance'!E113</f>
        <v>0</v>
      </c>
      <c r="F113" s="83">
        <f>'[3]1c. STPIS Daily Performance'!F113</f>
        <v>0</v>
      </c>
      <c r="G113" s="83">
        <f>'[3]1c. STPIS Daily Performance'!G113</f>
        <v>2.6222382338871139E-3</v>
      </c>
      <c r="H113" s="83">
        <f>'[3]1c. STPIS Daily Performance'!H113</f>
        <v>2.6222382338871139E-3</v>
      </c>
      <c r="I113" s="83">
        <f>'[3]1c. STPIS Daily Performance'!I113</f>
        <v>3.4759700232754431E-2</v>
      </c>
      <c r="J113" s="83">
        <f>'[3]1c. STPIS Daily Performance'!J113</f>
        <v>3.4759700232754431E-2</v>
      </c>
      <c r="K113" s="84">
        <f>'[3]1c. STPIS Daily Performance'!K113</f>
        <v>7.0747223734552479E-3</v>
      </c>
      <c r="L113" s="84">
        <f>'[3]1c. STPIS Daily Performance'!L113</f>
        <v>7.0747223734552479E-3</v>
      </c>
      <c r="M113" s="101">
        <v>389</v>
      </c>
      <c r="N113" s="100">
        <f>+'[6]1c. STPIS Daily Performance'!P113</f>
        <v>340</v>
      </c>
      <c r="O113" s="242" t="s">
        <v>418</v>
      </c>
      <c r="P113" s="71"/>
      <c r="Q113" s="130"/>
      <c r="R113" s="71"/>
      <c r="S113" s="71"/>
      <c r="T113" s="71"/>
      <c r="U113" s="71"/>
      <c r="V113" s="71"/>
    </row>
    <row r="114" spans="2:22" x14ac:dyDescent="0.2">
      <c r="B114" s="127">
        <f t="shared" si="1"/>
        <v>41740</v>
      </c>
      <c r="C114" s="230" t="str">
        <f>'[3]1c. STPIS Daily Performance'!C114</f>
        <v>N/A</v>
      </c>
      <c r="D114" s="230" t="str">
        <f>'[3]1c. STPIS Daily Performance'!D114</f>
        <v>N/A</v>
      </c>
      <c r="E114" s="83">
        <f>'[3]1c. STPIS Daily Performance'!E114</f>
        <v>0</v>
      </c>
      <c r="F114" s="83">
        <f>'[3]1c. STPIS Daily Performance'!F114</f>
        <v>0</v>
      </c>
      <c r="G114" s="83">
        <f>'[3]1c. STPIS Daily Performance'!G114</f>
        <v>1.3386801794618898E-4</v>
      </c>
      <c r="H114" s="83">
        <f>'[3]1c. STPIS Daily Performance'!H114</f>
        <v>1.3386801794618898E-4</v>
      </c>
      <c r="I114" s="83">
        <f>'[3]1c. STPIS Daily Performance'!I114</f>
        <v>4.1247836577401505E-2</v>
      </c>
      <c r="J114" s="83">
        <f>'[3]1c. STPIS Daily Performance'!J114</f>
        <v>4.1247836577401505E-2</v>
      </c>
      <c r="K114" s="84">
        <f>'[3]1c. STPIS Daily Performance'!K114</f>
        <v>7.2671405025245559E-3</v>
      </c>
      <c r="L114" s="84">
        <f>'[3]1c. STPIS Daily Performance'!L114</f>
        <v>7.2671405025245559E-3</v>
      </c>
      <c r="M114" s="101">
        <v>388</v>
      </c>
      <c r="N114" s="100">
        <f>+'[6]1c. STPIS Daily Performance'!P114</f>
        <v>331</v>
      </c>
      <c r="O114" s="242" t="s">
        <v>418</v>
      </c>
      <c r="P114" s="71"/>
      <c r="Q114" s="130"/>
      <c r="R114" s="71"/>
      <c r="S114" s="71"/>
      <c r="T114" s="71"/>
      <c r="U114" s="71"/>
      <c r="V114" s="71"/>
    </row>
    <row r="115" spans="2:22" x14ac:dyDescent="0.2">
      <c r="B115" s="127">
        <f t="shared" si="1"/>
        <v>41741</v>
      </c>
      <c r="C115" s="230" t="str">
        <f>'[3]1c. STPIS Daily Performance'!C115</f>
        <v>N/A</v>
      </c>
      <c r="D115" s="230" t="str">
        <f>'[3]1c. STPIS Daily Performance'!D115</f>
        <v>N/A</v>
      </c>
      <c r="E115" s="83">
        <f>'[3]1c. STPIS Daily Performance'!E115</f>
        <v>0</v>
      </c>
      <c r="F115" s="83">
        <f>'[3]1c. STPIS Daily Performance'!F115</f>
        <v>0</v>
      </c>
      <c r="G115" s="83">
        <f>'[3]1c. STPIS Daily Performance'!G115</f>
        <v>1.6694129296818863E-3</v>
      </c>
      <c r="H115" s="83">
        <f>'[3]1c. STPIS Daily Performance'!H115</f>
        <v>1.6694129296818863E-3</v>
      </c>
      <c r="I115" s="83">
        <f>'[3]1c. STPIS Daily Performance'!I115</f>
        <v>1.2226001995037983E-2</v>
      </c>
      <c r="J115" s="83">
        <f>'[3]1c. STPIS Daily Performance'!J115</f>
        <v>1.2226001995037983E-2</v>
      </c>
      <c r="K115" s="84">
        <f>'[3]1c. STPIS Daily Performance'!K115</f>
        <v>2.7714177039594879E-3</v>
      </c>
      <c r="L115" s="84">
        <f>'[3]1c. STPIS Daily Performance'!L115</f>
        <v>2.7714177039594879E-3</v>
      </c>
      <c r="M115" s="101">
        <v>159</v>
      </c>
      <c r="N115" s="100">
        <f>+'[6]1c. STPIS Daily Performance'!P115</f>
        <v>144</v>
      </c>
      <c r="O115" s="242" t="s">
        <v>418</v>
      </c>
      <c r="P115" s="71"/>
      <c r="Q115" s="130"/>
      <c r="R115" s="71"/>
      <c r="S115" s="71"/>
      <c r="T115" s="71"/>
      <c r="U115" s="71"/>
      <c r="V115" s="71"/>
    </row>
    <row r="116" spans="2:22" x14ac:dyDescent="0.2">
      <c r="B116" s="127">
        <f t="shared" si="1"/>
        <v>41742</v>
      </c>
      <c r="C116" s="230" t="str">
        <f>'[3]1c. STPIS Daily Performance'!C116</f>
        <v>N/A</v>
      </c>
      <c r="D116" s="230" t="str">
        <f>'[3]1c. STPIS Daily Performance'!D116</f>
        <v>N/A</v>
      </c>
      <c r="E116" s="83">
        <f>'[3]1c. STPIS Daily Performance'!E116</f>
        <v>2.1568316103529255E-2</v>
      </c>
      <c r="F116" s="83">
        <f>'[3]1c. STPIS Daily Performance'!F116</f>
        <v>2.1568316103529255E-2</v>
      </c>
      <c r="G116" s="83">
        <f>'[3]1c. STPIS Daily Performance'!G116</f>
        <v>1.3689973482320563E-2</v>
      </c>
      <c r="H116" s="83">
        <f>'[3]1c. STPIS Daily Performance'!H116</f>
        <v>1.3689973482320563E-2</v>
      </c>
      <c r="I116" s="83">
        <f>'[3]1c. STPIS Daily Performance'!I116</f>
        <v>3.7939824879999317E-3</v>
      </c>
      <c r="J116" s="83">
        <f>'[3]1c. STPIS Daily Performance'!J116</f>
        <v>3.7939824879999317E-3</v>
      </c>
      <c r="K116" s="84">
        <f>'[3]1c. STPIS Daily Performance'!K116</f>
        <v>1.547399744934108E-2</v>
      </c>
      <c r="L116" s="84">
        <f>'[3]1c. STPIS Daily Performance'!L116</f>
        <v>1.547399744934108E-2</v>
      </c>
      <c r="M116" s="101">
        <v>192</v>
      </c>
      <c r="N116" s="100">
        <f>+'[6]1c. STPIS Daily Performance'!P116</f>
        <v>158</v>
      </c>
      <c r="O116" s="242" t="s">
        <v>418</v>
      </c>
      <c r="P116" s="71"/>
      <c r="Q116" s="130"/>
      <c r="R116" s="71"/>
      <c r="S116" s="71"/>
      <c r="T116" s="71"/>
      <c r="U116" s="71"/>
      <c r="V116" s="71"/>
    </row>
    <row r="117" spans="2:22" x14ac:dyDescent="0.2">
      <c r="B117" s="127">
        <f t="shared" si="1"/>
        <v>41743</v>
      </c>
      <c r="C117" s="230" t="str">
        <f>'[3]1c. STPIS Daily Performance'!C117</f>
        <v>N/A</v>
      </c>
      <c r="D117" s="230" t="str">
        <f>'[3]1c. STPIS Daily Performance'!D117</f>
        <v>N/A</v>
      </c>
      <c r="E117" s="83">
        <f>'[3]1c. STPIS Daily Performance'!E117</f>
        <v>0</v>
      </c>
      <c r="F117" s="83">
        <f>'[3]1c. STPIS Daily Performance'!F117</f>
        <v>0</v>
      </c>
      <c r="G117" s="83">
        <f>'[3]1c. STPIS Daily Performance'!G117</f>
        <v>6.0634337540332666E-4</v>
      </c>
      <c r="H117" s="83">
        <f>'[3]1c. STPIS Daily Performance'!H117</f>
        <v>6.0634337540332666E-4</v>
      </c>
      <c r="I117" s="83">
        <f>'[3]1c. STPIS Daily Performance'!I117</f>
        <v>3.0445643740781476E-2</v>
      </c>
      <c r="J117" s="83">
        <f>'[3]1c. STPIS Daily Performance'!J117</f>
        <v>3.0445643740781476E-2</v>
      </c>
      <c r="K117" s="84">
        <f>'[3]1c. STPIS Daily Performance'!K117</f>
        <v>5.5562599285517182E-3</v>
      </c>
      <c r="L117" s="84">
        <f>'[3]1c. STPIS Daily Performance'!L117</f>
        <v>5.5562599285517182E-3</v>
      </c>
      <c r="M117" s="101">
        <v>284</v>
      </c>
      <c r="N117" s="100">
        <f>+'[6]1c. STPIS Daily Performance'!P117</f>
        <v>279</v>
      </c>
      <c r="O117" s="242" t="s">
        <v>418</v>
      </c>
      <c r="P117" s="71"/>
      <c r="Q117" s="130"/>
      <c r="R117" s="71"/>
      <c r="S117" s="71"/>
      <c r="T117" s="71"/>
      <c r="U117" s="71"/>
      <c r="V117" s="71"/>
    </row>
    <row r="118" spans="2:22" x14ac:dyDescent="0.2">
      <c r="B118" s="127">
        <f t="shared" si="1"/>
        <v>41744</v>
      </c>
      <c r="C118" s="230" t="str">
        <f>'[3]1c. STPIS Daily Performance'!C118</f>
        <v>N/A</v>
      </c>
      <c r="D118" s="230" t="str">
        <f>'[3]1c. STPIS Daily Performance'!D118</f>
        <v>N/A</v>
      </c>
      <c r="E118" s="83">
        <f>'[3]1c. STPIS Daily Performance'!E118</f>
        <v>0</v>
      </c>
      <c r="F118" s="83">
        <f>'[3]1c. STPIS Daily Performance'!F118</f>
        <v>0</v>
      </c>
      <c r="G118" s="83">
        <f>'[3]1c. STPIS Daily Performance'!G118</f>
        <v>1.9095879030559312E-3</v>
      </c>
      <c r="H118" s="83">
        <f>'[3]1c. STPIS Daily Performance'!H118</f>
        <v>1.9095879030559312E-3</v>
      </c>
      <c r="I118" s="83">
        <f>'[3]1c. STPIS Daily Performance'!I118</f>
        <v>7.4003973024358224E-3</v>
      </c>
      <c r="J118" s="83">
        <f>'[3]1c. STPIS Daily Performance'!J118</f>
        <v>7.4003973024358224E-3</v>
      </c>
      <c r="K118" s="84">
        <f>'[3]1c. STPIS Daily Performance'!K118</f>
        <v>2.0181529351222748E-3</v>
      </c>
      <c r="L118" s="84">
        <f>'[3]1c. STPIS Daily Performance'!L118</f>
        <v>2.0181529351222748E-3</v>
      </c>
      <c r="M118" s="101">
        <v>294</v>
      </c>
      <c r="N118" s="100">
        <f>+'[6]1c. STPIS Daily Performance'!P118</f>
        <v>289</v>
      </c>
      <c r="O118" s="242" t="s">
        <v>418</v>
      </c>
      <c r="P118" s="71"/>
      <c r="Q118" s="130"/>
      <c r="R118" s="71"/>
      <c r="S118" s="71"/>
      <c r="T118" s="71"/>
      <c r="U118" s="71"/>
      <c r="V118" s="71"/>
    </row>
    <row r="119" spans="2:22" x14ac:dyDescent="0.2">
      <c r="B119" s="127">
        <f t="shared" si="1"/>
        <v>41745</v>
      </c>
      <c r="C119" s="230" t="str">
        <f>'[3]1c. STPIS Daily Performance'!C119</f>
        <v>N/A</v>
      </c>
      <c r="D119" s="230" t="str">
        <f>'[3]1c. STPIS Daily Performance'!D119</f>
        <v>N/A</v>
      </c>
      <c r="E119" s="83">
        <f>'[3]1c. STPIS Daily Performance'!E119</f>
        <v>1.1135161336152503E-2</v>
      </c>
      <c r="F119" s="83">
        <f>'[3]1c. STPIS Daily Performance'!F119</f>
        <v>1.1135161336152503E-2</v>
      </c>
      <c r="G119" s="83">
        <f>'[3]1c. STPIS Daily Performance'!G119</f>
        <v>1.689099402909267E-3</v>
      </c>
      <c r="H119" s="83">
        <f>'[3]1c. STPIS Daily Performance'!H119</f>
        <v>1.689099402909267E-3</v>
      </c>
      <c r="I119" s="83">
        <f>'[3]1c. STPIS Daily Performance'!I119</f>
        <v>1.2422095471945845E-2</v>
      </c>
      <c r="J119" s="83">
        <f>'[3]1c. STPIS Daily Performance'!J119</f>
        <v>1.2422095471945845E-2</v>
      </c>
      <c r="K119" s="84">
        <f>'[3]1c. STPIS Daily Performance'!K119</f>
        <v>7.7817471267796808E-3</v>
      </c>
      <c r="L119" s="84">
        <f>'[3]1c. STPIS Daily Performance'!L119</f>
        <v>7.7817471267796808E-3</v>
      </c>
      <c r="M119" s="101">
        <v>273</v>
      </c>
      <c r="N119" s="100">
        <f>+'[6]1c. STPIS Daily Performance'!P119</f>
        <v>254</v>
      </c>
      <c r="O119" s="242" t="s">
        <v>418</v>
      </c>
      <c r="P119" s="71"/>
      <c r="Q119" s="130"/>
      <c r="R119" s="71"/>
      <c r="S119" s="71"/>
      <c r="T119" s="71"/>
      <c r="U119" s="71"/>
      <c r="V119" s="71"/>
    </row>
    <row r="120" spans="2:22" x14ac:dyDescent="0.2">
      <c r="B120" s="127">
        <f t="shared" si="1"/>
        <v>41746</v>
      </c>
      <c r="C120" s="230" t="str">
        <f>'[3]1c. STPIS Daily Performance'!C120</f>
        <v>N/A</v>
      </c>
      <c r="D120" s="230" t="str">
        <f>'[3]1c. STPIS Daily Performance'!D120</f>
        <v>N/A</v>
      </c>
      <c r="E120" s="83">
        <f>'[3]1c. STPIS Daily Performance'!E120</f>
        <v>0</v>
      </c>
      <c r="F120" s="83">
        <f>'[3]1c. STPIS Daily Performance'!F120</f>
        <v>0</v>
      </c>
      <c r="G120" s="83">
        <f>'[3]1c. STPIS Daily Performance'!G120</f>
        <v>1.6607508814618387E-2</v>
      </c>
      <c r="H120" s="83">
        <f>'[3]1c. STPIS Daily Performance'!H120</f>
        <v>1.6607508814618387E-2</v>
      </c>
      <c r="I120" s="83">
        <f>'[3]1c. STPIS Daily Performance'!I120</f>
        <v>7.0167361519639189E-3</v>
      </c>
      <c r="J120" s="83">
        <f>'[3]1c. STPIS Daily Performance'!J120</f>
        <v>7.0167361519639189E-3</v>
      </c>
      <c r="K120" s="84">
        <f>'[3]1c. STPIS Daily Performance'!K120</f>
        <v>7.5192231677393851E-3</v>
      </c>
      <c r="L120" s="84">
        <f>'[3]1c. STPIS Daily Performance'!L120</f>
        <v>7.5192231677393851E-3</v>
      </c>
      <c r="M120" s="101">
        <v>253</v>
      </c>
      <c r="N120" s="100">
        <f>+'[6]1c. STPIS Daily Performance'!P120</f>
        <v>228</v>
      </c>
      <c r="O120" s="242" t="s">
        <v>418</v>
      </c>
      <c r="P120" s="71"/>
      <c r="Q120" s="130"/>
      <c r="R120" s="71"/>
      <c r="S120" s="71"/>
      <c r="T120" s="71"/>
      <c r="U120" s="71"/>
      <c r="V120" s="71"/>
    </row>
    <row r="121" spans="2:22" x14ac:dyDescent="0.2">
      <c r="B121" s="127">
        <f t="shared" si="1"/>
        <v>41747</v>
      </c>
      <c r="C121" s="230" t="str">
        <f>'[3]1c. STPIS Daily Performance'!C121</f>
        <v>N/A</v>
      </c>
      <c r="D121" s="230" t="str">
        <f>'[3]1c. STPIS Daily Performance'!D121</f>
        <v>N/A</v>
      </c>
      <c r="E121" s="83">
        <f>'[3]1c. STPIS Daily Performance'!E121</f>
        <v>1.3448440124689738E-2</v>
      </c>
      <c r="F121" s="83">
        <f>'[3]1c. STPIS Daily Performance'!F121</f>
        <v>1.3448440124689738E-2</v>
      </c>
      <c r="G121" s="83">
        <f>'[3]1c. STPIS Daily Performance'!G121</f>
        <v>2.3387530194128314E-3</v>
      </c>
      <c r="H121" s="83">
        <f>'[3]1c. STPIS Daily Performance'!H121</f>
        <v>2.3387530194128314E-3</v>
      </c>
      <c r="I121" s="83">
        <f>'[3]1c. STPIS Daily Performance'!I121</f>
        <v>1.3479295086579532E-2</v>
      </c>
      <c r="J121" s="83">
        <f>'[3]1c. STPIS Daily Performance'!J121</f>
        <v>1.3479295086579532E-2</v>
      </c>
      <c r="K121" s="84">
        <f>'[3]1c. STPIS Daily Performance'!K121</f>
        <v>9.245019875748604E-3</v>
      </c>
      <c r="L121" s="84">
        <f>'[3]1c. STPIS Daily Performance'!L121</f>
        <v>9.245019875748604E-3</v>
      </c>
      <c r="M121" s="101">
        <v>134</v>
      </c>
      <c r="N121" s="100">
        <f>+'[6]1c. STPIS Daily Performance'!P121</f>
        <v>118</v>
      </c>
      <c r="O121" s="242" t="s">
        <v>418</v>
      </c>
      <c r="P121" s="71"/>
      <c r="Q121" s="130"/>
      <c r="R121" s="71"/>
      <c r="S121" s="71"/>
      <c r="T121" s="71"/>
      <c r="U121" s="71"/>
      <c r="V121" s="71"/>
    </row>
    <row r="122" spans="2:22" x14ac:dyDescent="0.2">
      <c r="B122" s="127">
        <f t="shared" si="1"/>
        <v>41748</v>
      </c>
      <c r="C122" s="230" t="str">
        <f>'[3]1c. STPIS Daily Performance'!C122</f>
        <v>N/A</v>
      </c>
      <c r="D122" s="230" t="str">
        <f>'[3]1c. STPIS Daily Performance'!D122</f>
        <v>N/A</v>
      </c>
      <c r="E122" s="83">
        <f>'[3]1c. STPIS Daily Performance'!E122</f>
        <v>1.0095523036679844E-2</v>
      </c>
      <c r="F122" s="83">
        <f>'[3]1c. STPIS Daily Performance'!F122</f>
        <v>1.0095523036679844E-2</v>
      </c>
      <c r="G122" s="83">
        <f>'[3]1c. STPIS Daily Performance'!G122</f>
        <v>1.3961646812858417E-2</v>
      </c>
      <c r="H122" s="83">
        <f>'[3]1c. STPIS Daily Performance'!H122</f>
        <v>1.3961646812858417E-2</v>
      </c>
      <c r="I122" s="83">
        <f>'[3]1c. STPIS Daily Performance'!I122</f>
        <v>1.9285367163721003E-2</v>
      </c>
      <c r="J122" s="83">
        <f>'[3]1c. STPIS Daily Performance'!J122</f>
        <v>1.9285367163721003E-2</v>
      </c>
      <c r="K122" s="84">
        <f>'[3]1c. STPIS Daily Performance'!K122</f>
        <v>1.3167963127316662E-2</v>
      </c>
      <c r="L122" s="84">
        <f>'[3]1c. STPIS Daily Performance'!L122</f>
        <v>1.3167963127316662E-2</v>
      </c>
      <c r="M122" s="101">
        <v>106</v>
      </c>
      <c r="N122" s="100">
        <f>+'[6]1c. STPIS Daily Performance'!P122</f>
        <v>86</v>
      </c>
      <c r="O122" s="242" t="s">
        <v>418</v>
      </c>
      <c r="P122" s="71"/>
      <c r="Q122" s="130"/>
      <c r="R122" s="71"/>
      <c r="S122" s="71"/>
      <c r="T122" s="71"/>
      <c r="U122" s="71"/>
      <c r="V122" s="71"/>
    </row>
    <row r="123" spans="2:22" x14ac:dyDescent="0.2">
      <c r="B123" s="127">
        <f t="shared" si="1"/>
        <v>41749</v>
      </c>
      <c r="C123" s="230" t="str">
        <f>'[3]1c. STPIS Daily Performance'!C123</f>
        <v>N/A</v>
      </c>
      <c r="D123" s="230" t="str">
        <f>'[3]1c. STPIS Daily Performance'!D123</f>
        <v>N/A</v>
      </c>
      <c r="E123" s="83">
        <f>'[3]1c. STPIS Daily Performance'!E123</f>
        <v>0</v>
      </c>
      <c r="F123" s="83">
        <f>'[3]1c. STPIS Daily Performance'!F123</f>
        <v>0</v>
      </c>
      <c r="G123" s="83">
        <f>'[3]1c. STPIS Daily Performance'!G123</f>
        <v>0</v>
      </c>
      <c r="H123" s="83">
        <f>'[3]1c. STPIS Daily Performance'!H123</f>
        <v>0</v>
      </c>
      <c r="I123" s="83">
        <f>'[3]1c. STPIS Daily Performance'!I123</f>
        <v>2.7887902737635455E-2</v>
      </c>
      <c r="J123" s="83">
        <f>'[3]1c. STPIS Daily Performance'!J123</f>
        <v>2.7887902737635455E-2</v>
      </c>
      <c r="K123" s="84">
        <f>'[3]1c. STPIS Daily Performance'!K123</f>
        <v>4.8790674433000451E-3</v>
      </c>
      <c r="L123" s="84">
        <f>'[3]1c. STPIS Daily Performance'!L123</f>
        <v>4.8790674433000451E-3</v>
      </c>
      <c r="M123" s="101">
        <v>87</v>
      </c>
      <c r="N123" s="100">
        <f>+'[6]1c. STPIS Daily Performance'!P123</f>
        <v>87</v>
      </c>
      <c r="O123" s="242" t="s">
        <v>418</v>
      </c>
      <c r="P123" s="71"/>
      <c r="Q123" s="130"/>
      <c r="R123" s="71"/>
      <c r="S123" s="71"/>
      <c r="T123" s="71"/>
      <c r="U123" s="71"/>
      <c r="V123" s="71"/>
    </row>
    <row r="124" spans="2:22" x14ac:dyDescent="0.2">
      <c r="B124" s="127">
        <f t="shared" si="1"/>
        <v>41750</v>
      </c>
      <c r="C124" s="230" t="str">
        <f>'[3]1c. STPIS Daily Performance'!C124</f>
        <v>N/A</v>
      </c>
      <c r="D124" s="230" t="str">
        <f>'[3]1c. STPIS Daily Performance'!D124</f>
        <v>N/A</v>
      </c>
      <c r="E124" s="83">
        <f>'[3]1c. STPIS Daily Performance'!E124</f>
        <v>1.0643756738009477E-2</v>
      </c>
      <c r="F124" s="83">
        <f>'[3]1c. STPIS Daily Performance'!F124</f>
        <v>1.0643756738009477E-2</v>
      </c>
      <c r="G124" s="83">
        <f>'[3]1c. STPIS Daily Performance'!G124</f>
        <v>1.9647100280925974E-3</v>
      </c>
      <c r="H124" s="83">
        <f>'[3]1c. STPIS Daily Performance'!H124</f>
        <v>1.9647100280925974E-3</v>
      </c>
      <c r="I124" s="83">
        <f>'[3]1c. STPIS Daily Performance'!I124</f>
        <v>1.4110204534022218E-2</v>
      </c>
      <c r="J124" s="83">
        <f>'[3]1c. STPIS Daily Performance'!J124</f>
        <v>1.4110204534022218E-2</v>
      </c>
      <c r="K124" s="84">
        <f>'[3]1c. STPIS Daily Performance'!K124</f>
        <v>7.9622323486198843E-3</v>
      </c>
      <c r="L124" s="84">
        <f>'[3]1c. STPIS Daily Performance'!L124</f>
        <v>7.9622323486198843E-3</v>
      </c>
      <c r="M124" s="101">
        <v>86</v>
      </c>
      <c r="N124" s="100">
        <f>+'[6]1c. STPIS Daily Performance'!P124</f>
        <v>79</v>
      </c>
      <c r="O124" s="242" t="s">
        <v>418</v>
      </c>
      <c r="P124" s="71"/>
      <c r="Q124" s="130"/>
      <c r="R124" s="71"/>
      <c r="S124" s="71"/>
      <c r="T124" s="71"/>
      <c r="U124" s="71"/>
      <c r="V124" s="71"/>
    </row>
    <row r="125" spans="2:22" x14ac:dyDescent="0.2">
      <c r="B125" s="127">
        <f t="shared" si="1"/>
        <v>41751</v>
      </c>
      <c r="C125" s="230" t="str">
        <f>'[3]1c. STPIS Daily Performance'!C125</f>
        <v>N/A</v>
      </c>
      <c r="D125" s="230" t="str">
        <f>'[3]1c. STPIS Daily Performance'!D125</f>
        <v>N/A</v>
      </c>
      <c r="E125" s="83">
        <f>'[3]1c. STPIS Daily Performance'!E125</f>
        <v>3.6103194965610035E-3</v>
      </c>
      <c r="F125" s="83">
        <f>'[3]1c. STPIS Daily Performance'!F125</f>
        <v>3.6103194965610035E-3</v>
      </c>
      <c r="G125" s="83">
        <f>'[3]1c. STPIS Daily Performance'!G125</f>
        <v>3.1722782958601314E-2</v>
      </c>
      <c r="H125" s="83">
        <f>'[3]1c. STPIS Daily Performance'!H125</f>
        <v>3.1722782958601314E-2</v>
      </c>
      <c r="I125" s="83">
        <f>'[3]1c. STPIS Daily Performance'!I125</f>
        <v>3.4614761575909492E-3</v>
      </c>
      <c r="J125" s="83">
        <f>'[3]1c. STPIS Daily Performance'!J125</f>
        <v>3.4614761575909492E-3</v>
      </c>
      <c r="K125" s="84">
        <f>'[3]1c. STPIS Daily Performance'!K125</f>
        <v>1.4234466710917864E-2</v>
      </c>
      <c r="L125" s="84">
        <f>'[3]1c. STPIS Daily Performance'!L125</f>
        <v>1.4234466710917864E-2</v>
      </c>
      <c r="M125" s="101">
        <v>299</v>
      </c>
      <c r="N125" s="100">
        <f>+'[6]1c. STPIS Daily Performance'!P125</f>
        <v>241</v>
      </c>
      <c r="O125" s="242" t="s">
        <v>418</v>
      </c>
      <c r="P125" s="71"/>
      <c r="Q125" s="130"/>
      <c r="R125" s="71"/>
      <c r="S125" s="71"/>
      <c r="T125" s="71"/>
      <c r="U125" s="71"/>
      <c r="V125" s="71"/>
    </row>
    <row r="126" spans="2:22" x14ac:dyDescent="0.2">
      <c r="B126" s="127">
        <f t="shared" si="1"/>
        <v>41752</v>
      </c>
      <c r="C126" s="230" t="str">
        <f>'[3]1c. STPIS Daily Performance'!C126</f>
        <v>N/A</v>
      </c>
      <c r="D126" s="230" t="str">
        <f>'[3]1c. STPIS Daily Performance'!D126</f>
        <v>N/A</v>
      </c>
      <c r="E126" s="83">
        <f>'[3]1c. STPIS Daily Performance'!E126</f>
        <v>0</v>
      </c>
      <c r="F126" s="83">
        <f>'[3]1c. STPIS Daily Performance'!F126</f>
        <v>0</v>
      </c>
      <c r="G126" s="83">
        <f>'[3]1c. STPIS Daily Performance'!G126</f>
        <v>1.0859058632223213E-2</v>
      </c>
      <c r="H126" s="83">
        <f>'[3]1c. STPIS Daily Performance'!H126</f>
        <v>1.0859058632223213E-2</v>
      </c>
      <c r="I126" s="83">
        <f>'[3]1c. STPIS Daily Performance'!I126</f>
        <v>3.4614761575909492E-3</v>
      </c>
      <c r="J126" s="83">
        <f>'[3]1c. STPIS Daily Performance'!J126</f>
        <v>3.4614761575909492E-3</v>
      </c>
      <c r="K126" s="84">
        <f>'[3]1c. STPIS Daily Performance'!K126</f>
        <v>4.7194648091107745E-3</v>
      </c>
      <c r="L126" s="84">
        <f>'[3]1c. STPIS Daily Performance'!L126</f>
        <v>4.7194648091107745E-3</v>
      </c>
      <c r="M126" s="101">
        <v>309</v>
      </c>
      <c r="N126" s="100">
        <f>+'[6]1c. STPIS Daily Performance'!P126</f>
        <v>273</v>
      </c>
      <c r="O126" s="242" t="s">
        <v>418</v>
      </c>
      <c r="P126" s="71"/>
      <c r="Q126" s="130"/>
      <c r="R126" s="71"/>
      <c r="S126" s="71"/>
      <c r="T126" s="71"/>
      <c r="U126" s="71"/>
      <c r="V126" s="71"/>
    </row>
    <row r="127" spans="2:22" x14ac:dyDescent="0.2">
      <c r="B127" s="127">
        <f t="shared" si="1"/>
        <v>41753</v>
      </c>
      <c r="C127" s="230" t="str">
        <f>'[3]1c. STPIS Daily Performance'!C127</f>
        <v>N/A</v>
      </c>
      <c r="D127" s="230" t="str">
        <f>'[3]1c. STPIS Daily Performance'!D127</f>
        <v>N/A</v>
      </c>
      <c r="E127" s="83">
        <f>'[3]1c. STPIS Daily Performance'!E127</f>
        <v>0</v>
      </c>
      <c r="F127" s="83">
        <f>'[3]1c. STPIS Daily Performance'!F127</f>
        <v>0</v>
      </c>
      <c r="G127" s="83">
        <f>'[3]1c. STPIS Daily Performance'!G127</f>
        <v>1.1378781525426065E-2</v>
      </c>
      <c r="H127" s="83">
        <f>'[3]1c. STPIS Daily Performance'!H127</f>
        <v>1.1378781525426065E-2</v>
      </c>
      <c r="I127" s="83">
        <f>'[3]1c. STPIS Daily Performance'!I127</f>
        <v>1.3521924103298633E-2</v>
      </c>
      <c r="J127" s="83">
        <f>'[3]1c. STPIS Daily Performance'!J127</f>
        <v>1.3521924103298633E-2</v>
      </c>
      <c r="K127" s="84">
        <f>'[3]1c. STPIS Daily Performance'!K127</f>
        <v>6.6764615946838897E-3</v>
      </c>
      <c r="L127" s="84">
        <f>'[3]1c. STPIS Daily Performance'!L127</f>
        <v>6.6764615946838897E-3</v>
      </c>
      <c r="M127" s="101">
        <v>257</v>
      </c>
      <c r="N127" s="100">
        <f>+'[6]1c. STPIS Daily Performance'!P127</f>
        <v>244</v>
      </c>
      <c r="O127" s="242" t="s">
        <v>418</v>
      </c>
      <c r="P127" s="71"/>
      <c r="Q127" s="130"/>
      <c r="R127" s="71"/>
      <c r="S127" s="71"/>
      <c r="T127" s="71"/>
      <c r="U127" s="71"/>
      <c r="V127" s="71"/>
    </row>
    <row r="128" spans="2:22" x14ac:dyDescent="0.2">
      <c r="B128" s="127">
        <f t="shared" si="1"/>
        <v>41754</v>
      </c>
      <c r="C128" s="230" t="str">
        <f>'[3]1c. STPIS Daily Performance'!C128</f>
        <v>N/A</v>
      </c>
      <c r="D128" s="230" t="str">
        <f>'[3]1c. STPIS Daily Performance'!D128</f>
        <v>N/A</v>
      </c>
      <c r="E128" s="83">
        <f>'[3]1c. STPIS Daily Performance'!E128</f>
        <v>0</v>
      </c>
      <c r="F128" s="83">
        <f>'[3]1c. STPIS Daily Performance'!F128</f>
        <v>0</v>
      </c>
      <c r="G128" s="83">
        <f>'[3]1c. STPIS Daily Performance'!G128</f>
        <v>0</v>
      </c>
      <c r="H128" s="83">
        <f>'[3]1c. STPIS Daily Performance'!H128</f>
        <v>0</v>
      </c>
      <c r="I128" s="83">
        <f>'[3]1c. STPIS Daily Performance'!I128</f>
        <v>8.3467614735998497E-3</v>
      </c>
      <c r="J128" s="83">
        <f>'[3]1c. STPIS Daily Performance'!J128</f>
        <v>8.3467614735998497E-3</v>
      </c>
      <c r="K128" s="84">
        <f>'[3]1c. STPIS Daily Performance'!K128</f>
        <v>1.4602895221616462E-3</v>
      </c>
      <c r="L128" s="84">
        <f>'[3]1c. STPIS Daily Performance'!L128</f>
        <v>1.4602895221616462E-3</v>
      </c>
      <c r="M128" s="101">
        <v>79</v>
      </c>
      <c r="N128" s="100">
        <f>+'[6]1c. STPIS Daily Performance'!P128</f>
        <v>74</v>
      </c>
      <c r="O128" s="242" t="s">
        <v>418</v>
      </c>
      <c r="P128" s="71"/>
      <c r="Q128" s="130"/>
      <c r="R128" s="71"/>
      <c r="S128" s="71"/>
      <c r="T128" s="71"/>
      <c r="U128" s="71"/>
      <c r="V128" s="71"/>
    </row>
    <row r="129" spans="2:22" x14ac:dyDescent="0.2">
      <c r="B129" s="127">
        <f t="shared" si="1"/>
        <v>41755</v>
      </c>
      <c r="C129" s="230" t="str">
        <f>'[3]1c. STPIS Daily Performance'!C129</f>
        <v>N/A</v>
      </c>
      <c r="D129" s="230" t="str">
        <f>'[3]1c. STPIS Daily Performance'!D129</f>
        <v>N/A</v>
      </c>
      <c r="E129" s="83">
        <f>'[3]1c. STPIS Daily Performance'!E129</f>
        <v>0</v>
      </c>
      <c r="F129" s="83">
        <f>'[3]1c. STPIS Daily Performance'!F129</f>
        <v>0</v>
      </c>
      <c r="G129" s="83">
        <f>'[3]1c. STPIS Daily Performance'!G129</f>
        <v>3.8664233418575764E-3</v>
      </c>
      <c r="H129" s="83">
        <f>'[3]1c. STPIS Daily Performance'!H129</f>
        <v>3.8664233418575764E-3</v>
      </c>
      <c r="I129" s="83">
        <f>'[3]1c. STPIS Daily Performance'!I129</f>
        <v>8.0313067498785067E-3</v>
      </c>
      <c r="J129" s="83">
        <f>'[3]1c. STPIS Daily Performance'!J129</f>
        <v>8.0313067498785067E-3</v>
      </c>
      <c r="K129" s="84">
        <f>'[3]1c. STPIS Daily Performance'!K129</f>
        <v>2.8698641885995988E-3</v>
      </c>
      <c r="L129" s="84">
        <f>'[3]1c. STPIS Daily Performance'!L129</f>
        <v>2.8698641885995988E-3</v>
      </c>
      <c r="M129" s="101">
        <v>106</v>
      </c>
      <c r="N129" s="100">
        <f>+'[6]1c. STPIS Daily Performance'!P129</f>
        <v>93</v>
      </c>
      <c r="O129" s="242" t="s">
        <v>418</v>
      </c>
      <c r="P129" s="71"/>
      <c r="Q129" s="130"/>
      <c r="R129" s="71"/>
      <c r="S129" s="71"/>
      <c r="T129" s="71"/>
      <c r="U129" s="71"/>
      <c r="V129" s="71"/>
    </row>
    <row r="130" spans="2:22" x14ac:dyDescent="0.2">
      <c r="B130" s="127">
        <f t="shared" si="1"/>
        <v>41756</v>
      </c>
      <c r="C130" s="230" t="str">
        <f>'[3]1c. STPIS Daily Performance'!C130</f>
        <v>N/A</v>
      </c>
      <c r="D130" s="230" t="str">
        <f>'[3]1c. STPIS Daily Performance'!D130</f>
        <v>N/A</v>
      </c>
      <c r="E130" s="83">
        <f>'[3]1c. STPIS Daily Performance'!E130</f>
        <v>0</v>
      </c>
      <c r="F130" s="83">
        <f>'[3]1c. STPIS Daily Performance'!F130</f>
        <v>0</v>
      </c>
      <c r="G130" s="83">
        <f>'[3]1c. STPIS Daily Performance'!G130</f>
        <v>7.6422889068692009E-3</v>
      </c>
      <c r="H130" s="83">
        <f>'[3]1c. STPIS Daily Performance'!H130</f>
        <v>7.6422889068692009E-3</v>
      </c>
      <c r="I130" s="83">
        <f>'[3]1c. STPIS Daily Performance'!I130</f>
        <v>4.6550886257257593E-3</v>
      </c>
      <c r="J130" s="83">
        <f>'[3]1c. STPIS Daily Performance'!J130</f>
        <v>4.6550886257257593E-3</v>
      </c>
      <c r="K130" s="84">
        <f>'[3]1c. STPIS Daily Performance'!K130</f>
        <v>3.7096425348478184E-3</v>
      </c>
      <c r="L130" s="84">
        <f>'[3]1c. STPIS Daily Performance'!L130</f>
        <v>3.7096425348478184E-3</v>
      </c>
      <c r="M130" s="101">
        <v>77</v>
      </c>
      <c r="N130" s="100">
        <f>+'[6]1c. STPIS Daily Performance'!P130</f>
        <v>73</v>
      </c>
      <c r="O130" s="242" t="s">
        <v>418</v>
      </c>
      <c r="P130" s="71"/>
      <c r="Q130" s="130"/>
      <c r="R130" s="71"/>
      <c r="S130" s="71"/>
      <c r="T130" s="71"/>
      <c r="U130" s="71"/>
      <c r="V130" s="71"/>
    </row>
    <row r="131" spans="2:22" x14ac:dyDescent="0.2">
      <c r="B131" s="127">
        <f t="shared" si="1"/>
        <v>41757</v>
      </c>
      <c r="C131" s="230" t="str">
        <f>'[3]1c. STPIS Daily Performance'!C131</f>
        <v>N/A</v>
      </c>
      <c r="D131" s="230" t="str">
        <f>'[3]1c. STPIS Daily Performance'!D131</f>
        <v>N/A</v>
      </c>
      <c r="E131" s="83">
        <f>'[3]1c. STPIS Daily Performance'!E131</f>
        <v>0</v>
      </c>
      <c r="F131" s="83">
        <f>'[3]1c. STPIS Daily Performance'!F131</f>
        <v>0</v>
      </c>
      <c r="G131" s="83">
        <f>'[3]1c. STPIS Daily Performance'!G131</f>
        <v>2.5631788142049718E-3</v>
      </c>
      <c r="H131" s="83">
        <f>'[3]1c. STPIS Daily Performance'!H131</f>
        <v>2.5631788142049718E-3</v>
      </c>
      <c r="I131" s="83">
        <f>'[3]1c. STPIS Daily Performance'!I131</f>
        <v>1.0410005882804307E-2</v>
      </c>
      <c r="J131" s="83">
        <f>'[3]1c. STPIS Daily Performance'!J131</f>
        <v>1.0410005882804307E-2</v>
      </c>
      <c r="K131" s="84">
        <f>'[3]1c. STPIS Daily Performance'!K131</f>
        <v>2.7923002916104204E-3</v>
      </c>
      <c r="L131" s="84">
        <f>'[3]1c. STPIS Daily Performance'!L131</f>
        <v>2.7923002916104204E-3</v>
      </c>
      <c r="M131" s="101">
        <v>261</v>
      </c>
      <c r="N131" s="100">
        <f>+'[6]1c. STPIS Daily Performance'!P131</f>
        <v>240</v>
      </c>
      <c r="O131" s="242" t="s">
        <v>418</v>
      </c>
      <c r="P131" s="71"/>
      <c r="Q131" s="130"/>
      <c r="R131" s="71"/>
      <c r="S131" s="71"/>
      <c r="T131" s="71"/>
      <c r="U131" s="71"/>
      <c r="V131" s="71"/>
    </row>
    <row r="132" spans="2:22" x14ac:dyDescent="0.2">
      <c r="B132" s="127">
        <f t="shared" si="1"/>
        <v>41758</v>
      </c>
      <c r="C132" s="230" t="str">
        <f>'[3]1c. STPIS Daily Performance'!C132</f>
        <v>N/A</v>
      </c>
      <c r="D132" s="230" t="str">
        <f>'[3]1c. STPIS Daily Performance'!D132</f>
        <v>N/A</v>
      </c>
      <c r="E132" s="83">
        <f>'[3]1c. STPIS Daily Performance'!E132</f>
        <v>8.0229322145800074E-4</v>
      </c>
      <c r="F132" s="83">
        <f>'[3]1c. STPIS Daily Performance'!F132</f>
        <v>8.0229322145800074E-4</v>
      </c>
      <c r="G132" s="83">
        <f>'[3]1c. STPIS Daily Performance'!G132</f>
        <v>2.4726210373590203E-3</v>
      </c>
      <c r="H132" s="83">
        <f>'[3]1c. STPIS Daily Performance'!H132</f>
        <v>2.4726210373590203E-3</v>
      </c>
      <c r="I132" s="83">
        <f>'[3]1c. STPIS Daily Performance'!I132</f>
        <v>6.8035910683684172E-3</v>
      </c>
      <c r="J132" s="83">
        <f>'[3]1c. STPIS Daily Performance'!J132</f>
        <v>6.8035910683684172E-3</v>
      </c>
      <c r="K132" s="84">
        <f>'[3]1c. STPIS Daily Performance'!K132</f>
        <v>2.4850279304609833E-3</v>
      </c>
      <c r="L132" s="84">
        <f>'[3]1c. STPIS Daily Performance'!L132</f>
        <v>2.4850279304609833E-3</v>
      </c>
      <c r="M132" s="101">
        <v>333</v>
      </c>
      <c r="N132" s="100">
        <f>+'[6]1c. STPIS Daily Performance'!P132</f>
        <v>314</v>
      </c>
      <c r="O132" s="242" t="s">
        <v>418</v>
      </c>
      <c r="P132" s="71"/>
      <c r="Q132" s="130"/>
      <c r="R132" s="71"/>
      <c r="S132" s="71"/>
      <c r="T132" s="71"/>
      <c r="U132" s="71"/>
      <c r="V132" s="71"/>
    </row>
    <row r="133" spans="2:22" x14ac:dyDescent="0.2">
      <c r="B133" s="127">
        <f t="shared" si="1"/>
        <v>41759</v>
      </c>
      <c r="C133" s="230" t="str">
        <f>'[3]1c. STPIS Daily Performance'!C133</f>
        <v>N/A</v>
      </c>
      <c r="D133" s="230" t="str">
        <f>'[3]1c. STPIS Daily Performance'!D133</f>
        <v>N/A</v>
      </c>
      <c r="E133" s="83">
        <f>'[3]1c. STPIS Daily Performance'!E133</f>
        <v>0</v>
      </c>
      <c r="F133" s="83">
        <f>'[3]1c. STPIS Daily Performance'!F133</f>
        <v>0</v>
      </c>
      <c r="G133" s="83">
        <f>'[3]1c. STPIS Daily Performance'!G133</f>
        <v>1.1532336016599634E-2</v>
      </c>
      <c r="H133" s="83">
        <f>'[3]1c. STPIS Daily Performance'!H133</f>
        <v>1.1532336016599634E-2</v>
      </c>
      <c r="I133" s="83">
        <f>'[3]1c. STPIS Daily Performance'!I133</f>
        <v>2.8049893001168033E-3</v>
      </c>
      <c r="J133" s="83">
        <f>'[3]1c. STPIS Daily Performance'!J133</f>
        <v>2.8049893001168033E-3</v>
      </c>
      <c r="K133" s="84">
        <f>'[3]1c. STPIS Daily Performance'!K133</f>
        <v>4.8596764690527509E-3</v>
      </c>
      <c r="L133" s="84">
        <f>'[3]1c. STPIS Daily Performance'!L133</f>
        <v>4.8596764690527509E-3</v>
      </c>
      <c r="M133" s="101">
        <v>344</v>
      </c>
      <c r="N133" s="100">
        <f>+'[6]1c. STPIS Daily Performance'!P133</f>
        <v>300</v>
      </c>
      <c r="O133" s="242" t="s">
        <v>418</v>
      </c>
      <c r="P133" s="71"/>
      <c r="Q133" s="130"/>
      <c r="R133" s="71"/>
      <c r="S133" s="71"/>
      <c r="T133" s="71"/>
      <c r="U133" s="71"/>
      <c r="V133" s="71"/>
    </row>
    <row r="134" spans="2:22" x14ac:dyDescent="0.2">
      <c r="B134" s="127">
        <f t="shared" si="1"/>
        <v>41760</v>
      </c>
      <c r="C134" s="230" t="str">
        <f>'[3]1c. STPIS Daily Performance'!C134</f>
        <v>N/A</v>
      </c>
      <c r="D134" s="230" t="str">
        <f>'[3]1c. STPIS Daily Performance'!D134</f>
        <v>N/A</v>
      </c>
      <c r="E134" s="83">
        <f>'[3]1c. STPIS Daily Performance'!E134</f>
        <v>0</v>
      </c>
      <c r="F134" s="83">
        <f>'[3]1c. STPIS Daily Performance'!F134</f>
        <v>0</v>
      </c>
      <c r="G134" s="83">
        <f>'[3]1c. STPIS Daily Performance'!G134</f>
        <v>1.793437711014385E-2</v>
      </c>
      <c r="H134" s="83">
        <f>'[3]1c. STPIS Daily Performance'!H134</f>
        <v>1.793437711014385E-2</v>
      </c>
      <c r="I134" s="83">
        <f>'[3]1c. STPIS Daily Performance'!I134</f>
        <v>3.2312794673078071E-3</v>
      </c>
      <c r="J134" s="83">
        <f>'[3]1c. STPIS Daily Performance'!J134</f>
        <v>3.2312794673078071E-3</v>
      </c>
      <c r="K134" s="84">
        <f>'[3]1c. STPIS Daily Performance'!K134</f>
        <v>7.3596205335501146E-3</v>
      </c>
      <c r="L134" s="84">
        <f>'[3]1c. STPIS Daily Performance'!L134</f>
        <v>7.3596205335501146E-3</v>
      </c>
      <c r="M134" s="101">
        <v>279</v>
      </c>
      <c r="N134" s="100">
        <f>+'[6]1c. STPIS Daily Performance'!P134</f>
        <v>260</v>
      </c>
      <c r="O134" s="242" t="s">
        <v>418</v>
      </c>
      <c r="P134" s="71"/>
      <c r="Q134" s="130"/>
      <c r="R134" s="71"/>
      <c r="S134" s="71"/>
      <c r="T134" s="71"/>
      <c r="U134" s="71"/>
      <c r="V134" s="71"/>
    </row>
    <row r="135" spans="2:22" x14ac:dyDescent="0.2">
      <c r="B135" s="127">
        <f t="shared" si="1"/>
        <v>41761</v>
      </c>
      <c r="C135" s="230" t="str">
        <f>'[3]1c. STPIS Daily Performance'!C135</f>
        <v>N/A</v>
      </c>
      <c r="D135" s="230" t="str">
        <f>'[3]1c. STPIS Daily Performance'!D135</f>
        <v>N/A</v>
      </c>
      <c r="E135" s="83">
        <f>'[3]1c. STPIS Daily Performance'!E135</f>
        <v>0</v>
      </c>
      <c r="F135" s="83">
        <f>'[3]1c. STPIS Daily Performance'!F135</f>
        <v>0</v>
      </c>
      <c r="G135" s="83">
        <f>'[3]1c. STPIS Daily Performance'!G135</f>
        <v>0</v>
      </c>
      <c r="H135" s="83">
        <f>'[3]1c. STPIS Daily Performance'!H135</f>
        <v>0</v>
      </c>
      <c r="I135" s="83">
        <f>'[3]1c. STPIS Daily Performance'!I135</f>
        <v>1.1560989334220017E-2</v>
      </c>
      <c r="J135" s="83">
        <f>'[3]1c. STPIS Daily Performance'!J135</f>
        <v>1.1560989334220017E-2</v>
      </c>
      <c r="K135" s="84">
        <f>'[3]1c. STPIS Daily Performance'!K135</f>
        <v>2.0226277753331891E-3</v>
      </c>
      <c r="L135" s="84">
        <f>'[3]1c. STPIS Daily Performance'!L135</f>
        <v>2.0226277753331891E-3</v>
      </c>
      <c r="M135" s="101">
        <v>241</v>
      </c>
      <c r="N135" s="100">
        <f>+'[6]1c. STPIS Daily Performance'!P135</f>
        <v>224</v>
      </c>
      <c r="O135" s="242" t="s">
        <v>418</v>
      </c>
      <c r="P135" s="71"/>
      <c r="Q135" s="130"/>
      <c r="R135" s="71"/>
      <c r="S135" s="71"/>
      <c r="T135" s="71"/>
      <c r="U135" s="71"/>
      <c r="V135" s="71"/>
    </row>
    <row r="136" spans="2:22" x14ac:dyDescent="0.2">
      <c r="B136" s="127">
        <f t="shared" si="1"/>
        <v>41762</v>
      </c>
      <c r="C136" s="230" t="str">
        <f>'[3]1c. STPIS Daily Performance'!C136</f>
        <v>N/A</v>
      </c>
      <c r="D136" s="230" t="str">
        <f>'[3]1c. STPIS Daily Performance'!D136</f>
        <v>N/A</v>
      </c>
      <c r="E136" s="83">
        <f>'[3]1c. STPIS Daily Performance'!E136</f>
        <v>0</v>
      </c>
      <c r="F136" s="83">
        <f>'[3]1c. STPIS Daily Performance'!F136</f>
        <v>0</v>
      </c>
      <c r="G136" s="83">
        <f>'[3]1c. STPIS Daily Performance'!G136</f>
        <v>6.5319718168449278E-3</v>
      </c>
      <c r="H136" s="83">
        <f>'[3]1c. STPIS Daily Performance'!H136</f>
        <v>6.5319718168449278E-3</v>
      </c>
      <c r="I136" s="83">
        <f>'[3]1c. STPIS Daily Performance'!I136</f>
        <v>2.8126625231262414E-2</v>
      </c>
      <c r="J136" s="83">
        <f>'[3]1c. STPIS Daily Performance'!J136</f>
        <v>2.8126625231262414E-2</v>
      </c>
      <c r="K136" s="84">
        <f>'[3]1c. STPIS Daily Performance'!K136</f>
        <v>7.3954192552374278E-3</v>
      </c>
      <c r="L136" s="84">
        <f>'[3]1c. STPIS Daily Performance'!L136</f>
        <v>7.3954192552374278E-3</v>
      </c>
      <c r="M136" s="101">
        <v>253</v>
      </c>
      <c r="N136" s="100">
        <f>+'[6]1c. STPIS Daily Performance'!P136</f>
        <v>228</v>
      </c>
      <c r="O136" s="242" t="s">
        <v>418</v>
      </c>
      <c r="P136" s="71"/>
      <c r="Q136" s="130"/>
      <c r="R136" s="71"/>
      <c r="S136" s="71"/>
      <c r="T136" s="71"/>
      <c r="U136" s="71"/>
      <c r="V136" s="71"/>
    </row>
    <row r="137" spans="2:22" x14ac:dyDescent="0.2">
      <c r="B137" s="127">
        <f t="shared" si="1"/>
        <v>41763</v>
      </c>
      <c r="C137" s="230" t="str">
        <f>'[3]1c. STPIS Daily Performance'!C137</f>
        <v>N/A</v>
      </c>
      <c r="D137" s="230" t="str">
        <f>'[3]1c. STPIS Daily Performance'!D137</f>
        <v>N/A</v>
      </c>
      <c r="E137" s="83">
        <f>'[3]1c. STPIS Daily Performance'!E137</f>
        <v>0</v>
      </c>
      <c r="F137" s="83">
        <f>'[3]1c. STPIS Daily Performance'!F137</f>
        <v>0</v>
      </c>
      <c r="G137" s="83">
        <f>'[3]1c. STPIS Daily Performance'!G137</f>
        <v>2.3190665461854505E-2</v>
      </c>
      <c r="H137" s="83">
        <f>'[3]1c. STPIS Daily Performance'!H137</f>
        <v>2.3190665461854505E-2</v>
      </c>
      <c r="I137" s="83">
        <f>'[3]1c. STPIS Daily Performance'!I137</f>
        <v>3.0522375970875856E-2</v>
      </c>
      <c r="J137" s="83">
        <f>'[3]1c. STPIS Daily Performance'!J137</f>
        <v>3.0522375970875856E-2</v>
      </c>
      <c r="K137" s="84">
        <f>'[3]1c. STPIS Daily Performance'!K137</f>
        <v>1.4125578932452287E-2</v>
      </c>
      <c r="L137" s="84">
        <f>'[3]1c. STPIS Daily Performance'!L137</f>
        <v>1.4125578932452287E-2</v>
      </c>
      <c r="M137" s="101">
        <v>260</v>
      </c>
      <c r="N137" s="100">
        <f>+'[6]1c. STPIS Daily Performance'!P137</f>
        <v>186</v>
      </c>
      <c r="O137" s="242" t="s">
        <v>418</v>
      </c>
      <c r="P137" s="71"/>
      <c r="Q137" s="130"/>
      <c r="R137" s="71"/>
      <c r="S137" s="71"/>
      <c r="T137" s="71"/>
      <c r="U137" s="71"/>
      <c r="V137" s="71"/>
    </row>
    <row r="138" spans="2:22" x14ac:dyDescent="0.2">
      <c r="B138" s="127">
        <f t="shared" si="1"/>
        <v>41764</v>
      </c>
      <c r="C138" s="230" t="str">
        <f>'[3]1c. STPIS Daily Performance'!C138</f>
        <v>N/A</v>
      </c>
      <c r="D138" s="230" t="str">
        <f>'[3]1c. STPIS Daily Performance'!D138</f>
        <v>N/A</v>
      </c>
      <c r="E138" s="83">
        <f>'[3]1c. STPIS Daily Performance'!E138</f>
        <v>0</v>
      </c>
      <c r="F138" s="83">
        <f>'[3]1c. STPIS Daily Performance'!F138</f>
        <v>0</v>
      </c>
      <c r="G138" s="83">
        <f>'[3]1c. STPIS Daily Performance'!G138</f>
        <v>4.3664597618330468E-3</v>
      </c>
      <c r="H138" s="83">
        <f>'[3]1c. STPIS Daily Performance'!H138</f>
        <v>4.3664597618330468E-3</v>
      </c>
      <c r="I138" s="83">
        <f>'[3]1c. STPIS Daily Performance'!I138</f>
        <v>2.6873332139720867E-2</v>
      </c>
      <c r="J138" s="83">
        <f>'[3]1c. STPIS Daily Performance'!J138</f>
        <v>2.6873332139720867E-2</v>
      </c>
      <c r="K138" s="84">
        <f>'[3]1c. STPIS Daily Performance'!K138</f>
        <v>6.3557647129017097E-3</v>
      </c>
      <c r="L138" s="84">
        <f>'[3]1c. STPIS Daily Performance'!L138</f>
        <v>6.3557647129017097E-3</v>
      </c>
      <c r="M138" s="101">
        <v>278</v>
      </c>
      <c r="N138" s="100">
        <f>+'[6]1c. STPIS Daily Performance'!P138</f>
        <v>252</v>
      </c>
      <c r="O138" s="242" t="s">
        <v>418</v>
      </c>
      <c r="P138" s="71"/>
      <c r="Q138" s="130"/>
      <c r="R138" s="71"/>
      <c r="S138" s="71"/>
      <c r="T138" s="71"/>
      <c r="U138" s="71"/>
      <c r="V138" s="71"/>
    </row>
    <row r="139" spans="2:22" x14ac:dyDescent="0.2">
      <c r="B139" s="127">
        <f t="shared" si="1"/>
        <v>41765</v>
      </c>
      <c r="C139" s="230" t="str">
        <f>'[3]1c. STPIS Daily Performance'!C139</f>
        <v>N/A</v>
      </c>
      <c r="D139" s="230" t="str">
        <f>'[3]1c. STPIS Daily Performance'!D139</f>
        <v>N/A</v>
      </c>
      <c r="E139" s="83">
        <f>'[3]1c. STPIS Daily Performance'!E139</f>
        <v>7.3309543110724818E-3</v>
      </c>
      <c r="F139" s="83">
        <f>'[3]1c. STPIS Daily Performance'!F139</f>
        <v>7.3309543110724818E-3</v>
      </c>
      <c r="G139" s="83">
        <f>'[3]1c. STPIS Daily Performance'!G139</f>
        <v>2.2871744595570936E-2</v>
      </c>
      <c r="H139" s="83">
        <f>'[3]1c. STPIS Daily Performance'!H139</f>
        <v>2.2871744595570936E-2</v>
      </c>
      <c r="I139" s="83">
        <f>'[3]1c. STPIS Daily Performance'!I139</f>
        <v>1.2174847174975061E-2</v>
      </c>
      <c r="J139" s="83">
        <f>'[3]1c. STPIS Daily Performance'!J139</f>
        <v>1.2174847174975061E-2</v>
      </c>
      <c r="K139" s="84">
        <f>'[3]1c. STPIS Daily Performance'!K139</f>
        <v>1.4065914396306766E-2</v>
      </c>
      <c r="L139" s="84">
        <f>'[3]1c. STPIS Daily Performance'!L139</f>
        <v>1.4065914396306766E-2</v>
      </c>
      <c r="M139" s="101">
        <v>247</v>
      </c>
      <c r="N139" s="100">
        <f>+'[6]1c. STPIS Daily Performance'!P139</f>
        <v>227</v>
      </c>
      <c r="O139" s="242" t="s">
        <v>418</v>
      </c>
      <c r="P139" s="71"/>
      <c r="Q139" s="130"/>
      <c r="R139" s="71"/>
      <c r="S139" s="71"/>
      <c r="T139" s="71"/>
      <c r="U139" s="71"/>
      <c r="V139" s="71"/>
    </row>
    <row r="140" spans="2:22" x14ac:dyDescent="0.2">
      <c r="B140" s="127">
        <f t="shared" si="1"/>
        <v>41766</v>
      </c>
      <c r="C140" s="230" t="str">
        <f>'[3]1c. STPIS Daily Performance'!C140</f>
        <v>N/A</v>
      </c>
      <c r="D140" s="230" t="str">
        <f>'[3]1c. STPIS Daily Performance'!D140</f>
        <v>N/A</v>
      </c>
      <c r="E140" s="83">
        <f>'[3]1c. STPIS Daily Performance'!E140</f>
        <v>8.1934195241398326E-3</v>
      </c>
      <c r="F140" s="83">
        <f>'[3]1c. STPIS Daily Performance'!F140</f>
        <v>8.1934195241398326E-3</v>
      </c>
      <c r="G140" s="83">
        <f>'[3]1c. STPIS Daily Performance'!G140</f>
        <v>1.9540793325498115E-2</v>
      </c>
      <c r="H140" s="83">
        <f>'[3]1c. STPIS Daily Performance'!H140</f>
        <v>1.9540793325498115E-2</v>
      </c>
      <c r="I140" s="83">
        <f>'[3]1c. STPIS Daily Performance'!I140</f>
        <v>2.6796599909626486E-2</v>
      </c>
      <c r="J140" s="83">
        <f>'[3]1c. STPIS Daily Performance'!J140</f>
        <v>2.6796599909626486E-2</v>
      </c>
      <c r="K140" s="84">
        <f>'[3]1c. STPIS Daily Performance'!K140</f>
        <v>1.5746962702206841E-2</v>
      </c>
      <c r="L140" s="84">
        <f>'[3]1c. STPIS Daily Performance'!L140</f>
        <v>1.5746962702206841E-2</v>
      </c>
      <c r="M140" s="101">
        <v>237</v>
      </c>
      <c r="N140" s="100">
        <f>+'[6]1c. STPIS Daily Performance'!P140</f>
        <v>226</v>
      </c>
      <c r="O140" s="242" t="s">
        <v>418</v>
      </c>
      <c r="P140" s="71"/>
      <c r="Q140" s="130"/>
      <c r="R140" s="71"/>
      <c r="S140" s="71"/>
      <c r="T140" s="71"/>
      <c r="U140" s="71"/>
      <c r="V140" s="71"/>
    </row>
    <row r="141" spans="2:22" x14ac:dyDescent="0.2">
      <c r="B141" s="127">
        <f t="shared" si="1"/>
        <v>41767</v>
      </c>
      <c r="C141" s="230" t="str">
        <f>'[3]1c. STPIS Daily Performance'!C141</f>
        <v>N/A</v>
      </c>
      <c r="D141" s="230" t="str">
        <f>'[3]1c. STPIS Daily Performance'!D141</f>
        <v>N/A</v>
      </c>
      <c r="E141" s="83">
        <f>'[3]1c. STPIS Daily Performance'!E141</f>
        <v>0</v>
      </c>
      <c r="F141" s="83">
        <f>'[3]1c. STPIS Daily Performance'!F141</f>
        <v>0</v>
      </c>
      <c r="G141" s="83">
        <f>'[3]1c. STPIS Daily Performance'!G141</f>
        <v>6.638278772272784E-3</v>
      </c>
      <c r="H141" s="83">
        <f>'[3]1c. STPIS Daily Performance'!H141</f>
        <v>6.638278772272784E-3</v>
      </c>
      <c r="I141" s="83">
        <f>'[3]1c. STPIS Daily Performance'!I141</f>
        <v>2.0700650518795133E-2</v>
      </c>
      <c r="J141" s="83">
        <f>'[3]1c. STPIS Daily Performance'!J141</f>
        <v>2.0700650518795133E-2</v>
      </c>
      <c r="K141" s="84">
        <f>'[3]1c. STPIS Daily Performance'!K141</f>
        <v>6.1364975425669179E-3</v>
      </c>
      <c r="L141" s="84">
        <f>'[3]1c. STPIS Daily Performance'!L141</f>
        <v>6.1364975425669179E-3</v>
      </c>
      <c r="M141" s="101">
        <v>263</v>
      </c>
      <c r="N141" s="100">
        <f>+'[6]1c. STPIS Daily Performance'!P141</f>
        <v>244</v>
      </c>
      <c r="O141" s="242" t="s">
        <v>418</v>
      </c>
      <c r="P141" s="71"/>
      <c r="Q141" s="130"/>
      <c r="R141" s="71"/>
      <c r="S141" s="71"/>
      <c r="T141" s="71"/>
      <c r="U141" s="71"/>
      <c r="V141" s="71"/>
    </row>
    <row r="142" spans="2:22" x14ac:dyDescent="0.2">
      <c r="B142" s="127">
        <f t="shared" si="1"/>
        <v>41768</v>
      </c>
      <c r="C142" s="230" t="str">
        <f>'[3]1c. STPIS Daily Performance'!C142</f>
        <v>N/A</v>
      </c>
      <c r="D142" s="230" t="str">
        <f>'[3]1c. STPIS Daily Performance'!D142</f>
        <v>N/A</v>
      </c>
      <c r="E142" s="83">
        <f>'[3]1c. STPIS Daily Performance'!E142</f>
        <v>0</v>
      </c>
      <c r="F142" s="83">
        <f>'[3]1c. STPIS Daily Performance'!F142</f>
        <v>0</v>
      </c>
      <c r="G142" s="83">
        <f>'[3]1c. STPIS Daily Performance'!G142</f>
        <v>1.0465329167675598E-2</v>
      </c>
      <c r="H142" s="83">
        <f>'[3]1c. STPIS Daily Performance'!H142</f>
        <v>1.0465329167675598E-2</v>
      </c>
      <c r="I142" s="83">
        <f>'[3]1c. STPIS Daily Performance'!I142</f>
        <v>1.1356370053968334E-2</v>
      </c>
      <c r="J142" s="83">
        <f>'[3]1c. STPIS Daily Performance'!J142</f>
        <v>1.1356370053968334E-2</v>
      </c>
      <c r="K142" s="84">
        <f>'[3]1c. STPIS Daily Performance'!K142</f>
        <v>5.9515374805157997E-3</v>
      </c>
      <c r="L142" s="84">
        <f>'[3]1c. STPIS Daily Performance'!L142</f>
        <v>5.9515374805157997E-3</v>
      </c>
      <c r="M142" s="101">
        <v>277</v>
      </c>
      <c r="N142" s="100">
        <f>+'[6]1c. STPIS Daily Performance'!P142</f>
        <v>261</v>
      </c>
      <c r="O142" s="242" t="s">
        <v>418</v>
      </c>
      <c r="P142" s="71"/>
      <c r="Q142" s="130"/>
      <c r="R142" s="71"/>
      <c r="S142" s="71"/>
      <c r="T142" s="71"/>
      <c r="U142" s="71"/>
      <c r="V142" s="71"/>
    </row>
    <row r="143" spans="2:22" x14ac:dyDescent="0.2">
      <c r="B143" s="127">
        <f t="shared" si="1"/>
        <v>41769</v>
      </c>
      <c r="C143" s="230" t="str">
        <f>'[3]1c. STPIS Daily Performance'!C143</f>
        <v>N/A</v>
      </c>
      <c r="D143" s="230" t="str">
        <f>'[3]1c. STPIS Daily Performance'!D143</f>
        <v>N/A</v>
      </c>
      <c r="E143" s="83">
        <f>'[3]1c. STPIS Daily Performance'!E143</f>
        <v>0</v>
      </c>
      <c r="F143" s="83">
        <f>'[3]1c. STPIS Daily Performance'!F143</f>
        <v>0</v>
      </c>
      <c r="G143" s="83">
        <f>'[3]1c. STPIS Daily Performance'!G143</f>
        <v>7.114691424375397E-3</v>
      </c>
      <c r="H143" s="83">
        <f>'[3]1c. STPIS Daily Performance'!H143</f>
        <v>7.114691424375397E-3</v>
      </c>
      <c r="I143" s="83">
        <f>'[3]1c. STPIS Daily Performance'!I143</f>
        <v>1.4545020504557042E-2</v>
      </c>
      <c r="J143" s="83">
        <f>'[3]1c. STPIS Daily Performance'!J143</f>
        <v>1.4545020504557042E-2</v>
      </c>
      <c r="K143" s="84">
        <f>'[3]1c. STPIS Daily Performance'!K143</f>
        <v>5.2400378869804521E-3</v>
      </c>
      <c r="L143" s="84">
        <f>'[3]1c. STPIS Daily Performance'!L143</f>
        <v>5.2400378869804521E-3</v>
      </c>
      <c r="M143" s="101">
        <v>187</v>
      </c>
      <c r="N143" s="100">
        <f>+'[6]1c. STPIS Daily Performance'!P143</f>
        <v>157</v>
      </c>
      <c r="O143" s="242" t="s">
        <v>418</v>
      </c>
      <c r="P143" s="71"/>
      <c r="Q143" s="130"/>
      <c r="R143" s="71"/>
      <c r="S143" s="71"/>
      <c r="T143" s="71"/>
      <c r="U143" s="71"/>
      <c r="V143" s="71"/>
    </row>
    <row r="144" spans="2:22" x14ac:dyDescent="0.2">
      <c r="B144" s="127">
        <f t="shared" ref="B144:B207" si="2">B143+1</f>
        <v>41770</v>
      </c>
      <c r="C144" s="230" t="str">
        <f>'[3]1c. STPIS Daily Performance'!C144</f>
        <v>N/A</v>
      </c>
      <c r="D144" s="230" t="str">
        <f>'[3]1c. STPIS Daily Performance'!D144</f>
        <v>N/A</v>
      </c>
      <c r="E144" s="83">
        <f>'[3]1c. STPIS Daily Performance'!E144</f>
        <v>1.331138169935733E-2</v>
      </c>
      <c r="F144" s="83">
        <f>'[3]1c. STPIS Daily Performance'!F144</f>
        <v>1.331138169935733E-2</v>
      </c>
      <c r="G144" s="83">
        <f>'[3]1c. STPIS Daily Performance'!G144</f>
        <v>1.4831788929508646E-2</v>
      </c>
      <c r="H144" s="83">
        <f>'[3]1c. STPIS Daily Performance'!H144</f>
        <v>1.4831788929508646E-2</v>
      </c>
      <c r="I144" s="83">
        <f>'[3]1c. STPIS Daily Performance'!I144</f>
        <v>4.063397873664646E-2</v>
      </c>
      <c r="J144" s="83">
        <f>'[3]1c. STPIS Daily Performance'!J144</f>
        <v>4.063397873664646E-2</v>
      </c>
      <c r="K144" s="84">
        <f>'[3]1c. STPIS Daily Performance'!K144</f>
        <v>1.8667541746530136E-2</v>
      </c>
      <c r="L144" s="84">
        <f>'[3]1c. STPIS Daily Performance'!L144</f>
        <v>1.8667541746530136E-2</v>
      </c>
      <c r="M144" s="101">
        <v>86</v>
      </c>
      <c r="N144" s="100">
        <f>+'[6]1c. STPIS Daily Performance'!P144</f>
        <v>82</v>
      </c>
      <c r="O144" s="242" t="s">
        <v>418</v>
      </c>
      <c r="P144" s="71"/>
      <c r="Q144" s="130"/>
      <c r="R144" s="71"/>
      <c r="S144" s="71"/>
      <c r="T144" s="71"/>
      <c r="U144" s="71"/>
      <c r="V144" s="71"/>
    </row>
    <row r="145" spans="2:22" x14ac:dyDescent="0.2">
      <c r="B145" s="127">
        <f t="shared" si="2"/>
        <v>41771</v>
      </c>
      <c r="C145" s="230" t="str">
        <f>'[3]1c. STPIS Daily Performance'!C145</f>
        <v>N/A</v>
      </c>
      <c r="D145" s="230" t="str">
        <f>'[3]1c. STPIS Daily Performance'!D145</f>
        <v>N/A</v>
      </c>
      <c r="E145" s="83">
        <f>'[3]1c. STPIS Daily Performance'!E145</f>
        <v>8.2669630694401502E-3</v>
      </c>
      <c r="F145" s="83">
        <f>'[3]1c. STPIS Daily Performance'!F145</f>
        <v>8.2669630694401502E-3</v>
      </c>
      <c r="G145" s="83">
        <f>'[3]1c. STPIS Daily Performance'!G145</f>
        <v>0</v>
      </c>
      <c r="H145" s="83">
        <f>'[3]1c. STPIS Daily Performance'!H145</f>
        <v>0</v>
      </c>
      <c r="I145" s="83">
        <f>'[3]1c. STPIS Daily Performance'!I145</f>
        <v>8.8583096742290545E-3</v>
      </c>
      <c r="J145" s="83">
        <f>'[3]1c. STPIS Daily Performance'!J145</f>
        <v>8.8583096742290545E-3</v>
      </c>
      <c r="K145" s="84">
        <f>'[3]1c. STPIS Daily Performance'!K145</f>
        <v>5.2385462735768142E-3</v>
      </c>
      <c r="L145" s="84">
        <f>'[3]1c. STPIS Daily Performance'!L145</f>
        <v>5.2385462735768142E-3</v>
      </c>
      <c r="M145" s="101">
        <v>294</v>
      </c>
      <c r="N145" s="100">
        <f>+'[6]1c. STPIS Daily Performance'!P145</f>
        <v>262</v>
      </c>
      <c r="O145" s="242" t="s">
        <v>418</v>
      </c>
      <c r="P145" s="71"/>
      <c r="Q145" s="130"/>
      <c r="R145" s="71"/>
      <c r="S145" s="71"/>
      <c r="T145" s="71"/>
      <c r="U145" s="71"/>
      <c r="V145" s="71"/>
    </row>
    <row r="146" spans="2:22" x14ac:dyDescent="0.2">
      <c r="B146" s="127">
        <f t="shared" si="2"/>
        <v>41772</v>
      </c>
      <c r="C146" s="230" t="str">
        <f>'[3]1c. STPIS Daily Performance'!C146</f>
        <v>N/A</v>
      </c>
      <c r="D146" s="230" t="str">
        <f>'[3]1c. STPIS Daily Performance'!D146</f>
        <v>N/A</v>
      </c>
      <c r="E146" s="83">
        <f>'[3]1c. STPIS Daily Performance'!E146</f>
        <v>7.3276114226497402E-3</v>
      </c>
      <c r="F146" s="83">
        <f>'[3]1c. STPIS Daily Performance'!F146</f>
        <v>7.3276114226497402E-3</v>
      </c>
      <c r="G146" s="83">
        <f>'[3]1c. STPIS Daily Performance'!G146</f>
        <v>1.9757344530999307E-2</v>
      </c>
      <c r="H146" s="83">
        <f>'[3]1c. STPIS Daily Performance'!H146</f>
        <v>1.9757344530999307E-2</v>
      </c>
      <c r="I146" s="83">
        <f>'[3]1c. STPIS Daily Performance'!I146</f>
        <v>1.0589047753024529E-2</v>
      </c>
      <c r="J146" s="83">
        <f>'[3]1c. STPIS Daily Performance'!J146</f>
        <v>1.0589047753024529E-2</v>
      </c>
      <c r="K146" s="84">
        <f>'[3]1c. STPIS Daily Performance'!K146</f>
        <v>1.2607116487548756E-2</v>
      </c>
      <c r="L146" s="84">
        <f>'[3]1c. STPIS Daily Performance'!L146</f>
        <v>1.2607116487548756E-2</v>
      </c>
      <c r="M146" s="101">
        <v>195</v>
      </c>
      <c r="N146" s="100">
        <f>+'[6]1c. STPIS Daily Performance'!P146</f>
        <v>178</v>
      </c>
      <c r="O146" s="242" t="s">
        <v>418</v>
      </c>
      <c r="P146" s="71"/>
      <c r="Q146" s="130"/>
      <c r="R146" s="71"/>
      <c r="S146" s="71"/>
      <c r="T146" s="71"/>
      <c r="U146" s="71"/>
      <c r="V146" s="71"/>
    </row>
    <row r="147" spans="2:22" x14ac:dyDescent="0.2">
      <c r="B147" s="127">
        <f t="shared" si="2"/>
        <v>41773</v>
      </c>
      <c r="C147" s="230" t="str">
        <f>'[3]1c. STPIS Daily Performance'!C147</f>
        <v>N/A</v>
      </c>
      <c r="D147" s="230" t="str">
        <f>'[3]1c. STPIS Daily Performance'!D147</f>
        <v>N/A</v>
      </c>
      <c r="E147" s="83">
        <f>'[3]1c. STPIS Daily Performance'!E147</f>
        <v>3.5401188396834283E-3</v>
      </c>
      <c r="F147" s="83">
        <f>'[3]1c. STPIS Daily Performance'!F147</f>
        <v>3.5401188396834283E-3</v>
      </c>
      <c r="G147" s="83">
        <f>'[3]1c. STPIS Daily Performance'!G147</f>
        <v>8.0832659071625301E-3</v>
      </c>
      <c r="H147" s="83">
        <f>'[3]1c. STPIS Daily Performance'!H147</f>
        <v>8.0832659071625301E-3</v>
      </c>
      <c r="I147" s="83">
        <f>'[3]1c. STPIS Daily Performance'!I147</f>
        <v>1.0554944539649249E-2</v>
      </c>
      <c r="J147" s="83">
        <f>'[3]1c. STPIS Daily Performance'!J147</f>
        <v>1.0554944539649249E-2</v>
      </c>
      <c r="K147" s="84">
        <f>'[3]1c. STPIS Daily Performance'!K147</f>
        <v>6.4885183058254964E-3</v>
      </c>
      <c r="L147" s="84">
        <f>'[3]1c. STPIS Daily Performance'!L147</f>
        <v>6.4885183058254964E-3</v>
      </c>
      <c r="M147" s="101">
        <v>202</v>
      </c>
      <c r="N147" s="100">
        <f>+'[6]1c. STPIS Daily Performance'!P147</f>
        <v>192</v>
      </c>
      <c r="O147" s="242" t="s">
        <v>418</v>
      </c>
      <c r="P147" s="71"/>
      <c r="Q147" s="130"/>
      <c r="R147" s="71"/>
      <c r="S147" s="71"/>
      <c r="T147" s="71"/>
      <c r="U147" s="71"/>
      <c r="V147" s="71"/>
    </row>
    <row r="148" spans="2:22" x14ac:dyDescent="0.2">
      <c r="B148" s="127">
        <f t="shared" si="2"/>
        <v>41774</v>
      </c>
      <c r="C148" s="230" t="str">
        <f>'[3]1c. STPIS Daily Performance'!C148</f>
        <v>N/A</v>
      </c>
      <c r="D148" s="230" t="str">
        <f>'[3]1c. STPIS Daily Performance'!D148</f>
        <v>N/A</v>
      </c>
      <c r="E148" s="83">
        <f>'[3]1c. STPIS Daily Performance'!E148</f>
        <v>6.6169133439748617E-2</v>
      </c>
      <c r="F148" s="83">
        <f>'[3]1c. STPIS Daily Performance'!F148</f>
        <v>6.6169133439748617E-2</v>
      </c>
      <c r="G148" s="83">
        <f>'[3]1c. STPIS Daily Performance'!G148</f>
        <v>9.8826095601451292E-4</v>
      </c>
      <c r="H148" s="83">
        <f>'[3]1c. STPIS Daily Performance'!H148</f>
        <v>9.8826095601451292E-4</v>
      </c>
      <c r="I148" s="83">
        <f>'[3]1c. STPIS Daily Performance'!I148</f>
        <v>1.4161359354085138E-2</v>
      </c>
      <c r="J148" s="83">
        <f>'[3]1c. STPIS Daily Performance'!J148</f>
        <v>1.4161359354085138E-2</v>
      </c>
      <c r="K148" s="84">
        <f>'[3]1c. STPIS Daily Performance'!K148</f>
        <v>3.2376960539367408E-2</v>
      </c>
      <c r="L148" s="84">
        <f>'[3]1c. STPIS Daily Performance'!L148</f>
        <v>3.2376960539367408E-2</v>
      </c>
      <c r="M148" s="101">
        <v>247</v>
      </c>
      <c r="N148" s="100">
        <f>+'[6]1c. STPIS Daily Performance'!P148</f>
        <v>237</v>
      </c>
      <c r="O148" s="242" t="s">
        <v>418</v>
      </c>
      <c r="P148" s="71"/>
      <c r="Q148" s="130"/>
      <c r="R148" s="71"/>
      <c r="S148" s="71"/>
      <c r="T148" s="71"/>
      <c r="U148" s="71"/>
      <c r="V148" s="71"/>
    </row>
    <row r="149" spans="2:22" x14ac:dyDescent="0.2">
      <c r="B149" s="127">
        <f t="shared" si="2"/>
        <v>41775</v>
      </c>
      <c r="C149" s="230" t="str">
        <f>'[3]1c. STPIS Daily Performance'!C149</f>
        <v>N/A</v>
      </c>
      <c r="D149" s="230" t="str">
        <f>'[3]1c. STPIS Daily Performance'!D149</f>
        <v>N/A</v>
      </c>
      <c r="E149" s="83">
        <f>'[3]1c. STPIS Daily Performance'!E149</f>
        <v>0</v>
      </c>
      <c r="F149" s="83">
        <f>'[3]1c. STPIS Daily Performance'!F149</f>
        <v>0</v>
      </c>
      <c r="G149" s="83">
        <f>'[3]1c. STPIS Daily Performance'!G149</f>
        <v>6.1973017719794549E-3</v>
      </c>
      <c r="H149" s="83">
        <f>'[3]1c. STPIS Daily Performance'!H149</f>
        <v>6.1973017719794549E-3</v>
      </c>
      <c r="I149" s="83">
        <f>'[3]1c. STPIS Daily Performance'!I149</f>
        <v>9.9837157156133036E-3</v>
      </c>
      <c r="J149" s="83">
        <f>'[3]1c. STPIS Daily Performance'!J149</f>
        <v>9.9837157156133036E-3</v>
      </c>
      <c r="K149" s="84">
        <f>'[3]1c. STPIS Daily Performance'!K149</f>
        <v>4.0944787929864338E-3</v>
      </c>
      <c r="L149" s="84">
        <f>'[3]1c. STPIS Daily Performance'!L149</f>
        <v>4.0944787929864338E-3</v>
      </c>
      <c r="M149" s="101">
        <v>196</v>
      </c>
      <c r="N149" s="100">
        <f>+'[6]1c. STPIS Daily Performance'!P149</f>
        <v>190</v>
      </c>
      <c r="O149" s="242" t="s">
        <v>418</v>
      </c>
      <c r="P149" s="71"/>
      <c r="Q149" s="130"/>
      <c r="R149" s="71"/>
      <c r="S149" s="71"/>
      <c r="T149" s="71"/>
      <c r="U149" s="71"/>
      <c r="V149" s="71"/>
    </row>
    <row r="150" spans="2:22" x14ac:dyDescent="0.2">
      <c r="B150" s="127">
        <f t="shared" si="2"/>
        <v>41776</v>
      </c>
      <c r="C150" s="230" t="str">
        <f>'[3]1c. STPIS Daily Performance'!C150</f>
        <v>N/A</v>
      </c>
      <c r="D150" s="230" t="str">
        <f>'[3]1c. STPIS Daily Performance'!D150</f>
        <v>N/A</v>
      </c>
      <c r="E150" s="83">
        <f>'[3]1c. STPIS Daily Performance'!E150</f>
        <v>0</v>
      </c>
      <c r="F150" s="83">
        <f>'[3]1c. STPIS Daily Performance'!F150</f>
        <v>0</v>
      </c>
      <c r="G150" s="83">
        <f>'[3]1c. STPIS Daily Performance'!G150</f>
        <v>1.2800144892442954E-2</v>
      </c>
      <c r="H150" s="83">
        <f>'[3]1c. STPIS Daily Performance'!H150</f>
        <v>1.2800144892442954E-2</v>
      </c>
      <c r="I150" s="83">
        <f>'[3]1c. STPIS Daily Performance'!I150</f>
        <v>4.9449659394156409E-4</v>
      </c>
      <c r="J150" s="83">
        <f>'[3]1c. STPIS Daily Performance'!J150</f>
        <v>4.9449659394156409E-4</v>
      </c>
      <c r="K150" s="84">
        <f>'[3]1c. STPIS Daily Performance'!K150</f>
        <v>4.9357487526382913E-3</v>
      </c>
      <c r="L150" s="84">
        <f>'[3]1c. STPIS Daily Performance'!L150</f>
        <v>4.9357487526382913E-3</v>
      </c>
      <c r="M150" s="101">
        <v>130</v>
      </c>
      <c r="N150" s="100">
        <f>+'[6]1c. STPIS Daily Performance'!P150</f>
        <v>113</v>
      </c>
      <c r="O150" s="242" t="s">
        <v>418</v>
      </c>
      <c r="P150" s="71"/>
      <c r="Q150" s="130"/>
      <c r="R150" s="71"/>
      <c r="S150" s="71"/>
      <c r="T150" s="71"/>
      <c r="U150" s="71"/>
      <c r="V150" s="71"/>
    </row>
    <row r="151" spans="2:22" x14ac:dyDescent="0.2">
      <c r="B151" s="127">
        <f t="shared" si="2"/>
        <v>41777</v>
      </c>
      <c r="C151" s="230" t="str">
        <f>'[3]1c. STPIS Daily Performance'!C151</f>
        <v>N/A</v>
      </c>
      <c r="D151" s="230" t="str">
        <f>'[3]1c. STPIS Daily Performance'!D151</f>
        <v>N/A</v>
      </c>
      <c r="E151" s="83">
        <f>'[3]1c. STPIS Daily Performance'!E151</f>
        <v>0</v>
      </c>
      <c r="F151" s="83">
        <f>'[3]1c. STPIS Daily Performance'!F151</f>
        <v>0</v>
      </c>
      <c r="G151" s="83">
        <f>'[3]1c. STPIS Daily Performance'!G151</f>
        <v>1.0268464435401791E-2</v>
      </c>
      <c r="H151" s="83">
        <f>'[3]1c. STPIS Daily Performance'!H151</f>
        <v>1.0268464435401791E-2</v>
      </c>
      <c r="I151" s="83">
        <f>'[3]1c. STPIS Daily Performance'!I151</f>
        <v>2.0478979631855812E-2</v>
      </c>
      <c r="J151" s="83">
        <f>'[3]1c. STPIS Daily Performance'!J151</f>
        <v>2.0478979631855812E-2</v>
      </c>
      <c r="K151" s="84">
        <f>'[3]1c. STPIS Daily Performance'!K151</f>
        <v>7.4729831522266062E-3</v>
      </c>
      <c r="L151" s="84">
        <f>'[3]1c. STPIS Daily Performance'!L151</f>
        <v>7.4729831522266062E-3</v>
      </c>
      <c r="M151" s="101">
        <v>115</v>
      </c>
      <c r="N151" s="100">
        <f>+'[6]1c. STPIS Daily Performance'!P151</f>
        <v>105</v>
      </c>
      <c r="O151" s="242" t="s">
        <v>418</v>
      </c>
      <c r="P151" s="71"/>
      <c r="Q151" s="130"/>
      <c r="R151" s="71"/>
      <c r="S151" s="71"/>
      <c r="T151" s="71"/>
      <c r="U151" s="71"/>
      <c r="V151" s="71"/>
    </row>
    <row r="152" spans="2:22" x14ac:dyDescent="0.2">
      <c r="B152" s="127">
        <f t="shared" si="2"/>
        <v>41778</v>
      </c>
      <c r="C152" s="230" t="str">
        <f>'[3]1c. STPIS Daily Performance'!C152</f>
        <v>N/A</v>
      </c>
      <c r="D152" s="230" t="str">
        <f>'[3]1c. STPIS Daily Performance'!D152</f>
        <v>N/A</v>
      </c>
      <c r="E152" s="83">
        <f>'[3]1c. STPIS Daily Performance'!E152</f>
        <v>0</v>
      </c>
      <c r="F152" s="83">
        <f>'[3]1c. STPIS Daily Performance'!F152</f>
        <v>0</v>
      </c>
      <c r="G152" s="83">
        <f>'[3]1c. STPIS Daily Performance'!G152</f>
        <v>1.0201530426428696E-2</v>
      </c>
      <c r="H152" s="83">
        <f>'[3]1c. STPIS Daily Performance'!H152</f>
        <v>1.0201530426428696E-2</v>
      </c>
      <c r="I152" s="83">
        <f>'[3]1c. STPIS Daily Performance'!I152</f>
        <v>5.0498333205446284E-2</v>
      </c>
      <c r="J152" s="83">
        <f>'[3]1c. STPIS Daily Performance'!J152</f>
        <v>5.0498333205446284E-2</v>
      </c>
      <c r="K152" s="84">
        <f>'[3]1c. STPIS Daily Performance'!K152</f>
        <v>1.2699596518574316E-2</v>
      </c>
      <c r="L152" s="84">
        <f>'[3]1c. STPIS Daily Performance'!L152</f>
        <v>1.2699596518574316E-2</v>
      </c>
      <c r="M152" s="101">
        <v>303</v>
      </c>
      <c r="N152" s="100">
        <f>+'[6]1c. STPIS Daily Performance'!P152</f>
        <v>286</v>
      </c>
      <c r="O152" s="242" t="s">
        <v>418</v>
      </c>
      <c r="P152" s="71"/>
      <c r="Q152" s="130"/>
      <c r="R152" s="71"/>
      <c r="S152" s="71"/>
      <c r="T152" s="71"/>
      <c r="U152" s="71"/>
      <c r="V152" s="71"/>
    </row>
    <row r="153" spans="2:22" x14ac:dyDescent="0.2">
      <c r="B153" s="127">
        <f t="shared" si="2"/>
        <v>41779</v>
      </c>
      <c r="C153" s="230" t="str">
        <f>'[3]1c. STPIS Daily Performance'!C153</f>
        <v>N/A</v>
      </c>
      <c r="D153" s="230" t="str">
        <f>'[3]1c. STPIS Daily Performance'!D153</f>
        <v>N/A</v>
      </c>
      <c r="E153" s="83">
        <f>'[3]1c. STPIS Daily Performance'!E153</f>
        <v>0</v>
      </c>
      <c r="F153" s="83">
        <f>'[3]1c. STPIS Daily Performance'!F153</f>
        <v>0</v>
      </c>
      <c r="G153" s="83">
        <f>'[3]1c. STPIS Daily Performance'!G153</f>
        <v>2.9734449162635863E-2</v>
      </c>
      <c r="H153" s="83">
        <f>'[3]1c. STPIS Daily Performance'!H153</f>
        <v>2.9734449162635863E-2</v>
      </c>
      <c r="I153" s="83">
        <f>'[3]1c. STPIS Daily Performance'!I153</f>
        <v>9.1226095778874764E-4</v>
      </c>
      <c r="J153" s="83">
        <f>'[3]1c. STPIS Daily Performance'!J153</f>
        <v>9.1226095778874764E-4</v>
      </c>
      <c r="K153" s="84">
        <f>'[3]1c. STPIS Daily Performance'!K153</f>
        <v>1.1424267058463788E-2</v>
      </c>
      <c r="L153" s="84">
        <f>'[3]1c. STPIS Daily Performance'!L153</f>
        <v>1.1424267058463788E-2</v>
      </c>
      <c r="M153" s="101">
        <v>303</v>
      </c>
      <c r="N153" s="100">
        <f>+'[6]1c. STPIS Daily Performance'!P153</f>
        <v>271</v>
      </c>
      <c r="O153" s="242" t="s">
        <v>418</v>
      </c>
      <c r="P153" s="71"/>
      <c r="Q153" s="130"/>
      <c r="R153" s="71"/>
      <c r="S153" s="71"/>
      <c r="T153" s="71"/>
      <c r="U153" s="71"/>
      <c r="V153" s="71"/>
    </row>
    <row r="154" spans="2:22" x14ac:dyDescent="0.2">
      <c r="B154" s="127">
        <f t="shared" si="2"/>
        <v>41780</v>
      </c>
      <c r="C154" s="230" t="str">
        <f>'[3]1c. STPIS Daily Performance'!C154</f>
        <v>N/A</v>
      </c>
      <c r="D154" s="230" t="str">
        <f>'[3]1c. STPIS Daily Performance'!D154</f>
        <v>N/A</v>
      </c>
      <c r="E154" s="83">
        <f>'[3]1c. STPIS Daily Performance'!E154</f>
        <v>0</v>
      </c>
      <c r="F154" s="83">
        <f>'[3]1c. STPIS Daily Performance'!F154</f>
        <v>0</v>
      </c>
      <c r="G154" s="83">
        <f>'[3]1c. STPIS Daily Performance'!G154</f>
        <v>0</v>
      </c>
      <c r="H154" s="83">
        <f>'[3]1c. STPIS Daily Performance'!H154</f>
        <v>0</v>
      </c>
      <c r="I154" s="83">
        <f>'[3]1c. STPIS Daily Performance'!I154</f>
        <v>3.2994858940583677E-3</v>
      </c>
      <c r="J154" s="83">
        <f>'[3]1c. STPIS Daily Performance'!J154</f>
        <v>3.2994858940583677E-3</v>
      </c>
      <c r="K154" s="84">
        <f>'[3]1c. STPIS Daily Performance'!K154</f>
        <v>5.7725438720792341E-4</v>
      </c>
      <c r="L154" s="84">
        <f>'[3]1c. STPIS Daily Performance'!L154</f>
        <v>5.7725438720792341E-4</v>
      </c>
      <c r="M154" s="101">
        <v>245</v>
      </c>
      <c r="N154" s="100">
        <f>+'[6]1c. STPIS Daily Performance'!P154</f>
        <v>228</v>
      </c>
      <c r="O154" s="242" t="s">
        <v>418</v>
      </c>
      <c r="P154" s="71"/>
      <c r="Q154" s="130"/>
      <c r="R154" s="71"/>
      <c r="S154" s="71"/>
      <c r="T154" s="71"/>
      <c r="U154" s="71"/>
      <c r="V154" s="71"/>
    </row>
    <row r="155" spans="2:22" x14ac:dyDescent="0.2">
      <c r="B155" s="127">
        <f t="shared" si="2"/>
        <v>41781</v>
      </c>
      <c r="C155" s="230" t="str">
        <f>'[3]1c. STPIS Daily Performance'!C155</f>
        <v>N/A</v>
      </c>
      <c r="D155" s="230" t="str">
        <f>'[3]1c. STPIS Daily Performance'!D155</f>
        <v>N/A</v>
      </c>
      <c r="E155" s="83">
        <f>'[3]1c. STPIS Daily Performance'!E155</f>
        <v>0</v>
      </c>
      <c r="F155" s="83">
        <f>'[3]1c. STPIS Daily Performance'!F155</f>
        <v>0</v>
      </c>
      <c r="G155" s="83">
        <f>'[3]1c. STPIS Daily Performance'!G155</f>
        <v>2.1497628764299763E-3</v>
      </c>
      <c r="H155" s="83">
        <f>'[3]1c. STPIS Daily Performance'!H155</f>
        <v>2.1497628764299763E-3</v>
      </c>
      <c r="I155" s="83">
        <f>'[3]1c. STPIS Daily Performance'!I155</f>
        <v>1.9745760544287286E-2</v>
      </c>
      <c r="J155" s="83">
        <f>'[3]1c. STPIS Daily Performance'!J155</f>
        <v>1.9745760544287286E-2</v>
      </c>
      <c r="K155" s="84">
        <f>'[3]1c. STPIS Daily Performance'!K155</f>
        <v>4.2689975612120847E-3</v>
      </c>
      <c r="L155" s="84">
        <f>'[3]1c. STPIS Daily Performance'!L155</f>
        <v>4.2689975612120847E-3</v>
      </c>
      <c r="M155" s="101">
        <v>400</v>
      </c>
      <c r="N155" s="100">
        <f>+'[6]1c. STPIS Daily Performance'!P155</f>
        <v>315</v>
      </c>
      <c r="O155" s="242" t="s">
        <v>418</v>
      </c>
      <c r="P155" s="71"/>
      <c r="Q155" s="130"/>
      <c r="R155" s="71"/>
      <c r="S155" s="71"/>
      <c r="T155" s="71"/>
      <c r="U155" s="71"/>
      <c r="V155" s="71"/>
    </row>
    <row r="156" spans="2:22" x14ac:dyDescent="0.2">
      <c r="B156" s="127">
        <f t="shared" si="2"/>
        <v>41782</v>
      </c>
      <c r="C156" s="230" t="str">
        <f>'[3]1c. STPIS Daily Performance'!C156</f>
        <v>N/A</v>
      </c>
      <c r="D156" s="230" t="str">
        <f>'[3]1c. STPIS Daily Performance'!D156</f>
        <v>N/A</v>
      </c>
      <c r="E156" s="83">
        <f>'[3]1c. STPIS Daily Performance'!E156</f>
        <v>2.0792765989453188E-3</v>
      </c>
      <c r="F156" s="83">
        <f>'[3]1c. STPIS Daily Performance'!F156</f>
        <v>2.0792765989453188E-3</v>
      </c>
      <c r="G156" s="83">
        <f>'[3]1c. STPIS Daily Performance'!G156</f>
        <v>1.9725846173835496E-2</v>
      </c>
      <c r="H156" s="83">
        <f>'[3]1c. STPIS Daily Performance'!H156</f>
        <v>1.9725846173835496E-2</v>
      </c>
      <c r="I156" s="83">
        <f>'[3]1c. STPIS Daily Performance'!I156</f>
        <v>1.0316222046022287E-2</v>
      </c>
      <c r="J156" s="83">
        <f>'[3]1c. STPIS Daily Performance'!J156</f>
        <v>1.0316222046022287E-2</v>
      </c>
      <c r="K156" s="84">
        <f>'[3]1c. STPIS Daily Performance'!K156</f>
        <v>1.0205618907691505E-2</v>
      </c>
      <c r="L156" s="84">
        <f>'[3]1c. STPIS Daily Performance'!L156</f>
        <v>1.0205618907691505E-2</v>
      </c>
      <c r="M156" s="101">
        <v>329</v>
      </c>
      <c r="N156" s="100">
        <f>+'[6]1c. STPIS Daily Performance'!P156</f>
        <v>298</v>
      </c>
      <c r="O156" s="242" t="s">
        <v>418</v>
      </c>
      <c r="P156" s="71"/>
      <c r="Q156" s="130"/>
      <c r="R156" s="71"/>
      <c r="S156" s="71"/>
      <c r="T156" s="71"/>
      <c r="U156" s="71"/>
      <c r="V156" s="71"/>
    </row>
    <row r="157" spans="2:22" x14ac:dyDescent="0.2">
      <c r="B157" s="127">
        <f t="shared" si="2"/>
        <v>41783</v>
      </c>
      <c r="C157" s="230" t="str">
        <f>'[3]1c. STPIS Daily Performance'!C157</f>
        <v>N/A</v>
      </c>
      <c r="D157" s="230" t="str">
        <f>'[3]1c. STPIS Daily Performance'!D157</f>
        <v>N/A</v>
      </c>
      <c r="E157" s="83">
        <f>'[3]1c. STPIS Daily Performance'!E157</f>
        <v>0</v>
      </c>
      <c r="F157" s="83">
        <f>'[3]1c. STPIS Daily Performance'!F157</f>
        <v>0</v>
      </c>
      <c r="G157" s="83">
        <f>'[3]1c. STPIS Daily Performance'!G157</f>
        <v>0</v>
      </c>
      <c r="H157" s="83">
        <f>'[3]1c. STPIS Daily Performance'!H157</f>
        <v>0</v>
      </c>
      <c r="I157" s="83">
        <f>'[3]1c. STPIS Daily Performance'!I157</f>
        <v>4.457289988149133E-2</v>
      </c>
      <c r="J157" s="83">
        <f>'[3]1c. STPIS Daily Performance'!J157</f>
        <v>4.457289988149133E-2</v>
      </c>
      <c r="K157" s="84">
        <f>'[3]1c. STPIS Daily Performance'!K157</f>
        <v>7.7981548742197E-3</v>
      </c>
      <c r="L157" s="84">
        <f>'[3]1c. STPIS Daily Performance'!L157</f>
        <v>7.7981548742197E-3</v>
      </c>
      <c r="M157" s="101">
        <v>151</v>
      </c>
      <c r="N157" s="100">
        <f>+'[6]1c. STPIS Daily Performance'!P157</f>
        <v>114</v>
      </c>
      <c r="O157" s="242" t="s">
        <v>418</v>
      </c>
      <c r="P157" s="71"/>
      <c r="Q157" s="130"/>
      <c r="R157" s="71"/>
      <c r="S157" s="71"/>
      <c r="T157" s="71"/>
      <c r="U157" s="71"/>
      <c r="V157" s="71"/>
    </row>
    <row r="158" spans="2:22" x14ac:dyDescent="0.2">
      <c r="B158" s="127">
        <f t="shared" si="2"/>
        <v>41784</v>
      </c>
      <c r="C158" s="230" t="str">
        <f>'[3]1c. STPIS Daily Performance'!C158</f>
        <v>N/A</v>
      </c>
      <c r="D158" s="230" t="str">
        <f>'[3]1c. STPIS Daily Performance'!D158</f>
        <v>N/A</v>
      </c>
      <c r="E158" s="83">
        <f>'[3]1c. STPIS Daily Performance'!E158</f>
        <v>0</v>
      </c>
      <c r="F158" s="83">
        <f>'[3]1c. STPIS Daily Performance'!F158</f>
        <v>0</v>
      </c>
      <c r="G158" s="83">
        <f>'[3]1c. STPIS Daily Performance'!G158</f>
        <v>0</v>
      </c>
      <c r="H158" s="83">
        <f>'[3]1c. STPIS Daily Performance'!H158</f>
        <v>0</v>
      </c>
      <c r="I158" s="83">
        <f>'[3]1c. STPIS Daily Performance'!I158</f>
        <v>2.0717702125482775E-2</v>
      </c>
      <c r="J158" s="83">
        <f>'[3]1c. STPIS Daily Performance'!J158</f>
        <v>2.0717702125482775E-2</v>
      </c>
      <c r="K158" s="84">
        <f>'[3]1c. STPIS Daily Performance'!K158</f>
        <v>3.6246205708404494E-3</v>
      </c>
      <c r="L158" s="84">
        <f>'[3]1c. STPIS Daily Performance'!L158</f>
        <v>3.6246205708404494E-3</v>
      </c>
      <c r="M158" s="101">
        <v>136</v>
      </c>
      <c r="N158" s="100">
        <f>+'[6]1c. STPIS Daily Performance'!P158</f>
        <v>106</v>
      </c>
      <c r="O158" s="242" t="s">
        <v>418</v>
      </c>
      <c r="P158" s="71"/>
      <c r="Q158" s="130"/>
      <c r="R158" s="71"/>
      <c r="S158" s="71"/>
      <c r="T158" s="71"/>
      <c r="U158" s="71"/>
      <c r="V158" s="71"/>
    </row>
    <row r="159" spans="2:22" x14ac:dyDescent="0.2">
      <c r="B159" s="127">
        <f t="shared" si="2"/>
        <v>41785</v>
      </c>
      <c r="C159" s="230" t="str">
        <f>'[3]1c. STPIS Daily Performance'!C159</f>
        <v>N/A</v>
      </c>
      <c r="D159" s="230" t="str">
        <f>'[3]1c. STPIS Daily Performance'!D159</f>
        <v>N/A</v>
      </c>
      <c r="E159" s="83">
        <f>'[3]1c. STPIS Daily Performance'!E159</f>
        <v>4.1886391936953125E-3</v>
      </c>
      <c r="F159" s="83">
        <f>'[3]1c. STPIS Daily Performance'!F159</f>
        <v>4.1886391936953125E-3</v>
      </c>
      <c r="G159" s="83">
        <f>'[3]1c. STPIS Daily Performance'!G159</f>
        <v>3.4175717522732956E-3</v>
      </c>
      <c r="H159" s="83">
        <f>'[3]1c. STPIS Daily Performance'!H159</f>
        <v>3.4175717522732956E-3</v>
      </c>
      <c r="I159" s="83">
        <f>'[3]1c. STPIS Daily Performance'!I159</f>
        <v>2.0862640782327715E-2</v>
      </c>
      <c r="J159" s="83">
        <f>'[3]1c. STPIS Daily Performance'!J159</f>
        <v>2.0862640782327715E-2</v>
      </c>
      <c r="K159" s="84">
        <f>'[3]1c. STPIS Daily Performance'!K159</f>
        <v>6.8136900278185902E-3</v>
      </c>
      <c r="L159" s="84">
        <f>'[3]1c. STPIS Daily Performance'!L159</f>
        <v>6.8136900278185902E-3</v>
      </c>
      <c r="M159" s="101">
        <v>273</v>
      </c>
      <c r="N159" s="100">
        <f>+'[6]1c. STPIS Daily Performance'!P159</f>
        <v>262</v>
      </c>
      <c r="O159" s="242" t="s">
        <v>418</v>
      </c>
      <c r="P159" s="71"/>
      <c r="Q159" s="130"/>
      <c r="R159" s="71"/>
      <c r="S159" s="71"/>
      <c r="T159" s="71"/>
      <c r="U159" s="71"/>
      <c r="V159" s="71"/>
    </row>
    <row r="160" spans="2:22" x14ac:dyDescent="0.2">
      <c r="B160" s="127">
        <f t="shared" si="2"/>
        <v>41786</v>
      </c>
      <c r="C160" s="230" t="str">
        <f>'[3]1c. STPIS Daily Performance'!C160</f>
        <v>N/A</v>
      </c>
      <c r="D160" s="230" t="str">
        <f>'[3]1c. STPIS Daily Performance'!D160</f>
        <v>N/A</v>
      </c>
      <c r="E160" s="83">
        <f>'[3]1c. STPIS Daily Performance'!E160</f>
        <v>1.4441277986244013E-3</v>
      </c>
      <c r="F160" s="83">
        <f>'[3]1c. STPIS Daily Performance'!F160</f>
        <v>1.4441277986244013E-3</v>
      </c>
      <c r="G160" s="83">
        <f>'[3]1c. STPIS Daily Performance'!G160</f>
        <v>6.9099521028106381E-3</v>
      </c>
      <c r="H160" s="83">
        <f>'[3]1c. STPIS Daily Performance'!H160</f>
        <v>6.9099521028106381E-3</v>
      </c>
      <c r="I160" s="83">
        <f>'[3]1c. STPIS Daily Performance'!I160</f>
        <v>3.8783879411037503E-2</v>
      </c>
      <c r="J160" s="83">
        <f>'[3]1c. STPIS Daily Performance'!J160</f>
        <v>3.8783879411037503E-2</v>
      </c>
      <c r="K160" s="84">
        <f>'[3]1c. STPIS Daily Performance'!K160</f>
        <v>1.0047507886905872E-2</v>
      </c>
      <c r="L160" s="84">
        <f>'[3]1c. STPIS Daily Performance'!L160</f>
        <v>1.0047507886905872E-2</v>
      </c>
      <c r="M160" s="101">
        <v>423</v>
      </c>
      <c r="N160" s="100">
        <f>+'[6]1c. STPIS Daily Performance'!P160</f>
        <v>376</v>
      </c>
      <c r="O160" s="242" t="s">
        <v>418</v>
      </c>
      <c r="P160" s="71"/>
      <c r="Q160" s="130"/>
      <c r="R160" s="71"/>
      <c r="S160" s="71"/>
      <c r="T160" s="71"/>
      <c r="U160" s="71"/>
      <c r="V160" s="71"/>
    </row>
    <row r="161" spans="2:22" x14ac:dyDescent="0.2">
      <c r="B161" s="127">
        <f t="shared" si="2"/>
        <v>41787</v>
      </c>
      <c r="C161" s="230" t="str">
        <f>'[3]1c. STPIS Daily Performance'!C161</f>
        <v>N/A</v>
      </c>
      <c r="D161" s="230" t="str">
        <f>'[3]1c. STPIS Daily Performance'!D161</f>
        <v>N/A</v>
      </c>
      <c r="E161" s="83">
        <f>'[3]1c. STPIS Daily Performance'!E161</f>
        <v>0</v>
      </c>
      <c r="F161" s="83">
        <f>'[3]1c. STPIS Daily Performance'!F161</f>
        <v>0</v>
      </c>
      <c r="G161" s="83">
        <f>'[3]1c. STPIS Daily Performance'!G161</f>
        <v>3.871935554361243E-2</v>
      </c>
      <c r="H161" s="83">
        <f>'[3]1c. STPIS Daily Performance'!H161</f>
        <v>3.871935554361243E-2</v>
      </c>
      <c r="I161" s="83">
        <f>'[3]1c. STPIS Daily Performance'!I161</f>
        <v>7.597343359678066E-2</v>
      </c>
      <c r="J161" s="83">
        <f>'[3]1c. STPIS Daily Performance'!J161</f>
        <v>7.597343359678066E-2</v>
      </c>
      <c r="K161" s="84">
        <f>'[3]1c. STPIS Daily Performance'!K161</f>
        <v>2.7960293251195156E-2</v>
      </c>
      <c r="L161" s="84">
        <f>'[3]1c. STPIS Daily Performance'!L161</f>
        <v>2.7960293251195156E-2</v>
      </c>
      <c r="M161" s="101">
        <v>312</v>
      </c>
      <c r="N161" s="100">
        <f>+'[6]1c. STPIS Daily Performance'!P161</f>
        <v>271</v>
      </c>
      <c r="O161" s="242" t="s">
        <v>418</v>
      </c>
      <c r="P161" s="71"/>
      <c r="Q161" s="130"/>
      <c r="R161" s="71"/>
      <c r="S161" s="71"/>
      <c r="T161" s="71"/>
      <c r="U161" s="71"/>
      <c r="V161" s="71"/>
    </row>
    <row r="162" spans="2:22" x14ac:dyDescent="0.2">
      <c r="B162" s="127">
        <f t="shared" si="2"/>
        <v>41788</v>
      </c>
      <c r="C162" s="230" t="str">
        <f>'[3]1c. STPIS Daily Performance'!C162</f>
        <v>N/A</v>
      </c>
      <c r="D162" s="230" t="str">
        <f>'[3]1c. STPIS Daily Performance'!D162</f>
        <v>N/A</v>
      </c>
      <c r="E162" s="83">
        <f>'[3]1c. STPIS Daily Performance'!E162</f>
        <v>0</v>
      </c>
      <c r="F162" s="83">
        <f>'[3]1c. STPIS Daily Performance'!F162</f>
        <v>0</v>
      </c>
      <c r="G162" s="83">
        <f>'[3]1c. STPIS Daily Performance'!G162</f>
        <v>2.7009841267966366E-3</v>
      </c>
      <c r="H162" s="83">
        <f>'[3]1c. STPIS Daily Performance'!H162</f>
        <v>2.7009841267966366E-3</v>
      </c>
      <c r="I162" s="83">
        <f>'[3]1c. STPIS Daily Performance'!I162</f>
        <v>1.9362099393815384E-2</v>
      </c>
      <c r="J162" s="83">
        <f>'[3]1c. STPIS Daily Performance'!J162</f>
        <v>1.9362099393815384E-2</v>
      </c>
      <c r="K162" s="84">
        <f>'[3]1c. STPIS Daily Performance'!K162</f>
        <v>4.410700834557699E-3</v>
      </c>
      <c r="L162" s="84">
        <f>'[3]1c. STPIS Daily Performance'!L162</f>
        <v>4.410700834557699E-3</v>
      </c>
      <c r="M162" s="101">
        <v>287</v>
      </c>
      <c r="N162" s="100">
        <f>+'[6]1c. STPIS Daily Performance'!P162</f>
        <v>265</v>
      </c>
      <c r="O162" s="242" t="s">
        <v>418</v>
      </c>
      <c r="P162" s="71"/>
      <c r="Q162" s="130"/>
      <c r="R162" s="71"/>
      <c r="S162" s="71"/>
      <c r="T162" s="71"/>
      <c r="U162" s="71"/>
      <c r="V162" s="71"/>
    </row>
    <row r="163" spans="2:22" x14ac:dyDescent="0.2">
      <c r="B163" s="127">
        <f t="shared" si="2"/>
        <v>41789</v>
      </c>
      <c r="C163" s="230" t="str">
        <f>'[3]1c. STPIS Daily Performance'!C163</f>
        <v>N/A</v>
      </c>
      <c r="D163" s="230" t="str">
        <f>'[3]1c. STPIS Daily Performance'!D163</f>
        <v>N/A</v>
      </c>
      <c r="E163" s="83">
        <f>'[3]1c. STPIS Daily Performance'!E163</f>
        <v>9.0124271877115424E-3</v>
      </c>
      <c r="F163" s="83">
        <f>'[3]1c. STPIS Daily Performance'!F163</f>
        <v>9.0124271877115424E-3</v>
      </c>
      <c r="G163" s="83">
        <f>'[3]1c. STPIS Daily Performance'!G163</f>
        <v>7.4021139334951556E-4</v>
      </c>
      <c r="H163" s="83">
        <f>'[3]1c. STPIS Daily Performance'!H163</f>
        <v>7.4021139334951556E-4</v>
      </c>
      <c r="I163" s="83">
        <f>'[3]1c. STPIS Daily Performance'!I163</f>
        <v>6.2067848343010119E-3</v>
      </c>
      <c r="J163" s="83">
        <f>'[3]1c. STPIS Daily Performance'!J163</f>
        <v>6.2067848343010119E-3</v>
      </c>
      <c r="K163" s="84">
        <f>'[3]1c. STPIS Daily Performance'!K163</f>
        <v>5.3877076139406191E-3</v>
      </c>
      <c r="L163" s="84">
        <f>'[3]1c. STPIS Daily Performance'!L163</f>
        <v>5.3877076139406191E-3</v>
      </c>
      <c r="M163" s="101">
        <v>277</v>
      </c>
      <c r="N163" s="100">
        <f>+'[6]1c. STPIS Daily Performance'!P163</f>
        <v>264</v>
      </c>
      <c r="O163" s="242" t="s">
        <v>418</v>
      </c>
      <c r="P163" s="71"/>
      <c r="Q163" s="130"/>
      <c r="R163" s="71"/>
      <c r="S163" s="71"/>
      <c r="T163" s="71"/>
      <c r="U163" s="71"/>
      <c r="V163" s="71"/>
    </row>
    <row r="164" spans="2:22" x14ac:dyDescent="0.2">
      <c r="B164" s="127">
        <f t="shared" si="2"/>
        <v>41790</v>
      </c>
      <c r="C164" s="230" t="str">
        <f>'[3]1c. STPIS Daily Performance'!C164</f>
        <v>N/A</v>
      </c>
      <c r="D164" s="230" t="str">
        <f>'[3]1c. STPIS Daily Performance'!D164</f>
        <v>N/A</v>
      </c>
      <c r="E164" s="83">
        <f>'[3]1c. STPIS Daily Performance'!E164</f>
        <v>0</v>
      </c>
      <c r="F164" s="83">
        <f>'[3]1c. STPIS Daily Performance'!F164</f>
        <v>0</v>
      </c>
      <c r="G164" s="83">
        <f>'[3]1c. STPIS Daily Performance'!G164</f>
        <v>7.1028795404389691E-3</v>
      </c>
      <c r="H164" s="83">
        <f>'[3]1c. STPIS Daily Performance'!H164</f>
        <v>7.1028795404389691E-3</v>
      </c>
      <c r="I164" s="83">
        <f>'[3]1c. STPIS Daily Performance'!I164</f>
        <v>1.3376985446453693E-2</v>
      </c>
      <c r="J164" s="83">
        <f>'[3]1c. STPIS Daily Performance'!J164</f>
        <v>1.3376985446453693E-2</v>
      </c>
      <c r="K164" s="84">
        <f>'[3]1c. STPIS Daily Performance'!K164</f>
        <v>5.0312120104711259E-3</v>
      </c>
      <c r="L164" s="84">
        <f>'[3]1c. STPIS Daily Performance'!L164</f>
        <v>5.0312120104711259E-3</v>
      </c>
      <c r="M164" s="101">
        <v>147</v>
      </c>
      <c r="N164" s="100">
        <f>+'[6]1c. STPIS Daily Performance'!P164</f>
        <v>108</v>
      </c>
      <c r="O164" s="242" t="s">
        <v>418</v>
      </c>
      <c r="P164" s="71"/>
      <c r="Q164" s="130"/>
      <c r="R164" s="71"/>
      <c r="S164" s="71"/>
      <c r="T164" s="71"/>
      <c r="U164" s="71"/>
      <c r="V164" s="71"/>
    </row>
    <row r="165" spans="2:22" x14ac:dyDescent="0.2">
      <c r="B165" s="127">
        <f t="shared" si="2"/>
        <v>41791</v>
      </c>
      <c r="C165" s="230" t="str">
        <f>'[3]1c. STPIS Daily Performance'!C165</f>
        <v>N/A</v>
      </c>
      <c r="D165" s="230" t="str">
        <f>'[3]1c. STPIS Daily Performance'!D165</f>
        <v>N/A</v>
      </c>
      <c r="E165" s="83">
        <f>'[3]1c. STPIS Daily Performance'!E165</f>
        <v>0</v>
      </c>
      <c r="F165" s="83">
        <f>'[3]1c. STPIS Daily Performance'!F165</f>
        <v>0</v>
      </c>
      <c r="G165" s="83">
        <f>'[3]1c. STPIS Daily Performance'!G165</f>
        <v>0</v>
      </c>
      <c r="H165" s="83">
        <f>'[3]1c. STPIS Daily Performance'!H165</f>
        <v>0</v>
      </c>
      <c r="I165" s="83">
        <f>'[3]1c. STPIS Daily Performance'!I165</f>
        <v>0</v>
      </c>
      <c r="J165" s="83">
        <f>'[3]1c. STPIS Daily Performance'!J165</f>
        <v>0</v>
      </c>
      <c r="K165" s="84">
        <f>'[3]1c. STPIS Daily Performance'!K165</f>
        <v>0</v>
      </c>
      <c r="L165" s="84">
        <f>'[3]1c. STPIS Daily Performance'!L165</f>
        <v>0</v>
      </c>
      <c r="M165" s="101">
        <v>154</v>
      </c>
      <c r="N165" s="100">
        <f>+'[6]1c. STPIS Daily Performance'!P165</f>
        <v>136</v>
      </c>
      <c r="O165" s="242" t="s">
        <v>418</v>
      </c>
      <c r="P165" s="71"/>
      <c r="Q165" s="130"/>
      <c r="R165" s="71"/>
      <c r="S165" s="71"/>
      <c r="T165" s="71"/>
      <c r="U165" s="71"/>
      <c r="V165" s="71"/>
    </row>
    <row r="166" spans="2:22" x14ac:dyDescent="0.2">
      <c r="B166" s="127">
        <f t="shared" si="2"/>
        <v>41792</v>
      </c>
      <c r="C166" s="230" t="str">
        <f>'[3]1c. STPIS Daily Performance'!C166</f>
        <v>N/A</v>
      </c>
      <c r="D166" s="230" t="str">
        <f>'[3]1c. STPIS Daily Performance'!D166</f>
        <v>N/A</v>
      </c>
      <c r="E166" s="83">
        <f>'[3]1c. STPIS Daily Performance'!E166</f>
        <v>9.7010622027963265E-3</v>
      </c>
      <c r="F166" s="83">
        <f>'[3]1c. STPIS Daily Performance'!F166</f>
        <v>9.7010622027963265E-3</v>
      </c>
      <c r="G166" s="83">
        <f>'[3]1c. STPIS Daily Performance'!G166</f>
        <v>1.6827997314765052E-2</v>
      </c>
      <c r="H166" s="83">
        <f>'[3]1c. STPIS Daily Performance'!H166</f>
        <v>1.6827997314765052E-2</v>
      </c>
      <c r="I166" s="83">
        <f>'[3]1c. STPIS Daily Performance'!I166</f>
        <v>2.1058734259235577E-2</v>
      </c>
      <c r="J166" s="83">
        <f>'[3]1c. STPIS Daily Performance'!J166</f>
        <v>2.1058734259235577E-2</v>
      </c>
      <c r="K166" s="84">
        <f>'[3]1c. STPIS Daily Performance'!K166</f>
        <v>1.4388102891492583E-2</v>
      </c>
      <c r="L166" s="84">
        <f>'[3]1c. STPIS Daily Performance'!L166</f>
        <v>1.4388102891492583E-2</v>
      </c>
      <c r="M166" s="101">
        <v>277</v>
      </c>
      <c r="N166" s="100">
        <f>+'[6]1c. STPIS Daily Performance'!P166</f>
        <v>266</v>
      </c>
      <c r="O166" s="242" t="s">
        <v>418</v>
      </c>
      <c r="P166" s="71"/>
      <c r="Q166" s="130"/>
      <c r="R166" s="71"/>
      <c r="S166" s="71"/>
      <c r="T166" s="71"/>
      <c r="U166" s="71"/>
      <c r="V166" s="71"/>
    </row>
    <row r="167" spans="2:22" x14ac:dyDescent="0.2">
      <c r="B167" s="127">
        <f t="shared" si="2"/>
        <v>41793</v>
      </c>
      <c r="C167" s="230" t="str">
        <f>'[3]1c. STPIS Daily Performance'!C167</f>
        <v>N/A</v>
      </c>
      <c r="D167" s="230" t="str">
        <f>'[3]1c. STPIS Daily Performance'!D167</f>
        <v>N/A</v>
      </c>
      <c r="E167" s="83">
        <f>'[3]1c. STPIS Daily Performance'!E167</f>
        <v>0</v>
      </c>
      <c r="F167" s="83">
        <f>'[3]1c. STPIS Daily Performance'!F167</f>
        <v>0</v>
      </c>
      <c r="G167" s="83">
        <f>'[3]1c. STPIS Daily Performance'!G167</f>
        <v>0</v>
      </c>
      <c r="H167" s="83">
        <f>'[3]1c. STPIS Daily Performance'!H167</f>
        <v>0</v>
      </c>
      <c r="I167" s="83">
        <f>'[3]1c. STPIS Daily Performance'!I167</f>
        <v>1.1458679694094176E-2</v>
      </c>
      <c r="J167" s="83">
        <f>'[3]1c. STPIS Daily Performance'!J167</f>
        <v>1.1458679694094176E-2</v>
      </c>
      <c r="K167" s="84">
        <f>'[3]1c. STPIS Daily Performance'!K167</f>
        <v>2.0047284144895324E-3</v>
      </c>
      <c r="L167" s="84">
        <f>'[3]1c. STPIS Daily Performance'!L167</f>
        <v>2.0047284144895324E-3</v>
      </c>
      <c r="M167" s="101">
        <v>284</v>
      </c>
      <c r="N167" s="100">
        <f>+'[6]1c. STPIS Daily Performance'!P167</f>
        <v>274</v>
      </c>
      <c r="O167" s="242" t="s">
        <v>418</v>
      </c>
      <c r="P167" s="71"/>
      <c r="Q167" s="130"/>
      <c r="R167" s="71"/>
      <c r="S167" s="71"/>
      <c r="T167" s="71"/>
      <c r="U167" s="71"/>
      <c r="V167" s="71"/>
    </row>
    <row r="168" spans="2:22" x14ac:dyDescent="0.2">
      <c r="B168" s="127">
        <f t="shared" si="2"/>
        <v>41794</v>
      </c>
      <c r="C168" s="230" t="str">
        <f>'[3]1c. STPIS Daily Performance'!C168</f>
        <v>N/A</v>
      </c>
      <c r="D168" s="230" t="str">
        <f>'[3]1c. STPIS Daily Performance'!D168</f>
        <v>N/A</v>
      </c>
      <c r="E168" s="83">
        <f>'[3]1c. STPIS Daily Performance'!E168</f>
        <v>0</v>
      </c>
      <c r="F168" s="83">
        <f>'[3]1c. STPIS Daily Performance'!F168</f>
        <v>0</v>
      </c>
      <c r="G168" s="83">
        <f>'[3]1c. STPIS Daily Performance'!G168</f>
        <v>0</v>
      </c>
      <c r="H168" s="83">
        <f>'[3]1c. STPIS Daily Performance'!H168</f>
        <v>0</v>
      </c>
      <c r="I168" s="83">
        <f>'[3]1c. STPIS Daily Performance'!I168</f>
        <v>5.7122882403594475E-4</v>
      </c>
      <c r="J168" s="83">
        <f>'[3]1c. STPIS Daily Performance'!J168</f>
        <v>5.7122882403594475E-4</v>
      </c>
      <c r="K168" s="84">
        <f>'[3]1c. STPIS Daily Performance'!K168</f>
        <v>9.9938098043749027E-5</v>
      </c>
      <c r="L168" s="84">
        <f>'[3]1c. STPIS Daily Performance'!L168</f>
        <v>9.9938098043749027E-5</v>
      </c>
      <c r="M168" s="101">
        <v>217</v>
      </c>
      <c r="N168" s="100">
        <f>+'[6]1c. STPIS Daily Performance'!P168</f>
        <v>209</v>
      </c>
      <c r="O168" s="242" t="s">
        <v>418</v>
      </c>
      <c r="P168" s="71"/>
      <c r="Q168" s="130"/>
      <c r="R168" s="71"/>
      <c r="S168" s="71"/>
      <c r="T168" s="71"/>
      <c r="U168" s="71"/>
      <c r="V168" s="71"/>
    </row>
    <row r="169" spans="2:22" x14ac:dyDescent="0.2">
      <c r="B169" s="127">
        <f t="shared" si="2"/>
        <v>41795</v>
      </c>
      <c r="C169" s="230" t="str">
        <f>'[3]1c. STPIS Daily Performance'!C169</f>
        <v>N/A</v>
      </c>
      <c r="D169" s="230" t="str">
        <f>'[3]1c. STPIS Daily Performance'!D169</f>
        <v>N/A</v>
      </c>
      <c r="E169" s="83">
        <f>'[3]1c. STPIS Daily Performance'!E169</f>
        <v>0</v>
      </c>
      <c r="F169" s="83">
        <f>'[3]1c. STPIS Daily Performance'!F169</f>
        <v>0</v>
      </c>
      <c r="G169" s="83">
        <f>'[3]1c. STPIS Daily Performance'!G169</f>
        <v>1.5780676939068396E-2</v>
      </c>
      <c r="H169" s="83">
        <f>'[3]1c. STPIS Daily Performance'!H169</f>
        <v>1.5780676939068396E-2</v>
      </c>
      <c r="I169" s="83">
        <f>'[3]1c. STPIS Daily Performance'!I169</f>
        <v>3.3165375007460076E-3</v>
      </c>
      <c r="J169" s="83">
        <f>'[3]1c. STPIS Daily Performance'!J169</f>
        <v>3.3165375007460076E-3</v>
      </c>
      <c r="K169" s="84">
        <f>'[3]1c. STPIS Daily Performance'!K169</f>
        <v>6.5586241357964842E-3</v>
      </c>
      <c r="L169" s="84">
        <f>'[3]1c. STPIS Daily Performance'!L169</f>
        <v>6.5586241357964842E-3</v>
      </c>
      <c r="M169" s="101">
        <v>268</v>
      </c>
      <c r="N169" s="100">
        <f>+'[6]1c. STPIS Daily Performance'!P169</f>
        <v>240</v>
      </c>
      <c r="O169" s="242" t="s">
        <v>418</v>
      </c>
      <c r="P169" s="71"/>
      <c r="Q169" s="130"/>
      <c r="R169" s="71"/>
      <c r="S169" s="71"/>
      <c r="T169" s="71"/>
      <c r="U169" s="71"/>
      <c r="V169" s="71"/>
    </row>
    <row r="170" spans="2:22" x14ac:dyDescent="0.2">
      <c r="B170" s="127">
        <f t="shared" si="2"/>
        <v>41796</v>
      </c>
      <c r="C170" s="230" t="str">
        <f>'[3]1c. STPIS Daily Performance'!C170</f>
        <v>N/A</v>
      </c>
      <c r="D170" s="230" t="str">
        <f>'[3]1c. STPIS Daily Performance'!D170</f>
        <v>N/A</v>
      </c>
      <c r="E170" s="83">
        <f>'[3]1c. STPIS Daily Performance'!E170</f>
        <v>0</v>
      </c>
      <c r="F170" s="83">
        <f>'[3]1c. STPIS Daily Performance'!F170</f>
        <v>0</v>
      </c>
      <c r="G170" s="83">
        <f>'[3]1c. STPIS Daily Performance'!G170</f>
        <v>1.2363105186795102E-3</v>
      </c>
      <c r="H170" s="83">
        <f>'[3]1c. STPIS Daily Performance'!H170</f>
        <v>1.2363105186795102E-3</v>
      </c>
      <c r="I170" s="83">
        <f>'[3]1c. STPIS Daily Performance'!I170</f>
        <v>2.8646699235235439E-3</v>
      </c>
      <c r="J170" s="83">
        <f>'[3]1c. STPIS Daily Performance'!J170</f>
        <v>2.8646699235235439E-3</v>
      </c>
      <c r="K170" s="84">
        <f>'[3]1c. STPIS Daily Performance'!K170</f>
        <v>9.6954871236472936E-4</v>
      </c>
      <c r="L170" s="84">
        <f>'[3]1c. STPIS Daily Performance'!L170</f>
        <v>9.6954871236472936E-4</v>
      </c>
      <c r="M170" s="101">
        <v>188</v>
      </c>
      <c r="N170" s="100">
        <f>+'[6]1c. STPIS Daily Performance'!P170</f>
        <v>175</v>
      </c>
      <c r="O170" s="242" t="s">
        <v>418</v>
      </c>
      <c r="P170" s="71"/>
      <c r="Q170" s="130"/>
      <c r="R170" s="71"/>
      <c r="S170" s="71"/>
      <c r="T170" s="71"/>
      <c r="U170" s="71"/>
      <c r="V170" s="71"/>
    </row>
    <row r="171" spans="2:22" x14ac:dyDescent="0.2">
      <c r="B171" s="127">
        <f t="shared" si="2"/>
        <v>41797</v>
      </c>
      <c r="C171" s="230" t="str">
        <f>'[3]1c. STPIS Daily Performance'!C171</f>
        <v>N/A</v>
      </c>
      <c r="D171" s="230" t="str">
        <f>'[3]1c. STPIS Daily Performance'!D171</f>
        <v>N/A</v>
      </c>
      <c r="E171" s="83">
        <f>'[3]1c. STPIS Daily Performance'!E171</f>
        <v>0</v>
      </c>
      <c r="F171" s="83">
        <f>'[3]1c. STPIS Daily Performance'!F171</f>
        <v>0</v>
      </c>
      <c r="G171" s="83">
        <f>'[3]1c. STPIS Daily Performance'!G171</f>
        <v>1.2689900642369622E-2</v>
      </c>
      <c r="H171" s="83">
        <f>'[3]1c. STPIS Daily Performance'!H171</f>
        <v>1.2689900642369622E-2</v>
      </c>
      <c r="I171" s="83">
        <f>'[3]1c. STPIS Daily Performance'!I171</f>
        <v>0</v>
      </c>
      <c r="J171" s="83">
        <f>'[3]1c. STPIS Daily Performance'!J171</f>
        <v>0</v>
      </c>
      <c r="K171" s="84">
        <f>'[3]1c. STPIS Daily Performance'!K171</f>
        <v>4.8074699999254194E-3</v>
      </c>
      <c r="L171" s="84">
        <f>'[3]1c. STPIS Daily Performance'!L171</f>
        <v>4.8074699999254194E-3</v>
      </c>
      <c r="M171" s="101">
        <v>161</v>
      </c>
      <c r="N171" s="100">
        <f>+'[6]1c. STPIS Daily Performance'!P171</f>
        <v>138</v>
      </c>
      <c r="O171" s="242" t="s">
        <v>418</v>
      </c>
      <c r="P171" s="71"/>
      <c r="Q171" s="130"/>
      <c r="R171" s="71"/>
      <c r="S171" s="71"/>
      <c r="T171" s="71"/>
      <c r="U171" s="71"/>
      <c r="V171" s="71"/>
    </row>
    <row r="172" spans="2:22" x14ac:dyDescent="0.2">
      <c r="B172" s="127">
        <f t="shared" si="2"/>
        <v>41798</v>
      </c>
      <c r="C172" s="230" t="str">
        <f>'[3]1c. STPIS Daily Performance'!C172</f>
        <v>N/A</v>
      </c>
      <c r="D172" s="230" t="str">
        <f>'[3]1c. STPIS Daily Performance'!D172</f>
        <v>N/A</v>
      </c>
      <c r="E172" s="83">
        <f>'[3]1c. STPIS Daily Performance'!E172</f>
        <v>0</v>
      </c>
      <c r="F172" s="83">
        <f>'[3]1c. STPIS Daily Performance'!F172</f>
        <v>0</v>
      </c>
      <c r="G172" s="83">
        <f>'[3]1c. STPIS Daily Performance'!G172</f>
        <v>0</v>
      </c>
      <c r="H172" s="83">
        <f>'[3]1c. STPIS Daily Performance'!H172</f>
        <v>0</v>
      </c>
      <c r="I172" s="83">
        <f>'[3]1c. STPIS Daily Performance'!I172</f>
        <v>0</v>
      </c>
      <c r="J172" s="83">
        <f>'[3]1c. STPIS Daily Performance'!J172</f>
        <v>0</v>
      </c>
      <c r="K172" s="84">
        <f>'[3]1c. STPIS Daily Performance'!K172</f>
        <v>0</v>
      </c>
      <c r="L172" s="84">
        <f>'[3]1c. STPIS Daily Performance'!L172</f>
        <v>0</v>
      </c>
      <c r="M172" s="101">
        <v>102</v>
      </c>
      <c r="N172" s="100">
        <f>+'[6]1c. STPIS Daily Performance'!P172</f>
        <v>95</v>
      </c>
      <c r="O172" s="243" t="s">
        <v>418</v>
      </c>
      <c r="P172" s="71"/>
      <c r="Q172" s="130"/>
      <c r="R172" s="71"/>
      <c r="S172" s="71"/>
      <c r="T172" s="71"/>
      <c r="U172" s="71"/>
      <c r="V172" s="71"/>
    </row>
    <row r="173" spans="2:22" x14ac:dyDescent="0.2">
      <c r="B173" s="127">
        <f t="shared" si="2"/>
        <v>41799</v>
      </c>
      <c r="C173" s="230" t="str">
        <f>'[3]1c. STPIS Daily Performance'!C173</f>
        <v>N/A</v>
      </c>
      <c r="D173" s="230" t="str">
        <f>'[3]1c. STPIS Daily Performance'!D173</f>
        <v>N/A</v>
      </c>
      <c r="E173" s="83">
        <f>'[3]1c. STPIS Daily Performance'!E173</f>
        <v>0</v>
      </c>
      <c r="F173" s="83">
        <f>'[3]1c. STPIS Daily Performance'!F173</f>
        <v>0</v>
      </c>
      <c r="G173" s="83">
        <f>'[3]1c. STPIS Daily Performance'!G173</f>
        <v>1.4016768937895083E-3</v>
      </c>
      <c r="H173" s="83">
        <f>'[3]1c. STPIS Daily Performance'!H173</f>
        <v>1.4016768937895083E-3</v>
      </c>
      <c r="I173" s="83">
        <f>'[3]1c. STPIS Daily Performance'!I173</f>
        <v>4.5954080023190187E-3</v>
      </c>
      <c r="J173" s="83">
        <f>'[3]1c. STPIS Daily Performance'!J173</f>
        <v>4.5954080023190187E-3</v>
      </c>
      <c r="K173" s="84">
        <f>'[3]1c. STPIS Daily Performance'!K173</f>
        <v>1.3349939962560503E-3</v>
      </c>
      <c r="L173" s="84">
        <f>'[3]1c. STPIS Daily Performance'!L173</f>
        <v>1.3349939962560503E-3</v>
      </c>
      <c r="M173" s="101">
        <v>114</v>
      </c>
      <c r="N173" s="100">
        <f>+'[6]1c. STPIS Daily Performance'!P173</f>
        <v>98</v>
      </c>
      <c r="O173" s="243" t="s">
        <v>418</v>
      </c>
      <c r="P173" s="71"/>
      <c r="Q173" s="130"/>
      <c r="R173" s="71"/>
      <c r="S173" s="71"/>
      <c r="T173" s="71"/>
      <c r="U173" s="71"/>
      <c r="V173" s="71"/>
    </row>
    <row r="174" spans="2:22" x14ac:dyDescent="0.2">
      <c r="B174" s="127">
        <f t="shared" si="2"/>
        <v>41800</v>
      </c>
      <c r="C174" s="230" t="str">
        <f>'[3]1c. STPIS Daily Performance'!C174</f>
        <v>N/A</v>
      </c>
      <c r="D174" s="230" t="str">
        <f>'[3]1c. STPIS Daily Performance'!D174</f>
        <v>N/A</v>
      </c>
      <c r="E174" s="83">
        <f>'[3]1c. STPIS Daily Performance'!E174</f>
        <v>0</v>
      </c>
      <c r="F174" s="83">
        <f>'[3]1c. STPIS Daily Performance'!F174</f>
        <v>0</v>
      </c>
      <c r="G174" s="83">
        <f>'[3]1c. STPIS Daily Performance'!G174</f>
        <v>2.3741886712221167E-3</v>
      </c>
      <c r="H174" s="83">
        <f>'[3]1c. STPIS Daily Performance'!H174</f>
        <v>2.3741886712221167E-3</v>
      </c>
      <c r="I174" s="83">
        <f>'[3]1c. STPIS Daily Performance'!I174</f>
        <v>2.8049893001168033E-3</v>
      </c>
      <c r="J174" s="83">
        <f>'[3]1c. STPIS Daily Performance'!J174</f>
        <v>2.8049893001168033E-3</v>
      </c>
      <c r="K174" s="84">
        <f>'[3]1c. STPIS Daily Performance'!K174</f>
        <v>1.390183692190658E-3</v>
      </c>
      <c r="L174" s="84">
        <f>'[3]1c. STPIS Daily Performance'!L174</f>
        <v>1.390183692190658E-3</v>
      </c>
      <c r="M174" s="101">
        <v>230</v>
      </c>
      <c r="N174" s="100">
        <f>+'[6]1c. STPIS Daily Performance'!P174</f>
        <v>203</v>
      </c>
      <c r="O174" s="243" t="s">
        <v>418</v>
      </c>
      <c r="P174" s="71"/>
      <c r="Q174" s="130"/>
      <c r="R174" s="71"/>
      <c r="S174" s="71"/>
      <c r="T174" s="71"/>
      <c r="U174" s="71"/>
      <c r="V174" s="71"/>
    </row>
    <row r="175" spans="2:22" x14ac:dyDescent="0.2">
      <c r="B175" s="127">
        <f t="shared" si="2"/>
        <v>41801</v>
      </c>
      <c r="C175" s="230" t="str">
        <f>'[3]1c. STPIS Daily Performance'!C175</f>
        <v>N/A</v>
      </c>
      <c r="D175" s="230" t="str">
        <f>'[3]1c. STPIS Daily Performance'!D175</f>
        <v>N/A</v>
      </c>
      <c r="E175" s="83">
        <f>'[3]1c. STPIS Daily Performance'!E175</f>
        <v>0</v>
      </c>
      <c r="F175" s="83">
        <f>'[3]1c. STPIS Daily Performance'!F175</f>
        <v>0</v>
      </c>
      <c r="G175" s="83">
        <f>'[3]1c. STPIS Daily Performance'!G175</f>
        <v>8.5124310235194303E-3</v>
      </c>
      <c r="H175" s="83">
        <f>'[3]1c. STPIS Daily Performance'!H175</f>
        <v>8.5124310235194303E-3</v>
      </c>
      <c r="I175" s="83">
        <f>'[3]1c. STPIS Daily Performance'!I175</f>
        <v>3.2824342873707273E-3</v>
      </c>
      <c r="J175" s="83">
        <f>'[3]1c. STPIS Daily Performance'!J175</f>
        <v>3.2824342873707273E-3</v>
      </c>
      <c r="K175" s="84">
        <f>'[3]1c. STPIS Daily Performance'!K175</f>
        <v>3.7991393390661007E-3</v>
      </c>
      <c r="L175" s="84">
        <f>'[3]1c. STPIS Daily Performance'!L175</f>
        <v>3.7991393390661007E-3</v>
      </c>
      <c r="M175" s="101">
        <v>292</v>
      </c>
      <c r="N175" s="100">
        <f>+'[6]1c. STPIS Daily Performance'!P175</f>
        <v>269</v>
      </c>
      <c r="O175" s="243" t="s">
        <v>418</v>
      </c>
      <c r="P175" s="71"/>
      <c r="Q175" s="130"/>
      <c r="R175" s="71"/>
      <c r="S175" s="71"/>
      <c r="T175" s="71"/>
      <c r="U175" s="71"/>
      <c r="V175" s="71"/>
    </row>
    <row r="176" spans="2:22" x14ac:dyDescent="0.2">
      <c r="B176" s="127">
        <f t="shared" si="2"/>
        <v>41802</v>
      </c>
      <c r="C176" s="230" t="str">
        <f>'[3]1c. STPIS Daily Performance'!C176</f>
        <v>N/A</v>
      </c>
      <c r="D176" s="230" t="str">
        <f>'[3]1c. STPIS Daily Performance'!D176</f>
        <v>N/A</v>
      </c>
      <c r="E176" s="83">
        <f>'[3]1c. STPIS Daily Performance'!E176</f>
        <v>1.3231152377211529E-2</v>
      </c>
      <c r="F176" s="83">
        <f>'[3]1c. STPIS Daily Performance'!F176</f>
        <v>1.3231152377211529E-2</v>
      </c>
      <c r="G176" s="83">
        <f>'[3]1c. STPIS Daily Performance'!G176</f>
        <v>1.6536637510999817E-4</v>
      </c>
      <c r="H176" s="83">
        <f>'[3]1c. STPIS Daily Performance'!H176</f>
        <v>1.6536637510999817E-4</v>
      </c>
      <c r="I176" s="83">
        <f>'[3]1c. STPIS Daily Performance'!I176</f>
        <v>4.8341304959459803E-3</v>
      </c>
      <c r="J176" s="83">
        <f>'[3]1c. STPIS Daily Performance'!J176</f>
        <v>4.8341304959459803E-3</v>
      </c>
      <c r="K176" s="84">
        <f>'[3]1c. STPIS Daily Performance'!K176</f>
        <v>6.8121984144149522E-3</v>
      </c>
      <c r="L176" s="84">
        <f>'[3]1c. STPIS Daily Performance'!L176</f>
        <v>6.8121984144149522E-3</v>
      </c>
      <c r="M176" s="101">
        <v>312</v>
      </c>
      <c r="N176" s="100">
        <f>+'[6]1c. STPIS Daily Performance'!P176</f>
        <v>268</v>
      </c>
      <c r="O176" s="243" t="s">
        <v>418</v>
      </c>
      <c r="P176" s="71"/>
      <c r="Q176" s="130"/>
      <c r="R176" s="71"/>
      <c r="S176" s="71"/>
      <c r="T176" s="71"/>
      <c r="U176" s="71"/>
      <c r="V176" s="71"/>
    </row>
    <row r="177" spans="2:22" x14ac:dyDescent="0.2">
      <c r="B177" s="127">
        <f t="shared" si="2"/>
        <v>41803</v>
      </c>
      <c r="C177" s="230" t="str">
        <f>'[3]1c. STPIS Daily Performance'!C177</f>
        <v>N/A</v>
      </c>
      <c r="D177" s="230" t="str">
        <f>'[3]1c. STPIS Daily Performance'!D177</f>
        <v>N/A</v>
      </c>
      <c r="E177" s="83">
        <f>'[3]1c. STPIS Daily Performance'!E177</f>
        <v>2.1337656802360078E-2</v>
      </c>
      <c r="F177" s="83">
        <f>'[3]1c. STPIS Daily Performance'!F177</f>
        <v>2.1337656802360078E-2</v>
      </c>
      <c r="G177" s="83">
        <f>'[3]1c. STPIS Daily Performance'!G177</f>
        <v>2.2375645470240943E-2</v>
      </c>
      <c r="H177" s="83">
        <f>'[3]1c. STPIS Daily Performance'!H177</f>
        <v>2.2375645470240943E-2</v>
      </c>
      <c r="I177" s="83">
        <f>'[3]1c. STPIS Daily Performance'!I177</f>
        <v>7.0678909720268395E-3</v>
      </c>
      <c r="J177" s="83">
        <f>'[3]1c. STPIS Daily Performance'!J177</f>
        <v>7.0678909720268395E-3</v>
      </c>
      <c r="K177" s="84">
        <f>'[3]1c. STPIS Daily Performance'!K177</f>
        <v>1.9234354839912593E-2</v>
      </c>
      <c r="L177" s="84">
        <f>'[3]1c. STPIS Daily Performance'!L177</f>
        <v>1.9234354839912593E-2</v>
      </c>
      <c r="M177" s="101">
        <v>252</v>
      </c>
      <c r="N177" s="100">
        <f>+'[6]1c. STPIS Daily Performance'!P177</f>
        <v>237</v>
      </c>
      <c r="O177" s="243" t="s">
        <v>418</v>
      </c>
      <c r="P177" s="71"/>
      <c r="Q177" s="130"/>
      <c r="R177" s="71"/>
      <c r="S177" s="71"/>
      <c r="T177" s="71"/>
      <c r="U177" s="71"/>
      <c r="V177" s="71"/>
    </row>
    <row r="178" spans="2:22" x14ac:dyDescent="0.2">
      <c r="B178" s="127">
        <f t="shared" si="2"/>
        <v>41804</v>
      </c>
      <c r="C178" s="230" t="str">
        <f>'[3]1c. STPIS Daily Performance'!C178</f>
        <v>N/A</v>
      </c>
      <c r="D178" s="230" t="str">
        <f>'[3]1c. STPIS Daily Performance'!D178</f>
        <v>N/A</v>
      </c>
      <c r="E178" s="83">
        <f>'[3]1c. STPIS Daily Performance'!E178</f>
        <v>0</v>
      </c>
      <c r="F178" s="83">
        <f>'[3]1c. STPIS Daily Performance'!F178</f>
        <v>0</v>
      </c>
      <c r="G178" s="83">
        <f>'[3]1c. STPIS Daily Performance'!G178</f>
        <v>2.4336418203688065E-2</v>
      </c>
      <c r="H178" s="83">
        <f>'[3]1c. STPIS Daily Performance'!H178</f>
        <v>2.4336418203688065E-2</v>
      </c>
      <c r="I178" s="83">
        <f>'[3]1c. STPIS Daily Performance'!I178</f>
        <v>5.9458952519801177E-2</v>
      </c>
      <c r="J178" s="83">
        <f>'[3]1c. STPIS Daily Performance'!J178</f>
        <v>5.9458952519801177E-2</v>
      </c>
      <c r="K178" s="84">
        <f>'[3]1c. STPIS Daily Performance'!K178</f>
        <v>1.9622174324858483E-2</v>
      </c>
      <c r="L178" s="84">
        <f>'[3]1c. STPIS Daily Performance'!L178</f>
        <v>1.9622174324858483E-2</v>
      </c>
      <c r="M178" s="101">
        <v>266</v>
      </c>
      <c r="N178" s="100">
        <f>+'[6]1c. STPIS Daily Performance'!P178</f>
        <v>217</v>
      </c>
      <c r="O178" s="243" t="s">
        <v>418</v>
      </c>
      <c r="P178" s="71"/>
      <c r="Q178" s="130"/>
      <c r="R178" s="71"/>
      <c r="S178" s="71"/>
      <c r="T178" s="71"/>
      <c r="U178" s="71"/>
      <c r="V178" s="71"/>
    </row>
    <row r="179" spans="2:22" x14ac:dyDescent="0.2">
      <c r="B179" s="127">
        <f t="shared" si="2"/>
        <v>41805</v>
      </c>
      <c r="C179" s="230" t="str">
        <f>'[3]1c. STPIS Daily Performance'!C179</f>
        <v>N/A</v>
      </c>
      <c r="D179" s="230" t="str">
        <f>'[3]1c. STPIS Daily Performance'!D179</f>
        <v>N/A</v>
      </c>
      <c r="E179" s="83">
        <f>'[3]1c. STPIS Daily Performance'!E179</f>
        <v>1.4568307746308198E-2</v>
      </c>
      <c r="F179" s="83">
        <f>'[3]1c. STPIS Daily Performance'!F179</f>
        <v>1.4568307746308198E-2</v>
      </c>
      <c r="G179" s="83">
        <f>'[3]1c. STPIS Daily Performance'!G179</f>
        <v>1.8702149566011698E-3</v>
      </c>
      <c r="H179" s="83">
        <f>'[3]1c. STPIS Daily Performance'!H179</f>
        <v>1.8702149566011698E-3</v>
      </c>
      <c r="I179" s="83">
        <f>'[3]1c. STPIS Daily Performance'!I179</f>
        <v>4.0071275715954334E-3</v>
      </c>
      <c r="J179" s="83">
        <f>'[3]1c. STPIS Daily Performance'!J179</f>
        <v>4.0071275715954334E-3</v>
      </c>
      <c r="K179" s="84">
        <f>'[3]1c. STPIS Daily Performance'!K179</f>
        <v>7.9100258794925528E-3</v>
      </c>
      <c r="L179" s="84">
        <f>'[3]1c. STPIS Daily Performance'!L179</f>
        <v>7.9100258794925528E-3</v>
      </c>
      <c r="M179" s="101">
        <v>124</v>
      </c>
      <c r="N179" s="100">
        <f>+'[6]1c. STPIS Daily Performance'!P179</f>
        <v>99</v>
      </c>
      <c r="O179" s="243" t="s">
        <v>418</v>
      </c>
      <c r="P179" s="71"/>
      <c r="Q179" s="130"/>
      <c r="R179" s="71"/>
      <c r="S179" s="71"/>
      <c r="T179" s="71"/>
      <c r="U179" s="71"/>
      <c r="V179" s="71"/>
    </row>
    <row r="180" spans="2:22" x14ac:dyDescent="0.2">
      <c r="B180" s="127">
        <f t="shared" si="2"/>
        <v>41806</v>
      </c>
      <c r="C180" s="230" t="str">
        <f>'[3]1c. STPIS Daily Performance'!C180</f>
        <v>N/A</v>
      </c>
      <c r="D180" s="230" t="str">
        <f>'[3]1c. STPIS Daily Performance'!D180</f>
        <v>N/A</v>
      </c>
      <c r="E180" s="83">
        <f>'[3]1c. STPIS Daily Performance'!E180</f>
        <v>0</v>
      </c>
      <c r="F180" s="83">
        <f>'[3]1c. STPIS Daily Performance'!F180</f>
        <v>0</v>
      </c>
      <c r="G180" s="83">
        <f>'[3]1c. STPIS Daily Performance'!G180</f>
        <v>1.5875172010559824E-2</v>
      </c>
      <c r="H180" s="83">
        <f>'[3]1c. STPIS Daily Performance'!H180</f>
        <v>1.5875172010559824E-2</v>
      </c>
      <c r="I180" s="83">
        <f>'[3]1c. STPIS Daily Performance'!I180</f>
        <v>2.8706379858642182E-2</v>
      </c>
      <c r="J180" s="83">
        <f>'[3]1c. STPIS Daily Performance'!J180</f>
        <v>2.8706379858642182E-2</v>
      </c>
      <c r="K180" s="84">
        <f>'[3]1c. STPIS Daily Performance'!K180</f>
        <v>1.1036447573517896E-2</v>
      </c>
      <c r="L180" s="84">
        <f>'[3]1c. STPIS Daily Performance'!L180</f>
        <v>1.1036447573517896E-2</v>
      </c>
      <c r="M180" s="101">
        <v>308</v>
      </c>
      <c r="N180" s="100">
        <f>+'[6]1c. STPIS Daily Performance'!P180</f>
        <v>280</v>
      </c>
      <c r="O180" s="243" t="s">
        <v>418</v>
      </c>
      <c r="P180" s="71"/>
      <c r="Q180" s="130"/>
      <c r="R180" s="71"/>
      <c r="S180" s="71"/>
      <c r="T180" s="71"/>
      <c r="U180" s="71"/>
      <c r="V180" s="71"/>
    </row>
    <row r="181" spans="2:22" x14ac:dyDescent="0.2">
      <c r="B181" s="127">
        <f t="shared" si="2"/>
        <v>41807</v>
      </c>
      <c r="C181" s="230" t="str">
        <f>'[3]1c. STPIS Daily Performance'!C181</f>
        <v>N/A</v>
      </c>
      <c r="D181" s="230" t="str">
        <f>'[3]1c. STPIS Daily Performance'!D181</f>
        <v>N/A</v>
      </c>
      <c r="E181" s="83">
        <f>'[3]1c. STPIS Daily Performance'!E181</f>
        <v>1.477222394009544E-2</v>
      </c>
      <c r="F181" s="83">
        <f>'[3]1c. STPIS Daily Performance'!F181</f>
        <v>1.477222394009544E-2</v>
      </c>
      <c r="G181" s="83">
        <f>'[3]1c. STPIS Daily Performance'!G181</f>
        <v>1.6150782635743155E-2</v>
      </c>
      <c r="H181" s="83">
        <f>'[3]1c. STPIS Daily Performance'!H181</f>
        <v>1.6150782635743155E-2</v>
      </c>
      <c r="I181" s="83">
        <f>'[3]1c. STPIS Daily Performance'!I181</f>
        <v>3.7641421762965616E-2</v>
      </c>
      <c r="J181" s="83">
        <f>'[3]1c. STPIS Daily Performance'!J181</f>
        <v>3.7641421762965616E-2</v>
      </c>
      <c r="K181" s="84">
        <f>'[3]1c. STPIS Daily Performance'!K181</f>
        <v>1.929551098946175E-2</v>
      </c>
      <c r="L181" s="84">
        <f>'[3]1c. STPIS Daily Performance'!L181</f>
        <v>1.929551098946175E-2</v>
      </c>
      <c r="M181" s="101">
        <v>284</v>
      </c>
      <c r="N181" s="100">
        <f>+'[6]1c. STPIS Daily Performance'!P181</f>
        <v>250</v>
      </c>
      <c r="O181" s="243" t="s">
        <v>418</v>
      </c>
      <c r="P181" s="71"/>
      <c r="Q181" s="130"/>
      <c r="R181" s="71"/>
      <c r="S181" s="71"/>
      <c r="T181" s="71"/>
      <c r="U181" s="71"/>
      <c r="V181" s="71"/>
    </row>
    <row r="182" spans="2:22" x14ac:dyDescent="0.2">
      <c r="B182" s="127">
        <f t="shared" si="2"/>
        <v>41808</v>
      </c>
      <c r="C182" s="230" t="str">
        <f>'[3]1c. STPIS Daily Performance'!C182</f>
        <v>N/A</v>
      </c>
      <c r="D182" s="230" t="str">
        <f>'[3]1c. STPIS Daily Performance'!D182</f>
        <v>N/A</v>
      </c>
      <c r="E182" s="83">
        <f>'[3]1c. STPIS Daily Performance'!E182</f>
        <v>1.1175275997225403E-2</v>
      </c>
      <c r="F182" s="83">
        <f>'[3]1c. STPIS Daily Performance'!F182</f>
        <v>1.1175275997225403E-2</v>
      </c>
      <c r="G182" s="83">
        <f>'[3]1c. STPIS Daily Performance'!G182</f>
        <v>1.6497264564545055E-3</v>
      </c>
      <c r="H182" s="83">
        <f>'[3]1c. STPIS Daily Performance'!H182</f>
        <v>1.6497264564545055E-3</v>
      </c>
      <c r="I182" s="83">
        <f>'[3]1c. STPIS Daily Performance'!I182</f>
        <v>5.1009881406075486E-2</v>
      </c>
      <c r="J182" s="83">
        <f>'[3]1c. STPIS Daily Performance'!J182</f>
        <v>5.1009881406075486E-2</v>
      </c>
      <c r="K182" s="84">
        <f>'[3]1c. STPIS Daily Performance'!K182</f>
        <v>1.453577261845275E-2</v>
      </c>
      <c r="L182" s="84">
        <f>'[3]1c. STPIS Daily Performance'!L182</f>
        <v>1.453577261845275E-2</v>
      </c>
      <c r="M182" s="101">
        <v>318</v>
      </c>
      <c r="N182" s="100">
        <f>+'[6]1c. STPIS Daily Performance'!P182</f>
        <v>283</v>
      </c>
      <c r="O182" s="243" t="s">
        <v>418</v>
      </c>
      <c r="P182" s="71"/>
      <c r="Q182" s="130"/>
      <c r="R182" s="71"/>
      <c r="S182" s="71"/>
      <c r="T182" s="71"/>
      <c r="U182" s="71"/>
      <c r="V182" s="71"/>
    </row>
    <row r="183" spans="2:22" x14ac:dyDescent="0.2">
      <c r="B183" s="127">
        <f t="shared" si="2"/>
        <v>41809</v>
      </c>
      <c r="C183" s="230" t="str">
        <f>'[3]1c. STPIS Daily Performance'!C183</f>
        <v>N/A</v>
      </c>
      <c r="D183" s="230" t="str">
        <f>'[3]1c. STPIS Daily Performance'!D183</f>
        <v>N/A</v>
      </c>
      <c r="E183" s="83">
        <f>'[3]1c. STPIS Daily Performance'!E183</f>
        <v>7.9360171155887244E-3</v>
      </c>
      <c r="F183" s="83">
        <f>'[3]1c. STPIS Daily Performance'!F183</f>
        <v>7.9360171155887244E-3</v>
      </c>
      <c r="G183" s="83">
        <f>'[3]1c. STPIS Daily Performance'!G183</f>
        <v>2.7876046089971118E-3</v>
      </c>
      <c r="H183" s="83">
        <f>'[3]1c. STPIS Daily Performance'!H183</f>
        <v>2.7876046089971118E-3</v>
      </c>
      <c r="I183" s="83">
        <f>'[3]1c. STPIS Daily Performance'!I183</f>
        <v>1.9362099393815384E-2</v>
      </c>
      <c r="J183" s="83">
        <f>'[3]1c. STPIS Daily Performance'!J183</f>
        <v>1.9362099393815384E-2</v>
      </c>
      <c r="K183" s="84">
        <f>'[3]1c. STPIS Daily Performance'!K183</f>
        <v>7.9846065496744553E-3</v>
      </c>
      <c r="L183" s="84">
        <f>'[3]1c. STPIS Daily Performance'!L183</f>
        <v>7.9846065496744553E-3</v>
      </c>
      <c r="M183" s="101">
        <v>462</v>
      </c>
      <c r="N183" s="100">
        <f>+'[6]1c. STPIS Daily Performance'!P183</f>
        <v>359</v>
      </c>
      <c r="O183" s="243" t="s">
        <v>418</v>
      </c>
      <c r="P183" s="71"/>
      <c r="Q183" s="130"/>
      <c r="R183" s="71"/>
      <c r="S183" s="71"/>
      <c r="T183" s="71"/>
      <c r="U183" s="71"/>
      <c r="V183" s="71"/>
    </row>
    <row r="184" spans="2:22" x14ac:dyDescent="0.2">
      <c r="B184" s="127">
        <f t="shared" si="2"/>
        <v>41810</v>
      </c>
      <c r="C184" s="230" t="str">
        <f>'[3]1c. STPIS Daily Performance'!C184</f>
        <v>N/A</v>
      </c>
      <c r="D184" s="230" t="str">
        <f>'[3]1c. STPIS Daily Performance'!D184</f>
        <v>N/A</v>
      </c>
      <c r="E184" s="83">
        <f>'[3]1c. STPIS Daily Performance'!E184</f>
        <v>1.0647099626432219E-2</v>
      </c>
      <c r="F184" s="83">
        <f>'[3]1c. STPIS Daily Performance'!F184</f>
        <v>1.0647099626432219E-2</v>
      </c>
      <c r="G184" s="83">
        <f>'[3]1c. STPIS Daily Performance'!G184</f>
        <v>5.4177174321751783E-3</v>
      </c>
      <c r="H184" s="83">
        <f>'[3]1c. STPIS Daily Performance'!H184</f>
        <v>5.4177174321751783E-3</v>
      </c>
      <c r="I184" s="83">
        <f>'[3]1c. STPIS Daily Performance'!I184</f>
        <v>4.0923856050336342E-4</v>
      </c>
      <c r="J184" s="83">
        <f>'[3]1c. STPIS Daily Performance'!J184</f>
        <v>4.0923856050336342E-4</v>
      </c>
      <c r="K184" s="84">
        <f>'[3]1c. STPIS Daily Performance'!K184</f>
        <v>6.8748461773677503E-3</v>
      </c>
      <c r="L184" s="84">
        <f>'[3]1c. STPIS Daily Performance'!L184</f>
        <v>6.8748461773677503E-3</v>
      </c>
      <c r="M184" s="101">
        <v>279</v>
      </c>
      <c r="N184" s="100">
        <f>+'[6]1c. STPIS Daily Performance'!P184</f>
        <v>229</v>
      </c>
      <c r="O184" s="243" t="s">
        <v>418</v>
      </c>
      <c r="P184" s="71"/>
      <c r="Q184" s="130"/>
      <c r="R184" s="71"/>
      <c r="S184" s="71"/>
      <c r="T184" s="71"/>
      <c r="U184" s="71"/>
      <c r="V184" s="71"/>
    </row>
    <row r="185" spans="2:22" x14ac:dyDescent="0.2">
      <c r="B185" s="127">
        <f t="shared" si="2"/>
        <v>41811</v>
      </c>
      <c r="C185" s="230" t="str">
        <f>'[3]1c. STPIS Daily Performance'!C185</f>
        <v>N/A</v>
      </c>
      <c r="D185" s="230" t="str">
        <f>'[3]1c. STPIS Daily Performance'!D185</f>
        <v>N/A</v>
      </c>
      <c r="E185" s="83">
        <f>'[3]1c. STPIS Daily Performance'!E185</f>
        <v>0</v>
      </c>
      <c r="F185" s="83">
        <f>'[3]1c. STPIS Daily Performance'!F185</f>
        <v>0</v>
      </c>
      <c r="G185" s="83">
        <f>'[3]1c. STPIS Daily Performance'!G185</f>
        <v>1.417426072371413E-3</v>
      </c>
      <c r="H185" s="83">
        <f>'[3]1c. STPIS Daily Performance'!H185</f>
        <v>1.417426072371413E-3</v>
      </c>
      <c r="I185" s="83">
        <f>'[3]1c. STPIS Daily Performance'!I185</f>
        <v>1.3641285350112113E-4</v>
      </c>
      <c r="J185" s="83">
        <f>'[3]1c. STPIS Daily Performance'!J185</f>
        <v>1.3641285350112113E-4</v>
      </c>
      <c r="K185" s="84">
        <f>'[3]1c. STPIS Daily Performance'!K185</f>
        <v>5.6084663976790493E-4</v>
      </c>
      <c r="L185" s="84">
        <f>'[3]1c. STPIS Daily Performance'!L185</f>
        <v>5.6084663976790493E-4</v>
      </c>
      <c r="M185" s="101">
        <v>214</v>
      </c>
      <c r="N185" s="100">
        <f>+'[6]1c. STPIS Daily Performance'!P185</f>
        <v>152</v>
      </c>
      <c r="O185" s="243" t="s">
        <v>418</v>
      </c>
      <c r="P185" s="71"/>
      <c r="Q185" s="130"/>
      <c r="R185" s="71"/>
      <c r="S185" s="71"/>
      <c r="T185" s="71"/>
      <c r="U185" s="71"/>
      <c r="V185" s="71"/>
    </row>
    <row r="186" spans="2:22" x14ac:dyDescent="0.2">
      <c r="B186" s="127">
        <f t="shared" si="2"/>
        <v>41812</v>
      </c>
      <c r="C186" s="230" t="str">
        <f>'[3]1c. STPIS Daily Performance'!C186</f>
        <v>N/A</v>
      </c>
      <c r="D186" s="230" t="str">
        <f>'[3]1c. STPIS Daily Performance'!D186</f>
        <v>N/A</v>
      </c>
      <c r="E186" s="83">
        <f>'[3]1c. STPIS Daily Performance'!E186</f>
        <v>0</v>
      </c>
      <c r="F186" s="83">
        <f>'[3]1c. STPIS Daily Performance'!F186</f>
        <v>0</v>
      </c>
      <c r="G186" s="83">
        <f>'[3]1c. STPIS Daily Performance'!G186</f>
        <v>2.9006049653222774E-2</v>
      </c>
      <c r="H186" s="83">
        <f>'[3]1c. STPIS Daily Performance'!H186</f>
        <v>2.9006049653222774E-2</v>
      </c>
      <c r="I186" s="83">
        <f>'[3]1c. STPIS Daily Performance'!I186</f>
        <v>4.7113589277949716E-2</v>
      </c>
      <c r="J186" s="83">
        <f>'[3]1c. STPIS Daily Performance'!J186</f>
        <v>4.7113589277949716E-2</v>
      </c>
      <c r="K186" s="84">
        <f>'[3]1c. STPIS Daily Performance'!K186</f>
        <v>1.9231371613105317E-2</v>
      </c>
      <c r="L186" s="84">
        <f>'[3]1c. STPIS Daily Performance'!L186</f>
        <v>1.9231371613105317E-2</v>
      </c>
      <c r="M186" s="101">
        <v>106</v>
      </c>
      <c r="N186" s="100">
        <f>+'[6]1c. STPIS Daily Performance'!P186</f>
        <v>98</v>
      </c>
      <c r="O186" s="243" t="s">
        <v>418</v>
      </c>
      <c r="P186" s="71"/>
      <c r="Q186" s="130"/>
      <c r="R186" s="71"/>
      <c r="S186" s="71"/>
      <c r="T186" s="71"/>
      <c r="U186" s="71"/>
      <c r="V186" s="71"/>
    </row>
    <row r="187" spans="2:22" x14ac:dyDescent="0.2">
      <c r="B187" s="127">
        <f t="shared" si="2"/>
        <v>41813</v>
      </c>
      <c r="C187" s="230" t="str">
        <f>'[3]1c. STPIS Daily Performance'!C187</f>
        <v>N/A</v>
      </c>
      <c r="D187" s="230" t="str">
        <f>'[3]1c. STPIS Daily Performance'!D187</f>
        <v>N/A</v>
      </c>
      <c r="E187" s="83">
        <f>'[3]1c. STPIS Daily Performance'!E187</f>
        <v>2.8307579163776461E-2</v>
      </c>
      <c r="F187" s="83">
        <f>'[3]1c. STPIS Daily Performance'!F187</f>
        <v>2.8307579163776461E-2</v>
      </c>
      <c r="G187" s="83">
        <f>'[3]1c. STPIS Daily Performance'!G187</f>
        <v>5.8193214860137454E-3</v>
      </c>
      <c r="H187" s="83">
        <f>'[3]1c. STPIS Daily Performance'!H187</f>
        <v>5.8193214860137454E-3</v>
      </c>
      <c r="I187" s="83">
        <f>'[3]1c. STPIS Daily Performance'!I187</f>
        <v>3.7283338022525175E-2</v>
      </c>
      <c r="J187" s="83">
        <f>'[3]1c. STPIS Daily Performance'!J187</f>
        <v>3.7283338022525175E-2</v>
      </c>
      <c r="K187" s="84">
        <f>'[3]1c. STPIS Daily Performance'!K187</f>
        <v>2.1358412326693169E-2</v>
      </c>
      <c r="L187" s="84">
        <f>'[3]1c. STPIS Daily Performance'!L187</f>
        <v>2.1358412326693169E-2</v>
      </c>
      <c r="M187" s="101">
        <v>462</v>
      </c>
      <c r="N187" s="100">
        <f>+'[6]1c. STPIS Daily Performance'!P187</f>
        <v>438</v>
      </c>
      <c r="O187" s="243" t="s">
        <v>418</v>
      </c>
      <c r="P187" s="71"/>
      <c r="Q187" s="130"/>
      <c r="R187" s="71"/>
      <c r="S187" s="71"/>
      <c r="T187" s="71"/>
      <c r="U187" s="71"/>
      <c r="V187" s="71"/>
    </row>
    <row r="188" spans="2:22" x14ac:dyDescent="0.2">
      <c r="B188" s="127">
        <f t="shared" si="2"/>
        <v>41814</v>
      </c>
      <c r="C188" s="230" t="str">
        <f>'[3]1c. STPIS Daily Performance'!C188</f>
        <v>N/A</v>
      </c>
      <c r="D188" s="230" t="str">
        <f>'[3]1c. STPIS Daily Performance'!D188</f>
        <v>N/A</v>
      </c>
      <c r="E188" s="83">
        <f>'[3]1c. STPIS Daily Performance'!E188</f>
        <v>2.1715403194129887E-2</v>
      </c>
      <c r="F188" s="83">
        <f>'[3]1c. STPIS Daily Performance'!F188</f>
        <v>0</v>
      </c>
      <c r="G188" s="83">
        <f>'[3]1c. STPIS Daily Performance'!G188</f>
        <v>0.283083610420444</v>
      </c>
      <c r="H188" s="83">
        <f>'[3]1c. STPIS Daily Performance'!H188</f>
        <v>0</v>
      </c>
      <c r="I188" s="83">
        <f>'[3]1c. STPIS Daily Performance'!I188</f>
        <v>0.10782583488929244</v>
      </c>
      <c r="J188" s="83">
        <f>'[3]1c. STPIS Daily Performance'!J188</f>
        <v>0</v>
      </c>
      <c r="K188" s="84">
        <f>'[3]1c. STPIS Daily Performance'!K188</f>
        <v>0.13579797588061127</v>
      </c>
      <c r="L188" s="84">
        <f>'[3]1c. STPIS Daily Performance'!L188</f>
        <v>0</v>
      </c>
      <c r="M188" s="101">
        <v>2396</v>
      </c>
      <c r="N188" s="100">
        <f>+'[6]1c. STPIS Daily Performance'!P188</f>
        <v>1359</v>
      </c>
      <c r="O188" s="243" t="s">
        <v>419</v>
      </c>
      <c r="P188" s="71"/>
      <c r="Q188" s="130"/>
      <c r="R188" s="71"/>
      <c r="S188" s="71"/>
      <c r="T188" s="71"/>
      <c r="U188" s="71"/>
      <c r="V188" s="71"/>
    </row>
    <row r="189" spans="2:22" x14ac:dyDescent="0.2">
      <c r="B189" s="127">
        <f t="shared" si="2"/>
        <v>41815</v>
      </c>
      <c r="C189" s="230" t="str">
        <f>'[3]1c. STPIS Daily Performance'!C189</f>
        <v>N/A</v>
      </c>
      <c r="D189" s="230" t="str">
        <f>'[3]1c. STPIS Daily Performance'!D189</f>
        <v>N/A</v>
      </c>
      <c r="E189" s="83">
        <f>'[3]1c. STPIS Daily Performance'!E189</f>
        <v>0</v>
      </c>
      <c r="F189" s="83">
        <f>'[3]1c. STPIS Daily Performance'!F189</f>
        <v>0</v>
      </c>
      <c r="G189" s="83">
        <f>'[3]1c. STPIS Daily Performance'!G189</f>
        <v>8.8352891844484735E-3</v>
      </c>
      <c r="H189" s="83">
        <f>'[3]1c. STPIS Daily Performance'!H189</f>
        <v>8.8352891844484735E-3</v>
      </c>
      <c r="I189" s="83">
        <f>'[3]1c. STPIS Daily Performance'!I189</f>
        <v>3.5544074140385878E-2</v>
      </c>
      <c r="J189" s="83">
        <f>'[3]1c. STPIS Daily Performance'!J189</f>
        <v>3.5544074140385878E-2</v>
      </c>
      <c r="K189" s="84">
        <f>'[3]1c. STPIS Daily Performance'!K189</f>
        <v>9.565716757530783E-3</v>
      </c>
      <c r="L189" s="84">
        <f>'[3]1c. STPIS Daily Performance'!L189</f>
        <v>9.565716757530783E-3</v>
      </c>
      <c r="M189" s="101">
        <v>1807</v>
      </c>
      <c r="N189" s="100">
        <f>+'[6]1c. STPIS Daily Performance'!P189</f>
        <v>1114</v>
      </c>
      <c r="O189" s="243" t="s">
        <v>418</v>
      </c>
      <c r="P189" s="71"/>
      <c r="Q189" s="130"/>
      <c r="R189" s="71"/>
      <c r="S189" s="71"/>
      <c r="T189" s="71"/>
      <c r="U189" s="71"/>
      <c r="V189" s="71"/>
    </row>
    <row r="190" spans="2:22" x14ac:dyDescent="0.2">
      <c r="B190" s="127">
        <f t="shared" si="2"/>
        <v>41816</v>
      </c>
      <c r="C190" s="230" t="str">
        <f>'[3]1c. STPIS Daily Performance'!C190</f>
        <v>N/A</v>
      </c>
      <c r="D190" s="230" t="str">
        <f>'[3]1c. STPIS Daily Performance'!D190</f>
        <v>N/A</v>
      </c>
      <c r="E190" s="83">
        <f>'[3]1c. STPIS Daily Performance'!E190</f>
        <v>1.0362954110499176E-3</v>
      </c>
      <c r="F190" s="83">
        <f>'[3]1c. STPIS Daily Performance'!F190</f>
        <v>1.0362954110499176E-3</v>
      </c>
      <c r="G190" s="83">
        <f>'[3]1c. STPIS Daily Performance'!G190</f>
        <v>2.8147719420508973E-2</v>
      </c>
      <c r="H190" s="83">
        <f>'[3]1c. STPIS Daily Performance'!H190</f>
        <v>2.8147719420508973E-2</v>
      </c>
      <c r="I190" s="83">
        <f>'[3]1c. STPIS Daily Performance'!I190</f>
        <v>3.2039968966075826E-2</v>
      </c>
      <c r="J190" s="83">
        <f>'[3]1c. STPIS Daily Performance'!J190</f>
        <v>3.2039968966075826E-2</v>
      </c>
      <c r="K190" s="84">
        <f>'[3]1c. STPIS Daily Performance'!K190</f>
        <v>1.6731427548607951E-2</v>
      </c>
      <c r="L190" s="84">
        <f>'[3]1c. STPIS Daily Performance'!L190</f>
        <v>1.6731427548607951E-2</v>
      </c>
      <c r="M190" s="101">
        <v>516</v>
      </c>
      <c r="N190" s="100">
        <f>+'[6]1c. STPIS Daily Performance'!P190</f>
        <v>474</v>
      </c>
      <c r="O190" s="243" t="s">
        <v>418</v>
      </c>
      <c r="P190" s="71"/>
      <c r="Q190" s="130"/>
      <c r="R190" s="71"/>
      <c r="S190" s="71"/>
      <c r="T190" s="71"/>
      <c r="U190" s="71"/>
      <c r="V190" s="71"/>
    </row>
    <row r="191" spans="2:22" x14ac:dyDescent="0.2">
      <c r="B191" s="127">
        <f t="shared" si="2"/>
        <v>41817</v>
      </c>
      <c r="C191" s="230" t="str">
        <f>'[3]1c. STPIS Daily Performance'!C191</f>
        <v>N/A</v>
      </c>
      <c r="D191" s="230" t="str">
        <f>'[3]1c. STPIS Daily Performance'!D191</f>
        <v>N/A</v>
      </c>
      <c r="E191" s="83">
        <f>'[3]1c. STPIS Daily Performance'!E191</f>
        <v>2.7779402792983278E-2</v>
      </c>
      <c r="F191" s="83">
        <f>'[3]1c. STPIS Daily Performance'!F191</f>
        <v>2.7779402792983278E-2</v>
      </c>
      <c r="G191" s="83">
        <f>'[3]1c. STPIS Daily Performance'!G191</f>
        <v>1.913918927165955E-2</v>
      </c>
      <c r="H191" s="83">
        <f>'[3]1c. STPIS Daily Performance'!H191</f>
        <v>1.913918927165955E-2</v>
      </c>
      <c r="I191" s="83">
        <f>'[3]1c. STPIS Daily Performance'!I191</f>
        <v>1.7162442131109804E-2</v>
      </c>
      <c r="J191" s="83">
        <f>'[3]1c. STPIS Daily Performance'!J191</f>
        <v>1.7162442131109804E-2</v>
      </c>
      <c r="K191" s="84">
        <f>'[3]1c. STPIS Daily Performance'!K191</f>
        <v>2.2648657920840077E-2</v>
      </c>
      <c r="L191" s="84">
        <f>'[3]1c. STPIS Daily Performance'!L191</f>
        <v>2.2648657920840077E-2</v>
      </c>
      <c r="M191" s="101">
        <v>610</v>
      </c>
      <c r="N191" s="100">
        <f>+'[6]1c. STPIS Daily Performance'!P191</f>
        <v>446</v>
      </c>
      <c r="O191" s="243" t="s">
        <v>418</v>
      </c>
      <c r="P191" s="71"/>
      <c r="Q191" s="130"/>
      <c r="R191" s="71"/>
      <c r="S191" s="71"/>
      <c r="T191" s="71"/>
      <c r="U191" s="71"/>
      <c r="V191" s="71"/>
    </row>
    <row r="192" spans="2:22" x14ac:dyDescent="0.2">
      <c r="B192" s="127">
        <f t="shared" si="2"/>
        <v>41818</v>
      </c>
      <c r="C192" s="230" t="str">
        <f>'[3]1c. STPIS Daily Performance'!C192</f>
        <v>N/A</v>
      </c>
      <c r="D192" s="230" t="str">
        <f>'[3]1c. STPIS Daily Performance'!D192</f>
        <v>N/A</v>
      </c>
      <c r="E192" s="83">
        <f>'[3]1c. STPIS Daily Performance'!E192</f>
        <v>5.8333402976842143E-3</v>
      </c>
      <c r="F192" s="83">
        <f>'[3]1c. STPIS Daily Performance'!F192</f>
        <v>5.8333402976842143E-3</v>
      </c>
      <c r="G192" s="83">
        <f>'[3]1c. STPIS Daily Performance'!G192</f>
        <v>2.0867661621023579E-3</v>
      </c>
      <c r="H192" s="83">
        <f>'[3]1c. STPIS Daily Performance'!H192</f>
        <v>2.0867661621023579E-3</v>
      </c>
      <c r="I192" s="83">
        <f>'[3]1c. STPIS Daily Performance'!I192</f>
        <v>2.8160728444637698E-2</v>
      </c>
      <c r="J192" s="83">
        <f>'[3]1c. STPIS Daily Performance'!J192</f>
        <v>2.8160728444637698E-2</v>
      </c>
      <c r="K192" s="84">
        <f>'[3]1c. STPIS Daily Performance'!K192</f>
        <v>8.3202195654930155E-3</v>
      </c>
      <c r="L192" s="84">
        <f>'[3]1c. STPIS Daily Performance'!L192</f>
        <v>8.3202195654930155E-3</v>
      </c>
      <c r="M192" s="101">
        <v>348</v>
      </c>
      <c r="N192" s="100">
        <f>+'[6]1c. STPIS Daily Performance'!P192</f>
        <v>324</v>
      </c>
      <c r="O192" s="243" t="s">
        <v>418</v>
      </c>
      <c r="P192" s="71"/>
      <c r="Q192" s="130"/>
      <c r="R192" s="71"/>
      <c r="S192" s="71"/>
      <c r="T192" s="71"/>
      <c r="U192" s="71"/>
      <c r="V192" s="71"/>
    </row>
    <row r="193" spans="2:22" x14ac:dyDescent="0.2">
      <c r="B193" s="127">
        <f t="shared" si="2"/>
        <v>41819</v>
      </c>
      <c r="C193" s="230" t="str">
        <f>'[3]1c. STPIS Daily Performance'!C193</f>
        <v>N/A</v>
      </c>
      <c r="D193" s="230" t="str">
        <f>'[3]1c. STPIS Daily Performance'!D193</f>
        <v>N/A</v>
      </c>
      <c r="E193" s="83">
        <f>'[3]1c. STPIS Daily Performance'!E193</f>
        <v>0</v>
      </c>
      <c r="F193" s="83">
        <f>'[3]1c. STPIS Daily Performance'!F193</f>
        <v>0</v>
      </c>
      <c r="G193" s="83">
        <f>'[3]1c. STPIS Daily Performance'!G193</f>
        <v>2.8868244340631108E-2</v>
      </c>
      <c r="H193" s="83">
        <f>'[3]1c. STPIS Daily Performance'!H193</f>
        <v>2.8868244340631108E-2</v>
      </c>
      <c r="I193" s="83">
        <f>'[3]1c. STPIS Daily Performance'!I193</f>
        <v>3.325063304089828E-3</v>
      </c>
      <c r="J193" s="83">
        <f>'[3]1c. STPIS Daily Performance'!J193</f>
        <v>3.325063304089828E-3</v>
      </c>
      <c r="K193" s="84">
        <f>'[3]1c. STPIS Daily Performance'!K193</f>
        <v>1.1518238702892983E-2</v>
      </c>
      <c r="L193" s="84">
        <f>'[3]1c. STPIS Daily Performance'!L193</f>
        <v>1.1518238702892983E-2</v>
      </c>
      <c r="M193" s="101">
        <v>219</v>
      </c>
      <c r="N193" s="100">
        <f>+'[6]1c. STPIS Daily Performance'!P193</f>
        <v>192</v>
      </c>
      <c r="O193" s="243" t="s">
        <v>418</v>
      </c>
      <c r="P193" s="71"/>
      <c r="Q193" s="130"/>
      <c r="R193" s="71"/>
      <c r="S193" s="71"/>
      <c r="T193" s="71"/>
      <c r="U193" s="71"/>
      <c r="V193" s="71"/>
    </row>
    <row r="194" spans="2:22" x14ac:dyDescent="0.2">
      <c r="B194" s="127">
        <f t="shared" si="2"/>
        <v>41820</v>
      </c>
      <c r="C194" s="230" t="str">
        <f>'[3]1c. STPIS Daily Performance'!C194</f>
        <v>N/A</v>
      </c>
      <c r="D194" s="230" t="str">
        <f>'[3]1c. STPIS Daily Performance'!D194</f>
        <v>N/A</v>
      </c>
      <c r="E194" s="83">
        <f>'[3]1c. STPIS Daily Performance'!E194</f>
        <v>0</v>
      </c>
      <c r="F194" s="83">
        <f>'[3]1c. STPIS Daily Performance'!F194</f>
        <v>0</v>
      </c>
      <c r="G194" s="83">
        <f>'[3]1c. STPIS Daily Performance'!G194</f>
        <v>2.2178780737967134E-2</v>
      </c>
      <c r="H194" s="83">
        <f>'[3]1c. STPIS Daily Performance'!H194</f>
        <v>2.2178780737967134E-2</v>
      </c>
      <c r="I194" s="83">
        <f>'[3]1c. STPIS Daily Performance'!I194</f>
        <v>1.5414652445626689E-2</v>
      </c>
      <c r="J194" s="83">
        <f>'[3]1c. STPIS Daily Performance'!J194</f>
        <v>1.5414652445626689E-2</v>
      </c>
      <c r="K194" s="84">
        <f>'[3]1c. STPIS Daily Performance'!K194</f>
        <v>1.1099095336470693E-2</v>
      </c>
      <c r="L194" s="84">
        <f>'[3]1c. STPIS Daily Performance'!L194</f>
        <v>1.1099095336470693E-2</v>
      </c>
      <c r="M194" s="101">
        <v>326</v>
      </c>
      <c r="N194" s="100">
        <f>+'[6]1c. STPIS Daily Performance'!P194</f>
        <v>273</v>
      </c>
      <c r="O194" s="243" t="s">
        <v>418</v>
      </c>
      <c r="P194" s="71"/>
      <c r="Q194" s="130"/>
      <c r="R194" s="71"/>
      <c r="S194" s="71"/>
      <c r="T194" s="71"/>
      <c r="U194" s="71"/>
      <c r="V194" s="71"/>
    </row>
    <row r="195" spans="2:22" x14ac:dyDescent="0.2">
      <c r="B195" s="127">
        <f t="shared" si="2"/>
        <v>41821</v>
      </c>
      <c r="C195" s="230" t="str">
        <f>'[3]1c. STPIS Daily Performance'!C195</f>
        <v>N/A</v>
      </c>
      <c r="D195" s="230" t="str">
        <f>'[3]1c. STPIS Daily Performance'!D195</f>
        <v>N/A</v>
      </c>
      <c r="E195" s="83">
        <f>'[3]1c. STPIS Daily Performance'!E195</f>
        <v>0</v>
      </c>
      <c r="F195" s="83">
        <f>'[3]1c. STPIS Daily Performance'!F195</f>
        <v>0</v>
      </c>
      <c r="G195" s="83">
        <f>'[3]1c. STPIS Daily Performance'!G195</f>
        <v>0</v>
      </c>
      <c r="H195" s="83">
        <f>'[3]1c. STPIS Daily Performance'!H195</f>
        <v>0</v>
      </c>
      <c r="I195" s="83">
        <f>'[3]1c. STPIS Daily Performance'!I195</f>
        <v>8.5258033438200716E-3</v>
      </c>
      <c r="J195" s="83">
        <f>'[3]1c. STPIS Daily Performance'!J195</f>
        <v>8.5258033438200716E-3</v>
      </c>
      <c r="K195" s="84">
        <f>'[3]1c. STPIS Daily Performance'!K195</f>
        <v>1.491613403638045E-3</v>
      </c>
      <c r="L195" s="84">
        <f>'[3]1c. STPIS Daily Performance'!L195</f>
        <v>1.491613403638045E-3</v>
      </c>
      <c r="M195" s="101">
        <v>573</v>
      </c>
      <c r="N195" s="100">
        <f>+'[6]1c. STPIS Daily Performance'!P195</f>
        <v>412</v>
      </c>
      <c r="O195" s="243" t="s">
        <v>418</v>
      </c>
      <c r="P195" s="71"/>
      <c r="Q195" s="130"/>
      <c r="R195" s="71"/>
      <c r="S195" s="71"/>
      <c r="T195" s="71"/>
      <c r="U195" s="71"/>
      <c r="V195" s="71"/>
    </row>
    <row r="196" spans="2:22" x14ac:dyDescent="0.2">
      <c r="B196" s="127">
        <f t="shared" si="2"/>
        <v>41822</v>
      </c>
      <c r="C196" s="230" t="str">
        <f>'[3]1c. STPIS Daily Performance'!C196</f>
        <v>N/A</v>
      </c>
      <c r="D196" s="230" t="str">
        <f>'[3]1c. STPIS Daily Performance'!D196</f>
        <v>N/A</v>
      </c>
      <c r="E196" s="83">
        <f>'[3]1c. STPIS Daily Performance'!E196</f>
        <v>0</v>
      </c>
      <c r="F196" s="83">
        <f>'[3]1c. STPIS Daily Performance'!F196</f>
        <v>0</v>
      </c>
      <c r="G196" s="83">
        <f>'[3]1c. STPIS Daily Performance'!G196</f>
        <v>7.8824638802432456E-3</v>
      </c>
      <c r="H196" s="83">
        <f>'[3]1c. STPIS Daily Performance'!H196</f>
        <v>7.8824638802432456E-3</v>
      </c>
      <c r="I196" s="83">
        <f>'[3]1c. STPIS Daily Performance'!I196</f>
        <v>0</v>
      </c>
      <c r="J196" s="83">
        <f>'[3]1c. STPIS Daily Performance'!J196</f>
        <v>0</v>
      </c>
      <c r="K196" s="84">
        <f>'[3]1c. STPIS Daily Performance'!K196</f>
        <v>2.9862100340833663E-3</v>
      </c>
      <c r="L196" s="84">
        <f>'[3]1c. STPIS Daily Performance'!L196</f>
        <v>2.9862100340833663E-3</v>
      </c>
      <c r="M196" s="101">
        <v>328</v>
      </c>
      <c r="N196" s="100">
        <f>+'[6]1c. STPIS Daily Performance'!P196</f>
        <v>311</v>
      </c>
      <c r="O196" s="243" t="s">
        <v>418</v>
      </c>
      <c r="P196" s="71"/>
      <c r="Q196" s="130"/>
      <c r="R196" s="71"/>
      <c r="S196" s="71"/>
      <c r="T196" s="71"/>
      <c r="U196" s="71"/>
      <c r="V196" s="71"/>
    </row>
    <row r="197" spans="2:22" x14ac:dyDescent="0.2">
      <c r="B197" s="127">
        <f t="shared" si="2"/>
        <v>41823</v>
      </c>
      <c r="C197" s="230" t="str">
        <f>'[3]1c. STPIS Daily Performance'!C197</f>
        <v>N/A</v>
      </c>
      <c r="D197" s="230" t="str">
        <f>'[3]1c. STPIS Daily Performance'!D197</f>
        <v>N/A</v>
      </c>
      <c r="E197" s="83">
        <f>'[3]1c. STPIS Daily Performance'!E197</f>
        <v>0</v>
      </c>
      <c r="F197" s="83">
        <f>'[3]1c. STPIS Daily Performance'!F197</f>
        <v>0</v>
      </c>
      <c r="G197" s="83">
        <f>'[3]1c. STPIS Daily Performance'!G197</f>
        <v>8.3313154698275264E-3</v>
      </c>
      <c r="H197" s="83">
        <f>'[3]1c. STPIS Daily Performance'!H197</f>
        <v>8.3313154698275264E-3</v>
      </c>
      <c r="I197" s="83">
        <f>'[3]1c. STPIS Daily Performance'!I197</f>
        <v>2.9627166619774749E-2</v>
      </c>
      <c r="J197" s="83">
        <f>'[3]1c. STPIS Daily Performance'!J197</f>
        <v>2.9627166619774749E-2</v>
      </c>
      <c r="K197" s="84">
        <f>'[3]1c. STPIS Daily Performance'!K197</f>
        <v>8.3396105397403105E-3</v>
      </c>
      <c r="L197" s="84">
        <f>'[3]1c. STPIS Daily Performance'!L197</f>
        <v>8.3396105397403105E-3</v>
      </c>
      <c r="M197" s="101">
        <v>283</v>
      </c>
      <c r="N197" s="100">
        <f>+'[6]1c. STPIS Daily Performance'!P197</f>
        <v>258</v>
      </c>
      <c r="O197" s="243" t="s">
        <v>418</v>
      </c>
      <c r="P197" s="71"/>
      <c r="Q197" s="130"/>
      <c r="R197" s="71"/>
      <c r="S197" s="71"/>
      <c r="T197" s="71"/>
      <c r="U197" s="71"/>
      <c r="V197" s="71"/>
    </row>
    <row r="198" spans="2:22" x14ac:dyDescent="0.2">
      <c r="B198" s="127">
        <f t="shared" si="2"/>
        <v>41824</v>
      </c>
      <c r="C198" s="230" t="str">
        <f>'[3]1c. STPIS Daily Performance'!C198</f>
        <v>N/A</v>
      </c>
      <c r="D198" s="230" t="str">
        <f>'[3]1c. STPIS Daily Performance'!D198</f>
        <v>N/A</v>
      </c>
      <c r="E198" s="83">
        <f>'[3]1c. STPIS Daily Performance'!E198</f>
        <v>0</v>
      </c>
      <c r="F198" s="83">
        <f>'[3]1c. STPIS Daily Performance'!F198</f>
        <v>0</v>
      </c>
      <c r="G198" s="83">
        <f>'[3]1c. STPIS Daily Performance'!G198</f>
        <v>2.4804956266499725E-4</v>
      </c>
      <c r="H198" s="83">
        <f>'[3]1c. STPIS Daily Performance'!H198</f>
        <v>2.4804956266499725E-4</v>
      </c>
      <c r="I198" s="83">
        <f>'[3]1c. STPIS Daily Performance'!I198</f>
        <v>1.2950695279262689E-2</v>
      </c>
      <c r="J198" s="83">
        <f>'[3]1c. STPIS Daily Performance'!J198</f>
        <v>1.2950695279262689E-2</v>
      </c>
      <c r="K198" s="84">
        <f>'[3]1c. STPIS Daily Performance'!K198</f>
        <v>2.3597324045553873E-3</v>
      </c>
      <c r="L198" s="84">
        <f>'[3]1c. STPIS Daily Performance'!L198</f>
        <v>2.3597324045553873E-3</v>
      </c>
      <c r="M198" s="101">
        <v>314</v>
      </c>
      <c r="N198" s="100">
        <f>+'[6]1c. STPIS Daily Performance'!P198</f>
        <v>291</v>
      </c>
      <c r="O198" s="243" t="s">
        <v>418</v>
      </c>
      <c r="P198" s="71"/>
      <c r="Q198" s="130"/>
      <c r="R198" s="71"/>
      <c r="S198" s="71"/>
      <c r="T198" s="71"/>
      <c r="U198" s="71"/>
      <c r="V198" s="71"/>
    </row>
    <row r="199" spans="2:22" x14ac:dyDescent="0.2">
      <c r="B199" s="127">
        <f t="shared" si="2"/>
        <v>41825</v>
      </c>
      <c r="C199" s="230" t="str">
        <f>'[3]1c. STPIS Daily Performance'!C199</f>
        <v>N/A</v>
      </c>
      <c r="D199" s="230" t="str">
        <f>'[3]1c. STPIS Daily Performance'!D199</f>
        <v>N/A</v>
      </c>
      <c r="E199" s="83">
        <f>'[3]1c. STPIS Daily Performance'!E199</f>
        <v>2.9417418120126696E-4</v>
      </c>
      <c r="F199" s="83">
        <f>'[3]1c. STPIS Daily Performance'!F199</f>
        <v>2.9417418120126696E-4</v>
      </c>
      <c r="G199" s="83">
        <f>'[3]1c. STPIS Daily Performance'!G199</f>
        <v>8.118701558971814E-3</v>
      </c>
      <c r="H199" s="83">
        <f>'[3]1c. STPIS Daily Performance'!H199</f>
        <v>8.118701558971814E-3</v>
      </c>
      <c r="I199" s="83">
        <f>'[3]1c. STPIS Daily Performance'!I199</f>
        <v>9.0117741344178156E-3</v>
      </c>
      <c r="J199" s="83">
        <f>'[3]1c. STPIS Daily Performance'!J199</f>
        <v>9.0117741344178156E-3</v>
      </c>
      <c r="K199" s="84">
        <f>'[3]1c. STPIS Daily Performance'!K199</f>
        <v>4.7836041854672105E-3</v>
      </c>
      <c r="L199" s="84">
        <f>'[3]1c. STPIS Daily Performance'!L199</f>
        <v>4.7836041854672105E-3</v>
      </c>
      <c r="M199" s="101">
        <v>169</v>
      </c>
      <c r="N199" s="100">
        <f>+'[6]1c. STPIS Daily Performance'!P199</f>
        <v>163</v>
      </c>
      <c r="O199" s="243" t="s">
        <v>418</v>
      </c>
      <c r="P199" s="71"/>
      <c r="Q199" s="130"/>
      <c r="R199" s="71"/>
      <c r="S199" s="71"/>
      <c r="T199" s="71"/>
      <c r="U199" s="71"/>
      <c r="V199" s="71"/>
    </row>
    <row r="200" spans="2:22" x14ac:dyDescent="0.2">
      <c r="B200" s="127">
        <f t="shared" si="2"/>
        <v>41826</v>
      </c>
      <c r="C200" s="230" t="str">
        <f>'[3]1c. STPIS Daily Performance'!C200</f>
        <v>N/A</v>
      </c>
      <c r="D200" s="230" t="str">
        <f>'[3]1c. STPIS Daily Performance'!D200</f>
        <v>N/A</v>
      </c>
      <c r="E200" s="83">
        <f>'[3]1c. STPIS Daily Performance'!E200</f>
        <v>6.3448022263636892E-3</v>
      </c>
      <c r="F200" s="83">
        <f>'[3]1c. STPIS Daily Performance'!F200</f>
        <v>6.3448022263636892E-3</v>
      </c>
      <c r="G200" s="83">
        <f>'[3]1c. STPIS Daily Performance'!G200</f>
        <v>1.6536637510999818E-3</v>
      </c>
      <c r="H200" s="83">
        <f>'[3]1c. STPIS Daily Performance'!H200</f>
        <v>1.6536637510999818E-3</v>
      </c>
      <c r="I200" s="83">
        <f>'[3]1c. STPIS Daily Performance'!I200</f>
        <v>2.3786991329257999E-3</v>
      </c>
      <c r="J200" s="83">
        <f>'[3]1c. STPIS Daily Performance'!J200</f>
        <v>2.3786991329257999E-3</v>
      </c>
      <c r="K200" s="84">
        <f>'[3]1c. STPIS Daily Performance'!K200</f>
        <v>3.8737200092480032E-3</v>
      </c>
      <c r="L200" s="84">
        <f>'[3]1c. STPIS Daily Performance'!L200</f>
        <v>3.8737200092480032E-3</v>
      </c>
      <c r="M200" s="101">
        <v>193</v>
      </c>
      <c r="N200" s="100">
        <f>+'[6]1c. STPIS Daily Performance'!P200</f>
        <v>145</v>
      </c>
      <c r="O200" s="243" t="s">
        <v>418</v>
      </c>
      <c r="P200" s="71"/>
      <c r="Q200" s="130"/>
      <c r="R200" s="71"/>
      <c r="S200" s="71"/>
      <c r="T200" s="71"/>
      <c r="U200" s="71"/>
      <c r="V200" s="71"/>
    </row>
    <row r="201" spans="2:22" x14ac:dyDescent="0.2">
      <c r="B201" s="127">
        <f t="shared" si="2"/>
        <v>41827</v>
      </c>
      <c r="C201" s="230" t="str">
        <f>'[3]1c. STPIS Daily Performance'!C201</f>
        <v>N/A</v>
      </c>
      <c r="D201" s="230" t="str">
        <f>'[3]1c. STPIS Daily Performance'!D201</f>
        <v>N/A</v>
      </c>
      <c r="E201" s="83">
        <f>'[3]1c. STPIS Daily Performance'!E201</f>
        <v>0</v>
      </c>
      <c r="F201" s="83">
        <f>'[3]1c. STPIS Daily Performance'!F201</f>
        <v>0</v>
      </c>
      <c r="G201" s="83">
        <f>'[3]1c. STPIS Daily Performance'!G201</f>
        <v>0</v>
      </c>
      <c r="H201" s="83">
        <f>'[3]1c. STPIS Daily Performance'!H201</f>
        <v>0</v>
      </c>
      <c r="I201" s="83">
        <f>'[3]1c. STPIS Daily Performance'!I201</f>
        <v>4.876759512665081E-3</v>
      </c>
      <c r="J201" s="83">
        <f>'[3]1c. STPIS Daily Performance'!J201</f>
        <v>4.876759512665081E-3</v>
      </c>
      <c r="K201" s="84">
        <f>'[3]1c. STPIS Daily Performance'!K201</f>
        <v>8.5320286688096182E-4</v>
      </c>
      <c r="L201" s="84">
        <f>'[3]1c. STPIS Daily Performance'!L201</f>
        <v>8.5320286688096182E-4</v>
      </c>
      <c r="M201" s="101">
        <v>480</v>
      </c>
      <c r="N201" s="100">
        <f>+'[6]1c. STPIS Daily Performance'!P201</f>
        <v>332</v>
      </c>
      <c r="O201" s="243" t="s">
        <v>418</v>
      </c>
      <c r="P201" s="71"/>
      <c r="Q201" s="130"/>
      <c r="R201" s="71"/>
      <c r="S201" s="71"/>
      <c r="T201" s="71"/>
      <c r="U201" s="71"/>
      <c r="V201" s="71"/>
    </row>
    <row r="202" spans="2:22" x14ac:dyDescent="0.2">
      <c r="B202" s="127">
        <f t="shared" si="2"/>
        <v>41828</v>
      </c>
      <c r="C202" s="230" t="str">
        <f>'[3]1c. STPIS Daily Performance'!C202</f>
        <v>N/A</v>
      </c>
      <c r="D202" s="230" t="str">
        <f>'[3]1c. STPIS Daily Performance'!D202</f>
        <v>N/A</v>
      </c>
      <c r="E202" s="83">
        <f>'[3]1c. STPIS Daily Performance'!E202</f>
        <v>6.4417459906231976E-3</v>
      </c>
      <c r="F202" s="83">
        <f>'[3]1c. STPIS Daily Performance'!F202</f>
        <v>6.4417459906231976E-3</v>
      </c>
      <c r="G202" s="83">
        <f>'[3]1c. STPIS Daily Performance'!G202</f>
        <v>1.8099743485253846E-2</v>
      </c>
      <c r="H202" s="83">
        <f>'[3]1c. STPIS Daily Performance'!H202</f>
        <v>1.8099743485253846E-2</v>
      </c>
      <c r="I202" s="83">
        <f>'[3]1c. STPIS Daily Performance'!I202</f>
        <v>5.0788210519136165E-2</v>
      </c>
      <c r="J202" s="83">
        <f>'[3]1c. STPIS Daily Performance'!J202</f>
        <v>5.0788210519136165E-2</v>
      </c>
      <c r="K202" s="84">
        <f>'[3]1c. STPIS Daily Performance'!K202</f>
        <v>1.8616826890806442E-2</v>
      </c>
      <c r="L202" s="84">
        <f>'[3]1c. STPIS Daily Performance'!L202</f>
        <v>1.8616826890806442E-2</v>
      </c>
      <c r="M202" s="101">
        <v>410</v>
      </c>
      <c r="N202" s="100">
        <f>+'[6]1c. STPIS Daily Performance'!P202</f>
        <v>335</v>
      </c>
      <c r="O202" s="243" t="s">
        <v>418</v>
      </c>
      <c r="P202" s="71"/>
      <c r="Q202" s="130"/>
      <c r="R202" s="71"/>
      <c r="S202" s="71"/>
      <c r="T202" s="71"/>
      <c r="U202" s="71"/>
      <c r="V202" s="71"/>
    </row>
    <row r="203" spans="2:22" x14ac:dyDescent="0.2">
      <c r="B203" s="127">
        <f t="shared" si="2"/>
        <v>41829</v>
      </c>
      <c r="C203" s="230" t="str">
        <f>'[3]1c. STPIS Daily Performance'!C203</f>
        <v>N/A</v>
      </c>
      <c r="D203" s="230" t="str">
        <f>'[3]1c. STPIS Daily Performance'!D203</f>
        <v>N/A</v>
      </c>
      <c r="E203" s="83">
        <f>'[3]1c. STPIS Daily Performance'!E203</f>
        <v>6.9532079193026734E-3</v>
      </c>
      <c r="F203" s="83">
        <f>'[3]1c. STPIS Daily Performance'!F203</f>
        <v>6.9532079193026734E-3</v>
      </c>
      <c r="G203" s="83">
        <f>'[3]1c. STPIS Daily Performance'!G203</f>
        <v>6.598905825818022E-3</v>
      </c>
      <c r="H203" s="83">
        <f>'[3]1c. STPIS Daily Performance'!H203</f>
        <v>6.598905825818022E-3</v>
      </c>
      <c r="I203" s="83">
        <f>'[3]1c. STPIS Daily Performance'!I203</f>
        <v>4.3873784007298085E-2</v>
      </c>
      <c r="J203" s="83">
        <f>'[3]1c. STPIS Daily Performance'!J203</f>
        <v>4.3873784007298085E-2</v>
      </c>
      <c r="K203" s="84">
        <f>'[3]1c. STPIS Daily Performance'!K203</f>
        <v>1.3278342519185877E-2</v>
      </c>
      <c r="L203" s="84">
        <f>'[3]1c. STPIS Daily Performance'!L203</f>
        <v>1.3278342519185877E-2</v>
      </c>
      <c r="M203" s="101">
        <v>457</v>
      </c>
      <c r="N203" s="100">
        <f>+'[6]1c. STPIS Daily Performance'!P203</f>
        <v>400</v>
      </c>
      <c r="O203" s="243" t="s">
        <v>418</v>
      </c>
      <c r="P203" s="71"/>
      <c r="Q203" s="130"/>
      <c r="R203" s="71"/>
      <c r="S203" s="71"/>
      <c r="T203" s="71"/>
      <c r="U203" s="71"/>
      <c r="V203" s="71"/>
    </row>
    <row r="204" spans="2:22" x14ac:dyDescent="0.2">
      <c r="B204" s="127">
        <f t="shared" si="2"/>
        <v>41830</v>
      </c>
      <c r="C204" s="230" t="str">
        <f>'[3]1c. STPIS Daily Performance'!C204</f>
        <v>N/A</v>
      </c>
      <c r="D204" s="230" t="str">
        <f>'[3]1c. STPIS Daily Performance'!D204</f>
        <v>N/A</v>
      </c>
      <c r="E204" s="83">
        <f>'[3]1c. STPIS Daily Performance'!E204</f>
        <v>0</v>
      </c>
      <c r="F204" s="83">
        <f>'[3]1c. STPIS Daily Performance'!F204</f>
        <v>0</v>
      </c>
      <c r="G204" s="83">
        <f>'[3]1c. STPIS Daily Performance'!G204</f>
        <v>5.1460441016373242E-3</v>
      </c>
      <c r="H204" s="83">
        <f>'[3]1c. STPIS Daily Performance'!H204</f>
        <v>5.1460441016373242E-3</v>
      </c>
      <c r="I204" s="83">
        <f>'[3]1c. STPIS Daily Performance'!I204</f>
        <v>0</v>
      </c>
      <c r="J204" s="83">
        <f>'[3]1c. STPIS Daily Performance'!J204</f>
        <v>0</v>
      </c>
      <c r="K204" s="84">
        <f>'[3]1c. STPIS Daily Performance'!K204</f>
        <v>1.949538718554925E-3</v>
      </c>
      <c r="L204" s="84">
        <f>'[3]1c. STPIS Daily Performance'!L204</f>
        <v>1.949538718554925E-3</v>
      </c>
      <c r="M204" s="101">
        <v>349</v>
      </c>
      <c r="N204" s="100">
        <f>+'[6]1c. STPIS Daily Performance'!P204</f>
        <v>306</v>
      </c>
      <c r="O204" s="243" t="s">
        <v>418</v>
      </c>
      <c r="P204" s="71"/>
      <c r="Q204" s="130"/>
      <c r="R204" s="71"/>
      <c r="S204" s="71"/>
      <c r="T204" s="71"/>
      <c r="U204" s="71"/>
      <c r="V204" s="71"/>
    </row>
    <row r="205" spans="2:22" x14ac:dyDescent="0.2">
      <c r="B205" s="127">
        <f t="shared" si="2"/>
        <v>41831</v>
      </c>
      <c r="C205" s="230" t="str">
        <f>'[3]1c. STPIS Daily Performance'!C205</f>
        <v>N/A</v>
      </c>
      <c r="D205" s="230" t="str">
        <f>'[3]1c. STPIS Daily Performance'!D205</f>
        <v>N/A</v>
      </c>
      <c r="E205" s="83">
        <f>'[3]1c. STPIS Daily Performance'!E205</f>
        <v>7.4880700669413408E-3</v>
      </c>
      <c r="F205" s="83">
        <f>'[3]1c. STPIS Daily Performance'!F205</f>
        <v>7.4880700669413408E-3</v>
      </c>
      <c r="G205" s="83">
        <f>'[3]1c. STPIS Daily Performance'!G205</f>
        <v>0</v>
      </c>
      <c r="H205" s="83">
        <f>'[3]1c. STPIS Daily Performance'!H205</f>
        <v>0</v>
      </c>
      <c r="I205" s="83">
        <f>'[3]1c. STPIS Daily Performance'!I205</f>
        <v>4.0403782046363315E-2</v>
      </c>
      <c r="J205" s="83">
        <f>'[3]1c. STPIS Daily Performance'!J205</f>
        <v>4.0403782046363315E-2</v>
      </c>
      <c r="K205" s="84">
        <f>'[3]1c. STPIS Daily Performance'!K205</f>
        <v>1.0409969943989917E-2</v>
      </c>
      <c r="L205" s="84">
        <f>'[3]1c. STPIS Daily Performance'!L205</f>
        <v>1.0409969943989917E-2</v>
      </c>
      <c r="M205" s="101">
        <v>447</v>
      </c>
      <c r="N205" s="100">
        <f>+'[6]1c. STPIS Daily Performance'!P205</f>
        <v>379</v>
      </c>
      <c r="O205" s="243" t="s">
        <v>418</v>
      </c>
      <c r="P205" s="71"/>
      <c r="Q205" s="130"/>
      <c r="R205" s="71"/>
      <c r="S205" s="71"/>
      <c r="T205" s="71"/>
      <c r="U205" s="71"/>
      <c r="V205" s="71"/>
    </row>
    <row r="206" spans="2:22" x14ac:dyDescent="0.2">
      <c r="B206" s="127">
        <f t="shared" si="2"/>
        <v>41832</v>
      </c>
      <c r="C206" s="230" t="str">
        <f>'[3]1c. STPIS Daily Performance'!C206</f>
        <v>N/A</v>
      </c>
      <c r="D206" s="230" t="str">
        <f>'[3]1c. STPIS Daily Performance'!D206</f>
        <v>N/A</v>
      </c>
      <c r="E206" s="83">
        <f>'[3]1c. STPIS Daily Performance'!E206</f>
        <v>0</v>
      </c>
      <c r="F206" s="83">
        <f>'[3]1c. STPIS Daily Performance'!F206</f>
        <v>0</v>
      </c>
      <c r="G206" s="83">
        <f>'[3]1c. STPIS Daily Performance'!G206</f>
        <v>1.6320086305498627E-2</v>
      </c>
      <c r="H206" s="83">
        <f>'[3]1c. STPIS Daily Performance'!H206</f>
        <v>1.6320086305498627E-2</v>
      </c>
      <c r="I206" s="83">
        <f>'[3]1c. STPIS Daily Performance'!I206</f>
        <v>3.8366115047190319E-3</v>
      </c>
      <c r="J206" s="83">
        <f>'[3]1c. STPIS Daily Performance'!J206</f>
        <v>3.8366115047190319E-3</v>
      </c>
      <c r="K206" s="84">
        <f>'[3]1c. STPIS Daily Performance'!K206</f>
        <v>6.8539635897168173E-3</v>
      </c>
      <c r="L206" s="84">
        <f>'[3]1c. STPIS Daily Performance'!L206</f>
        <v>6.8539635897168173E-3</v>
      </c>
      <c r="M206" s="101">
        <v>216</v>
      </c>
      <c r="N206" s="100">
        <f>+'[6]1c. STPIS Daily Performance'!P206</f>
        <v>192</v>
      </c>
      <c r="O206" s="243" t="s">
        <v>418</v>
      </c>
      <c r="P206" s="71"/>
      <c r="Q206" s="130"/>
      <c r="R206" s="71"/>
      <c r="S206" s="71"/>
      <c r="T206" s="71"/>
      <c r="U206" s="71"/>
      <c r="V206" s="71"/>
    </row>
    <row r="207" spans="2:22" x14ac:dyDescent="0.2">
      <c r="B207" s="127">
        <f t="shared" si="2"/>
        <v>41833</v>
      </c>
      <c r="C207" s="230" t="str">
        <f>'[3]1c. STPIS Daily Performance'!C207</f>
        <v>N/A</v>
      </c>
      <c r="D207" s="230" t="str">
        <f>'[3]1c. STPIS Daily Performance'!D207</f>
        <v>N/A</v>
      </c>
      <c r="E207" s="83">
        <f>'[3]1c. STPIS Daily Performance'!E207</f>
        <v>0</v>
      </c>
      <c r="F207" s="83">
        <f>'[3]1c. STPIS Daily Performance'!F207</f>
        <v>0</v>
      </c>
      <c r="G207" s="83">
        <f>'[3]1c. STPIS Daily Performance'!G207</f>
        <v>8.4415597199008589E-3</v>
      </c>
      <c r="H207" s="83">
        <f>'[3]1c. STPIS Daily Performance'!H207</f>
        <v>8.4415597199008589E-3</v>
      </c>
      <c r="I207" s="83">
        <f>'[3]1c. STPIS Daily Performance'!I207</f>
        <v>0</v>
      </c>
      <c r="J207" s="83">
        <f>'[3]1c. STPIS Daily Performance'!J207</f>
        <v>0</v>
      </c>
      <c r="K207" s="84">
        <f>'[3]1c. STPIS Daily Performance'!K207</f>
        <v>3.1980191373999689E-3</v>
      </c>
      <c r="L207" s="84">
        <f>'[3]1c. STPIS Daily Performance'!L207</f>
        <v>3.1980191373999689E-3</v>
      </c>
      <c r="M207" s="101">
        <v>127</v>
      </c>
      <c r="N207" s="100">
        <f>+'[6]1c. STPIS Daily Performance'!P207</f>
        <v>110</v>
      </c>
      <c r="O207" s="243" t="s">
        <v>418</v>
      </c>
      <c r="P207" s="71"/>
      <c r="Q207" s="130"/>
      <c r="R207" s="71"/>
      <c r="S207" s="71"/>
      <c r="T207" s="71"/>
      <c r="U207" s="71"/>
      <c r="V207" s="71"/>
    </row>
    <row r="208" spans="2:22" x14ac:dyDescent="0.2">
      <c r="B208" s="127">
        <f t="shared" ref="B208:B271" si="3">B207+1</f>
        <v>41834</v>
      </c>
      <c r="C208" s="230" t="str">
        <f>'[3]1c. STPIS Daily Performance'!C208</f>
        <v>N/A</v>
      </c>
      <c r="D208" s="230" t="str">
        <f>'[3]1c. STPIS Daily Performance'!D208</f>
        <v>N/A</v>
      </c>
      <c r="E208" s="83">
        <f>'[3]1c. STPIS Daily Performance'!E208</f>
        <v>0</v>
      </c>
      <c r="F208" s="83">
        <f>'[3]1c. STPIS Daily Performance'!F208</f>
        <v>0</v>
      </c>
      <c r="G208" s="83">
        <f>'[3]1c. STPIS Daily Performance'!G208</f>
        <v>2.1103899299752147E-3</v>
      </c>
      <c r="H208" s="83">
        <f>'[3]1c. STPIS Daily Performance'!H208</f>
        <v>2.1103899299752147E-3</v>
      </c>
      <c r="I208" s="83">
        <f>'[3]1c. STPIS Daily Performance'!I208</f>
        <v>2.8049893001168033E-3</v>
      </c>
      <c r="J208" s="83">
        <f>'[3]1c. STPIS Daily Performance'!J208</f>
        <v>2.8049893001168033E-3</v>
      </c>
      <c r="K208" s="84">
        <f>'[3]1c. STPIS Daily Performance'!K208</f>
        <v>1.2902455941469089E-3</v>
      </c>
      <c r="L208" s="84">
        <f>'[3]1c. STPIS Daily Performance'!L208</f>
        <v>1.2902455941469089E-3</v>
      </c>
      <c r="M208" s="101">
        <v>254</v>
      </c>
      <c r="N208" s="100">
        <f>+'[6]1c. STPIS Daily Performance'!P208</f>
        <v>229</v>
      </c>
      <c r="O208" s="243" t="s">
        <v>418</v>
      </c>
      <c r="P208" s="71"/>
      <c r="Q208" s="130"/>
      <c r="R208" s="71"/>
      <c r="S208" s="71"/>
      <c r="T208" s="71"/>
      <c r="U208" s="71"/>
      <c r="V208" s="71"/>
    </row>
    <row r="209" spans="2:22" x14ac:dyDescent="0.2">
      <c r="B209" s="127">
        <f t="shared" si="3"/>
        <v>41835</v>
      </c>
      <c r="C209" s="230" t="str">
        <f>'[3]1c. STPIS Daily Performance'!C209</f>
        <v>N/A</v>
      </c>
      <c r="D209" s="230" t="str">
        <f>'[3]1c. STPIS Daily Performance'!D209</f>
        <v>N/A</v>
      </c>
      <c r="E209" s="83">
        <f>'[3]1c. STPIS Daily Performance'!E209</f>
        <v>0</v>
      </c>
      <c r="F209" s="83">
        <f>'[3]1c. STPIS Daily Performance'!F209</f>
        <v>0</v>
      </c>
      <c r="G209" s="83">
        <f>'[3]1c. STPIS Daily Performance'!G209</f>
        <v>9.2132694704141829E-3</v>
      </c>
      <c r="H209" s="83">
        <f>'[3]1c. STPIS Daily Performance'!H209</f>
        <v>9.2132694704141829E-3</v>
      </c>
      <c r="I209" s="83">
        <f>'[3]1c. STPIS Daily Performance'!I209</f>
        <v>8.6877936073526535E-3</v>
      </c>
      <c r="J209" s="83">
        <f>'[3]1c. STPIS Daily Performance'!J209</f>
        <v>8.6877936073526535E-3</v>
      </c>
      <c r="K209" s="84">
        <f>'[3]1c. STPIS Daily Performance'!K209</f>
        <v>5.0103294228201938E-3</v>
      </c>
      <c r="L209" s="84">
        <f>'[3]1c. STPIS Daily Performance'!L209</f>
        <v>5.0103294228201938E-3</v>
      </c>
      <c r="M209" s="101">
        <v>248</v>
      </c>
      <c r="N209" s="100">
        <f>+'[6]1c. STPIS Daily Performance'!P209</f>
        <v>230</v>
      </c>
      <c r="O209" s="243" t="s">
        <v>418</v>
      </c>
      <c r="P209" s="71"/>
      <c r="Q209" s="130"/>
      <c r="R209" s="71"/>
      <c r="S209" s="71"/>
      <c r="T209" s="71"/>
      <c r="U209" s="71"/>
      <c r="V209" s="71"/>
    </row>
    <row r="210" spans="2:22" x14ac:dyDescent="0.2">
      <c r="B210" s="127">
        <f t="shared" si="3"/>
        <v>41836</v>
      </c>
      <c r="C210" s="230" t="str">
        <f>'[3]1c. STPIS Daily Performance'!C210</f>
        <v>N/A</v>
      </c>
      <c r="D210" s="230" t="str">
        <f>'[3]1c. STPIS Daily Performance'!D210</f>
        <v>N/A</v>
      </c>
      <c r="E210" s="83">
        <f>'[3]1c. STPIS Daily Performance'!E210</f>
        <v>8.4575077095364257E-3</v>
      </c>
      <c r="F210" s="83">
        <f>'[3]1c. STPIS Daily Performance'!F210</f>
        <v>8.4575077095364257E-3</v>
      </c>
      <c r="G210" s="83">
        <f>'[3]1c. STPIS Daily Performance'!G210</f>
        <v>0</v>
      </c>
      <c r="H210" s="83">
        <f>'[3]1c. STPIS Daily Performance'!H210</f>
        <v>0</v>
      </c>
      <c r="I210" s="83">
        <f>'[3]1c. STPIS Daily Performance'!I210</f>
        <v>0</v>
      </c>
      <c r="J210" s="83">
        <f>'[3]1c. STPIS Daily Performance'!J210</f>
        <v>0</v>
      </c>
      <c r="K210" s="84">
        <f>'[3]1c. STPIS Daily Performance'!K210</f>
        <v>3.7737819112042539E-3</v>
      </c>
      <c r="L210" s="84">
        <f>'[3]1c. STPIS Daily Performance'!L210</f>
        <v>3.7737819112042539E-3</v>
      </c>
      <c r="M210" s="101">
        <v>288</v>
      </c>
      <c r="N210" s="100">
        <f>+'[6]1c. STPIS Daily Performance'!P210</f>
        <v>253</v>
      </c>
      <c r="O210" s="243" t="s">
        <v>418</v>
      </c>
      <c r="P210" s="71"/>
      <c r="Q210" s="130"/>
      <c r="R210" s="71"/>
      <c r="S210" s="71"/>
      <c r="T210" s="71"/>
      <c r="U210" s="71"/>
      <c r="V210" s="71"/>
    </row>
    <row r="211" spans="2:22" x14ac:dyDescent="0.2">
      <c r="B211" s="127">
        <f t="shared" si="3"/>
        <v>41837</v>
      </c>
      <c r="C211" s="230" t="str">
        <f>'[3]1c. STPIS Daily Performance'!C211</f>
        <v>N/A</v>
      </c>
      <c r="D211" s="230" t="str">
        <f>'[3]1c. STPIS Daily Performance'!D211</f>
        <v>N/A</v>
      </c>
      <c r="E211" s="83">
        <f>'[3]1c. STPIS Daily Performance'!E211</f>
        <v>0</v>
      </c>
      <c r="F211" s="83">
        <f>'[3]1c. STPIS Daily Performance'!F211</f>
        <v>0</v>
      </c>
      <c r="G211" s="83">
        <f>'[3]1c. STPIS Daily Performance'!G211</f>
        <v>3.9451692347670991E-3</v>
      </c>
      <c r="H211" s="83">
        <f>'[3]1c. STPIS Daily Performance'!H211</f>
        <v>3.9451692347670991E-3</v>
      </c>
      <c r="I211" s="83">
        <f>'[3]1c. STPIS Daily Performance'!I211</f>
        <v>5.0302239728538417E-4</v>
      </c>
      <c r="J211" s="83">
        <f>'[3]1c. STPIS Daily Performance'!J211</f>
        <v>5.0302239728538417E-4</v>
      </c>
      <c r="K211" s="84">
        <f>'[3]1c. STPIS Daily Performance'!K211</f>
        <v>1.5826018212599657E-3</v>
      </c>
      <c r="L211" s="84">
        <f>'[3]1c. STPIS Daily Performance'!L211</f>
        <v>1.5826018212599657E-3</v>
      </c>
      <c r="M211" s="101">
        <v>298</v>
      </c>
      <c r="N211" s="100">
        <f>+'[6]1c. STPIS Daily Performance'!P211</f>
        <v>289</v>
      </c>
      <c r="O211" s="243" t="s">
        <v>418</v>
      </c>
      <c r="P211" s="71"/>
      <c r="Q211" s="130"/>
      <c r="R211" s="71"/>
      <c r="S211" s="71"/>
      <c r="T211" s="71"/>
      <c r="U211" s="71"/>
      <c r="V211" s="71"/>
    </row>
    <row r="212" spans="2:22" x14ac:dyDescent="0.2">
      <c r="B212" s="127">
        <f t="shared" si="3"/>
        <v>41838</v>
      </c>
      <c r="C212" s="230" t="str">
        <f>'[3]1c. STPIS Daily Performance'!C212</f>
        <v>N/A</v>
      </c>
      <c r="D212" s="230" t="str">
        <f>'[3]1c. STPIS Daily Performance'!D212</f>
        <v>N/A</v>
      </c>
      <c r="E212" s="83">
        <f>'[3]1c. STPIS Daily Performance'!E212</f>
        <v>0</v>
      </c>
      <c r="F212" s="83">
        <f>'[3]1c. STPIS Daily Performance'!F212</f>
        <v>0</v>
      </c>
      <c r="G212" s="83">
        <f>'[3]1c. STPIS Daily Performance'!G212</f>
        <v>8.118701558971814E-3</v>
      </c>
      <c r="H212" s="83">
        <f>'[3]1c. STPIS Daily Performance'!H212</f>
        <v>8.118701558971814E-3</v>
      </c>
      <c r="I212" s="83">
        <f>'[3]1c. STPIS Daily Performance'!I212</f>
        <v>2.8459131561671399E-2</v>
      </c>
      <c r="J212" s="83">
        <f>'[3]1c. STPIS Daily Performance'!J212</f>
        <v>2.8459131561671399E-2</v>
      </c>
      <c r="K212" s="84">
        <f>'[3]1c. STPIS Daily Performance'!K212</f>
        <v>8.0547123796454439E-3</v>
      </c>
      <c r="L212" s="84">
        <f>'[3]1c. STPIS Daily Performance'!L212</f>
        <v>8.0547123796454439E-3</v>
      </c>
      <c r="M212" s="101">
        <v>370</v>
      </c>
      <c r="N212" s="100">
        <f>+'[6]1c. STPIS Daily Performance'!P212</f>
        <v>286</v>
      </c>
      <c r="O212" s="243" t="s">
        <v>418</v>
      </c>
      <c r="P212" s="71"/>
      <c r="Q212" s="130"/>
      <c r="R212" s="71"/>
      <c r="S212" s="71"/>
      <c r="T212" s="71"/>
      <c r="U212" s="71"/>
      <c r="V212" s="71"/>
    </row>
    <row r="213" spans="2:22" x14ac:dyDescent="0.2">
      <c r="B213" s="127">
        <f t="shared" si="3"/>
        <v>41839</v>
      </c>
      <c r="C213" s="230" t="str">
        <f>'[3]1c. STPIS Daily Performance'!C213</f>
        <v>N/A</v>
      </c>
      <c r="D213" s="230" t="str">
        <f>'[3]1c. STPIS Daily Performance'!D213</f>
        <v>N/A</v>
      </c>
      <c r="E213" s="83">
        <f>'[3]1c. STPIS Daily Performance'!E213</f>
        <v>0</v>
      </c>
      <c r="F213" s="83">
        <f>'[3]1c. STPIS Daily Performance'!F213</f>
        <v>0</v>
      </c>
      <c r="G213" s="83">
        <f>'[3]1c. STPIS Daily Performance'!G213</f>
        <v>9.8983587387270339E-3</v>
      </c>
      <c r="H213" s="83">
        <f>'[3]1c. STPIS Daily Performance'!H213</f>
        <v>9.8983587387270339E-3</v>
      </c>
      <c r="I213" s="83">
        <f>'[3]1c. STPIS Daily Performance'!I213</f>
        <v>9.6512093852043207E-3</v>
      </c>
      <c r="J213" s="83">
        <f>'[3]1c. STPIS Daily Performance'!J213</f>
        <v>9.6512093852043207E-3</v>
      </c>
      <c r="K213" s="84">
        <f>'[3]1c. STPIS Daily Performance'!K213</f>
        <v>5.4384224696643127E-3</v>
      </c>
      <c r="L213" s="84">
        <f>'[3]1c. STPIS Daily Performance'!L213</f>
        <v>5.4384224696643127E-3</v>
      </c>
      <c r="M213" s="101">
        <v>152</v>
      </c>
      <c r="N213" s="100">
        <f>+'[6]1c. STPIS Daily Performance'!P213</f>
        <v>139</v>
      </c>
      <c r="O213" s="243" t="s">
        <v>418</v>
      </c>
      <c r="P213" s="71"/>
      <c r="Q213" s="130"/>
      <c r="R213" s="71"/>
      <c r="S213" s="71"/>
      <c r="T213" s="71"/>
      <c r="U213" s="71"/>
      <c r="V213" s="71"/>
    </row>
    <row r="214" spans="2:22" x14ac:dyDescent="0.2">
      <c r="B214" s="127">
        <f t="shared" si="3"/>
        <v>41840</v>
      </c>
      <c r="C214" s="230" t="str">
        <f>'[3]1c. STPIS Daily Performance'!C214</f>
        <v>N/A</v>
      </c>
      <c r="D214" s="230" t="str">
        <f>'[3]1c. STPIS Daily Performance'!D214</f>
        <v>N/A</v>
      </c>
      <c r="E214" s="83">
        <f>'[3]1c. STPIS Daily Performance'!E214</f>
        <v>0</v>
      </c>
      <c r="F214" s="83">
        <f>'[3]1c. STPIS Daily Performance'!F214</f>
        <v>0</v>
      </c>
      <c r="G214" s="83">
        <f>'[3]1c. STPIS Daily Performance'!G214</f>
        <v>2.0867661621023578E-4</v>
      </c>
      <c r="H214" s="83">
        <f>'[3]1c. STPIS Daily Performance'!H214</f>
        <v>2.0867661621023578E-4</v>
      </c>
      <c r="I214" s="83">
        <f>'[3]1c. STPIS Daily Performance'!I214</f>
        <v>6.667178214867296E-3</v>
      </c>
      <c r="J214" s="83">
        <f>'[3]1c. STPIS Daily Performance'!J214</f>
        <v>6.667178214867296E-3</v>
      </c>
      <c r="K214" s="84">
        <f>'[3]1c. STPIS Daily Performance'!K214</f>
        <v>1.2454971920377676E-3</v>
      </c>
      <c r="L214" s="84">
        <f>'[3]1c. STPIS Daily Performance'!L214</f>
        <v>1.2454971920377676E-3</v>
      </c>
      <c r="M214" s="101">
        <v>105</v>
      </c>
      <c r="N214" s="100">
        <f>+'[6]1c. STPIS Daily Performance'!P214</f>
        <v>93</v>
      </c>
      <c r="O214" s="243" t="s">
        <v>418</v>
      </c>
      <c r="P214" s="71"/>
      <c r="Q214" s="130"/>
      <c r="R214" s="71"/>
      <c r="S214" s="71"/>
      <c r="T214" s="71"/>
      <c r="U214" s="71"/>
      <c r="V214" s="71"/>
    </row>
    <row r="215" spans="2:22" x14ac:dyDescent="0.2">
      <c r="B215" s="127">
        <f t="shared" si="3"/>
        <v>41841</v>
      </c>
      <c r="C215" s="230" t="str">
        <f>'[3]1c. STPIS Daily Performance'!C215</f>
        <v>N/A</v>
      </c>
      <c r="D215" s="230" t="str">
        <f>'[3]1c. STPIS Daily Performance'!D215</f>
        <v>N/A</v>
      </c>
      <c r="E215" s="83">
        <f>'[3]1c. STPIS Daily Performance'!E215</f>
        <v>0</v>
      </c>
      <c r="F215" s="83">
        <f>'[3]1c. STPIS Daily Performance'!F215</f>
        <v>0</v>
      </c>
      <c r="G215" s="83">
        <f>'[3]1c. STPIS Daily Performance'!G215</f>
        <v>9.9298570958908424E-3</v>
      </c>
      <c r="H215" s="83">
        <f>'[3]1c. STPIS Daily Performance'!H215</f>
        <v>9.9298570958908424E-3</v>
      </c>
      <c r="I215" s="83">
        <f>'[3]1c. STPIS Daily Performance'!I215</f>
        <v>1.5158878345312087E-2</v>
      </c>
      <c r="J215" s="83">
        <f>'[3]1c. STPIS Daily Performance'!J215</f>
        <v>1.5158878345312087E-2</v>
      </c>
      <c r="K215" s="84">
        <f>'[3]1c. STPIS Daily Performance'!K215</f>
        <v>6.4139376356435939E-3</v>
      </c>
      <c r="L215" s="84">
        <f>'[3]1c. STPIS Daily Performance'!L215</f>
        <v>6.4139376356435939E-3</v>
      </c>
      <c r="M215" s="101">
        <v>241</v>
      </c>
      <c r="N215" s="100">
        <f>+'[6]1c. STPIS Daily Performance'!P215</f>
        <v>196</v>
      </c>
      <c r="O215" s="243" t="s">
        <v>418</v>
      </c>
      <c r="P215" s="71"/>
      <c r="Q215" s="130"/>
      <c r="R215" s="71"/>
      <c r="S215" s="71"/>
      <c r="T215" s="71"/>
      <c r="U215" s="71"/>
      <c r="V215" s="71"/>
    </row>
    <row r="216" spans="2:22" x14ac:dyDescent="0.2">
      <c r="B216" s="127">
        <f t="shared" si="3"/>
        <v>41842</v>
      </c>
      <c r="C216" s="230" t="str">
        <f>'[3]1c. STPIS Daily Performance'!C216</f>
        <v>N/A</v>
      </c>
      <c r="D216" s="230" t="str">
        <f>'[3]1c. STPIS Daily Performance'!D216</f>
        <v>N/A</v>
      </c>
      <c r="E216" s="83">
        <f>'[3]1c. STPIS Daily Performance'!E216</f>
        <v>6.3448022263636892E-3</v>
      </c>
      <c r="F216" s="83">
        <f>'[3]1c. STPIS Daily Performance'!F216</f>
        <v>6.3448022263636892E-3</v>
      </c>
      <c r="G216" s="83">
        <f>'[3]1c. STPIS Daily Performance'!G216</f>
        <v>1.5717680224740779E-2</v>
      </c>
      <c r="H216" s="83">
        <f>'[3]1c. STPIS Daily Performance'!H216</f>
        <v>1.5717680224740779E-2</v>
      </c>
      <c r="I216" s="83">
        <f>'[3]1c. STPIS Daily Performance'!I216</f>
        <v>2.8135151034606237E-3</v>
      </c>
      <c r="J216" s="83">
        <f>'[3]1c. STPIS Daily Performance'!J216</f>
        <v>2.8135151034606237E-3</v>
      </c>
      <c r="K216" s="84">
        <f>'[3]1c. STPIS Daily Performance'!K216</f>
        <v>9.2778353706286405E-3</v>
      </c>
      <c r="L216" s="84">
        <f>'[3]1c. STPIS Daily Performance'!L216</f>
        <v>9.2778353706286405E-3</v>
      </c>
      <c r="M216" s="101">
        <v>293</v>
      </c>
      <c r="N216" s="100">
        <f>+'[6]1c. STPIS Daily Performance'!P216</f>
        <v>248</v>
      </c>
      <c r="O216" s="243" t="s">
        <v>418</v>
      </c>
      <c r="P216" s="71"/>
      <c r="Q216" s="130"/>
      <c r="R216" s="71"/>
      <c r="S216" s="71"/>
      <c r="T216" s="71"/>
      <c r="U216" s="71"/>
      <c r="V216" s="71"/>
    </row>
    <row r="217" spans="2:22" x14ac:dyDescent="0.2">
      <c r="B217" s="127">
        <f t="shared" si="3"/>
        <v>41843</v>
      </c>
      <c r="C217" s="230" t="str">
        <f>'[3]1c. STPIS Daily Performance'!C217</f>
        <v>N/A</v>
      </c>
      <c r="D217" s="230" t="str">
        <f>'[3]1c. STPIS Daily Performance'!D217</f>
        <v>N/A</v>
      </c>
      <c r="E217" s="83">
        <f>'[3]1c. STPIS Daily Performance'!E217</f>
        <v>9.7946630786330934E-3</v>
      </c>
      <c r="F217" s="83">
        <f>'[3]1c. STPIS Daily Performance'!F217</f>
        <v>9.7946630786330934E-3</v>
      </c>
      <c r="G217" s="83">
        <f>'[3]1c. STPIS Daily Performance'!G217</f>
        <v>1.3780531259166513E-4</v>
      </c>
      <c r="H217" s="83">
        <f>'[3]1c. STPIS Daily Performance'!H217</f>
        <v>1.3780531259166513E-4</v>
      </c>
      <c r="I217" s="83">
        <f>'[3]1c. STPIS Daily Performance'!I217</f>
        <v>0.1073824931154138</v>
      </c>
      <c r="J217" s="83">
        <f>'[3]1c. STPIS Daily Performance'!J217</f>
        <v>0.1073824931154138</v>
      </c>
      <c r="K217" s="84">
        <f>'[3]1c. STPIS Daily Performance'!K217</f>
        <v>2.3209504560607983E-2</v>
      </c>
      <c r="L217" s="84">
        <f>'[3]1c. STPIS Daily Performance'!L217</f>
        <v>2.3209504560607983E-2</v>
      </c>
      <c r="M217" s="101">
        <v>245</v>
      </c>
      <c r="N217" s="100">
        <f>+'[6]1c. STPIS Daily Performance'!P217</f>
        <v>222</v>
      </c>
      <c r="O217" s="243" t="s">
        <v>418</v>
      </c>
      <c r="P217" s="71"/>
      <c r="Q217" s="130"/>
      <c r="R217" s="71"/>
      <c r="S217" s="71"/>
      <c r="T217" s="71"/>
      <c r="U217" s="71"/>
      <c r="V217" s="71"/>
    </row>
    <row r="218" spans="2:22" x14ac:dyDescent="0.2">
      <c r="B218" s="127">
        <f t="shared" si="3"/>
        <v>41844</v>
      </c>
      <c r="C218" s="230" t="str">
        <f>'[3]1c. STPIS Daily Performance'!C218</f>
        <v>N/A</v>
      </c>
      <c r="D218" s="230" t="str">
        <f>'[3]1c. STPIS Daily Performance'!D218</f>
        <v>N/A</v>
      </c>
      <c r="E218" s="83">
        <f>'[3]1c. STPIS Daily Performance'!E218</f>
        <v>0</v>
      </c>
      <c r="F218" s="83">
        <f>'[3]1c. STPIS Daily Performance'!F218</f>
        <v>0</v>
      </c>
      <c r="G218" s="83">
        <f>'[3]1c. STPIS Daily Performance'!G218</f>
        <v>1.9568354388016448E-3</v>
      </c>
      <c r="H218" s="83">
        <f>'[3]1c. STPIS Daily Performance'!H218</f>
        <v>1.9568354388016448E-3</v>
      </c>
      <c r="I218" s="83">
        <f>'[3]1c. STPIS Daily Performance'!I218</f>
        <v>3.1920607719262348E-2</v>
      </c>
      <c r="J218" s="83">
        <f>'[3]1c. STPIS Daily Performance'!J218</f>
        <v>3.1920607719262348E-2</v>
      </c>
      <c r="K218" s="84">
        <f>'[3]1c. STPIS Daily Performance'!K218</f>
        <v>6.3259324448289491E-3</v>
      </c>
      <c r="L218" s="84">
        <f>'[3]1c. STPIS Daily Performance'!L218</f>
        <v>6.3259324448289491E-3</v>
      </c>
      <c r="M218" s="101">
        <v>297</v>
      </c>
      <c r="N218" s="100">
        <f>+'[6]1c. STPIS Daily Performance'!P218</f>
        <v>283</v>
      </c>
      <c r="O218" s="243" t="s">
        <v>418</v>
      </c>
      <c r="P218" s="71"/>
      <c r="Q218" s="130"/>
      <c r="R218" s="71"/>
      <c r="S218" s="71"/>
      <c r="T218" s="71"/>
      <c r="U218" s="71"/>
      <c r="V218" s="71"/>
    </row>
    <row r="219" spans="2:22" x14ac:dyDescent="0.2">
      <c r="B219" s="127">
        <f t="shared" si="3"/>
        <v>41845</v>
      </c>
      <c r="C219" s="230" t="str">
        <f>'[3]1c. STPIS Daily Performance'!C219</f>
        <v>N/A</v>
      </c>
      <c r="D219" s="230" t="str">
        <f>'[3]1c. STPIS Daily Performance'!D219</f>
        <v>N/A</v>
      </c>
      <c r="E219" s="83">
        <f>'[3]1c. STPIS Daily Performance'!E219</f>
        <v>0</v>
      </c>
      <c r="F219" s="83">
        <f>'[3]1c. STPIS Daily Performance'!F219</f>
        <v>0</v>
      </c>
      <c r="G219" s="83">
        <f>'[3]1c. STPIS Daily Performance'!G219</f>
        <v>0</v>
      </c>
      <c r="H219" s="83">
        <f>'[3]1c. STPIS Daily Performance'!H219</f>
        <v>0</v>
      </c>
      <c r="I219" s="83">
        <f>'[3]1c. STPIS Daily Performance'!I219</f>
        <v>4.8426562992898003E-3</v>
      </c>
      <c r="J219" s="83">
        <f>'[3]1c. STPIS Daily Performance'!J219</f>
        <v>4.8426562992898003E-3</v>
      </c>
      <c r="K219" s="84">
        <f>'[3]1c. STPIS Daily Performance'!K219</f>
        <v>8.4723641326640961E-4</v>
      </c>
      <c r="L219" s="84">
        <f>'[3]1c. STPIS Daily Performance'!L219</f>
        <v>8.4723641326640961E-4</v>
      </c>
      <c r="M219" s="101">
        <v>246</v>
      </c>
      <c r="N219" s="100">
        <f>+'[6]1c. STPIS Daily Performance'!P219</f>
        <v>226</v>
      </c>
      <c r="O219" s="243" t="s">
        <v>418</v>
      </c>
      <c r="P219" s="71"/>
      <c r="Q219" s="130"/>
      <c r="R219" s="71"/>
      <c r="S219" s="71"/>
      <c r="T219" s="71"/>
      <c r="U219" s="71"/>
      <c r="V219" s="71"/>
    </row>
    <row r="220" spans="2:22" x14ac:dyDescent="0.2">
      <c r="B220" s="127">
        <f t="shared" si="3"/>
        <v>41846</v>
      </c>
      <c r="C220" s="230" t="str">
        <f>'[3]1c. STPIS Daily Performance'!C220</f>
        <v>N/A</v>
      </c>
      <c r="D220" s="230" t="str">
        <f>'[3]1c. STPIS Daily Performance'!D220</f>
        <v>N/A</v>
      </c>
      <c r="E220" s="83">
        <f>'[3]1c. STPIS Daily Performance'!E220</f>
        <v>0</v>
      </c>
      <c r="F220" s="83">
        <f>'[3]1c. STPIS Daily Performance'!F220</f>
        <v>0</v>
      </c>
      <c r="G220" s="83">
        <f>'[3]1c. STPIS Daily Performance'!G220</f>
        <v>5.7366382984587461E-3</v>
      </c>
      <c r="H220" s="83">
        <f>'[3]1c. STPIS Daily Performance'!H220</f>
        <v>5.7366382984587461E-3</v>
      </c>
      <c r="I220" s="83">
        <f>'[3]1c. STPIS Daily Performance'!I220</f>
        <v>5.2544526007963104E-2</v>
      </c>
      <c r="J220" s="83">
        <f>'[3]1c. STPIS Daily Performance'!J220</f>
        <v>5.2544526007963104E-2</v>
      </c>
      <c r="K220" s="84">
        <f>'[3]1c. STPIS Daily Performance'!K220</f>
        <v>1.1366094135721904E-2</v>
      </c>
      <c r="L220" s="84">
        <f>'[3]1c. STPIS Daily Performance'!L220</f>
        <v>1.1366094135721904E-2</v>
      </c>
      <c r="M220" s="101">
        <v>140</v>
      </c>
      <c r="N220" s="100">
        <f>+'[6]1c. STPIS Daily Performance'!P220</f>
        <v>116</v>
      </c>
      <c r="O220" s="243" t="s">
        <v>418</v>
      </c>
      <c r="P220" s="71"/>
      <c r="Q220" s="130"/>
      <c r="R220" s="71"/>
      <c r="S220" s="71"/>
      <c r="T220" s="71"/>
      <c r="U220" s="71"/>
      <c r="V220" s="71"/>
    </row>
    <row r="221" spans="2:22" x14ac:dyDescent="0.2">
      <c r="B221" s="127">
        <f t="shared" si="3"/>
        <v>41847</v>
      </c>
      <c r="C221" s="230" t="str">
        <f>'[3]1c. STPIS Daily Performance'!C221</f>
        <v>N/A</v>
      </c>
      <c r="D221" s="230" t="str">
        <f>'[3]1c. STPIS Daily Performance'!D221</f>
        <v>N/A</v>
      </c>
      <c r="E221" s="83">
        <f>'[3]1c. STPIS Daily Performance'!E221</f>
        <v>8.4575077095364257E-3</v>
      </c>
      <c r="F221" s="83">
        <f>'[3]1c. STPIS Daily Performance'!F221</f>
        <v>8.4575077095364257E-3</v>
      </c>
      <c r="G221" s="83">
        <f>'[3]1c. STPIS Daily Performance'!G221</f>
        <v>3.4096971629823431E-3</v>
      </c>
      <c r="H221" s="83">
        <f>'[3]1c. STPIS Daily Performance'!H221</f>
        <v>3.4096971629823431E-3</v>
      </c>
      <c r="I221" s="83">
        <f>'[3]1c. STPIS Daily Performance'!I221</f>
        <v>0</v>
      </c>
      <c r="J221" s="83">
        <f>'[3]1c. STPIS Daily Performance'!J221</f>
        <v>0</v>
      </c>
      <c r="K221" s="84">
        <f>'[3]1c. STPIS Daily Performance'!K221</f>
        <v>5.0655191187548012E-3</v>
      </c>
      <c r="L221" s="84">
        <f>'[3]1c. STPIS Daily Performance'!L221</f>
        <v>5.0655191187548012E-3</v>
      </c>
      <c r="M221" s="101">
        <v>233</v>
      </c>
      <c r="N221" s="100">
        <f>+'[6]1c. STPIS Daily Performance'!P221</f>
        <v>184</v>
      </c>
      <c r="O221" s="243" t="s">
        <v>418</v>
      </c>
      <c r="P221" s="71"/>
      <c r="Q221" s="130"/>
      <c r="R221" s="71"/>
      <c r="S221" s="71"/>
      <c r="T221" s="71"/>
      <c r="U221" s="71"/>
      <c r="V221" s="71"/>
    </row>
    <row r="222" spans="2:22" x14ac:dyDescent="0.2">
      <c r="B222" s="127">
        <f t="shared" si="3"/>
        <v>41848</v>
      </c>
      <c r="C222" s="230" t="str">
        <f>'[3]1c. STPIS Daily Performance'!C222</f>
        <v>N/A</v>
      </c>
      <c r="D222" s="230" t="str">
        <f>'[3]1c. STPIS Daily Performance'!D222</f>
        <v>N/A</v>
      </c>
      <c r="E222" s="83">
        <f>'[3]1c. STPIS Daily Performance'!E222</f>
        <v>0</v>
      </c>
      <c r="F222" s="83">
        <f>'[3]1c. STPIS Daily Performance'!F222</f>
        <v>0</v>
      </c>
      <c r="G222" s="83">
        <f>'[3]1c. STPIS Daily Performance'!G222</f>
        <v>3.0592779395349663E-3</v>
      </c>
      <c r="H222" s="83">
        <f>'[3]1c. STPIS Daily Performance'!H222</f>
        <v>3.0592779395349663E-3</v>
      </c>
      <c r="I222" s="83">
        <f>'[3]1c. STPIS Daily Performance'!I222</f>
        <v>0</v>
      </c>
      <c r="J222" s="83">
        <f>'[3]1c. STPIS Daily Performance'!J222</f>
        <v>0</v>
      </c>
      <c r="K222" s="84">
        <f>'[3]1c. STPIS Daily Performance'!K222</f>
        <v>1.1589836146267611E-3</v>
      </c>
      <c r="L222" s="84">
        <f>'[3]1c. STPIS Daily Performance'!L222</f>
        <v>1.1589836146267611E-3</v>
      </c>
      <c r="M222" s="101">
        <v>257</v>
      </c>
      <c r="N222" s="100">
        <f>+'[6]1c. STPIS Daily Performance'!P222</f>
        <v>234</v>
      </c>
      <c r="O222" s="243" t="s">
        <v>418</v>
      </c>
      <c r="P222" s="71"/>
      <c r="Q222" s="130"/>
      <c r="R222" s="71"/>
      <c r="S222" s="71"/>
      <c r="T222" s="71"/>
      <c r="U222" s="71"/>
      <c r="V222" s="71"/>
    </row>
    <row r="223" spans="2:22" x14ac:dyDescent="0.2">
      <c r="B223" s="127">
        <f t="shared" si="3"/>
        <v>41849</v>
      </c>
      <c r="C223" s="230" t="str">
        <f>'[3]1c. STPIS Daily Performance'!C223</f>
        <v>N/A</v>
      </c>
      <c r="D223" s="230" t="str">
        <f>'[3]1c. STPIS Daily Performance'!D223</f>
        <v>N/A</v>
      </c>
      <c r="E223" s="83">
        <f>'[3]1c. STPIS Daily Performance'!E223</f>
        <v>9.9618074997701762E-3</v>
      </c>
      <c r="F223" s="83">
        <f>'[3]1c. STPIS Daily Performance'!F223</f>
        <v>9.9618074997701762E-3</v>
      </c>
      <c r="G223" s="83">
        <f>'[3]1c. STPIS Daily Performance'!G223</f>
        <v>2.9805320466254432E-3</v>
      </c>
      <c r="H223" s="83">
        <f>'[3]1c. STPIS Daily Performance'!H223</f>
        <v>2.9805320466254432E-3</v>
      </c>
      <c r="I223" s="83">
        <f>'[3]1c. STPIS Daily Performance'!I223</f>
        <v>2.521080048767595E-2</v>
      </c>
      <c r="J223" s="83">
        <f>'[3]1c. STPIS Daily Performance'!J223</f>
        <v>2.521080048767595E-2</v>
      </c>
      <c r="K223" s="84">
        <f>'[3]1c. STPIS Daily Performance'!K223</f>
        <v>9.9848601239530734E-3</v>
      </c>
      <c r="L223" s="84">
        <f>'[3]1c. STPIS Daily Performance'!L223</f>
        <v>9.9848601239530734E-3</v>
      </c>
      <c r="M223" s="101">
        <v>294</v>
      </c>
      <c r="N223" s="100">
        <f>+'[6]1c. STPIS Daily Performance'!P223</f>
        <v>281</v>
      </c>
      <c r="O223" s="243" t="s">
        <v>418</v>
      </c>
      <c r="P223" s="71"/>
      <c r="Q223" s="130"/>
      <c r="R223" s="71"/>
      <c r="S223" s="71"/>
      <c r="T223" s="71"/>
      <c r="U223" s="71"/>
      <c r="V223" s="71"/>
    </row>
    <row r="224" spans="2:22" x14ac:dyDescent="0.2">
      <c r="B224" s="127">
        <f t="shared" si="3"/>
        <v>41850</v>
      </c>
      <c r="C224" s="230" t="str">
        <f>'[3]1c. STPIS Daily Performance'!C224</f>
        <v>N/A</v>
      </c>
      <c r="D224" s="230" t="str">
        <f>'[3]1c. STPIS Daily Performance'!D224</f>
        <v>N/A</v>
      </c>
      <c r="E224" s="83">
        <f>'[3]1c. STPIS Daily Performance'!E224</f>
        <v>0</v>
      </c>
      <c r="F224" s="83">
        <f>'[3]1c. STPIS Daily Performance'!F224</f>
        <v>0</v>
      </c>
      <c r="G224" s="83">
        <f>'[3]1c. STPIS Daily Performance'!G224</f>
        <v>1.6261026885816487E-3</v>
      </c>
      <c r="H224" s="83">
        <f>'[3]1c. STPIS Daily Performance'!H224</f>
        <v>1.6261026885816487E-3</v>
      </c>
      <c r="I224" s="83">
        <f>'[3]1c. STPIS Daily Performance'!I224</f>
        <v>1.9583770280754705E-2</v>
      </c>
      <c r="J224" s="83">
        <f>'[3]1c. STPIS Daily Performance'!J224</f>
        <v>1.9583770280754705E-2</v>
      </c>
      <c r="K224" s="84">
        <f>'[3]1c. STPIS Daily Performance'!K224</f>
        <v>4.0422723238591023E-3</v>
      </c>
      <c r="L224" s="84">
        <f>'[3]1c. STPIS Daily Performance'!L224</f>
        <v>4.0422723238591023E-3</v>
      </c>
      <c r="M224" s="101">
        <v>308</v>
      </c>
      <c r="N224" s="100">
        <f>+'[6]1c. STPIS Daily Performance'!P224</f>
        <v>280</v>
      </c>
      <c r="O224" s="243" t="s">
        <v>418</v>
      </c>
      <c r="P224" s="71"/>
      <c r="Q224" s="130"/>
      <c r="R224" s="71"/>
      <c r="S224" s="71"/>
      <c r="T224" s="71"/>
      <c r="U224" s="71"/>
      <c r="V224" s="71"/>
    </row>
    <row r="225" spans="2:22" x14ac:dyDescent="0.2">
      <c r="B225" s="127">
        <f t="shared" si="3"/>
        <v>41851</v>
      </c>
      <c r="C225" s="230" t="str">
        <f>'[3]1c. STPIS Daily Performance'!C225</f>
        <v>N/A</v>
      </c>
      <c r="D225" s="230" t="str">
        <f>'[3]1c. STPIS Daily Performance'!D225</f>
        <v>N/A</v>
      </c>
      <c r="E225" s="83">
        <f>'[3]1c. STPIS Daily Performance'!E225</f>
        <v>8.3060748639862278E-2</v>
      </c>
      <c r="F225" s="83">
        <f>'[3]1c. STPIS Daily Performance'!F225</f>
        <v>0</v>
      </c>
      <c r="G225" s="83">
        <f>'[3]1c. STPIS Daily Performance'!G225</f>
        <v>0.28387894393883017</v>
      </c>
      <c r="H225" s="83">
        <f>'[3]1c. STPIS Daily Performance'!H225</f>
        <v>0</v>
      </c>
      <c r="I225" s="83">
        <f>'[3]1c. STPIS Daily Performance'!I225</f>
        <v>0.36679711145782712</v>
      </c>
      <c r="J225" s="83">
        <f>'[3]1c. STPIS Daily Performance'!J225</f>
        <v>0</v>
      </c>
      <c r="K225" s="84">
        <f>'[3]1c. STPIS Daily Performance'!K225</f>
        <v>0.20877963649381354</v>
      </c>
      <c r="L225" s="84">
        <f>'[3]1c. STPIS Daily Performance'!L225</f>
        <v>0</v>
      </c>
      <c r="M225" s="101">
        <v>2812</v>
      </c>
      <c r="N225" s="100">
        <f>+'[6]1c. STPIS Daily Performance'!P225</f>
        <v>1119</v>
      </c>
      <c r="O225" s="243" t="s">
        <v>419</v>
      </c>
      <c r="P225" s="71"/>
      <c r="Q225" s="130"/>
      <c r="R225" s="71"/>
      <c r="S225" s="71"/>
      <c r="T225" s="71"/>
      <c r="U225" s="71"/>
      <c r="V225" s="71"/>
    </row>
    <row r="226" spans="2:22" x14ac:dyDescent="0.2">
      <c r="B226" s="127">
        <f t="shared" si="3"/>
        <v>41852</v>
      </c>
      <c r="C226" s="230" t="str">
        <f>'[3]1c. STPIS Daily Performance'!C226</f>
        <v>N/A</v>
      </c>
      <c r="D226" s="230" t="str">
        <f>'[3]1c. STPIS Daily Performance'!D226</f>
        <v>N/A</v>
      </c>
      <c r="E226" s="83">
        <f>'[3]1c. STPIS Daily Performance'!E226</f>
        <v>0</v>
      </c>
      <c r="F226" s="83">
        <f>'[3]1c. STPIS Daily Performance'!F226</f>
        <v>0</v>
      </c>
      <c r="G226" s="83">
        <f>'[3]1c. STPIS Daily Performance'!G226</f>
        <v>2.1820486925228807E-2</v>
      </c>
      <c r="H226" s="83">
        <f>'[3]1c. STPIS Daily Performance'!H226</f>
        <v>2.1820486925228807E-2</v>
      </c>
      <c r="I226" s="83">
        <f>'[3]1c. STPIS Daily Performance'!I226</f>
        <v>2.8970679762300604E-2</v>
      </c>
      <c r="J226" s="83">
        <f>'[3]1c. STPIS Daily Performance'!J226</f>
        <v>2.8970679762300604E-2</v>
      </c>
      <c r="K226" s="84">
        <f>'[3]1c. STPIS Daily Performance'!K226</f>
        <v>1.3335023828524124E-2</v>
      </c>
      <c r="L226" s="84">
        <f>'[3]1c. STPIS Daily Performance'!L226</f>
        <v>1.3335023828524124E-2</v>
      </c>
      <c r="M226" s="101">
        <v>1613</v>
      </c>
      <c r="N226" s="100">
        <f>+'[6]1c. STPIS Daily Performance'!P226</f>
        <v>1106</v>
      </c>
      <c r="O226" s="243" t="s">
        <v>418</v>
      </c>
      <c r="P226" s="71"/>
      <c r="Q226" s="130"/>
      <c r="R226" s="71"/>
      <c r="S226" s="71"/>
      <c r="T226" s="71"/>
      <c r="U226" s="71"/>
      <c r="V226" s="71"/>
    </row>
    <row r="227" spans="2:22" x14ac:dyDescent="0.2">
      <c r="B227" s="127">
        <f t="shared" si="3"/>
        <v>41853</v>
      </c>
      <c r="C227" s="230" t="str">
        <f>'[3]1c. STPIS Daily Performance'!C227</f>
        <v>N/A</v>
      </c>
      <c r="D227" s="230" t="str">
        <f>'[3]1c. STPIS Daily Performance'!D227</f>
        <v>N/A</v>
      </c>
      <c r="E227" s="83">
        <f>'[3]1c. STPIS Daily Performance'!E227</f>
        <v>1.197088344183792E-2</v>
      </c>
      <c r="F227" s="83">
        <f>'[3]1c. STPIS Daily Performance'!F227</f>
        <v>1.197088344183792E-2</v>
      </c>
      <c r="G227" s="83">
        <f>'[3]1c. STPIS Daily Performance'!G227</f>
        <v>7.3627409870403949E-4</v>
      </c>
      <c r="H227" s="83">
        <f>'[3]1c. STPIS Daily Performance'!H227</f>
        <v>7.3627409870403949E-4</v>
      </c>
      <c r="I227" s="83">
        <f>'[3]1c. STPIS Daily Performance'!I227</f>
        <v>5.5161947634515861E-3</v>
      </c>
      <c r="J227" s="83">
        <f>'[3]1c. STPIS Daily Performance'!J227</f>
        <v>5.5161947634515861E-3</v>
      </c>
      <c r="K227" s="84">
        <f>'[3]1c. STPIS Daily Performance'!K227</f>
        <v>6.5854731770619689E-3</v>
      </c>
      <c r="L227" s="84">
        <f>'[3]1c. STPIS Daily Performance'!L227</f>
        <v>6.5854731770619689E-3</v>
      </c>
      <c r="M227" s="101">
        <v>585</v>
      </c>
      <c r="N227" s="100">
        <f>+'[6]1c. STPIS Daily Performance'!P227</f>
        <v>494</v>
      </c>
      <c r="O227" s="243" t="s">
        <v>418</v>
      </c>
      <c r="P227" s="71"/>
      <c r="Q227" s="130"/>
      <c r="R227" s="71"/>
      <c r="S227" s="71"/>
      <c r="T227" s="71"/>
      <c r="U227" s="71"/>
      <c r="V227" s="71"/>
    </row>
    <row r="228" spans="2:22" x14ac:dyDescent="0.2">
      <c r="B228" s="127">
        <f t="shared" si="3"/>
        <v>41854</v>
      </c>
      <c r="C228" s="230" t="str">
        <f>'[3]1c. STPIS Daily Performance'!C228</f>
        <v>N/A</v>
      </c>
      <c r="D228" s="230" t="str">
        <f>'[3]1c. STPIS Daily Performance'!D228</f>
        <v>N/A</v>
      </c>
      <c r="E228" s="83">
        <f>'[3]1c. STPIS Daily Performance'!E228</f>
        <v>0</v>
      </c>
      <c r="F228" s="83">
        <f>'[3]1c. STPIS Daily Performance'!F228</f>
        <v>0</v>
      </c>
      <c r="G228" s="83">
        <f>'[3]1c. STPIS Daily Performance'!G228</f>
        <v>4.5711990833978066E-3</v>
      </c>
      <c r="H228" s="83">
        <f>'[3]1c. STPIS Daily Performance'!H228</f>
        <v>4.5711990833978066E-3</v>
      </c>
      <c r="I228" s="83">
        <f>'[3]1c. STPIS Daily Performance'!I228</f>
        <v>5.5332463701392262E-2</v>
      </c>
      <c r="J228" s="83">
        <f>'[3]1c. STPIS Daily Performance'!J228</f>
        <v>5.5332463701392262E-2</v>
      </c>
      <c r="K228" s="84">
        <f>'[3]1c. STPIS Daily Performance'!K228</f>
        <v>1.1412334151234682E-2</v>
      </c>
      <c r="L228" s="84">
        <f>'[3]1c. STPIS Daily Performance'!L228</f>
        <v>1.1412334151234682E-2</v>
      </c>
      <c r="M228" s="101">
        <v>137</v>
      </c>
      <c r="N228" s="100">
        <f>+'[6]1c. STPIS Daily Performance'!P228</f>
        <v>121</v>
      </c>
      <c r="O228" s="243" t="s">
        <v>418</v>
      </c>
      <c r="P228" s="71"/>
      <c r="Q228" s="130"/>
      <c r="R228" s="71"/>
      <c r="S228" s="71"/>
      <c r="T228" s="71"/>
      <c r="U228" s="71"/>
      <c r="V228" s="71"/>
    </row>
    <row r="229" spans="2:22" x14ac:dyDescent="0.2">
      <c r="B229" s="127">
        <f t="shared" si="3"/>
        <v>41855</v>
      </c>
      <c r="C229" s="230" t="str">
        <f>'[3]1c. STPIS Daily Performance'!C229</f>
        <v>N/A</v>
      </c>
      <c r="D229" s="230" t="str">
        <f>'[3]1c. STPIS Daily Performance'!D229</f>
        <v>N/A</v>
      </c>
      <c r="E229" s="83">
        <f>'[3]1c. STPIS Daily Performance'!E229</f>
        <v>2.5004805402107692E-3</v>
      </c>
      <c r="F229" s="83">
        <f>'[3]1c. STPIS Daily Performance'!F229</f>
        <v>2.5004805402107692E-3</v>
      </c>
      <c r="G229" s="83">
        <f>'[3]1c. STPIS Daily Performance'!G229</f>
        <v>8.3903748895096698E-3</v>
      </c>
      <c r="H229" s="83">
        <f>'[3]1c. STPIS Daily Performance'!H229</f>
        <v>8.3903748895096698E-3</v>
      </c>
      <c r="I229" s="83">
        <f>'[3]1c. STPIS Daily Performance'!I229</f>
        <v>1.4391556044368281E-2</v>
      </c>
      <c r="J229" s="83">
        <f>'[3]1c. STPIS Daily Performance'!J229</f>
        <v>1.4391556044368281E-2</v>
      </c>
      <c r="K229" s="84">
        <f>'[3]1c. STPIS Daily Performance'!K229</f>
        <v>6.8121984144149522E-3</v>
      </c>
      <c r="L229" s="84">
        <f>'[3]1c. STPIS Daily Performance'!L229</f>
        <v>6.8121984144149522E-3</v>
      </c>
      <c r="M229" s="101">
        <v>425</v>
      </c>
      <c r="N229" s="100">
        <f>+'[6]1c. STPIS Daily Performance'!P229</f>
        <v>325</v>
      </c>
      <c r="O229" s="243" t="s">
        <v>418</v>
      </c>
      <c r="P229" s="71"/>
      <c r="Q229" s="130"/>
      <c r="R229" s="71"/>
      <c r="S229" s="71"/>
      <c r="T229" s="71"/>
      <c r="U229" s="71"/>
      <c r="V229" s="71"/>
    </row>
    <row r="230" spans="2:22" x14ac:dyDescent="0.2">
      <c r="B230" s="127">
        <f t="shared" si="3"/>
        <v>41856</v>
      </c>
      <c r="C230" s="230" t="str">
        <f>'[3]1c. STPIS Daily Performance'!C230</f>
        <v>N/A</v>
      </c>
      <c r="D230" s="230" t="str">
        <f>'[3]1c. STPIS Daily Performance'!D230</f>
        <v>N/A</v>
      </c>
      <c r="E230" s="83">
        <f>'[3]1c. STPIS Daily Performance'!E230</f>
        <v>0</v>
      </c>
      <c r="F230" s="83">
        <f>'[3]1c. STPIS Daily Performance'!F230</f>
        <v>0</v>
      </c>
      <c r="G230" s="83">
        <f>'[3]1c. STPIS Daily Performance'!G230</f>
        <v>6.7957705580918293E-3</v>
      </c>
      <c r="H230" s="83">
        <f>'[3]1c. STPIS Daily Performance'!H230</f>
        <v>6.7957705580918293E-3</v>
      </c>
      <c r="I230" s="83">
        <f>'[3]1c. STPIS Daily Performance'!I230</f>
        <v>1.0989760510184072E-2</v>
      </c>
      <c r="J230" s="83">
        <f>'[3]1c. STPIS Daily Performance'!J230</f>
        <v>1.0989760510184072E-2</v>
      </c>
      <c r="K230" s="84">
        <f>'[3]1c. STPIS Daily Performance'!K230</f>
        <v>4.4972144119687059E-3</v>
      </c>
      <c r="L230" s="84">
        <f>'[3]1c. STPIS Daily Performance'!L230</f>
        <v>4.4972144119687059E-3</v>
      </c>
      <c r="M230" s="101">
        <v>337</v>
      </c>
      <c r="N230" s="100">
        <f>+'[6]1c. STPIS Daily Performance'!P230</f>
        <v>306</v>
      </c>
      <c r="O230" s="243" t="s">
        <v>418</v>
      </c>
      <c r="P230" s="71"/>
      <c r="Q230" s="130"/>
      <c r="R230" s="71"/>
      <c r="S230" s="71"/>
      <c r="T230" s="71"/>
      <c r="U230" s="71"/>
      <c r="V230" s="71"/>
    </row>
    <row r="231" spans="2:22" x14ac:dyDescent="0.2">
      <c r="B231" s="127">
        <f t="shared" si="3"/>
        <v>41857</v>
      </c>
      <c r="C231" s="230" t="str">
        <f>'[3]1c. STPIS Daily Performance'!C231</f>
        <v>N/A</v>
      </c>
      <c r="D231" s="230" t="str">
        <f>'[3]1c. STPIS Daily Performance'!D231</f>
        <v>N/A</v>
      </c>
      <c r="E231" s="83">
        <f>'[3]1c. STPIS Daily Performance'!E231</f>
        <v>1.4835738820127531E-2</v>
      </c>
      <c r="F231" s="83">
        <f>'[3]1c. STPIS Daily Performance'!F231</f>
        <v>1.4835738820127531E-2</v>
      </c>
      <c r="G231" s="83">
        <f>'[3]1c. STPIS Daily Performance'!G231</f>
        <v>7.0477574154023028E-3</v>
      </c>
      <c r="H231" s="83">
        <f>'[3]1c. STPIS Daily Performance'!H231</f>
        <v>7.0477574154023028E-3</v>
      </c>
      <c r="I231" s="83">
        <f>'[3]1c. STPIS Daily Performance'!I231</f>
        <v>0</v>
      </c>
      <c r="J231" s="83">
        <f>'[3]1c. STPIS Daily Performance'!J231</f>
        <v>0</v>
      </c>
      <c r="K231" s="84">
        <f>'[3]1c. STPIS Daily Performance'!K231</f>
        <v>9.2897682778577441E-3</v>
      </c>
      <c r="L231" s="84">
        <f>'[3]1c. STPIS Daily Performance'!L231</f>
        <v>9.2897682778577441E-3</v>
      </c>
      <c r="M231" s="101">
        <v>240</v>
      </c>
      <c r="N231" s="100">
        <f>+'[6]1c. STPIS Daily Performance'!P231</f>
        <v>224</v>
      </c>
      <c r="O231" s="243" t="s">
        <v>418</v>
      </c>
      <c r="P231" s="71"/>
      <c r="Q231" s="130"/>
      <c r="R231" s="71"/>
      <c r="S231" s="71"/>
      <c r="T231" s="71"/>
      <c r="U231" s="71"/>
      <c r="V231" s="71"/>
    </row>
    <row r="232" spans="2:22" x14ac:dyDescent="0.2">
      <c r="B232" s="127">
        <f t="shared" si="3"/>
        <v>41858</v>
      </c>
      <c r="C232" s="230" t="str">
        <f>'[3]1c. STPIS Daily Performance'!C232</f>
        <v>N/A</v>
      </c>
      <c r="D232" s="230" t="str">
        <f>'[3]1c. STPIS Daily Performance'!D232</f>
        <v>N/A</v>
      </c>
      <c r="E232" s="83">
        <f>'[3]1c. STPIS Daily Performance'!E232</f>
        <v>0</v>
      </c>
      <c r="F232" s="83">
        <f>'[3]1c. STPIS Daily Performance'!F232</f>
        <v>0</v>
      </c>
      <c r="G232" s="83">
        <f>'[3]1c. STPIS Daily Performance'!G232</f>
        <v>1.6300399832271247E-3</v>
      </c>
      <c r="H232" s="83">
        <f>'[3]1c. STPIS Daily Performance'!H232</f>
        <v>1.6300399832271247E-3</v>
      </c>
      <c r="I232" s="83">
        <f>'[3]1c. STPIS Daily Performance'!I232</f>
        <v>3.6149406177797103E-3</v>
      </c>
      <c r="J232" s="83">
        <f>'[3]1c. STPIS Daily Performance'!J232</f>
        <v>3.6149406177797103E-3</v>
      </c>
      <c r="K232" s="84">
        <f>'[3]1c. STPIS Daily Performance'!K232</f>
        <v>1.2499720322486818E-3</v>
      </c>
      <c r="L232" s="84">
        <f>'[3]1c. STPIS Daily Performance'!L232</f>
        <v>1.2499720322486818E-3</v>
      </c>
      <c r="M232" s="101">
        <v>346</v>
      </c>
      <c r="N232" s="100">
        <f>+'[6]1c. STPIS Daily Performance'!P232</f>
        <v>317</v>
      </c>
      <c r="O232" s="243" t="s">
        <v>418</v>
      </c>
      <c r="P232" s="71"/>
      <c r="Q232" s="130"/>
      <c r="R232" s="71"/>
      <c r="S232" s="71"/>
      <c r="T232" s="71"/>
      <c r="U232" s="71"/>
      <c r="V232" s="71"/>
    </row>
    <row r="233" spans="2:22" x14ac:dyDescent="0.2">
      <c r="B233" s="127">
        <f t="shared" si="3"/>
        <v>41859</v>
      </c>
      <c r="C233" s="230" t="str">
        <f>'[3]1c. STPIS Daily Performance'!C233</f>
        <v>N/A</v>
      </c>
      <c r="D233" s="230" t="str">
        <f>'[3]1c. STPIS Daily Performance'!D233</f>
        <v>N/A</v>
      </c>
      <c r="E233" s="83">
        <f>'[3]1c. STPIS Daily Performance'!E233</f>
        <v>0</v>
      </c>
      <c r="F233" s="83">
        <f>'[3]1c. STPIS Daily Performance'!F233</f>
        <v>0</v>
      </c>
      <c r="G233" s="83">
        <f>'[3]1c. STPIS Daily Performance'!G233</f>
        <v>1.6300399832271247E-3</v>
      </c>
      <c r="H233" s="83">
        <f>'[3]1c. STPIS Daily Performance'!H233</f>
        <v>1.6300399832271247E-3</v>
      </c>
      <c r="I233" s="83">
        <f>'[3]1c. STPIS Daily Performance'!I233</f>
        <v>8.9265161009796142E-3</v>
      </c>
      <c r="J233" s="83">
        <f>'[3]1c. STPIS Daily Performance'!J233</f>
        <v>8.9265161009796142E-3</v>
      </c>
      <c r="K233" s="84">
        <f>'[3]1c. STPIS Daily Performance'!K233</f>
        <v>2.1792471827151837E-3</v>
      </c>
      <c r="L233" s="84">
        <f>'[3]1c. STPIS Daily Performance'!L233</f>
        <v>2.1792471827151837E-3</v>
      </c>
      <c r="M233" s="101">
        <v>310</v>
      </c>
      <c r="N233" s="100">
        <f>+'[6]1c. STPIS Daily Performance'!P233</f>
        <v>281</v>
      </c>
      <c r="O233" s="243" t="s">
        <v>418</v>
      </c>
      <c r="P233" s="71"/>
      <c r="Q233" s="130"/>
      <c r="R233" s="71"/>
      <c r="S233" s="71"/>
      <c r="T233" s="71"/>
      <c r="U233" s="71"/>
      <c r="V233" s="71"/>
    </row>
    <row r="234" spans="2:22" x14ac:dyDescent="0.2">
      <c r="B234" s="127">
        <f t="shared" si="3"/>
        <v>41860</v>
      </c>
      <c r="C234" s="230" t="str">
        <f>'[3]1c. STPIS Daily Performance'!C234</f>
        <v>N/A</v>
      </c>
      <c r="D234" s="230" t="str">
        <f>'[3]1c. STPIS Daily Performance'!D234</f>
        <v>N/A</v>
      </c>
      <c r="E234" s="83">
        <f>'[3]1c. STPIS Daily Performance'!E234</f>
        <v>9.5640037774639176E-3</v>
      </c>
      <c r="F234" s="83">
        <f>'[3]1c. STPIS Daily Performance'!F234</f>
        <v>9.5640037774639176E-3</v>
      </c>
      <c r="G234" s="83">
        <f>'[3]1c. STPIS Daily Performance'!G234</f>
        <v>0</v>
      </c>
      <c r="H234" s="83">
        <f>'[3]1c. STPIS Daily Performance'!H234</f>
        <v>0</v>
      </c>
      <c r="I234" s="83">
        <f>'[3]1c. STPIS Daily Performance'!I234</f>
        <v>7.2298812355594206E-3</v>
      </c>
      <c r="J234" s="83">
        <f>'[3]1c. STPIS Daily Performance'!J234</f>
        <v>7.2298812355594206E-3</v>
      </c>
      <c r="K234" s="84">
        <f>'[3]1c. STPIS Daily Performance'!K234</f>
        <v>5.5323941140935093E-3</v>
      </c>
      <c r="L234" s="84">
        <f>'[3]1c. STPIS Daily Performance'!L234</f>
        <v>5.5323941140935093E-3</v>
      </c>
      <c r="M234" s="101">
        <v>147</v>
      </c>
      <c r="N234" s="100">
        <f>+'[6]1c. STPIS Daily Performance'!P234</f>
        <v>139</v>
      </c>
      <c r="O234" s="243" t="s">
        <v>418</v>
      </c>
      <c r="P234" s="71"/>
      <c r="Q234" s="130"/>
      <c r="R234" s="71"/>
      <c r="S234" s="71"/>
      <c r="T234" s="71"/>
      <c r="U234" s="71"/>
      <c r="V234" s="71"/>
    </row>
    <row r="235" spans="2:22" x14ac:dyDescent="0.2">
      <c r="B235" s="127">
        <f t="shared" si="3"/>
        <v>41861</v>
      </c>
      <c r="C235" s="230" t="str">
        <f>'[3]1c. STPIS Daily Performance'!C235</f>
        <v>N/A</v>
      </c>
      <c r="D235" s="230" t="str">
        <f>'[3]1c. STPIS Daily Performance'!D235</f>
        <v>N/A</v>
      </c>
      <c r="E235" s="83">
        <f>'[3]1c. STPIS Daily Performance'!E235</f>
        <v>1.5778433355340682E-2</v>
      </c>
      <c r="F235" s="83">
        <f>'[3]1c. STPIS Daily Performance'!F235</f>
        <v>1.5778433355340682E-2</v>
      </c>
      <c r="G235" s="83">
        <f>'[3]1c. STPIS Daily Performance'!G235</f>
        <v>8.5439293806832391E-4</v>
      </c>
      <c r="H235" s="83">
        <f>'[3]1c. STPIS Daily Performance'!H235</f>
        <v>8.5439293806832391E-4</v>
      </c>
      <c r="I235" s="83">
        <f>'[3]1c. STPIS Daily Performance'!I235</f>
        <v>3.7743731403091459E-2</v>
      </c>
      <c r="J235" s="83">
        <f>'[3]1c. STPIS Daily Performance'!J235</f>
        <v>3.7743731403091459E-2</v>
      </c>
      <c r="K235" s="84">
        <f>'[3]1c. STPIS Daily Performance'!K235</f>
        <v>1.3967467911666654E-2</v>
      </c>
      <c r="L235" s="84">
        <f>'[3]1c. STPIS Daily Performance'!L235</f>
        <v>1.3967467911666654E-2</v>
      </c>
      <c r="M235" s="101">
        <v>120</v>
      </c>
      <c r="N235" s="100">
        <f>+'[6]1c. STPIS Daily Performance'!P235</f>
        <v>99</v>
      </c>
      <c r="O235" s="243" t="s">
        <v>418</v>
      </c>
      <c r="P235" s="71"/>
      <c r="Q235" s="130"/>
      <c r="R235" s="71"/>
      <c r="S235" s="71"/>
      <c r="T235" s="71"/>
      <c r="U235" s="71"/>
      <c r="V235" s="71"/>
    </row>
    <row r="236" spans="2:22" x14ac:dyDescent="0.2">
      <c r="B236" s="127">
        <f t="shared" si="3"/>
        <v>41862</v>
      </c>
      <c r="C236" s="230" t="str">
        <f>'[3]1c. STPIS Daily Performance'!C236</f>
        <v>N/A</v>
      </c>
      <c r="D236" s="230" t="str">
        <f>'[3]1c. STPIS Daily Performance'!D236</f>
        <v>N/A</v>
      </c>
      <c r="E236" s="83">
        <f>'[3]1c. STPIS Daily Performance'!E236</f>
        <v>0</v>
      </c>
      <c r="F236" s="83">
        <f>'[3]1c. STPIS Daily Performance'!F236</f>
        <v>0</v>
      </c>
      <c r="G236" s="83">
        <f>'[3]1c. STPIS Daily Performance'!G236</f>
        <v>1.4347501688115079E-2</v>
      </c>
      <c r="H236" s="83">
        <f>'[3]1c. STPIS Daily Performance'!H236</f>
        <v>1.4347501688115079E-2</v>
      </c>
      <c r="I236" s="83">
        <f>'[3]1c. STPIS Daily Performance'!I236</f>
        <v>5.2689464664808046E-3</v>
      </c>
      <c r="J236" s="83">
        <f>'[3]1c. STPIS Daily Performance'!J236</f>
        <v>5.2689464664808046E-3</v>
      </c>
      <c r="K236" s="84">
        <f>'[3]1c. STPIS Daily Performance'!K236</f>
        <v>6.3572563263053486E-3</v>
      </c>
      <c r="L236" s="84">
        <f>'[3]1c. STPIS Daily Performance'!L236</f>
        <v>6.3572563263053486E-3</v>
      </c>
      <c r="M236" s="101">
        <v>409</v>
      </c>
      <c r="N236" s="100">
        <f>+'[6]1c. STPIS Daily Performance'!P236</f>
        <v>311</v>
      </c>
      <c r="O236" s="243" t="s">
        <v>418</v>
      </c>
      <c r="P236" s="71"/>
      <c r="Q236" s="130"/>
      <c r="R236" s="71"/>
      <c r="S236" s="71"/>
      <c r="T236" s="71"/>
      <c r="U236" s="71"/>
      <c r="V236" s="71"/>
    </row>
    <row r="237" spans="2:22" x14ac:dyDescent="0.2">
      <c r="B237" s="127">
        <f t="shared" si="3"/>
        <v>41863</v>
      </c>
      <c r="C237" s="230" t="str">
        <f>'[3]1c. STPIS Daily Performance'!C237</f>
        <v>N/A</v>
      </c>
      <c r="D237" s="230" t="str">
        <f>'[3]1c. STPIS Daily Performance'!D237</f>
        <v>N/A</v>
      </c>
      <c r="E237" s="83">
        <f>'[3]1c. STPIS Daily Performance'!E237</f>
        <v>0</v>
      </c>
      <c r="F237" s="83">
        <f>'[3]1c. STPIS Daily Performance'!F237</f>
        <v>0</v>
      </c>
      <c r="G237" s="83">
        <f>'[3]1c. STPIS Daily Performance'!G237</f>
        <v>9.4888800955975137E-4</v>
      </c>
      <c r="H237" s="83">
        <f>'[3]1c. STPIS Daily Performance'!H237</f>
        <v>9.4888800955975137E-4</v>
      </c>
      <c r="I237" s="83">
        <f>'[3]1c. STPIS Daily Performance'!I237</f>
        <v>4.6039338056628387E-3</v>
      </c>
      <c r="J237" s="83">
        <f>'[3]1c. STPIS Daily Performance'!J237</f>
        <v>4.6039338056628387E-3</v>
      </c>
      <c r="K237" s="84">
        <f>'[3]1c. STPIS Daily Performance'!K237</f>
        <v>1.1649500682413133E-3</v>
      </c>
      <c r="L237" s="84">
        <f>'[3]1c. STPIS Daily Performance'!L237</f>
        <v>1.1649500682413133E-3</v>
      </c>
      <c r="M237" s="101">
        <v>302</v>
      </c>
      <c r="N237" s="100">
        <f>+'[6]1c. STPIS Daily Performance'!P237</f>
        <v>245</v>
      </c>
      <c r="O237" s="243" t="s">
        <v>418</v>
      </c>
      <c r="P237" s="71"/>
      <c r="Q237" s="130"/>
      <c r="R237" s="71"/>
      <c r="S237" s="71"/>
      <c r="T237" s="71"/>
      <c r="U237" s="71"/>
      <c r="V237" s="71"/>
    </row>
    <row r="238" spans="2:22" x14ac:dyDescent="0.2">
      <c r="B238" s="127">
        <f t="shared" si="3"/>
        <v>41864</v>
      </c>
      <c r="C238" s="230" t="str">
        <f>'[3]1c. STPIS Daily Performance'!C238</f>
        <v>N/A</v>
      </c>
      <c r="D238" s="230" t="str">
        <f>'[3]1c. STPIS Daily Performance'!D238</f>
        <v>N/A</v>
      </c>
      <c r="E238" s="83">
        <f>'[3]1c. STPIS Daily Performance'!E238</f>
        <v>8.6413665727872162E-3</v>
      </c>
      <c r="F238" s="83">
        <f>'[3]1c. STPIS Daily Performance'!F238</f>
        <v>8.6413665727872162E-3</v>
      </c>
      <c r="G238" s="83">
        <f>'[3]1c. STPIS Daily Performance'!G238</f>
        <v>7.3154934512946806E-3</v>
      </c>
      <c r="H238" s="83">
        <f>'[3]1c. STPIS Daily Performance'!H238</f>
        <v>7.3154934512946806E-3</v>
      </c>
      <c r="I238" s="83">
        <f>'[3]1c. STPIS Daily Performance'!I238</f>
        <v>3.7453854089401571E-2</v>
      </c>
      <c r="J238" s="83">
        <f>'[3]1c. STPIS Daily Performance'!J238</f>
        <v>3.7453854089401571E-2</v>
      </c>
      <c r="K238" s="84">
        <f>'[3]1c. STPIS Daily Performance'!K238</f>
        <v>1.3179896034545767E-2</v>
      </c>
      <c r="L238" s="84">
        <f>'[3]1c. STPIS Daily Performance'!L238</f>
        <v>1.3179896034545767E-2</v>
      </c>
      <c r="M238" s="101">
        <v>269</v>
      </c>
      <c r="N238" s="100">
        <f>+'[6]1c. STPIS Daily Performance'!P238</f>
        <v>222</v>
      </c>
      <c r="O238" s="243" t="s">
        <v>418</v>
      </c>
      <c r="P238" s="71"/>
      <c r="Q238" s="130"/>
      <c r="R238" s="71"/>
      <c r="S238" s="71"/>
      <c r="T238" s="71"/>
      <c r="U238" s="71"/>
      <c r="V238" s="71"/>
    </row>
    <row r="239" spans="2:22" x14ac:dyDescent="0.2">
      <c r="B239" s="127">
        <f t="shared" si="3"/>
        <v>41865</v>
      </c>
      <c r="C239" s="230" t="str">
        <f>'[3]1c. STPIS Daily Performance'!C239</f>
        <v>N/A</v>
      </c>
      <c r="D239" s="230" t="str">
        <f>'[3]1c. STPIS Daily Performance'!D239</f>
        <v>N/A</v>
      </c>
      <c r="E239" s="83">
        <f>'[3]1c. STPIS Daily Performance'!E239</f>
        <v>6.6155761886057644E-3</v>
      </c>
      <c r="F239" s="83">
        <f>'[3]1c. STPIS Daily Performance'!F239</f>
        <v>6.6155761886057644E-3</v>
      </c>
      <c r="G239" s="83">
        <f>'[3]1c. STPIS Daily Performance'!G239</f>
        <v>1.1859131472174154E-2</v>
      </c>
      <c r="H239" s="83">
        <f>'[3]1c. STPIS Daily Performance'!H239</f>
        <v>1.1859131472174154E-2</v>
      </c>
      <c r="I239" s="83">
        <f>'[3]1c. STPIS Daily Performance'!I239</f>
        <v>4.0327049816268942E-3</v>
      </c>
      <c r="J239" s="83">
        <f>'[3]1c. STPIS Daily Performance'!J239</f>
        <v>4.0327049816268942E-3</v>
      </c>
      <c r="K239" s="84">
        <f>'[3]1c. STPIS Daily Performance'!K239</f>
        <v>8.1501756374782776E-3</v>
      </c>
      <c r="L239" s="84">
        <f>'[3]1c. STPIS Daily Performance'!L239</f>
        <v>8.1501756374782776E-3</v>
      </c>
      <c r="M239" s="101">
        <v>276</v>
      </c>
      <c r="N239" s="100">
        <f>+'[6]1c. STPIS Daily Performance'!P239</f>
        <v>214</v>
      </c>
      <c r="O239" s="243" t="s">
        <v>418</v>
      </c>
      <c r="P239" s="71"/>
      <c r="Q239" s="130"/>
      <c r="R239" s="71"/>
      <c r="S239" s="71"/>
      <c r="T239" s="71"/>
      <c r="U239" s="71"/>
      <c r="V239" s="71"/>
    </row>
    <row r="240" spans="2:22" x14ac:dyDescent="0.2">
      <c r="B240" s="127">
        <f t="shared" si="3"/>
        <v>41866</v>
      </c>
      <c r="C240" s="230" t="str">
        <f>'[3]1c. STPIS Daily Performance'!C240</f>
        <v>N/A</v>
      </c>
      <c r="D240" s="230" t="str">
        <f>'[3]1c. STPIS Daily Performance'!D240</f>
        <v>N/A</v>
      </c>
      <c r="E240" s="83">
        <f>'[3]1c. STPIS Daily Performance'!E240</f>
        <v>1.3197723492984113E-2</v>
      </c>
      <c r="F240" s="83">
        <f>'[3]1c. STPIS Daily Performance'!F240</f>
        <v>1.3197723492984113E-2</v>
      </c>
      <c r="G240" s="83">
        <f>'[3]1c. STPIS Daily Performance'!G240</f>
        <v>9.2329559436415652E-3</v>
      </c>
      <c r="H240" s="83">
        <f>'[3]1c. STPIS Daily Performance'!H240</f>
        <v>9.2329559436415652E-3</v>
      </c>
      <c r="I240" s="83">
        <f>'[3]1c. STPIS Daily Performance'!I240</f>
        <v>0</v>
      </c>
      <c r="J240" s="83">
        <f>'[3]1c. STPIS Daily Performance'!J240</f>
        <v>0</v>
      </c>
      <c r="K240" s="84">
        <f>'[3]1c. STPIS Daily Performance'!K240</f>
        <v>9.3867231490942175E-3</v>
      </c>
      <c r="L240" s="84">
        <f>'[3]1c. STPIS Daily Performance'!L240</f>
        <v>9.3867231490942175E-3</v>
      </c>
      <c r="M240" s="101">
        <v>274</v>
      </c>
      <c r="N240" s="100">
        <f>+'[6]1c. STPIS Daily Performance'!P240</f>
        <v>226</v>
      </c>
      <c r="O240" s="243" t="s">
        <v>418</v>
      </c>
      <c r="P240" s="71"/>
      <c r="Q240" s="130"/>
      <c r="R240" s="71"/>
      <c r="S240" s="71"/>
      <c r="T240" s="71"/>
      <c r="U240" s="71"/>
      <c r="V240" s="71"/>
    </row>
    <row r="241" spans="2:22" x14ac:dyDescent="0.2">
      <c r="B241" s="127">
        <f t="shared" si="3"/>
        <v>41867</v>
      </c>
      <c r="C241" s="230" t="str">
        <f>'[3]1c. STPIS Daily Performance'!C241</f>
        <v>N/A</v>
      </c>
      <c r="D241" s="230" t="str">
        <f>'[3]1c. STPIS Daily Performance'!D241</f>
        <v>N/A</v>
      </c>
      <c r="E241" s="83">
        <f>'[3]1c. STPIS Daily Performance'!E241</f>
        <v>0</v>
      </c>
      <c r="F241" s="83">
        <f>'[3]1c. STPIS Daily Performance'!F241</f>
        <v>0</v>
      </c>
      <c r="G241" s="83">
        <f>'[3]1c. STPIS Daily Performance'!G241</f>
        <v>0</v>
      </c>
      <c r="H241" s="83">
        <f>'[3]1c. STPIS Daily Performance'!H241</f>
        <v>0</v>
      </c>
      <c r="I241" s="83">
        <f>'[3]1c. STPIS Daily Performance'!I241</f>
        <v>2.8646699235235439E-3</v>
      </c>
      <c r="J241" s="83">
        <f>'[3]1c. STPIS Daily Performance'!J241</f>
        <v>2.8646699235235439E-3</v>
      </c>
      <c r="K241" s="84">
        <f>'[3]1c. STPIS Daily Performance'!K241</f>
        <v>5.0118210362238311E-4</v>
      </c>
      <c r="L241" s="84">
        <f>'[3]1c. STPIS Daily Performance'!L241</f>
        <v>5.0118210362238311E-4</v>
      </c>
      <c r="M241" s="101">
        <v>142</v>
      </c>
      <c r="N241" s="100">
        <f>+'[6]1c. STPIS Daily Performance'!P241</f>
        <v>130</v>
      </c>
      <c r="O241" s="243" t="s">
        <v>418</v>
      </c>
      <c r="P241" s="71"/>
      <c r="Q241" s="130"/>
      <c r="R241" s="71"/>
      <c r="S241" s="71"/>
      <c r="T241" s="71"/>
      <c r="U241" s="71"/>
      <c r="V241" s="71"/>
    </row>
    <row r="242" spans="2:22" x14ac:dyDescent="0.2">
      <c r="B242" s="127">
        <f t="shared" si="3"/>
        <v>41868</v>
      </c>
      <c r="C242" s="230" t="str">
        <f>'[3]1c. STPIS Daily Performance'!C242</f>
        <v>N/A</v>
      </c>
      <c r="D242" s="230" t="str">
        <f>'[3]1c. STPIS Daily Performance'!D242</f>
        <v>N/A</v>
      </c>
      <c r="E242" s="83">
        <f>'[3]1c. STPIS Daily Performance'!E242</f>
        <v>0</v>
      </c>
      <c r="F242" s="83">
        <f>'[3]1c. STPIS Daily Performance'!F242</f>
        <v>0</v>
      </c>
      <c r="G242" s="83">
        <f>'[3]1c. STPIS Daily Performance'!G242</f>
        <v>0</v>
      </c>
      <c r="H242" s="83">
        <f>'[3]1c. STPIS Daily Performance'!H242</f>
        <v>0</v>
      </c>
      <c r="I242" s="83">
        <f>'[3]1c. STPIS Daily Performance'!I242</f>
        <v>2.3872249362696198E-3</v>
      </c>
      <c r="J242" s="83">
        <f>'[3]1c. STPIS Daily Performance'!J242</f>
        <v>2.3872249362696198E-3</v>
      </c>
      <c r="K242" s="84">
        <f>'[3]1c. STPIS Daily Performance'!K242</f>
        <v>4.1765175301865264E-4</v>
      </c>
      <c r="L242" s="84">
        <f>'[3]1c. STPIS Daily Performance'!L242</f>
        <v>4.1765175301865264E-4</v>
      </c>
      <c r="M242" s="101">
        <v>124</v>
      </c>
      <c r="N242" s="100">
        <f>+'[6]1c. STPIS Daily Performance'!P242</f>
        <v>120</v>
      </c>
      <c r="O242" s="243" t="s">
        <v>418</v>
      </c>
      <c r="P242" s="71"/>
      <c r="Q242" s="130"/>
      <c r="R242" s="71"/>
      <c r="S242" s="71"/>
      <c r="T242" s="71"/>
      <c r="U242" s="71"/>
      <c r="V242" s="71"/>
    </row>
    <row r="243" spans="2:22" x14ac:dyDescent="0.2">
      <c r="B243" s="127">
        <f t="shared" si="3"/>
        <v>41869</v>
      </c>
      <c r="C243" s="230" t="str">
        <f>'[3]1c. STPIS Daily Performance'!C243</f>
        <v>N/A</v>
      </c>
      <c r="D243" s="230" t="str">
        <f>'[3]1c. STPIS Daily Performance'!D243</f>
        <v>N/A</v>
      </c>
      <c r="E243" s="83">
        <f>'[3]1c. STPIS Daily Performance'!E243</f>
        <v>6.8328639360839731E-3</v>
      </c>
      <c r="F243" s="83">
        <f>'[3]1c. STPIS Daily Performance'!F243</f>
        <v>6.8328639360839731E-3</v>
      </c>
      <c r="G243" s="83">
        <f>'[3]1c. STPIS Daily Performance'!G243</f>
        <v>0</v>
      </c>
      <c r="H243" s="83">
        <f>'[3]1c. STPIS Daily Performance'!H243</f>
        <v>0</v>
      </c>
      <c r="I243" s="83">
        <f>'[3]1c. STPIS Daily Performance'!I243</f>
        <v>0</v>
      </c>
      <c r="J243" s="83">
        <f>'[3]1c. STPIS Daily Performance'!J243</f>
        <v>0</v>
      </c>
      <c r="K243" s="84">
        <f>'[3]1c. STPIS Daily Performance'!K243</f>
        <v>3.0488577970361644E-3</v>
      </c>
      <c r="L243" s="84">
        <f>'[3]1c. STPIS Daily Performance'!L243</f>
        <v>3.0488577970361644E-3</v>
      </c>
      <c r="M243" s="101">
        <v>204</v>
      </c>
      <c r="N243" s="100">
        <f>+'[6]1c. STPIS Daily Performance'!P243</f>
        <v>188</v>
      </c>
      <c r="O243" s="243" t="s">
        <v>418</v>
      </c>
      <c r="P243" s="71"/>
      <c r="Q243" s="130"/>
      <c r="R243" s="71"/>
      <c r="S243" s="71"/>
      <c r="T243" s="71"/>
      <c r="U243" s="71"/>
      <c r="V243" s="71"/>
    </row>
    <row r="244" spans="2:22" x14ac:dyDescent="0.2">
      <c r="B244" s="127">
        <f t="shared" si="3"/>
        <v>41870</v>
      </c>
      <c r="C244" s="230" t="str">
        <f>'[3]1c. STPIS Daily Performance'!C244</f>
        <v>N/A</v>
      </c>
      <c r="D244" s="230" t="str">
        <f>'[3]1c. STPIS Daily Performance'!D244</f>
        <v>N/A</v>
      </c>
      <c r="E244" s="83">
        <f>'[3]1c. STPIS Daily Performance'!E244</f>
        <v>0</v>
      </c>
      <c r="F244" s="83">
        <f>'[3]1c. STPIS Daily Performance'!F244</f>
        <v>0</v>
      </c>
      <c r="G244" s="83">
        <f>'[3]1c. STPIS Daily Performance'!G244</f>
        <v>1.1977250311538439E-2</v>
      </c>
      <c r="H244" s="83">
        <f>'[3]1c. STPIS Daily Performance'!H244</f>
        <v>1.1977250311538439E-2</v>
      </c>
      <c r="I244" s="83">
        <f>'[3]1c. STPIS Daily Performance'!I244</f>
        <v>8.1762454067234487E-3</v>
      </c>
      <c r="J244" s="83">
        <f>'[3]1c. STPIS Daily Performance'!J244</f>
        <v>8.1762454067234487E-3</v>
      </c>
      <c r="K244" s="84">
        <f>'[3]1c. STPIS Daily Performance'!K244</f>
        <v>5.9679452279558188E-3</v>
      </c>
      <c r="L244" s="84">
        <f>'[3]1c. STPIS Daily Performance'!L244</f>
        <v>5.9679452279558188E-3</v>
      </c>
      <c r="M244" s="101">
        <v>189</v>
      </c>
      <c r="N244" s="100">
        <f>+'[6]1c. STPIS Daily Performance'!P244</f>
        <v>174</v>
      </c>
      <c r="O244" s="243" t="s">
        <v>418</v>
      </c>
      <c r="P244" s="71"/>
      <c r="Q244" s="130"/>
      <c r="R244" s="71"/>
      <c r="S244" s="71"/>
      <c r="T244" s="71"/>
      <c r="U244" s="71"/>
      <c r="V244" s="71"/>
    </row>
    <row r="245" spans="2:22" x14ac:dyDescent="0.2">
      <c r="B245" s="127">
        <f t="shared" si="3"/>
        <v>41871</v>
      </c>
      <c r="C245" s="230" t="str">
        <f>'[3]1c. STPIS Daily Performance'!C245</f>
        <v>N/A</v>
      </c>
      <c r="D245" s="230" t="str">
        <f>'[3]1c. STPIS Daily Performance'!D245</f>
        <v>N/A</v>
      </c>
      <c r="E245" s="83">
        <f>'[3]1c. STPIS Daily Performance'!E245</f>
        <v>0</v>
      </c>
      <c r="F245" s="83">
        <f>'[3]1c. STPIS Daily Performance'!F245</f>
        <v>0</v>
      </c>
      <c r="G245" s="83">
        <f>'[3]1c. STPIS Daily Performance'!G245</f>
        <v>0</v>
      </c>
      <c r="H245" s="83">
        <f>'[3]1c. STPIS Daily Performance'!H245</f>
        <v>0</v>
      </c>
      <c r="I245" s="83">
        <f>'[3]1c. STPIS Daily Performance'!I245</f>
        <v>0</v>
      </c>
      <c r="J245" s="83">
        <f>'[3]1c. STPIS Daily Performance'!J245</f>
        <v>0</v>
      </c>
      <c r="K245" s="84">
        <f>'[3]1c. STPIS Daily Performance'!K245</f>
        <v>0</v>
      </c>
      <c r="L245" s="84">
        <f>'[3]1c. STPIS Daily Performance'!L245</f>
        <v>0</v>
      </c>
      <c r="M245" s="101">
        <v>188</v>
      </c>
      <c r="N245" s="100">
        <f>+'[6]1c. STPIS Daily Performance'!P245</f>
        <v>175</v>
      </c>
      <c r="O245" s="243" t="s">
        <v>418</v>
      </c>
      <c r="P245" s="71"/>
      <c r="Q245" s="130"/>
      <c r="R245" s="71"/>
      <c r="S245" s="71"/>
      <c r="T245" s="71"/>
      <c r="U245" s="71"/>
      <c r="V245" s="71"/>
    </row>
    <row r="246" spans="2:22" x14ac:dyDescent="0.2">
      <c r="B246" s="127">
        <f t="shared" si="3"/>
        <v>41872</v>
      </c>
      <c r="C246" s="230" t="str">
        <f>'[3]1c. STPIS Daily Performance'!C246</f>
        <v>N/A</v>
      </c>
      <c r="D246" s="230" t="str">
        <f>'[3]1c. STPIS Daily Performance'!D246</f>
        <v>N/A</v>
      </c>
      <c r="E246" s="83">
        <f>'[3]1c. STPIS Daily Performance'!E246</f>
        <v>0</v>
      </c>
      <c r="F246" s="83">
        <f>'[3]1c. STPIS Daily Performance'!F246</f>
        <v>0</v>
      </c>
      <c r="G246" s="83">
        <f>'[3]1c. STPIS Daily Performance'!G246</f>
        <v>1.2993072330071285E-3</v>
      </c>
      <c r="H246" s="83">
        <f>'[3]1c. STPIS Daily Performance'!H246</f>
        <v>1.2993072330071285E-3</v>
      </c>
      <c r="I246" s="83">
        <f>'[3]1c. STPIS Daily Performance'!I246</f>
        <v>7.6988004194695247E-3</v>
      </c>
      <c r="J246" s="83">
        <f>'[3]1c. STPIS Daily Performance'!J246</f>
        <v>7.6988004194695247E-3</v>
      </c>
      <c r="K246" s="84">
        <f>'[3]1c. STPIS Daily Performance'!K246</f>
        <v>1.8391593266857097E-3</v>
      </c>
      <c r="L246" s="84">
        <f>'[3]1c. STPIS Daily Performance'!L246</f>
        <v>1.8391593266857097E-3</v>
      </c>
      <c r="M246" s="101">
        <v>193</v>
      </c>
      <c r="N246" s="100">
        <f>+'[6]1c. STPIS Daily Performance'!P246</f>
        <v>169</v>
      </c>
      <c r="O246" s="243" t="s">
        <v>418</v>
      </c>
      <c r="P246" s="71"/>
      <c r="Q246" s="130"/>
      <c r="R246" s="71"/>
      <c r="S246" s="71"/>
      <c r="T246" s="71"/>
      <c r="U246" s="71"/>
      <c r="V246" s="71"/>
    </row>
    <row r="247" spans="2:22" x14ac:dyDescent="0.2">
      <c r="B247" s="127">
        <f t="shared" si="3"/>
        <v>41873</v>
      </c>
      <c r="C247" s="230" t="str">
        <f>'[3]1c. STPIS Daily Performance'!C247</f>
        <v>N/A</v>
      </c>
      <c r="D247" s="230" t="str">
        <f>'[3]1c. STPIS Daily Performance'!D247</f>
        <v>N/A</v>
      </c>
      <c r="E247" s="83">
        <f>'[3]1c. STPIS Daily Performance'!E247</f>
        <v>1.5768404690072457E-2</v>
      </c>
      <c r="F247" s="83">
        <f>'[3]1c. STPIS Daily Performance'!F247</f>
        <v>1.5768404690072457E-2</v>
      </c>
      <c r="G247" s="83">
        <f>'[3]1c. STPIS Daily Performance'!G247</f>
        <v>1.07291279089225E-2</v>
      </c>
      <c r="H247" s="83">
        <f>'[3]1c. STPIS Daily Performance'!H247</f>
        <v>1.07291279089225E-2</v>
      </c>
      <c r="I247" s="83">
        <f>'[3]1c. STPIS Daily Performance'!I247</f>
        <v>9.6000545651414009E-3</v>
      </c>
      <c r="J247" s="83">
        <f>'[3]1c. STPIS Daily Performance'!J247</f>
        <v>9.6000545651414009E-3</v>
      </c>
      <c r="K247" s="84">
        <f>'[3]1c. STPIS Daily Performance'!K247</f>
        <v>1.278014364237077E-2</v>
      </c>
      <c r="L247" s="84">
        <f>'[3]1c. STPIS Daily Performance'!L247</f>
        <v>1.278014364237077E-2</v>
      </c>
      <c r="M247" s="101">
        <v>177</v>
      </c>
      <c r="N247" s="100">
        <f>+'[6]1c. STPIS Daily Performance'!P247</f>
        <v>163</v>
      </c>
      <c r="O247" s="243" t="s">
        <v>418</v>
      </c>
      <c r="P247" s="71"/>
      <c r="Q247" s="130"/>
      <c r="R247" s="71"/>
      <c r="S247" s="71"/>
      <c r="T247" s="71"/>
      <c r="U247" s="71"/>
      <c r="V247" s="71"/>
    </row>
    <row r="248" spans="2:22" x14ac:dyDescent="0.2">
      <c r="B248" s="127">
        <f t="shared" si="3"/>
        <v>41874</v>
      </c>
      <c r="C248" s="230" t="str">
        <f>'[3]1c. STPIS Daily Performance'!C248</f>
        <v>N/A</v>
      </c>
      <c r="D248" s="230" t="str">
        <f>'[3]1c. STPIS Daily Performance'!D248</f>
        <v>N/A</v>
      </c>
      <c r="E248" s="83">
        <f>'[3]1c. STPIS Daily Performance'!E248</f>
        <v>0</v>
      </c>
      <c r="F248" s="83">
        <f>'[3]1c. STPIS Daily Performance'!F248</f>
        <v>0</v>
      </c>
      <c r="G248" s="83">
        <f>'[3]1c. STPIS Daily Performance'!G248</f>
        <v>0</v>
      </c>
      <c r="H248" s="83">
        <f>'[3]1c. STPIS Daily Performance'!H248</f>
        <v>0</v>
      </c>
      <c r="I248" s="83">
        <f>'[3]1c. STPIS Daily Performance'!I248</f>
        <v>2.7879376934291634E-3</v>
      </c>
      <c r="J248" s="83">
        <f>'[3]1c. STPIS Daily Performance'!J248</f>
        <v>2.7879376934291634E-3</v>
      </c>
      <c r="K248" s="84">
        <f>'[3]1c. STPIS Daily Performance'!K248</f>
        <v>4.8775758298964073E-4</v>
      </c>
      <c r="L248" s="84">
        <f>'[3]1c. STPIS Daily Performance'!L248</f>
        <v>4.8775758298964073E-4</v>
      </c>
      <c r="M248" s="101">
        <v>220</v>
      </c>
      <c r="N248" s="100">
        <f>+'[6]1c. STPIS Daily Performance'!P248</f>
        <v>191</v>
      </c>
      <c r="O248" s="243" t="s">
        <v>418</v>
      </c>
      <c r="P248" s="71"/>
      <c r="Q248" s="130"/>
      <c r="R248" s="71"/>
      <c r="S248" s="71"/>
      <c r="T248" s="71"/>
      <c r="U248" s="71"/>
      <c r="V248" s="71"/>
    </row>
    <row r="249" spans="2:22" x14ac:dyDescent="0.2">
      <c r="B249" s="127">
        <f t="shared" si="3"/>
        <v>41875</v>
      </c>
      <c r="C249" s="230" t="str">
        <f>'[3]1c. STPIS Daily Performance'!C249</f>
        <v>N/A</v>
      </c>
      <c r="D249" s="230" t="str">
        <f>'[3]1c. STPIS Daily Performance'!D249</f>
        <v>N/A</v>
      </c>
      <c r="E249" s="83">
        <f>'[3]1c. STPIS Daily Performance'!E249</f>
        <v>2.9851993615083111E-3</v>
      </c>
      <c r="F249" s="83">
        <f>'[3]1c. STPIS Daily Performance'!F249</f>
        <v>2.9851993615083111E-3</v>
      </c>
      <c r="G249" s="83">
        <f>'[3]1c. STPIS Daily Performance'!G249</f>
        <v>6.4099156828351673E-3</v>
      </c>
      <c r="H249" s="83">
        <f>'[3]1c. STPIS Daily Performance'!H249</f>
        <v>6.4099156828351673E-3</v>
      </c>
      <c r="I249" s="83">
        <f>'[3]1c. STPIS Daily Performance'!I249</f>
        <v>1.2353889045195283E-2</v>
      </c>
      <c r="J249" s="83">
        <f>'[3]1c. STPIS Daily Performance'!J249</f>
        <v>1.2353889045195283E-2</v>
      </c>
      <c r="K249" s="84">
        <f>'[3]1c. STPIS Daily Performance'!K249</f>
        <v>5.9217052124430391E-3</v>
      </c>
      <c r="L249" s="84">
        <f>'[3]1c. STPIS Daily Performance'!L249</f>
        <v>5.9217052124430391E-3</v>
      </c>
      <c r="M249" s="101">
        <v>130</v>
      </c>
      <c r="N249" s="100">
        <f>+'[6]1c. STPIS Daily Performance'!P249</f>
        <v>119</v>
      </c>
      <c r="O249" s="243" t="s">
        <v>418</v>
      </c>
      <c r="P249" s="71"/>
      <c r="Q249" s="130"/>
      <c r="R249" s="71"/>
      <c r="S249" s="71"/>
      <c r="T249" s="71"/>
      <c r="U249" s="71"/>
      <c r="V249" s="71"/>
    </row>
    <row r="250" spans="2:22" x14ac:dyDescent="0.2">
      <c r="B250" s="127">
        <f t="shared" si="3"/>
        <v>41876</v>
      </c>
      <c r="C250" s="230" t="str">
        <f>'[3]1c. STPIS Daily Performance'!C250</f>
        <v>N/A</v>
      </c>
      <c r="D250" s="230" t="str">
        <f>'[3]1c. STPIS Daily Performance'!D250</f>
        <v>N/A</v>
      </c>
      <c r="E250" s="83">
        <f>'[3]1c. STPIS Daily Performance'!E250</f>
        <v>0</v>
      </c>
      <c r="F250" s="83">
        <f>'[3]1c. STPIS Daily Performance'!F250</f>
        <v>0</v>
      </c>
      <c r="G250" s="83">
        <f>'[3]1c. STPIS Daily Performance'!G250</f>
        <v>6.5752820579451652E-4</v>
      </c>
      <c r="H250" s="83">
        <f>'[3]1c. STPIS Daily Performance'!H250</f>
        <v>6.5752820579451652E-4</v>
      </c>
      <c r="I250" s="83">
        <f>'[3]1c. STPIS Daily Performance'!I250</f>
        <v>9.5659513517661193E-3</v>
      </c>
      <c r="J250" s="83">
        <f>'[3]1c. STPIS Daily Performance'!J250</f>
        <v>9.5659513517661193E-3</v>
      </c>
      <c r="K250" s="84">
        <f>'[3]1c. STPIS Daily Performance'!K250</f>
        <v>1.92268967728944E-3</v>
      </c>
      <c r="L250" s="84">
        <f>'[3]1c. STPIS Daily Performance'!L250</f>
        <v>1.92268967728944E-3</v>
      </c>
      <c r="M250" s="101">
        <v>188</v>
      </c>
      <c r="N250" s="100">
        <f>+'[6]1c. STPIS Daily Performance'!P250</f>
        <v>183</v>
      </c>
      <c r="O250" s="243" t="s">
        <v>418</v>
      </c>
      <c r="P250" s="71"/>
      <c r="Q250" s="130"/>
      <c r="R250" s="71"/>
      <c r="S250" s="71"/>
      <c r="T250" s="71"/>
      <c r="U250" s="71"/>
      <c r="V250" s="71"/>
    </row>
    <row r="251" spans="2:22" x14ac:dyDescent="0.2">
      <c r="B251" s="127">
        <f t="shared" si="3"/>
        <v>41877</v>
      </c>
      <c r="C251" s="230" t="str">
        <f>'[3]1c. STPIS Daily Performance'!C251</f>
        <v>N/A</v>
      </c>
      <c r="D251" s="230" t="str">
        <f>'[3]1c. STPIS Daily Performance'!D251</f>
        <v>N/A</v>
      </c>
      <c r="E251" s="83">
        <f>'[3]1c. STPIS Daily Performance'!E251</f>
        <v>0</v>
      </c>
      <c r="F251" s="83">
        <f>'[3]1c. STPIS Daily Performance'!F251</f>
        <v>0</v>
      </c>
      <c r="G251" s="83">
        <f>'[3]1c. STPIS Daily Performance'!G251</f>
        <v>1.0992926650169403E-2</v>
      </c>
      <c r="H251" s="83">
        <f>'[3]1c. STPIS Daily Performance'!H251</f>
        <v>1.0992926650169403E-2</v>
      </c>
      <c r="I251" s="83">
        <f>'[3]1c. STPIS Daily Performance'!I251</f>
        <v>1.0265067225959367E-2</v>
      </c>
      <c r="J251" s="83">
        <f>'[3]1c. STPIS Daily Performance'!J251</f>
        <v>1.0265067225959367E-2</v>
      </c>
      <c r="K251" s="84">
        <f>'[3]1c. STPIS Daily Performance'!K251</f>
        <v>5.9604871609376282E-3</v>
      </c>
      <c r="L251" s="84">
        <f>'[3]1c. STPIS Daily Performance'!L251</f>
        <v>5.9604871609376282E-3</v>
      </c>
      <c r="M251" s="101">
        <v>227</v>
      </c>
      <c r="N251" s="100">
        <f>+'[6]1c. STPIS Daily Performance'!P251</f>
        <v>215</v>
      </c>
      <c r="O251" s="243" t="s">
        <v>418</v>
      </c>
      <c r="P251" s="71"/>
      <c r="Q251" s="130"/>
      <c r="R251" s="71"/>
      <c r="S251" s="71"/>
      <c r="T251" s="71"/>
      <c r="U251" s="71"/>
      <c r="V251" s="71"/>
    </row>
    <row r="252" spans="2:22" x14ac:dyDescent="0.2">
      <c r="B252" s="127">
        <f t="shared" si="3"/>
        <v>41878</v>
      </c>
      <c r="C252" s="230" t="str">
        <f>'[3]1c. STPIS Daily Performance'!C252</f>
        <v>N/A</v>
      </c>
      <c r="D252" s="230" t="str">
        <f>'[3]1c. STPIS Daily Performance'!D252</f>
        <v>N/A</v>
      </c>
      <c r="E252" s="83">
        <f>'[3]1c. STPIS Daily Performance'!E252</f>
        <v>0</v>
      </c>
      <c r="F252" s="83">
        <f>'[3]1c. STPIS Daily Performance'!F252</f>
        <v>0</v>
      </c>
      <c r="G252" s="83">
        <f>'[3]1c. STPIS Daily Performance'!G252</f>
        <v>2.6064890553052092E-3</v>
      </c>
      <c r="H252" s="83">
        <f>'[3]1c. STPIS Daily Performance'!H252</f>
        <v>2.6064890553052092E-3</v>
      </c>
      <c r="I252" s="83">
        <f>'[3]1c. STPIS Daily Performance'!I252</f>
        <v>1.0606099359712169E-2</v>
      </c>
      <c r="J252" s="83">
        <f>'[3]1c. STPIS Daily Performance'!J252</f>
        <v>1.0606099359712169E-2</v>
      </c>
      <c r="K252" s="84">
        <f>'[3]1c. STPIS Daily Performance'!K252</f>
        <v>2.843015147334114E-3</v>
      </c>
      <c r="L252" s="84">
        <f>'[3]1c. STPIS Daily Performance'!L252</f>
        <v>2.843015147334114E-3</v>
      </c>
      <c r="M252" s="101">
        <v>267</v>
      </c>
      <c r="N252" s="100">
        <f>+'[6]1c. STPIS Daily Performance'!P252</f>
        <v>253</v>
      </c>
      <c r="O252" s="243" t="s">
        <v>418</v>
      </c>
      <c r="P252" s="71"/>
      <c r="Q252" s="130"/>
      <c r="R252" s="71"/>
      <c r="S252" s="71"/>
      <c r="T252" s="71"/>
      <c r="U252" s="71"/>
      <c r="V252" s="71"/>
    </row>
    <row r="253" spans="2:22" x14ac:dyDescent="0.2">
      <c r="B253" s="127">
        <f t="shared" si="3"/>
        <v>41879</v>
      </c>
      <c r="C253" s="230" t="str">
        <f>'[3]1c. STPIS Daily Performance'!C253</f>
        <v>N/A</v>
      </c>
      <c r="D253" s="230" t="str">
        <f>'[3]1c. STPIS Daily Performance'!D253</f>
        <v>N/A</v>
      </c>
      <c r="E253" s="83">
        <f>'[3]1c. STPIS Daily Performance'!E253</f>
        <v>0</v>
      </c>
      <c r="F253" s="83">
        <f>'[3]1c. STPIS Daily Performance'!F253</f>
        <v>0</v>
      </c>
      <c r="G253" s="83">
        <f>'[3]1c. STPIS Daily Performance'!G253</f>
        <v>1.014640830139203E-2</v>
      </c>
      <c r="H253" s="83">
        <f>'[3]1c. STPIS Daily Performance'!H253</f>
        <v>1.014640830139203E-2</v>
      </c>
      <c r="I253" s="83">
        <f>'[3]1c. STPIS Daily Performance'!I253</f>
        <v>8.0995131766290677E-4</v>
      </c>
      <c r="J253" s="83">
        <f>'[3]1c. STPIS Daily Performance'!J253</f>
        <v>8.0995131766290677E-4</v>
      </c>
      <c r="K253" s="84">
        <f>'[3]1c. STPIS Daily Performance'!K253</f>
        <v>3.9855910145208569E-3</v>
      </c>
      <c r="L253" s="84">
        <f>'[3]1c. STPIS Daily Performance'!L253</f>
        <v>3.9855910145208569E-3</v>
      </c>
      <c r="M253" s="101">
        <v>313</v>
      </c>
      <c r="N253" s="100">
        <f>+'[6]1c. STPIS Daily Performance'!P253</f>
        <v>287</v>
      </c>
      <c r="O253" s="243" t="s">
        <v>418</v>
      </c>
      <c r="P253" s="71"/>
      <c r="Q253" s="130"/>
      <c r="R253" s="71"/>
      <c r="S253" s="71"/>
      <c r="T253" s="71"/>
      <c r="U253" s="71"/>
      <c r="V253" s="71"/>
    </row>
    <row r="254" spans="2:22" x14ac:dyDescent="0.2">
      <c r="B254" s="127">
        <f t="shared" si="3"/>
        <v>41880</v>
      </c>
      <c r="C254" s="230" t="str">
        <f>'[3]1c. STPIS Daily Performance'!C254</f>
        <v>N/A</v>
      </c>
      <c r="D254" s="230" t="str">
        <f>'[3]1c. STPIS Daily Performance'!D254</f>
        <v>N/A</v>
      </c>
      <c r="E254" s="83">
        <f>'[3]1c. STPIS Daily Performance'!E254</f>
        <v>0</v>
      </c>
      <c r="F254" s="83">
        <f>'[3]1c. STPIS Daily Performance'!F254</f>
        <v>0</v>
      </c>
      <c r="G254" s="83">
        <f>'[3]1c. STPIS Daily Performance'!G254</f>
        <v>0</v>
      </c>
      <c r="H254" s="83">
        <f>'[3]1c. STPIS Daily Performance'!H254</f>
        <v>0</v>
      </c>
      <c r="I254" s="83">
        <f>'[3]1c. STPIS Daily Performance'!I254</f>
        <v>2.5509203604709655E-2</v>
      </c>
      <c r="J254" s="83">
        <f>'[3]1c. STPIS Daily Performance'!J254</f>
        <v>2.5509203604709655E-2</v>
      </c>
      <c r="K254" s="84">
        <f>'[3]1c. STPIS Daily Performance'!K254</f>
        <v>4.4629073036850306E-3</v>
      </c>
      <c r="L254" s="84">
        <f>'[3]1c. STPIS Daily Performance'!L254</f>
        <v>4.4629073036850306E-3</v>
      </c>
      <c r="M254" s="101">
        <v>178</v>
      </c>
      <c r="N254" s="100">
        <f>+'[6]1c. STPIS Daily Performance'!P254</f>
        <v>166</v>
      </c>
      <c r="O254" s="243" t="s">
        <v>418</v>
      </c>
      <c r="P254" s="71"/>
      <c r="Q254" s="130"/>
      <c r="R254" s="71"/>
      <c r="S254" s="71"/>
      <c r="T254" s="71"/>
      <c r="U254" s="71"/>
      <c r="V254" s="71"/>
    </row>
    <row r="255" spans="2:22" x14ac:dyDescent="0.2">
      <c r="B255" s="127">
        <f t="shared" si="3"/>
        <v>41881</v>
      </c>
      <c r="C255" s="230" t="str">
        <f>'[3]1c. STPIS Daily Performance'!C255</f>
        <v>N/A</v>
      </c>
      <c r="D255" s="230" t="str">
        <f>'[3]1c. STPIS Daily Performance'!D255</f>
        <v>N/A</v>
      </c>
      <c r="E255" s="83">
        <f>'[3]1c. STPIS Daily Performance'!E255</f>
        <v>0</v>
      </c>
      <c r="F255" s="83">
        <f>'[3]1c. STPIS Daily Performance'!F255</f>
        <v>0</v>
      </c>
      <c r="G255" s="83">
        <f>'[3]1c. STPIS Daily Performance'!G255</f>
        <v>0</v>
      </c>
      <c r="H255" s="83">
        <f>'[3]1c. STPIS Daily Performance'!H255</f>
        <v>0</v>
      </c>
      <c r="I255" s="83">
        <f>'[3]1c. STPIS Daily Performance'!I255</f>
        <v>9.583002958453761E-3</v>
      </c>
      <c r="J255" s="83">
        <f>'[3]1c. STPIS Daily Performance'!J255</f>
        <v>9.583002958453761E-3</v>
      </c>
      <c r="K255" s="84">
        <f>'[3]1c. STPIS Daily Performance'!K255</f>
        <v>1.6765734656891626E-3</v>
      </c>
      <c r="L255" s="84">
        <f>'[3]1c. STPIS Daily Performance'!L255</f>
        <v>1.6765734656891626E-3</v>
      </c>
      <c r="M255" s="101">
        <v>106</v>
      </c>
      <c r="N255" s="100">
        <f>+'[6]1c. STPIS Daily Performance'!P255</f>
        <v>102</v>
      </c>
      <c r="O255" s="243" t="s">
        <v>418</v>
      </c>
      <c r="P255" s="71"/>
      <c r="Q255" s="130"/>
      <c r="R255" s="71"/>
      <c r="S255" s="71"/>
      <c r="T255" s="71"/>
      <c r="U255" s="71"/>
      <c r="V255" s="71"/>
    </row>
    <row r="256" spans="2:22" x14ac:dyDescent="0.2">
      <c r="B256" s="127">
        <f t="shared" si="3"/>
        <v>41882</v>
      </c>
      <c r="C256" s="230" t="str">
        <f>'[3]1c. STPIS Daily Performance'!C256</f>
        <v>N/A</v>
      </c>
      <c r="D256" s="230" t="str">
        <f>'[3]1c. STPIS Daily Performance'!D256</f>
        <v>N/A</v>
      </c>
      <c r="E256" s="83">
        <f>'[3]1c. STPIS Daily Performance'!E256</f>
        <v>6.7726919444746235E-3</v>
      </c>
      <c r="F256" s="83">
        <f>'[3]1c. STPIS Daily Performance'!F256</f>
        <v>6.7726919444746235E-3</v>
      </c>
      <c r="G256" s="83">
        <f>'[3]1c. STPIS Daily Performance'!G256</f>
        <v>2.7757927250606836E-2</v>
      </c>
      <c r="H256" s="83">
        <f>'[3]1c. STPIS Daily Performance'!H256</f>
        <v>2.7757927250606836E-2</v>
      </c>
      <c r="I256" s="83">
        <f>'[3]1c. STPIS Daily Performance'!I256</f>
        <v>0</v>
      </c>
      <c r="J256" s="83">
        <f>'[3]1c. STPIS Daily Performance'!J256</f>
        <v>0</v>
      </c>
      <c r="K256" s="84">
        <f>'[3]1c. STPIS Daily Performance'!K256</f>
        <v>1.3537883251418897E-2</v>
      </c>
      <c r="L256" s="84">
        <f>'[3]1c. STPIS Daily Performance'!L256</f>
        <v>1.3537883251418897E-2</v>
      </c>
      <c r="M256" s="101">
        <v>199</v>
      </c>
      <c r="N256" s="100">
        <f>+'[6]1c. STPIS Daily Performance'!P256</f>
        <v>136</v>
      </c>
      <c r="O256" s="243" t="s">
        <v>418</v>
      </c>
      <c r="P256" s="71"/>
      <c r="Q256" s="130"/>
      <c r="R256" s="71"/>
      <c r="S256" s="71"/>
      <c r="T256" s="71"/>
      <c r="U256" s="71"/>
      <c r="V256" s="71"/>
    </row>
    <row r="257" spans="2:22" x14ac:dyDescent="0.2">
      <c r="B257" s="127">
        <f t="shared" si="3"/>
        <v>41883</v>
      </c>
      <c r="C257" s="230" t="str">
        <f>'[3]1c. STPIS Daily Performance'!C257</f>
        <v>N/A</v>
      </c>
      <c r="D257" s="230" t="str">
        <f>'[3]1c. STPIS Daily Performance'!D257</f>
        <v>N/A</v>
      </c>
      <c r="E257" s="83">
        <f>'[3]1c. STPIS Daily Performance'!E257</f>
        <v>2.051864913878837E-2</v>
      </c>
      <c r="F257" s="83">
        <f>'[3]1c. STPIS Daily Performance'!F257</f>
        <v>2.051864913878837E-2</v>
      </c>
      <c r="G257" s="83">
        <f>'[3]1c. STPIS Daily Performance'!G257</f>
        <v>4.0239151276766222E-3</v>
      </c>
      <c r="H257" s="83">
        <f>'[3]1c. STPIS Daily Performance'!H257</f>
        <v>4.0239151276766222E-3</v>
      </c>
      <c r="I257" s="83">
        <f>'[3]1c. STPIS Daily Performance'!I257</f>
        <v>6.8862913608034718E-2</v>
      </c>
      <c r="J257" s="83">
        <f>'[3]1c. STPIS Daily Performance'!J257</f>
        <v>6.8862913608034718E-2</v>
      </c>
      <c r="K257" s="84">
        <f>'[3]1c. STPIS Daily Performance'!K257</f>
        <v>2.2727713431232893E-2</v>
      </c>
      <c r="L257" s="84">
        <f>'[3]1c. STPIS Daily Performance'!L257</f>
        <v>2.2727713431232893E-2</v>
      </c>
      <c r="M257" s="101">
        <v>296</v>
      </c>
      <c r="N257" s="100">
        <f>+'[6]1c. STPIS Daily Performance'!P257</f>
        <v>267</v>
      </c>
      <c r="O257" s="243" t="s">
        <v>418</v>
      </c>
      <c r="P257" s="71"/>
      <c r="Q257" s="130"/>
      <c r="R257" s="71"/>
      <c r="S257" s="71"/>
      <c r="T257" s="71"/>
      <c r="U257" s="71"/>
      <c r="V257" s="71"/>
    </row>
    <row r="258" spans="2:22" x14ac:dyDescent="0.2">
      <c r="B258" s="127">
        <f t="shared" si="3"/>
        <v>41884</v>
      </c>
      <c r="C258" s="230" t="str">
        <f>'[3]1c. STPIS Daily Performance'!C258</f>
        <v>N/A</v>
      </c>
      <c r="D258" s="230" t="str">
        <f>'[3]1c. STPIS Daily Performance'!D258</f>
        <v>N/A</v>
      </c>
      <c r="E258" s="83">
        <f>'[3]1c. STPIS Daily Performance'!E258</f>
        <v>7.0100370224892815E-3</v>
      </c>
      <c r="F258" s="83">
        <f>'[3]1c. STPIS Daily Performance'!F258</f>
        <v>7.0100370224892815E-3</v>
      </c>
      <c r="G258" s="83">
        <f>'[3]1c. STPIS Daily Performance'!G258</f>
        <v>5.7090772359404129E-4</v>
      </c>
      <c r="H258" s="83">
        <f>'[3]1c. STPIS Daily Performance'!H258</f>
        <v>5.7090772359404129E-4</v>
      </c>
      <c r="I258" s="83">
        <f>'[3]1c. STPIS Daily Performance'!I258</f>
        <v>0</v>
      </c>
      <c r="J258" s="83">
        <f>'[3]1c. STPIS Daily Performance'!J258</f>
        <v>0</v>
      </c>
      <c r="K258" s="84">
        <f>'[3]1c. STPIS Daily Performance'!K258</f>
        <v>3.344197250956497E-3</v>
      </c>
      <c r="L258" s="84">
        <f>'[3]1c. STPIS Daily Performance'!L258</f>
        <v>3.344197250956497E-3</v>
      </c>
      <c r="M258" s="101">
        <v>240</v>
      </c>
      <c r="N258" s="100">
        <f>+'[6]1c. STPIS Daily Performance'!P258</f>
        <v>215</v>
      </c>
      <c r="O258" s="243" t="s">
        <v>418</v>
      </c>
      <c r="P258" s="71"/>
      <c r="Q258" s="130"/>
      <c r="R258" s="71"/>
      <c r="S258" s="71"/>
      <c r="T258" s="71"/>
      <c r="U258" s="71"/>
      <c r="V258" s="71"/>
    </row>
    <row r="259" spans="2:22" x14ac:dyDescent="0.2">
      <c r="B259" s="127">
        <f t="shared" si="3"/>
        <v>41885</v>
      </c>
      <c r="C259" s="230" t="str">
        <f>'[3]1c. STPIS Daily Performance'!C259</f>
        <v>N/A</v>
      </c>
      <c r="D259" s="230" t="str">
        <f>'[3]1c. STPIS Daily Performance'!D259</f>
        <v>N/A</v>
      </c>
      <c r="E259" s="83">
        <f>'[3]1c. STPIS Daily Performance'!E259</f>
        <v>0</v>
      </c>
      <c r="F259" s="83">
        <f>'[3]1c. STPIS Daily Performance'!F259</f>
        <v>0</v>
      </c>
      <c r="G259" s="83">
        <f>'[3]1c. STPIS Daily Performance'!G259</f>
        <v>1.4044330000413417E-2</v>
      </c>
      <c r="H259" s="83">
        <f>'[3]1c. STPIS Daily Performance'!H259</f>
        <v>1.4044330000413417E-2</v>
      </c>
      <c r="I259" s="83">
        <f>'[3]1c. STPIS Daily Performance'!I259</f>
        <v>4.0327049816268942E-3</v>
      </c>
      <c r="J259" s="83">
        <f>'[3]1c. STPIS Daily Performance'!J259</f>
        <v>4.0327049816268942E-3</v>
      </c>
      <c r="K259" s="84">
        <f>'[3]1c. STPIS Daily Performance'!K259</f>
        <v>6.0261181506977022E-3</v>
      </c>
      <c r="L259" s="84">
        <f>'[3]1c. STPIS Daily Performance'!L259</f>
        <v>6.0261181506977022E-3</v>
      </c>
      <c r="M259" s="101">
        <v>248</v>
      </c>
      <c r="N259" s="100">
        <f>+'[6]1c. STPIS Daily Performance'!P259</f>
        <v>203</v>
      </c>
      <c r="O259" s="243" t="s">
        <v>418</v>
      </c>
      <c r="P259" s="71"/>
      <c r="Q259" s="130"/>
      <c r="R259" s="71"/>
      <c r="S259" s="71"/>
      <c r="T259" s="71"/>
      <c r="U259" s="71"/>
      <c r="V259" s="71"/>
    </row>
    <row r="260" spans="2:22" x14ac:dyDescent="0.2">
      <c r="B260" s="127">
        <f t="shared" si="3"/>
        <v>41886</v>
      </c>
      <c r="C260" s="230" t="str">
        <f>'[3]1c. STPIS Daily Performance'!C260</f>
        <v>N/A</v>
      </c>
      <c r="D260" s="230" t="str">
        <f>'[3]1c. STPIS Daily Performance'!D260</f>
        <v>N/A</v>
      </c>
      <c r="E260" s="83">
        <f>'[3]1c. STPIS Daily Performance'!E260</f>
        <v>0</v>
      </c>
      <c r="F260" s="83">
        <f>'[3]1c. STPIS Daily Performance'!F260</f>
        <v>0</v>
      </c>
      <c r="G260" s="83">
        <f>'[3]1c. STPIS Daily Performance'!G260</f>
        <v>1.7717825904642662E-4</v>
      </c>
      <c r="H260" s="83">
        <f>'[3]1c. STPIS Daily Performance'!H260</f>
        <v>1.7717825904642662E-4</v>
      </c>
      <c r="I260" s="83">
        <f>'[3]1c. STPIS Daily Performance'!I260</f>
        <v>2.6242422692278181E-2</v>
      </c>
      <c r="J260" s="83">
        <f>'[3]1c. STPIS Daily Performance'!J260</f>
        <v>2.6242422692278181E-2</v>
      </c>
      <c r="K260" s="84">
        <f>'[3]1c. STPIS Daily Performance'!K260</f>
        <v>4.6583086595616144E-3</v>
      </c>
      <c r="L260" s="84">
        <f>'[3]1c. STPIS Daily Performance'!L260</f>
        <v>4.6583086595616144E-3</v>
      </c>
      <c r="M260" s="101">
        <v>401</v>
      </c>
      <c r="N260" s="100">
        <f>+'[6]1c. STPIS Daily Performance'!P260</f>
        <v>341</v>
      </c>
      <c r="O260" s="243" t="s">
        <v>418</v>
      </c>
      <c r="P260" s="71"/>
      <c r="Q260" s="130"/>
      <c r="R260" s="71"/>
      <c r="S260" s="71"/>
      <c r="T260" s="71"/>
      <c r="U260" s="71"/>
      <c r="V260" s="71"/>
    </row>
    <row r="261" spans="2:22" x14ac:dyDescent="0.2">
      <c r="B261" s="127">
        <f t="shared" si="3"/>
        <v>41887</v>
      </c>
      <c r="C261" s="230" t="str">
        <f>'[3]1c. STPIS Daily Performance'!C261</f>
        <v>N/A</v>
      </c>
      <c r="D261" s="230" t="str">
        <f>'[3]1c. STPIS Daily Performance'!D261</f>
        <v>N/A</v>
      </c>
      <c r="E261" s="83">
        <f>'[3]1c. STPIS Daily Performance'!E261</f>
        <v>0</v>
      </c>
      <c r="F261" s="83">
        <f>'[3]1c. STPIS Daily Performance'!F261</f>
        <v>0</v>
      </c>
      <c r="G261" s="83">
        <f>'[3]1c. STPIS Daily Performance'!G261</f>
        <v>1.6568135868163626E-2</v>
      </c>
      <c r="H261" s="83">
        <f>'[3]1c. STPIS Daily Performance'!H261</f>
        <v>1.6568135868163626E-2</v>
      </c>
      <c r="I261" s="83">
        <f>'[3]1c. STPIS Daily Performance'!I261</f>
        <v>0</v>
      </c>
      <c r="J261" s="83">
        <f>'[3]1c. STPIS Daily Performance'!J261</f>
        <v>0</v>
      </c>
      <c r="K261" s="84">
        <f>'[3]1c. STPIS Daily Performance'!K261</f>
        <v>6.2767092025088934E-3</v>
      </c>
      <c r="L261" s="84">
        <f>'[3]1c. STPIS Daily Performance'!L261</f>
        <v>6.2767092025088934E-3</v>
      </c>
      <c r="M261" s="101">
        <v>193</v>
      </c>
      <c r="N261" s="100">
        <f>+'[6]1c. STPIS Daily Performance'!P261</f>
        <v>188</v>
      </c>
      <c r="O261" s="243" t="s">
        <v>418</v>
      </c>
      <c r="P261" s="71"/>
      <c r="Q261" s="130"/>
      <c r="R261" s="71"/>
      <c r="S261" s="71"/>
      <c r="T261" s="71"/>
      <c r="U261" s="71"/>
      <c r="V261" s="71"/>
    </row>
    <row r="262" spans="2:22" x14ac:dyDescent="0.2">
      <c r="B262" s="127">
        <f t="shared" si="3"/>
        <v>41888</v>
      </c>
      <c r="C262" s="230" t="str">
        <f>'[3]1c. STPIS Daily Performance'!C262</f>
        <v>N/A</v>
      </c>
      <c r="D262" s="230" t="str">
        <f>'[3]1c. STPIS Daily Performance'!D262</f>
        <v>N/A</v>
      </c>
      <c r="E262" s="83">
        <f>'[3]1c. STPIS Daily Performance'!E262</f>
        <v>0</v>
      </c>
      <c r="F262" s="83">
        <f>'[3]1c. STPIS Daily Performance'!F262</f>
        <v>0</v>
      </c>
      <c r="G262" s="83">
        <f>'[3]1c. STPIS Daily Performance'!G262</f>
        <v>0</v>
      </c>
      <c r="H262" s="83">
        <f>'[3]1c. STPIS Daily Performance'!H262</f>
        <v>0</v>
      </c>
      <c r="I262" s="83">
        <f>'[3]1c. STPIS Daily Performance'!I262</f>
        <v>1.2072537534849222E-2</v>
      </c>
      <c r="J262" s="83">
        <f>'[3]1c. STPIS Daily Performance'!J262</f>
        <v>1.2072537534849222E-2</v>
      </c>
      <c r="K262" s="84">
        <f>'[3]1c. STPIS Daily Performance'!K262</f>
        <v>2.1121245795514719E-3</v>
      </c>
      <c r="L262" s="84">
        <f>'[3]1c. STPIS Daily Performance'!L262</f>
        <v>2.1121245795514719E-3</v>
      </c>
      <c r="M262" s="101">
        <v>105</v>
      </c>
      <c r="N262" s="100">
        <f>+'[6]1c. STPIS Daily Performance'!P262</f>
        <v>103</v>
      </c>
      <c r="O262" s="243" t="s">
        <v>418</v>
      </c>
      <c r="P262" s="71"/>
      <c r="Q262" s="130"/>
      <c r="R262" s="71"/>
      <c r="S262" s="71"/>
      <c r="T262" s="71"/>
      <c r="U262" s="71"/>
      <c r="V262" s="71"/>
    </row>
    <row r="263" spans="2:22" x14ac:dyDescent="0.2">
      <c r="B263" s="127">
        <f t="shared" si="3"/>
        <v>41889</v>
      </c>
      <c r="C263" s="230" t="str">
        <f>'[3]1c. STPIS Daily Performance'!C263</f>
        <v>N/A</v>
      </c>
      <c r="D263" s="230" t="str">
        <f>'[3]1c. STPIS Daily Performance'!D263</f>
        <v>N/A</v>
      </c>
      <c r="E263" s="83">
        <f>'[3]1c. STPIS Daily Performance'!E263</f>
        <v>0</v>
      </c>
      <c r="F263" s="83">
        <f>'[3]1c. STPIS Daily Performance'!F263</f>
        <v>0</v>
      </c>
      <c r="G263" s="83">
        <f>'[3]1c. STPIS Daily Performance'!G263</f>
        <v>3.2427558700141544E-2</v>
      </c>
      <c r="H263" s="83">
        <f>'[3]1c. STPIS Daily Performance'!H263</f>
        <v>3.2427558700141544E-2</v>
      </c>
      <c r="I263" s="83">
        <f>'[3]1c. STPIS Daily Performance'!I263</f>
        <v>1.6224603763289595E-2</v>
      </c>
      <c r="J263" s="83">
        <f>'[3]1c. STPIS Daily Performance'!J263</f>
        <v>1.6224603763289595E-2</v>
      </c>
      <c r="K263" s="84">
        <f>'[3]1c. STPIS Daily Performance'!K263</f>
        <v>1.512346829948614E-2</v>
      </c>
      <c r="L263" s="84">
        <f>'[3]1c. STPIS Daily Performance'!L263</f>
        <v>1.512346829948614E-2</v>
      </c>
      <c r="M263" s="101">
        <v>56</v>
      </c>
      <c r="N263" s="100">
        <f>+'[6]1c. STPIS Daily Performance'!P263</f>
        <v>56</v>
      </c>
      <c r="O263" s="243" t="s">
        <v>418</v>
      </c>
      <c r="P263" s="71"/>
      <c r="Q263" s="130"/>
      <c r="R263" s="71"/>
      <c r="S263" s="71"/>
      <c r="T263" s="71"/>
      <c r="U263" s="71"/>
      <c r="V263" s="71"/>
    </row>
    <row r="264" spans="2:22" x14ac:dyDescent="0.2">
      <c r="B264" s="127">
        <f t="shared" si="3"/>
        <v>41890</v>
      </c>
      <c r="C264" s="230" t="str">
        <f>'[3]1c. STPIS Daily Performance'!C264</f>
        <v>N/A</v>
      </c>
      <c r="D264" s="230" t="str">
        <f>'[3]1c. STPIS Daily Performance'!D264</f>
        <v>N/A</v>
      </c>
      <c r="E264" s="83">
        <f>'[3]1c. STPIS Daily Performance'!E264</f>
        <v>2.186249028473052E-3</v>
      </c>
      <c r="F264" s="83">
        <f>'[3]1c. STPIS Daily Performance'!F264</f>
        <v>2.186249028473052E-3</v>
      </c>
      <c r="G264" s="83">
        <f>'[3]1c. STPIS Daily Performance'!G264</f>
        <v>3.6990883194248397E-2</v>
      </c>
      <c r="H264" s="83">
        <f>'[3]1c. STPIS Daily Performance'!H264</f>
        <v>3.6990883194248397E-2</v>
      </c>
      <c r="I264" s="83">
        <f>'[3]1c. STPIS Daily Performance'!I264</f>
        <v>1.5789787792754771E-2</v>
      </c>
      <c r="J264" s="83">
        <f>'[3]1c. STPIS Daily Performance'!J264</f>
        <v>1.5789787792754771E-2</v>
      </c>
      <c r="K264" s="84">
        <f>'[3]1c. STPIS Daily Performance'!K264</f>
        <v>1.7751691116696375E-2</v>
      </c>
      <c r="L264" s="84">
        <f>'[3]1c. STPIS Daily Performance'!L264</f>
        <v>1.7751691116696375E-2</v>
      </c>
      <c r="M264" s="101">
        <v>380</v>
      </c>
      <c r="N264" s="100">
        <f>+'[6]1c. STPIS Daily Performance'!P264</f>
        <v>306</v>
      </c>
      <c r="O264" s="243" t="s">
        <v>418</v>
      </c>
      <c r="P264" s="71"/>
      <c r="Q264" s="130"/>
      <c r="R264" s="71"/>
      <c r="S264" s="71"/>
      <c r="T264" s="71"/>
      <c r="U264" s="71"/>
      <c r="V264" s="71"/>
    </row>
    <row r="265" spans="2:22" x14ac:dyDescent="0.2">
      <c r="B265" s="127">
        <f t="shared" si="3"/>
        <v>41891</v>
      </c>
      <c r="C265" s="230" t="str">
        <f>'[3]1c. STPIS Daily Performance'!C265</f>
        <v>N/A</v>
      </c>
      <c r="D265" s="230" t="str">
        <f>'[3]1c. STPIS Daily Performance'!D265</f>
        <v>N/A</v>
      </c>
      <c r="E265" s="83">
        <f>'[3]1c. STPIS Daily Performance'!E265</f>
        <v>1.4016731156555821E-2</v>
      </c>
      <c r="F265" s="83">
        <f>'[3]1c. STPIS Daily Performance'!F265</f>
        <v>1.4016731156555821E-2</v>
      </c>
      <c r="G265" s="83">
        <f>'[3]1c. STPIS Daily Performance'!G265</f>
        <v>7.5777172746833918E-2</v>
      </c>
      <c r="H265" s="83">
        <f>'[3]1c. STPIS Daily Performance'!H265</f>
        <v>7.5777172746833918E-2</v>
      </c>
      <c r="I265" s="83">
        <f>'[3]1c. STPIS Daily Performance'!I265</f>
        <v>0.19083305624472466</v>
      </c>
      <c r="J265" s="83">
        <f>'[3]1c. STPIS Daily Performance'!J265</f>
        <v>0.19083305624472466</v>
      </c>
      <c r="K265" s="84">
        <f>'[3]1c. STPIS Daily Performance'!K265</f>
        <v>6.8348709381502504E-2</v>
      </c>
      <c r="L265" s="84">
        <f>'[3]1c. STPIS Daily Performance'!L265</f>
        <v>6.8348709381502504E-2</v>
      </c>
      <c r="M265" s="101">
        <v>1066</v>
      </c>
      <c r="N265" s="100">
        <f>+'[6]1c. STPIS Daily Performance'!P265</f>
        <v>837</v>
      </c>
      <c r="O265" s="243" t="s">
        <v>418</v>
      </c>
      <c r="P265" s="71"/>
      <c r="Q265" s="130"/>
      <c r="R265" s="71"/>
      <c r="S265" s="71"/>
      <c r="T265" s="71"/>
      <c r="U265" s="71"/>
      <c r="V265" s="71"/>
    </row>
    <row r="266" spans="2:22" x14ac:dyDescent="0.2">
      <c r="B266" s="127">
        <f t="shared" si="3"/>
        <v>41892</v>
      </c>
      <c r="C266" s="230" t="str">
        <f>'[3]1c. STPIS Daily Performance'!C266</f>
        <v>N/A</v>
      </c>
      <c r="D266" s="230" t="str">
        <f>'[3]1c. STPIS Daily Performance'!D266</f>
        <v>N/A</v>
      </c>
      <c r="E266" s="83">
        <f>'[3]1c. STPIS Daily Performance'!E266</f>
        <v>1.4167161135579196E-2</v>
      </c>
      <c r="F266" s="83">
        <f>'[3]1c. STPIS Daily Performance'!F266</f>
        <v>1.4167161135579196E-2</v>
      </c>
      <c r="G266" s="83">
        <f>'[3]1c. STPIS Daily Performance'!G266</f>
        <v>4.5003277797792361E-3</v>
      </c>
      <c r="H266" s="83">
        <f>'[3]1c. STPIS Daily Performance'!H266</f>
        <v>4.5003277797792361E-3</v>
      </c>
      <c r="I266" s="83">
        <f>'[3]1c. STPIS Daily Performance'!I266</f>
        <v>8.8489312905508516E-2</v>
      </c>
      <c r="J266" s="83">
        <f>'[3]1c. STPIS Daily Performance'!J266</f>
        <v>8.8489312905508516E-2</v>
      </c>
      <c r="K266" s="84">
        <f>'[3]1c. STPIS Daily Performance'!K266</f>
        <v>2.3507827241335592E-2</v>
      </c>
      <c r="L266" s="84">
        <f>'[3]1c. STPIS Daily Performance'!L266</f>
        <v>2.3507827241335592E-2</v>
      </c>
      <c r="M266" s="101">
        <v>424</v>
      </c>
      <c r="N266" s="100">
        <f>+'[6]1c. STPIS Daily Performance'!P266</f>
        <v>374</v>
      </c>
      <c r="O266" s="243" t="s">
        <v>418</v>
      </c>
      <c r="P266" s="71"/>
      <c r="Q266" s="130"/>
      <c r="R266" s="71"/>
      <c r="S266" s="71"/>
      <c r="T266" s="71"/>
      <c r="U266" s="71"/>
      <c r="V266" s="71"/>
    </row>
    <row r="267" spans="2:22" x14ac:dyDescent="0.2">
      <c r="B267" s="127">
        <f t="shared" si="3"/>
        <v>41893</v>
      </c>
      <c r="C267" s="230" t="str">
        <f>'[3]1c. STPIS Daily Performance'!C267</f>
        <v>N/A</v>
      </c>
      <c r="D267" s="230" t="str">
        <f>'[3]1c. STPIS Daily Performance'!D267</f>
        <v>N/A</v>
      </c>
      <c r="E267" s="83">
        <f>'[3]1c. STPIS Daily Performance'!E267</f>
        <v>1.5136598778174281E-2</v>
      </c>
      <c r="F267" s="83">
        <f>'[3]1c. STPIS Daily Performance'!F267</f>
        <v>1.5136598778174281E-2</v>
      </c>
      <c r="G267" s="83">
        <f>'[3]1c. STPIS Daily Performance'!G267</f>
        <v>2.4186801007159971E-2</v>
      </c>
      <c r="H267" s="83">
        <f>'[3]1c. STPIS Daily Performance'!H267</f>
        <v>2.4186801007159971E-2</v>
      </c>
      <c r="I267" s="83">
        <f>'[3]1c. STPIS Daily Performance'!I267</f>
        <v>1.1015337920215532E-2</v>
      </c>
      <c r="J267" s="83">
        <f>'[3]1c. STPIS Daily Performance'!J267</f>
        <v>1.1015337920215532E-2</v>
      </c>
      <c r="K267" s="84">
        <f>'[3]1c. STPIS Daily Performance'!K267</f>
        <v>1.7844171147721934E-2</v>
      </c>
      <c r="L267" s="84">
        <f>'[3]1c. STPIS Daily Performance'!L267</f>
        <v>1.7844171147721934E-2</v>
      </c>
      <c r="M267" s="101">
        <v>264</v>
      </c>
      <c r="N267" s="100">
        <f>+'[6]1c. STPIS Daily Performance'!P267</f>
        <v>241</v>
      </c>
      <c r="O267" s="243" t="s">
        <v>418</v>
      </c>
      <c r="P267" s="71"/>
      <c r="Q267" s="130"/>
      <c r="R267" s="71"/>
      <c r="S267" s="71"/>
      <c r="T267" s="71"/>
      <c r="U267" s="71"/>
      <c r="V267" s="71"/>
    </row>
    <row r="268" spans="2:22" x14ac:dyDescent="0.2">
      <c r="B268" s="127">
        <f t="shared" si="3"/>
        <v>41894</v>
      </c>
      <c r="C268" s="230" t="str">
        <f>'[3]1c. STPIS Daily Performance'!C268</f>
        <v>N/A</v>
      </c>
      <c r="D268" s="230" t="str">
        <f>'[3]1c. STPIS Daily Performance'!D268</f>
        <v>N/A</v>
      </c>
      <c r="E268" s="83">
        <f>'[3]1c. STPIS Daily Performance'!E268</f>
        <v>0</v>
      </c>
      <c r="F268" s="83">
        <f>'[3]1c. STPIS Daily Performance'!F268</f>
        <v>0</v>
      </c>
      <c r="G268" s="83">
        <f>'[3]1c. STPIS Daily Performance'!G268</f>
        <v>2.3387530194128314E-3</v>
      </c>
      <c r="H268" s="83">
        <f>'[3]1c. STPIS Daily Performance'!H268</f>
        <v>2.3387530194128314E-3</v>
      </c>
      <c r="I268" s="83">
        <f>'[3]1c. STPIS Daily Performance'!I268</f>
        <v>8.9179902976357951E-3</v>
      </c>
      <c r="J268" s="83">
        <f>'[3]1c. STPIS Daily Performance'!J268</f>
        <v>8.9179902976357951E-3</v>
      </c>
      <c r="K268" s="84">
        <f>'[3]1c. STPIS Daily Performance'!K268</f>
        <v>2.4462459819663942E-3</v>
      </c>
      <c r="L268" s="84">
        <f>'[3]1c. STPIS Daily Performance'!L268</f>
        <v>2.4462459819663942E-3</v>
      </c>
      <c r="M268" s="101">
        <v>264</v>
      </c>
      <c r="N268" s="100">
        <f>+'[6]1c. STPIS Daily Performance'!P268</f>
        <v>252</v>
      </c>
      <c r="O268" s="243" t="s">
        <v>418</v>
      </c>
      <c r="P268" s="71"/>
      <c r="Q268" s="130"/>
      <c r="R268" s="71"/>
      <c r="S268" s="71"/>
      <c r="T268" s="71"/>
      <c r="U268" s="71"/>
      <c r="V268" s="71"/>
    </row>
    <row r="269" spans="2:22" x14ac:dyDescent="0.2">
      <c r="B269" s="127">
        <f t="shared" si="3"/>
        <v>41895</v>
      </c>
      <c r="C269" s="230" t="str">
        <f>'[3]1c. STPIS Daily Performance'!C269</f>
        <v>N/A</v>
      </c>
      <c r="D269" s="230" t="str">
        <f>'[3]1c. STPIS Daily Performance'!D269</f>
        <v>N/A</v>
      </c>
      <c r="E269" s="83">
        <f>'[3]1c. STPIS Daily Performance'!E269</f>
        <v>7.1236952288624986E-3</v>
      </c>
      <c r="F269" s="83">
        <f>'[3]1c. STPIS Daily Performance'!F269</f>
        <v>7.1236952288624986E-3</v>
      </c>
      <c r="G269" s="83">
        <f>'[3]1c. STPIS Daily Performance'!G269</f>
        <v>0</v>
      </c>
      <c r="H269" s="83">
        <f>'[3]1c. STPIS Daily Performance'!H269</f>
        <v>0</v>
      </c>
      <c r="I269" s="83">
        <f>'[3]1c. STPIS Daily Performance'!I269</f>
        <v>2.4042765429572602E-3</v>
      </c>
      <c r="J269" s="83">
        <f>'[3]1c. STPIS Daily Performance'!J269</f>
        <v>2.4042765429572602E-3</v>
      </c>
      <c r="K269" s="84">
        <f>'[3]1c. STPIS Daily Performance'!K269</f>
        <v>3.5992631429786026E-3</v>
      </c>
      <c r="L269" s="84">
        <f>'[3]1c. STPIS Daily Performance'!L269</f>
        <v>3.5992631429786026E-3</v>
      </c>
      <c r="M269" s="101">
        <v>252</v>
      </c>
      <c r="N269" s="100">
        <f>+'[6]1c. STPIS Daily Performance'!P269</f>
        <v>219</v>
      </c>
      <c r="O269" s="243" t="s">
        <v>418</v>
      </c>
      <c r="P269" s="71"/>
      <c r="Q269" s="130"/>
      <c r="R269" s="71"/>
      <c r="S269" s="71"/>
      <c r="T269" s="71"/>
      <c r="U269" s="71"/>
      <c r="V269" s="71"/>
    </row>
    <row r="270" spans="2:22" x14ac:dyDescent="0.2">
      <c r="B270" s="127">
        <f t="shared" si="3"/>
        <v>41896</v>
      </c>
      <c r="C270" s="230" t="str">
        <f>'[3]1c. STPIS Daily Performance'!C270</f>
        <v>N/A</v>
      </c>
      <c r="D270" s="230" t="str">
        <f>'[3]1c. STPIS Daily Performance'!D270</f>
        <v>N/A</v>
      </c>
      <c r="E270" s="83">
        <f>'[3]1c. STPIS Daily Performance'!E270</f>
        <v>0</v>
      </c>
      <c r="F270" s="83">
        <f>'[3]1c. STPIS Daily Performance'!F270</f>
        <v>0</v>
      </c>
      <c r="G270" s="83">
        <f>'[3]1c. STPIS Daily Performance'!G270</f>
        <v>1.1504774954081301E-2</v>
      </c>
      <c r="H270" s="83">
        <f>'[3]1c. STPIS Daily Performance'!H270</f>
        <v>1.1504774954081301E-2</v>
      </c>
      <c r="I270" s="83">
        <f>'[3]1c. STPIS Daily Performance'!I270</f>
        <v>1.2532930915415505E-3</v>
      </c>
      <c r="J270" s="83">
        <f>'[3]1c. STPIS Daily Performance'!J270</f>
        <v>1.2532930915415505E-3</v>
      </c>
      <c r="K270" s="84">
        <f>'[3]1c. STPIS Daily Performance'!K270</f>
        <v>4.5777615357651602E-3</v>
      </c>
      <c r="L270" s="84">
        <f>'[3]1c. STPIS Daily Performance'!L270</f>
        <v>4.5777615357651602E-3</v>
      </c>
      <c r="M270" s="101">
        <v>155</v>
      </c>
      <c r="N270" s="100">
        <f>+'[6]1c. STPIS Daily Performance'!P270</f>
        <v>153</v>
      </c>
      <c r="O270" s="243" t="s">
        <v>418</v>
      </c>
      <c r="P270" s="71"/>
      <c r="Q270" s="130"/>
      <c r="R270" s="71"/>
      <c r="S270" s="71"/>
      <c r="T270" s="71"/>
      <c r="U270" s="71"/>
      <c r="V270" s="71"/>
    </row>
    <row r="271" spans="2:22" x14ac:dyDescent="0.2">
      <c r="B271" s="127">
        <f t="shared" si="3"/>
        <v>41897</v>
      </c>
      <c r="C271" s="230" t="str">
        <f>'[3]1c. STPIS Daily Performance'!C271</f>
        <v>N/A</v>
      </c>
      <c r="D271" s="230" t="str">
        <f>'[3]1c. STPIS Daily Performance'!D271</f>
        <v>N/A</v>
      </c>
      <c r="E271" s="83">
        <f>'[3]1c. STPIS Daily Performance'!E271</f>
        <v>0</v>
      </c>
      <c r="F271" s="83">
        <f>'[3]1c. STPIS Daily Performance'!F271</f>
        <v>0</v>
      </c>
      <c r="G271" s="83">
        <f>'[3]1c. STPIS Daily Performance'!G271</f>
        <v>2.1607873014373093E-2</v>
      </c>
      <c r="H271" s="83">
        <f>'[3]1c. STPIS Daily Performance'!H271</f>
        <v>2.1607873014373093E-2</v>
      </c>
      <c r="I271" s="83">
        <f>'[3]1c. STPIS Daily Performance'!I271</f>
        <v>7.7755326495639052E-3</v>
      </c>
      <c r="J271" s="83">
        <f>'[3]1c. STPIS Daily Performance'!J271</f>
        <v>7.7755326495639052E-3</v>
      </c>
      <c r="K271" s="84">
        <f>'[3]1c. STPIS Daily Performance'!K271</f>
        <v>9.546325783283488E-3</v>
      </c>
      <c r="L271" s="84">
        <f>'[3]1c. STPIS Daily Performance'!L271</f>
        <v>9.546325783283488E-3</v>
      </c>
      <c r="M271" s="101">
        <v>228</v>
      </c>
      <c r="N271" s="100">
        <f>+'[6]1c. STPIS Daily Performance'!P271</f>
        <v>178</v>
      </c>
      <c r="O271" s="243" t="s">
        <v>418</v>
      </c>
      <c r="P271" s="71"/>
      <c r="Q271" s="130"/>
      <c r="R271" s="71"/>
      <c r="S271" s="71"/>
      <c r="T271" s="71"/>
      <c r="U271" s="71"/>
      <c r="V271" s="71"/>
    </row>
    <row r="272" spans="2:22" x14ac:dyDescent="0.2">
      <c r="B272" s="127">
        <f t="shared" ref="B272:B335" si="4">B271+1</f>
        <v>41898</v>
      </c>
      <c r="C272" s="230" t="str">
        <f>'[3]1c. STPIS Daily Performance'!C272</f>
        <v>N/A</v>
      </c>
      <c r="D272" s="230" t="str">
        <f>'[3]1c. STPIS Daily Performance'!D272</f>
        <v>N/A</v>
      </c>
      <c r="E272" s="83">
        <f>'[3]1c. STPIS Daily Performance'!E272</f>
        <v>0</v>
      </c>
      <c r="F272" s="83">
        <f>'[3]1c. STPIS Daily Performance'!F272</f>
        <v>0</v>
      </c>
      <c r="G272" s="83">
        <f>'[3]1c. STPIS Daily Performance'!G272</f>
        <v>0</v>
      </c>
      <c r="H272" s="83">
        <f>'[3]1c. STPIS Daily Performance'!H272</f>
        <v>0</v>
      </c>
      <c r="I272" s="83">
        <f>'[3]1c. STPIS Daily Performance'!I272</f>
        <v>2.4980603797392811E-3</v>
      </c>
      <c r="J272" s="83">
        <f>'[3]1c. STPIS Daily Performance'!J272</f>
        <v>2.4980603797392811E-3</v>
      </c>
      <c r="K272" s="84">
        <f>'[3]1c. STPIS Daily Performance'!K272</f>
        <v>4.3704272726594723E-4</v>
      </c>
      <c r="L272" s="84">
        <f>'[3]1c. STPIS Daily Performance'!L272</f>
        <v>4.3704272726594723E-4</v>
      </c>
      <c r="M272" s="101">
        <v>248</v>
      </c>
      <c r="N272" s="100">
        <f>+'[6]1c. STPIS Daily Performance'!P272</f>
        <v>211</v>
      </c>
      <c r="O272" s="243" t="s">
        <v>418</v>
      </c>
      <c r="P272" s="71"/>
      <c r="Q272" s="130"/>
      <c r="R272" s="71"/>
      <c r="S272" s="71"/>
      <c r="T272" s="71"/>
      <c r="U272" s="71"/>
      <c r="V272" s="71"/>
    </row>
    <row r="273" spans="2:22" x14ac:dyDescent="0.2">
      <c r="B273" s="127">
        <f t="shared" si="4"/>
        <v>41899</v>
      </c>
      <c r="C273" s="230" t="str">
        <f>'[3]1c. STPIS Daily Performance'!C273</f>
        <v>N/A</v>
      </c>
      <c r="D273" s="230" t="str">
        <f>'[3]1c. STPIS Daily Performance'!D273</f>
        <v>N/A</v>
      </c>
      <c r="E273" s="83">
        <f>'[3]1c. STPIS Daily Performance'!E273</f>
        <v>3.9212081198759787E-3</v>
      </c>
      <c r="F273" s="83">
        <f>'[3]1c. STPIS Daily Performance'!F273</f>
        <v>3.9212081198759787E-3</v>
      </c>
      <c r="G273" s="83">
        <f>'[3]1c. STPIS Daily Performance'!G273</f>
        <v>1.4997155304618643E-2</v>
      </c>
      <c r="H273" s="83">
        <f>'[3]1c. STPIS Daily Performance'!H273</f>
        <v>1.4997155304618643E-2</v>
      </c>
      <c r="I273" s="83">
        <f>'[3]1c. STPIS Daily Performance'!I273</f>
        <v>7.5794391726560434E-3</v>
      </c>
      <c r="J273" s="83">
        <f>'[3]1c. STPIS Daily Performance'!J273</f>
        <v>7.5794391726560434E-3</v>
      </c>
      <c r="K273" s="84">
        <f>'[3]1c. STPIS Daily Performance'!K273</f>
        <v>8.7572622927589629E-3</v>
      </c>
      <c r="L273" s="84">
        <f>'[3]1c. STPIS Daily Performance'!L273</f>
        <v>8.7572622927589629E-3</v>
      </c>
      <c r="M273" s="101">
        <v>337</v>
      </c>
      <c r="N273" s="100">
        <f>+'[6]1c. STPIS Daily Performance'!P273</f>
        <v>301</v>
      </c>
      <c r="O273" s="243" t="s">
        <v>418</v>
      </c>
      <c r="P273" s="71"/>
      <c r="Q273" s="130"/>
      <c r="R273" s="71"/>
      <c r="S273" s="71"/>
      <c r="T273" s="71"/>
      <c r="U273" s="71"/>
      <c r="V273" s="71"/>
    </row>
    <row r="274" spans="2:22" x14ac:dyDescent="0.2">
      <c r="B274" s="127">
        <f t="shared" si="4"/>
        <v>41900</v>
      </c>
      <c r="C274" s="230" t="str">
        <f>'[3]1c. STPIS Daily Performance'!C274</f>
        <v>N/A</v>
      </c>
      <c r="D274" s="230" t="str">
        <f>'[3]1c. STPIS Daily Performance'!D274</f>
        <v>N/A</v>
      </c>
      <c r="E274" s="83">
        <f>'[3]1c. STPIS Daily Performance'!E274</f>
        <v>5.3018210384682884E-3</v>
      </c>
      <c r="F274" s="83">
        <f>'[3]1c. STPIS Daily Performance'!F274</f>
        <v>5.3018210384682884E-3</v>
      </c>
      <c r="G274" s="83">
        <f>'[3]1c. STPIS Daily Performance'!G274</f>
        <v>4.1117167982707405E-2</v>
      </c>
      <c r="H274" s="83">
        <f>'[3]1c. STPIS Daily Performance'!H274</f>
        <v>4.1117167982707405E-2</v>
      </c>
      <c r="I274" s="83">
        <f>'[3]1c. STPIS Daily Performance'!I274</f>
        <v>5.2570103417994563E-2</v>
      </c>
      <c r="J274" s="83">
        <f>'[3]1c. STPIS Daily Performance'!J274</f>
        <v>5.2570103417994563E-2</v>
      </c>
      <c r="K274" s="84">
        <f>'[3]1c. STPIS Daily Performance'!K274</f>
        <v>2.713990587919423E-2</v>
      </c>
      <c r="L274" s="84">
        <f>'[3]1c. STPIS Daily Performance'!L274</f>
        <v>2.713990587919423E-2</v>
      </c>
      <c r="M274" s="101">
        <v>245</v>
      </c>
      <c r="N274" s="100">
        <f>+'[6]1c. STPIS Daily Performance'!P274</f>
        <v>231</v>
      </c>
      <c r="O274" s="243" t="s">
        <v>418</v>
      </c>
      <c r="P274" s="71"/>
      <c r="Q274" s="130"/>
      <c r="R274" s="71"/>
      <c r="S274" s="71"/>
      <c r="T274" s="71"/>
      <c r="U274" s="71"/>
      <c r="V274" s="71"/>
    </row>
    <row r="275" spans="2:22" x14ac:dyDescent="0.2">
      <c r="B275" s="127">
        <f t="shared" si="4"/>
        <v>41901</v>
      </c>
      <c r="C275" s="230" t="str">
        <f>'[3]1c. STPIS Daily Performance'!C275</f>
        <v>N/A</v>
      </c>
      <c r="D275" s="230" t="str">
        <f>'[3]1c. STPIS Daily Performance'!D275</f>
        <v>N/A</v>
      </c>
      <c r="E275" s="83">
        <f>'[3]1c. STPIS Daily Performance'!E275</f>
        <v>1.1155218666688952E-2</v>
      </c>
      <c r="F275" s="83">
        <f>'[3]1c. STPIS Daily Performance'!F275</f>
        <v>1.1155218666688952E-2</v>
      </c>
      <c r="G275" s="83">
        <f>'[3]1c. STPIS Daily Performance'!G275</f>
        <v>1.7981624645889562E-2</v>
      </c>
      <c r="H275" s="83">
        <f>'[3]1c. STPIS Daily Performance'!H275</f>
        <v>1.7981624645889562E-2</v>
      </c>
      <c r="I275" s="83">
        <f>'[3]1c. STPIS Daily Performance'!I275</f>
        <v>2.2601904664467008E-2</v>
      </c>
      <c r="J275" s="83">
        <f>'[3]1c. STPIS Daily Performance'!J275</f>
        <v>2.2601904664467008E-2</v>
      </c>
      <c r="K275" s="84">
        <f>'[3]1c. STPIS Daily Performance'!K275</f>
        <v>1.5743979475399565E-2</v>
      </c>
      <c r="L275" s="84">
        <f>'[3]1c. STPIS Daily Performance'!L275</f>
        <v>1.5743979475399565E-2</v>
      </c>
      <c r="M275" s="101">
        <v>214</v>
      </c>
      <c r="N275" s="100">
        <f>+'[6]1c. STPIS Daily Performance'!P275</f>
        <v>202</v>
      </c>
      <c r="O275" s="243" t="s">
        <v>418</v>
      </c>
      <c r="P275" s="71"/>
      <c r="Q275" s="130"/>
      <c r="R275" s="71"/>
      <c r="S275" s="71"/>
      <c r="T275" s="71"/>
      <c r="U275" s="71"/>
      <c r="V275" s="71"/>
    </row>
    <row r="276" spans="2:22" x14ac:dyDescent="0.2">
      <c r="B276" s="127">
        <f t="shared" si="4"/>
        <v>41902</v>
      </c>
      <c r="C276" s="230" t="str">
        <f>'[3]1c. STPIS Daily Performance'!C276</f>
        <v>N/A</v>
      </c>
      <c r="D276" s="230" t="str">
        <f>'[3]1c. STPIS Daily Performance'!D276</f>
        <v>N/A</v>
      </c>
      <c r="E276" s="83">
        <f>'[3]1c. STPIS Daily Performance'!E276</f>
        <v>0</v>
      </c>
      <c r="F276" s="83">
        <f>'[3]1c. STPIS Daily Performance'!F276</f>
        <v>0</v>
      </c>
      <c r="G276" s="83">
        <f>'[3]1c. STPIS Daily Performance'!G276</f>
        <v>1.6497264564545055E-3</v>
      </c>
      <c r="H276" s="83">
        <f>'[3]1c. STPIS Daily Performance'!H276</f>
        <v>1.6497264564545055E-3</v>
      </c>
      <c r="I276" s="83">
        <f>'[3]1c. STPIS Daily Performance'!I276</f>
        <v>8.1932970134110886E-3</v>
      </c>
      <c r="J276" s="83">
        <f>'[3]1c. STPIS Daily Performance'!J276</f>
        <v>8.1932970134110886E-3</v>
      </c>
      <c r="K276" s="84">
        <f>'[3]1c. STPIS Daily Performance'!K276</f>
        <v>2.0584264970205024E-3</v>
      </c>
      <c r="L276" s="84">
        <f>'[3]1c. STPIS Daily Performance'!L276</f>
        <v>2.0584264970205024E-3</v>
      </c>
      <c r="M276" s="101">
        <v>87</v>
      </c>
      <c r="N276" s="100">
        <f>+'[6]1c. STPIS Daily Performance'!P276</f>
        <v>84</v>
      </c>
      <c r="O276" s="243" t="s">
        <v>418</v>
      </c>
      <c r="P276" s="71"/>
      <c r="Q276" s="130"/>
      <c r="R276" s="71"/>
      <c r="S276" s="71"/>
      <c r="T276" s="71"/>
      <c r="U276" s="71"/>
      <c r="V276" s="71"/>
    </row>
    <row r="277" spans="2:22" x14ac:dyDescent="0.2">
      <c r="B277" s="127">
        <f t="shared" si="4"/>
        <v>41903</v>
      </c>
      <c r="C277" s="230" t="str">
        <f>'[3]1c. STPIS Daily Performance'!C277</f>
        <v>N/A</v>
      </c>
      <c r="D277" s="230" t="str">
        <f>'[3]1c. STPIS Daily Performance'!D277</f>
        <v>N/A</v>
      </c>
      <c r="E277" s="83">
        <f>'[3]1c. STPIS Daily Performance'!E277</f>
        <v>0</v>
      </c>
      <c r="F277" s="83">
        <f>'[3]1c. STPIS Daily Performance'!F277</f>
        <v>0</v>
      </c>
      <c r="G277" s="83">
        <f>'[3]1c. STPIS Daily Performance'!G277</f>
        <v>0</v>
      </c>
      <c r="H277" s="83">
        <f>'[3]1c. STPIS Daily Performance'!H277</f>
        <v>0</v>
      </c>
      <c r="I277" s="83">
        <f>'[3]1c. STPIS Daily Performance'!I277</f>
        <v>0</v>
      </c>
      <c r="J277" s="83">
        <f>'[3]1c. STPIS Daily Performance'!J277</f>
        <v>0</v>
      </c>
      <c r="K277" s="84">
        <f>'[3]1c. STPIS Daily Performance'!K277</f>
        <v>0</v>
      </c>
      <c r="L277" s="84">
        <f>'[3]1c. STPIS Daily Performance'!L277</f>
        <v>0</v>
      </c>
      <c r="M277" s="101">
        <v>142</v>
      </c>
      <c r="N277" s="100">
        <f>+'[6]1c. STPIS Daily Performance'!P277</f>
        <v>107</v>
      </c>
      <c r="O277" s="243" t="s">
        <v>418</v>
      </c>
      <c r="P277" s="71"/>
      <c r="Q277" s="130"/>
      <c r="R277" s="71"/>
      <c r="S277" s="71"/>
      <c r="T277" s="71"/>
      <c r="U277" s="71"/>
      <c r="V277" s="71"/>
    </row>
    <row r="278" spans="2:22" x14ac:dyDescent="0.2">
      <c r="B278" s="127">
        <f t="shared" si="4"/>
        <v>41904</v>
      </c>
      <c r="C278" s="230" t="str">
        <f>'[3]1c. STPIS Daily Performance'!C278</f>
        <v>N/A</v>
      </c>
      <c r="D278" s="230" t="str">
        <f>'[3]1c. STPIS Daily Performance'!D278</f>
        <v>N/A</v>
      </c>
      <c r="E278" s="83">
        <f>'[3]1c. STPIS Daily Performance'!E278</f>
        <v>1.0115580367216293E-2</v>
      </c>
      <c r="F278" s="83">
        <f>'[3]1c. STPIS Daily Performance'!F278</f>
        <v>1.0115580367216293E-2</v>
      </c>
      <c r="G278" s="83">
        <f>'[3]1c. STPIS Daily Performance'!G278</f>
        <v>2.1958292237820472E-2</v>
      </c>
      <c r="H278" s="83">
        <f>'[3]1c. STPIS Daily Performance'!H278</f>
        <v>2.1958292237820472E-2</v>
      </c>
      <c r="I278" s="83">
        <f>'[3]1c. STPIS Daily Performance'!I278</f>
        <v>2.0547186058606372E-2</v>
      </c>
      <c r="J278" s="83">
        <f>'[3]1c. STPIS Daily Performance'!J278</f>
        <v>2.0547186058606372E-2</v>
      </c>
      <c r="K278" s="84">
        <f>'[3]1c. STPIS Daily Performance'!K278</f>
        <v>1.6427138414265789E-2</v>
      </c>
      <c r="L278" s="84">
        <f>'[3]1c. STPIS Daily Performance'!L278</f>
        <v>1.6427138414265789E-2</v>
      </c>
      <c r="M278" s="101">
        <v>265</v>
      </c>
      <c r="N278" s="100">
        <f>+'[6]1c. STPIS Daily Performance'!P278</f>
        <v>244</v>
      </c>
      <c r="O278" s="243" t="s">
        <v>418</v>
      </c>
      <c r="P278" s="71"/>
      <c r="Q278" s="130"/>
      <c r="R278" s="71"/>
      <c r="S278" s="71"/>
      <c r="T278" s="71"/>
      <c r="U278" s="71"/>
      <c r="V278" s="71"/>
    </row>
    <row r="279" spans="2:22" x14ac:dyDescent="0.2">
      <c r="B279" s="127">
        <f t="shared" si="4"/>
        <v>41905</v>
      </c>
      <c r="C279" s="230" t="str">
        <f>'[3]1c. STPIS Daily Performance'!C279</f>
        <v>N/A</v>
      </c>
      <c r="D279" s="230" t="str">
        <f>'[3]1c. STPIS Daily Performance'!D279</f>
        <v>N/A</v>
      </c>
      <c r="E279" s="83">
        <f>'[3]1c. STPIS Daily Performance'!E279</f>
        <v>1.0657128291700443E-2</v>
      </c>
      <c r="F279" s="83">
        <f>'[3]1c. STPIS Daily Performance'!F279</f>
        <v>1.0657128291700443E-2</v>
      </c>
      <c r="G279" s="83">
        <f>'[3]1c. STPIS Daily Performance'!G279</f>
        <v>1.7674515663542424E-2</v>
      </c>
      <c r="H279" s="83">
        <f>'[3]1c. STPIS Daily Performance'!H279</f>
        <v>1.7674515663542424E-2</v>
      </c>
      <c r="I279" s="83">
        <f>'[3]1c. STPIS Daily Performance'!I279</f>
        <v>8.0313067498785067E-3</v>
      </c>
      <c r="J279" s="83">
        <f>'[3]1c. STPIS Daily Performance'!J279</f>
        <v>8.0313067498785067E-3</v>
      </c>
      <c r="K279" s="84">
        <f>'[3]1c. STPIS Daily Performance'!K279</f>
        <v>1.2856215925956311E-2</v>
      </c>
      <c r="L279" s="84">
        <f>'[3]1c. STPIS Daily Performance'!L279</f>
        <v>1.2856215925956311E-2</v>
      </c>
      <c r="M279" s="101">
        <v>386</v>
      </c>
      <c r="N279" s="100">
        <f>+'[6]1c. STPIS Daily Performance'!P279</f>
        <v>320</v>
      </c>
      <c r="O279" s="243" t="s">
        <v>418</v>
      </c>
      <c r="P279" s="71"/>
      <c r="Q279" s="130"/>
      <c r="R279" s="71"/>
      <c r="S279" s="71"/>
      <c r="T279" s="71"/>
      <c r="U279" s="71"/>
      <c r="V279" s="71"/>
    </row>
    <row r="280" spans="2:22" x14ac:dyDescent="0.2">
      <c r="B280" s="127">
        <f t="shared" si="4"/>
        <v>41906</v>
      </c>
      <c r="C280" s="230" t="str">
        <f>'[3]1c. STPIS Daily Performance'!C280</f>
        <v>N/A</v>
      </c>
      <c r="D280" s="230" t="str">
        <f>'[3]1c. STPIS Daily Performance'!D280</f>
        <v>N/A</v>
      </c>
      <c r="E280" s="83">
        <f>'[3]1c. STPIS Daily Performance'!E280</f>
        <v>0</v>
      </c>
      <c r="F280" s="83">
        <f>'[3]1c. STPIS Daily Performance'!F280</f>
        <v>0</v>
      </c>
      <c r="G280" s="83">
        <f>'[3]1c. STPIS Daily Performance'!G280</f>
        <v>7.5517311300232499E-3</v>
      </c>
      <c r="H280" s="83">
        <f>'[3]1c. STPIS Daily Performance'!H280</f>
        <v>7.5517311300232499E-3</v>
      </c>
      <c r="I280" s="83">
        <f>'[3]1c. STPIS Daily Performance'!I280</f>
        <v>2.2252346727370385E-2</v>
      </c>
      <c r="J280" s="83">
        <f>'[3]1c. STPIS Daily Performance'!J280</f>
        <v>2.2252346727370385E-2</v>
      </c>
      <c r="K280" s="84">
        <f>'[3]1c. STPIS Daily Performance'!K280</f>
        <v>6.754025491673068E-3</v>
      </c>
      <c r="L280" s="84">
        <f>'[3]1c. STPIS Daily Performance'!L280</f>
        <v>6.754025491673068E-3</v>
      </c>
      <c r="M280" s="101">
        <v>455</v>
      </c>
      <c r="N280" s="100">
        <f>+'[6]1c. STPIS Daily Performance'!P280</f>
        <v>416</v>
      </c>
      <c r="O280" s="243" t="s">
        <v>418</v>
      </c>
      <c r="P280" s="71"/>
      <c r="Q280" s="130"/>
      <c r="R280" s="71"/>
      <c r="S280" s="71"/>
      <c r="T280" s="71"/>
      <c r="U280" s="71"/>
      <c r="V280" s="71"/>
    </row>
    <row r="281" spans="2:22" x14ac:dyDescent="0.2">
      <c r="B281" s="127">
        <f t="shared" si="4"/>
        <v>41907</v>
      </c>
      <c r="C281" s="230" t="str">
        <f>'[3]1c. STPIS Daily Performance'!C281</f>
        <v>N/A</v>
      </c>
      <c r="D281" s="230" t="str">
        <f>'[3]1c. STPIS Daily Performance'!D281</f>
        <v>N/A</v>
      </c>
      <c r="E281" s="83">
        <f>'[3]1c. STPIS Daily Performance'!E281</f>
        <v>4.8639026550891295E-3</v>
      </c>
      <c r="F281" s="83">
        <f>'[3]1c. STPIS Daily Performance'!F281</f>
        <v>4.8639026550891295E-3</v>
      </c>
      <c r="G281" s="83">
        <f>'[3]1c. STPIS Daily Performance'!G281</f>
        <v>2.22339028630038E-2</v>
      </c>
      <c r="H281" s="83">
        <f>'[3]1c. STPIS Daily Performance'!H281</f>
        <v>2.22339028630038E-2</v>
      </c>
      <c r="I281" s="83">
        <f>'[3]1c. STPIS Daily Performance'!I281</f>
        <v>3.4410142295657808E-2</v>
      </c>
      <c r="J281" s="83">
        <f>'[3]1c. STPIS Daily Performance'!J281</f>
        <v>3.4410142295657808E-2</v>
      </c>
      <c r="K281" s="84">
        <f>'[3]1c. STPIS Daily Performance'!K281</f>
        <v>1.6613590089720548E-2</v>
      </c>
      <c r="L281" s="84">
        <f>'[3]1c. STPIS Daily Performance'!L281</f>
        <v>1.6613590089720548E-2</v>
      </c>
      <c r="M281" s="101">
        <v>385</v>
      </c>
      <c r="N281" s="100">
        <f>+'[6]1c. STPIS Daily Performance'!P281</f>
        <v>356</v>
      </c>
      <c r="O281" s="243" t="s">
        <v>418</v>
      </c>
      <c r="P281" s="71"/>
      <c r="Q281" s="130"/>
      <c r="R281" s="71"/>
      <c r="S281" s="71"/>
      <c r="T281" s="71"/>
      <c r="U281" s="71"/>
      <c r="V281" s="71"/>
    </row>
    <row r="282" spans="2:22" x14ac:dyDescent="0.2">
      <c r="B282" s="127">
        <f t="shared" si="4"/>
        <v>41908</v>
      </c>
      <c r="C282" s="230" t="str">
        <f>'[3]1c. STPIS Daily Performance'!C282</f>
        <v>N/A</v>
      </c>
      <c r="D282" s="230" t="str">
        <f>'[3]1c. STPIS Daily Performance'!D282</f>
        <v>N/A</v>
      </c>
      <c r="E282" s="83">
        <f>'[3]1c. STPIS Daily Performance'!E282</f>
        <v>8.3271350610494999E-3</v>
      </c>
      <c r="F282" s="83">
        <f>'[3]1c. STPIS Daily Performance'!F282</f>
        <v>8.3271350610494999E-3</v>
      </c>
      <c r="G282" s="83">
        <f>'[3]1c. STPIS Daily Performance'!G282</f>
        <v>0</v>
      </c>
      <c r="H282" s="83">
        <f>'[3]1c. STPIS Daily Performance'!H282</f>
        <v>0</v>
      </c>
      <c r="I282" s="83">
        <f>'[3]1c. STPIS Daily Performance'!I282</f>
        <v>0</v>
      </c>
      <c r="J282" s="83">
        <f>'[3]1c. STPIS Daily Performance'!J282</f>
        <v>0</v>
      </c>
      <c r="K282" s="84">
        <f>'[3]1c. STPIS Daily Performance'!K282</f>
        <v>3.7156089884623701E-3</v>
      </c>
      <c r="L282" s="84">
        <f>'[3]1c. STPIS Daily Performance'!L282</f>
        <v>3.7156089884623701E-3</v>
      </c>
      <c r="M282" s="101">
        <v>329</v>
      </c>
      <c r="N282" s="100">
        <f>+'[6]1c. STPIS Daily Performance'!P282</f>
        <v>239</v>
      </c>
      <c r="O282" s="243" t="s">
        <v>418</v>
      </c>
      <c r="P282" s="71"/>
      <c r="Q282" s="130"/>
      <c r="R282" s="71"/>
      <c r="S282" s="71"/>
      <c r="T282" s="71"/>
      <c r="U282" s="71"/>
      <c r="V282" s="71"/>
    </row>
    <row r="283" spans="2:22" x14ac:dyDescent="0.2">
      <c r="B283" s="127">
        <f t="shared" si="4"/>
        <v>41909</v>
      </c>
      <c r="C283" s="230" t="str">
        <f>'[3]1c. STPIS Daily Performance'!C283</f>
        <v>N/A</v>
      </c>
      <c r="D283" s="230" t="str">
        <f>'[3]1c. STPIS Daily Performance'!D283</f>
        <v>N/A</v>
      </c>
      <c r="E283" s="83">
        <f>'[3]1c. STPIS Daily Performance'!E283</f>
        <v>0</v>
      </c>
      <c r="F283" s="83">
        <f>'[3]1c. STPIS Daily Performance'!F283</f>
        <v>0</v>
      </c>
      <c r="G283" s="83">
        <f>'[3]1c. STPIS Daily Performance'!G283</f>
        <v>6.0634337540332666E-4</v>
      </c>
      <c r="H283" s="83">
        <f>'[3]1c. STPIS Daily Performance'!H283</f>
        <v>6.0634337540332666E-4</v>
      </c>
      <c r="I283" s="83">
        <f>'[3]1c. STPIS Daily Performance'!I283</f>
        <v>5.2075606824052996E-2</v>
      </c>
      <c r="J283" s="83">
        <f>'[3]1c. STPIS Daily Performance'!J283</f>
        <v>5.2075606824052996E-2</v>
      </c>
      <c r="K283" s="84">
        <f>'[3]1c. STPIS Daily Performance'!K283</f>
        <v>9.3404831335814377E-3</v>
      </c>
      <c r="L283" s="84">
        <f>'[3]1c. STPIS Daily Performance'!L283</f>
        <v>9.3404831335814377E-3</v>
      </c>
      <c r="M283" s="101">
        <v>122</v>
      </c>
      <c r="N283" s="100">
        <f>+'[6]1c. STPIS Daily Performance'!P283</f>
        <v>112</v>
      </c>
      <c r="O283" s="243" t="s">
        <v>418</v>
      </c>
      <c r="P283" s="71"/>
      <c r="Q283" s="130"/>
      <c r="R283" s="71"/>
      <c r="S283" s="71"/>
      <c r="T283" s="71"/>
      <c r="U283" s="71"/>
      <c r="V283" s="71"/>
    </row>
    <row r="284" spans="2:22" x14ac:dyDescent="0.2">
      <c r="B284" s="127">
        <f t="shared" si="4"/>
        <v>41910</v>
      </c>
      <c r="C284" s="230" t="str">
        <f>'[3]1c. STPIS Daily Performance'!C284</f>
        <v>N/A</v>
      </c>
      <c r="D284" s="230" t="str">
        <f>'[3]1c. STPIS Daily Performance'!D284</f>
        <v>N/A</v>
      </c>
      <c r="E284" s="83">
        <f>'[3]1c. STPIS Daily Performance'!E284</f>
        <v>2.095991041059027E-3</v>
      </c>
      <c r="F284" s="83">
        <f>'[3]1c. STPIS Daily Performance'!F284</f>
        <v>2.095991041059027E-3</v>
      </c>
      <c r="G284" s="83">
        <f>'[3]1c. STPIS Daily Performance'!G284</f>
        <v>5.0448556292485867E-2</v>
      </c>
      <c r="H284" s="83">
        <f>'[3]1c. STPIS Daily Performance'!H284</f>
        <v>5.0448556292485867E-2</v>
      </c>
      <c r="I284" s="83">
        <f>'[3]1c. STPIS Daily Performance'!I284</f>
        <v>2.6370309742435483E-2</v>
      </c>
      <c r="J284" s="83">
        <f>'[3]1c. STPIS Daily Performance'!J284</f>
        <v>2.6370309742435483E-2</v>
      </c>
      <c r="K284" s="84">
        <f>'[3]1c. STPIS Daily Performance'!K284</f>
        <v>2.4660844402347799E-2</v>
      </c>
      <c r="L284" s="84">
        <f>'[3]1c. STPIS Daily Performance'!L284</f>
        <v>2.4660844402347799E-2</v>
      </c>
      <c r="M284" s="101">
        <v>244</v>
      </c>
      <c r="N284" s="100">
        <f>+'[6]1c. STPIS Daily Performance'!P284</f>
        <v>235</v>
      </c>
      <c r="O284" s="243" t="s">
        <v>418</v>
      </c>
      <c r="P284" s="71"/>
      <c r="Q284" s="130"/>
      <c r="R284" s="71"/>
      <c r="S284" s="71"/>
      <c r="T284" s="71"/>
      <c r="U284" s="71"/>
      <c r="V284" s="71"/>
    </row>
    <row r="285" spans="2:22" x14ac:dyDescent="0.2">
      <c r="B285" s="127">
        <f t="shared" si="4"/>
        <v>41911</v>
      </c>
      <c r="C285" s="230" t="str">
        <f>'[3]1c. STPIS Daily Performance'!C285</f>
        <v>N/A</v>
      </c>
      <c r="D285" s="230" t="str">
        <f>'[3]1c. STPIS Daily Performance'!D285</f>
        <v>N/A</v>
      </c>
      <c r="E285" s="83">
        <f>'[3]1c. STPIS Daily Performance'!E285</f>
        <v>0</v>
      </c>
      <c r="F285" s="83">
        <f>'[3]1c. STPIS Daily Performance'!F285</f>
        <v>0</v>
      </c>
      <c r="G285" s="83">
        <f>'[3]1c. STPIS Daily Performance'!G285</f>
        <v>2.3600144104984025E-2</v>
      </c>
      <c r="H285" s="83">
        <f>'[3]1c. STPIS Daily Performance'!H285</f>
        <v>2.3600144104984025E-2</v>
      </c>
      <c r="I285" s="83">
        <f>'[3]1c. STPIS Daily Performance'!I285</f>
        <v>5.7438337127315824E-2</v>
      </c>
      <c r="J285" s="83">
        <f>'[3]1c. STPIS Daily Performance'!J285</f>
        <v>5.7438337127315824E-2</v>
      </c>
      <c r="K285" s="84">
        <f>'[3]1c. STPIS Daily Performance'!K285</f>
        <v>1.8989730241715953E-2</v>
      </c>
      <c r="L285" s="84">
        <f>'[3]1c. STPIS Daily Performance'!L285</f>
        <v>1.8989730241715953E-2</v>
      </c>
      <c r="M285" s="101">
        <v>241</v>
      </c>
      <c r="N285" s="100">
        <f>+'[6]1c. STPIS Daily Performance'!P285</f>
        <v>227</v>
      </c>
      <c r="O285" s="243" t="s">
        <v>418</v>
      </c>
      <c r="P285" s="71"/>
      <c r="Q285" s="130"/>
      <c r="R285" s="71"/>
      <c r="S285" s="71"/>
      <c r="T285" s="71"/>
      <c r="U285" s="71"/>
      <c r="V285" s="71"/>
    </row>
    <row r="286" spans="2:22" x14ac:dyDescent="0.2">
      <c r="B286" s="127">
        <f t="shared" si="4"/>
        <v>41912</v>
      </c>
      <c r="C286" s="230" t="str">
        <f>'[3]1c. STPIS Daily Performance'!C286</f>
        <v>N/A</v>
      </c>
      <c r="D286" s="230" t="str">
        <f>'[3]1c. STPIS Daily Performance'!D286</f>
        <v>N/A</v>
      </c>
      <c r="E286" s="83">
        <f>'[3]1c. STPIS Daily Performance'!E286</f>
        <v>6.3916026642820728E-2</v>
      </c>
      <c r="F286" s="83">
        <f>'[3]1c. STPIS Daily Performance'!F286</f>
        <v>0</v>
      </c>
      <c r="G286" s="83">
        <f>'[3]1c. STPIS Daily Performance'!G286</f>
        <v>0.16020064453513347</v>
      </c>
      <c r="H286" s="83">
        <f>'[3]1c. STPIS Daily Performance'!H286</f>
        <v>0</v>
      </c>
      <c r="I286" s="83">
        <f>'[3]1c. STPIS Daily Performance'!I286</f>
        <v>0.11775839578484283</v>
      </c>
      <c r="J286" s="83">
        <f>'[3]1c. STPIS Daily Performance'!J286</f>
        <v>0</v>
      </c>
      <c r="K286" s="84">
        <f>'[3]1c. STPIS Daily Performance'!K286</f>
        <v>0.10981257877583288</v>
      </c>
      <c r="L286" s="84">
        <f>'[3]1c. STPIS Daily Performance'!L286</f>
        <v>0</v>
      </c>
      <c r="M286" s="101">
        <v>2048</v>
      </c>
      <c r="N286" s="100">
        <f>+'[6]1c. STPIS Daily Performance'!P286</f>
        <v>834</v>
      </c>
      <c r="O286" s="243" t="s">
        <v>419</v>
      </c>
      <c r="P286" s="71"/>
      <c r="Q286" s="130"/>
      <c r="R286" s="71"/>
      <c r="S286" s="71"/>
      <c r="T286" s="71"/>
      <c r="U286" s="71"/>
      <c r="V286" s="71"/>
    </row>
    <row r="287" spans="2:22" x14ac:dyDescent="0.2">
      <c r="B287" s="127">
        <f t="shared" si="4"/>
        <v>41913</v>
      </c>
      <c r="C287" s="230" t="str">
        <f>'[3]1c. STPIS Daily Performance'!C287</f>
        <v>N/A</v>
      </c>
      <c r="D287" s="230" t="str">
        <f>'[3]1c. STPIS Daily Performance'!D287</f>
        <v>N/A</v>
      </c>
      <c r="E287" s="83">
        <f>'[3]1c. STPIS Daily Performance'!E287</f>
        <v>0</v>
      </c>
      <c r="F287" s="83">
        <f>'[3]1c. STPIS Daily Performance'!F287</f>
        <v>0</v>
      </c>
      <c r="G287" s="83">
        <f>'[3]1c. STPIS Daily Performance'!G287</f>
        <v>8.6817346932749045E-3</v>
      </c>
      <c r="H287" s="83">
        <f>'[3]1c. STPIS Daily Performance'!H287</f>
        <v>8.6817346932749045E-3</v>
      </c>
      <c r="I287" s="83">
        <f>'[3]1c. STPIS Daily Performance'!I287</f>
        <v>6.667178214867296E-3</v>
      </c>
      <c r="J287" s="83">
        <f>'[3]1c. STPIS Daily Performance'!J287</f>
        <v>6.667178214867296E-3</v>
      </c>
      <c r="K287" s="84">
        <f>'[3]1c. STPIS Daily Performance'!K287</f>
        <v>4.4554492366668409E-3</v>
      </c>
      <c r="L287" s="84">
        <f>'[3]1c. STPIS Daily Performance'!L287</f>
        <v>4.4554492366668409E-3</v>
      </c>
      <c r="M287" s="101">
        <v>1098</v>
      </c>
      <c r="N287" s="100">
        <f>+'[6]1c. STPIS Daily Performance'!P287</f>
        <v>907</v>
      </c>
      <c r="O287" s="243" t="s">
        <v>418</v>
      </c>
      <c r="P287" s="71"/>
      <c r="Q287" s="130"/>
      <c r="R287" s="71"/>
      <c r="S287" s="71"/>
      <c r="T287" s="71"/>
      <c r="U287" s="71"/>
      <c r="V287" s="71"/>
    </row>
    <row r="288" spans="2:22" x14ac:dyDescent="0.2">
      <c r="B288" s="127">
        <f t="shared" si="4"/>
        <v>41914</v>
      </c>
      <c r="C288" s="230" t="str">
        <f>'[3]1c. STPIS Daily Performance'!C288</f>
        <v>N/A</v>
      </c>
      <c r="D288" s="230" t="str">
        <f>'[3]1c. STPIS Daily Performance'!D288</f>
        <v>N/A</v>
      </c>
      <c r="E288" s="83">
        <f>'[3]1c. STPIS Daily Performance'!E288</f>
        <v>8.3304779494722415E-3</v>
      </c>
      <c r="F288" s="83">
        <f>'[3]1c. STPIS Daily Performance'!F288</f>
        <v>8.3304779494722415E-3</v>
      </c>
      <c r="G288" s="83">
        <f>'[3]1c. STPIS Daily Performance'!G288</f>
        <v>1.0181843953201316E-2</v>
      </c>
      <c r="H288" s="83">
        <f>'[3]1c. STPIS Daily Performance'!H288</f>
        <v>1.0181843953201316E-2</v>
      </c>
      <c r="I288" s="83">
        <f>'[3]1c. STPIS Daily Performance'!I288</f>
        <v>3.4154368195343204E-2</v>
      </c>
      <c r="J288" s="83">
        <f>'[3]1c. STPIS Daily Performance'!J288</f>
        <v>3.4154368195343204E-2</v>
      </c>
      <c r="K288" s="84">
        <f>'[3]1c. STPIS Daily Performance'!K288</f>
        <v>1.3549816158648002E-2</v>
      </c>
      <c r="L288" s="84">
        <f>'[3]1c. STPIS Daily Performance'!L288</f>
        <v>1.3549816158648002E-2</v>
      </c>
      <c r="M288" s="101">
        <v>344</v>
      </c>
      <c r="N288" s="100">
        <f>+'[6]1c. STPIS Daily Performance'!P288</f>
        <v>303</v>
      </c>
      <c r="O288" s="243" t="s">
        <v>418</v>
      </c>
      <c r="P288" s="71"/>
      <c r="Q288" s="130"/>
      <c r="R288" s="71"/>
      <c r="S288" s="71"/>
      <c r="T288" s="71"/>
      <c r="U288" s="71"/>
      <c r="V288" s="71"/>
    </row>
    <row r="289" spans="2:22" x14ac:dyDescent="0.2">
      <c r="B289" s="127">
        <f t="shared" si="4"/>
        <v>41915</v>
      </c>
      <c r="C289" s="230" t="str">
        <f>'[3]1c. STPIS Daily Performance'!C289</f>
        <v>N/A</v>
      </c>
      <c r="D289" s="230" t="str">
        <f>'[3]1c. STPIS Daily Performance'!D289</f>
        <v>N/A</v>
      </c>
      <c r="E289" s="83">
        <f>'[3]1c. STPIS Daily Performance'!E289</f>
        <v>0</v>
      </c>
      <c r="F289" s="83">
        <f>'[3]1c. STPIS Daily Performance'!F289</f>
        <v>0</v>
      </c>
      <c r="G289" s="83">
        <f>'[3]1c. STPIS Daily Performance'!G289</f>
        <v>1.5599561385376494E-2</v>
      </c>
      <c r="H289" s="83">
        <f>'[3]1c. STPIS Daily Performance'!H289</f>
        <v>1.5599561385376494E-2</v>
      </c>
      <c r="I289" s="83">
        <f>'[3]1c. STPIS Daily Performance'!I289</f>
        <v>9.1822902012942166E-3</v>
      </c>
      <c r="J289" s="83">
        <f>'[3]1c. STPIS Daily Performance'!J289</f>
        <v>9.1822902012942166E-3</v>
      </c>
      <c r="K289" s="84">
        <f>'[3]1c. STPIS Daily Performance'!K289</f>
        <v>7.5162399409321092E-3</v>
      </c>
      <c r="L289" s="84">
        <f>'[3]1c. STPIS Daily Performance'!L289</f>
        <v>7.5162399409321092E-3</v>
      </c>
      <c r="M289" s="101">
        <v>238</v>
      </c>
      <c r="N289" s="100">
        <f>+'[6]1c. STPIS Daily Performance'!P289</f>
        <v>229</v>
      </c>
      <c r="O289" s="243" t="s">
        <v>418</v>
      </c>
      <c r="P289" s="71"/>
      <c r="Q289" s="130"/>
      <c r="R289" s="71"/>
      <c r="S289" s="71"/>
      <c r="T289" s="71"/>
      <c r="U289" s="71"/>
      <c r="V289" s="71"/>
    </row>
    <row r="290" spans="2:22" x14ac:dyDescent="0.2">
      <c r="B290" s="127">
        <f t="shared" si="4"/>
        <v>41916</v>
      </c>
      <c r="C290" s="230" t="str">
        <f>'[3]1c. STPIS Daily Performance'!C290</f>
        <v>N/A</v>
      </c>
      <c r="D290" s="230" t="str">
        <f>'[3]1c. STPIS Daily Performance'!D290</f>
        <v>N/A</v>
      </c>
      <c r="E290" s="83">
        <f>'[3]1c. STPIS Daily Performance'!E290</f>
        <v>0</v>
      </c>
      <c r="F290" s="83">
        <f>'[3]1c. STPIS Daily Performance'!F290</f>
        <v>0</v>
      </c>
      <c r="G290" s="83">
        <f>'[3]1c. STPIS Daily Performance'!G290</f>
        <v>3.7758655650116249E-3</v>
      </c>
      <c r="H290" s="83">
        <f>'[3]1c. STPIS Daily Performance'!H290</f>
        <v>3.7758655650116249E-3</v>
      </c>
      <c r="I290" s="83">
        <f>'[3]1c. STPIS Daily Performance'!I290</f>
        <v>2.2567801451091728E-2</v>
      </c>
      <c r="J290" s="83">
        <f>'[3]1c. STPIS Daily Performance'!J290</f>
        <v>2.2567801451091728E-2</v>
      </c>
      <c r="K290" s="84">
        <f>'[3]1c. STPIS Daily Performance'!K290</f>
        <v>5.3787579335187906E-3</v>
      </c>
      <c r="L290" s="84">
        <f>'[3]1c. STPIS Daily Performance'!L290</f>
        <v>5.3787579335187906E-3</v>
      </c>
      <c r="M290" s="101">
        <v>160</v>
      </c>
      <c r="N290" s="100">
        <f>+'[6]1c. STPIS Daily Performance'!P290</f>
        <v>150</v>
      </c>
      <c r="O290" s="243" t="s">
        <v>418</v>
      </c>
      <c r="P290" s="71"/>
      <c r="Q290" s="130"/>
      <c r="R290" s="71"/>
      <c r="S290" s="71"/>
      <c r="T290" s="71"/>
      <c r="U290" s="71"/>
      <c r="V290" s="71"/>
    </row>
    <row r="291" spans="2:22" x14ac:dyDescent="0.2">
      <c r="B291" s="127">
        <f t="shared" si="4"/>
        <v>41917</v>
      </c>
      <c r="C291" s="230" t="str">
        <f>'[3]1c. STPIS Daily Performance'!C291</f>
        <v>N/A</v>
      </c>
      <c r="D291" s="230" t="str">
        <f>'[3]1c. STPIS Daily Performance'!D291</f>
        <v>N/A</v>
      </c>
      <c r="E291" s="83">
        <f>'[3]1c. STPIS Daily Performance'!E291</f>
        <v>0</v>
      </c>
      <c r="F291" s="83">
        <f>'[3]1c. STPIS Daily Performance'!F291</f>
        <v>0</v>
      </c>
      <c r="G291" s="83">
        <f>'[3]1c. STPIS Daily Performance'!G291</f>
        <v>1.41624488397777E-2</v>
      </c>
      <c r="H291" s="83">
        <f>'[3]1c. STPIS Daily Performance'!H291</f>
        <v>1.41624488397777E-2</v>
      </c>
      <c r="I291" s="83">
        <f>'[3]1c. STPIS Daily Performance'!I291</f>
        <v>3.4103213375280284E-4</v>
      </c>
      <c r="J291" s="83">
        <f>'[3]1c. STPIS Daily Performance'!J291</f>
        <v>3.4103213375280284E-4</v>
      </c>
      <c r="K291" s="84">
        <f>'[3]1c. STPIS Daily Performance'!K291</f>
        <v>5.4249979490315703E-3</v>
      </c>
      <c r="L291" s="84">
        <f>'[3]1c. STPIS Daily Performance'!L291</f>
        <v>5.4249979490315703E-3</v>
      </c>
      <c r="M291" s="101">
        <v>131</v>
      </c>
      <c r="N291" s="100">
        <f>+'[6]1c. STPIS Daily Performance'!P291</f>
        <v>127</v>
      </c>
      <c r="O291" s="243" t="s">
        <v>418</v>
      </c>
      <c r="P291" s="71"/>
      <c r="Q291" s="130"/>
      <c r="R291" s="71"/>
      <c r="S291" s="71"/>
      <c r="T291" s="71"/>
      <c r="U291" s="71"/>
      <c r="V291" s="71"/>
    </row>
    <row r="292" spans="2:22" x14ac:dyDescent="0.2">
      <c r="B292" s="127">
        <f t="shared" si="4"/>
        <v>41918</v>
      </c>
      <c r="C292" s="230" t="str">
        <f>'[3]1c. STPIS Daily Performance'!C292</f>
        <v>N/A</v>
      </c>
      <c r="D292" s="230" t="str">
        <f>'[3]1c. STPIS Daily Performance'!D292</f>
        <v>N/A</v>
      </c>
      <c r="E292" s="83">
        <f>'[3]1c. STPIS Daily Performance'!E292</f>
        <v>2.2541096634547082E-2</v>
      </c>
      <c r="F292" s="83">
        <f>'[3]1c. STPIS Daily Performance'!F292</f>
        <v>2.2541096634547082E-2</v>
      </c>
      <c r="G292" s="83">
        <f>'[3]1c. STPIS Daily Performance'!G292</f>
        <v>6.0819390388670042E-2</v>
      </c>
      <c r="H292" s="83">
        <f>'[3]1c. STPIS Daily Performance'!H292</f>
        <v>6.0819390388670042E-2</v>
      </c>
      <c r="I292" s="83">
        <f>'[3]1c. STPIS Daily Performance'!I292</f>
        <v>7.9375229130964862E-3</v>
      </c>
      <c r="J292" s="83">
        <f>'[3]1c. STPIS Daily Performance'!J292</f>
        <v>7.9375229130964862E-3</v>
      </c>
      <c r="K292" s="84">
        <f>'[3]1c. STPIS Daily Performance'!K292</f>
        <v>3.4487593505515238E-2</v>
      </c>
      <c r="L292" s="84">
        <f>'[3]1c. STPIS Daily Performance'!L292</f>
        <v>3.4487593505515238E-2</v>
      </c>
      <c r="M292" s="101">
        <v>269</v>
      </c>
      <c r="N292" s="100">
        <f>+'[6]1c. STPIS Daily Performance'!P292</f>
        <v>265</v>
      </c>
      <c r="O292" s="243" t="s">
        <v>418</v>
      </c>
      <c r="P292" s="71"/>
      <c r="Q292" s="130"/>
      <c r="R292" s="71"/>
      <c r="S292" s="71"/>
      <c r="T292" s="71"/>
      <c r="U292" s="71"/>
      <c r="V292" s="71"/>
    </row>
    <row r="293" spans="2:22" x14ac:dyDescent="0.2">
      <c r="B293" s="127">
        <f t="shared" si="4"/>
        <v>41919</v>
      </c>
      <c r="C293" s="230" t="str">
        <f>'[3]1c. STPIS Daily Performance'!C293</f>
        <v>N/A</v>
      </c>
      <c r="D293" s="230" t="str">
        <f>'[3]1c. STPIS Daily Performance'!D293</f>
        <v>N/A</v>
      </c>
      <c r="E293" s="83">
        <f>'[3]1c. STPIS Daily Performance'!E293</f>
        <v>0</v>
      </c>
      <c r="F293" s="83">
        <f>'[3]1c. STPIS Daily Performance'!F293</f>
        <v>0</v>
      </c>
      <c r="G293" s="83">
        <f>'[3]1c. STPIS Daily Performance'!G293</f>
        <v>1.6201967466134344E-2</v>
      </c>
      <c r="H293" s="83">
        <f>'[3]1c. STPIS Daily Performance'!H293</f>
        <v>1.6201967466134344E-2</v>
      </c>
      <c r="I293" s="83">
        <f>'[3]1c. STPIS Daily Performance'!I293</f>
        <v>6.225541601657416E-2</v>
      </c>
      <c r="J293" s="83">
        <f>'[3]1c. STPIS Daily Performance'!J293</f>
        <v>6.225541601657416E-2</v>
      </c>
      <c r="K293" s="84">
        <f>'[3]1c. STPIS Daily Performance'!K293</f>
        <v>1.7029750229335561E-2</v>
      </c>
      <c r="L293" s="84">
        <f>'[3]1c. STPIS Daily Performance'!L293</f>
        <v>1.7029750229335561E-2</v>
      </c>
      <c r="M293" s="101">
        <v>386</v>
      </c>
      <c r="N293" s="100">
        <f>+'[6]1c. STPIS Daily Performance'!P293</f>
        <v>369</v>
      </c>
      <c r="O293" s="243" t="s">
        <v>418</v>
      </c>
      <c r="P293" s="71"/>
      <c r="Q293" s="130"/>
      <c r="R293" s="71"/>
      <c r="S293" s="71"/>
      <c r="T293" s="71"/>
      <c r="U293" s="71"/>
      <c r="V293" s="71"/>
    </row>
    <row r="294" spans="2:22" x14ac:dyDescent="0.2">
      <c r="B294" s="127">
        <f t="shared" si="4"/>
        <v>41920</v>
      </c>
      <c r="C294" s="230" t="str">
        <f>'[3]1c. STPIS Daily Performance'!C294</f>
        <v>N/A</v>
      </c>
      <c r="D294" s="230" t="str">
        <f>'[3]1c. STPIS Daily Performance'!D294</f>
        <v>N/A</v>
      </c>
      <c r="E294" s="83">
        <f>'[3]1c. STPIS Daily Performance'!E294</f>
        <v>0</v>
      </c>
      <c r="F294" s="83">
        <f>'[3]1c. STPIS Daily Performance'!F294</f>
        <v>0</v>
      </c>
      <c r="G294" s="83">
        <f>'[3]1c. STPIS Daily Performance'!G294</f>
        <v>1.4123075893322939E-2</v>
      </c>
      <c r="H294" s="83">
        <f>'[3]1c. STPIS Daily Performance'!H294</f>
        <v>1.4123075893322939E-2</v>
      </c>
      <c r="I294" s="83">
        <f>'[3]1c. STPIS Daily Performance'!I294</f>
        <v>4.0923856050336342E-4</v>
      </c>
      <c r="J294" s="83">
        <f>'[3]1c. STPIS Daily Performance'!J294</f>
        <v>4.0923856050336342E-4</v>
      </c>
      <c r="K294" s="84">
        <f>'[3]1c. STPIS Daily Performance'!K294</f>
        <v>5.4220147222242936E-3</v>
      </c>
      <c r="L294" s="84">
        <f>'[3]1c. STPIS Daily Performance'!L294</f>
        <v>5.4220147222242936E-3</v>
      </c>
      <c r="M294" s="101">
        <v>258</v>
      </c>
      <c r="N294" s="100">
        <f>+'[6]1c. STPIS Daily Performance'!P294</f>
        <v>244</v>
      </c>
      <c r="O294" s="243" t="s">
        <v>418</v>
      </c>
      <c r="P294" s="71"/>
      <c r="Q294" s="130"/>
      <c r="R294" s="71"/>
      <c r="S294" s="71"/>
      <c r="T294" s="71"/>
      <c r="U294" s="71"/>
      <c r="V294" s="71"/>
    </row>
    <row r="295" spans="2:22" x14ac:dyDescent="0.2">
      <c r="B295" s="127">
        <f t="shared" si="4"/>
        <v>41921</v>
      </c>
      <c r="C295" s="230" t="str">
        <f>'[3]1c. STPIS Daily Performance'!C295</f>
        <v>N/A</v>
      </c>
      <c r="D295" s="230" t="str">
        <f>'[3]1c. STPIS Daily Performance'!D295</f>
        <v>N/A</v>
      </c>
      <c r="E295" s="83">
        <f>'[3]1c. STPIS Daily Performance'!E295</f>
        <v>0</v>
      </c>
      <c r="F295" s="83">
        <f>'[3]1c. STPIS Daily Performance'!F295</f>
        <v>0</v>
      </c>
      <c r="G295" s="83">
        <f>'[3]1c. STPIS Daily Performance'!G295</f>
        <v>3.595537470248817E-2</v>
      </c>
      <c r="H295" s="83">
        <f>'[3]1c. STPIS Daily Performance'!H295</f>
        <v>3.595537470248817E-2</v>
      </c>
      <c r="I295" s="83">
        <f>'[3]1c. STPIS Daily Performance'!I295</f>
        <v>5.0643271862291228E-3</v>
      </c>
      <c r="J295" s="83">
        <f>'[3]1c. STPIS Daily Performance'!J295</f>
        <v>5.0643271862291228E-3</v>
      </c>
      <c r="K295" s="84">
        <f>'[3]1c. STPIS Daily Performance'!K295</f>
        <v>1.4507431963783627E-2</v>
      </c>
      <c r="L295" s="84">
        <f>'[3]1c. STPIS Daily Performance'!L295</f>
        <v>1.4507431963783627E-2</v>
      </c>
      <c r="M295" s="101">
        <v>354</v>
      </c>
      <c r="N295" s="100">
        <f>+'[6]1c. STPIS Daily Performance'!P295</f>
        <v>335</v>
      </c>
      <c r="O295" s="243" t="s">
        <v>418</v>
      </c>
      <c r="P295" s="71"/>
      <c r="Q295" s="130"/>
      <c r="R295" s="71"/>
      <c r="S295" s="71"/>
      <c r="T295" s="71"/>
      <c r="U295" s="71"/>
      <c r="V295" s="71"/>
    </row>
    <row r="296" spans="2:22" x14ac:dyDescent="0.2">
      <c r="B296" s="127">
        <f t="shared" si="4"/>
        <v>41922</v>
      </c>
      <c r="C296" s="230" t="str">
        <f>'[3]1c. STPIS Daily Performance'!C296</f>
        <v>N/A</v>
      </c>
      <c r="D296" s="230" t="str">
        <f>'[3]1c. STPIS Daily Performance'!D296</f>
        <v>N/A</v>
      </c>
      <c r="E296" s="83">
        <f>'[3]1c. STPIS Daily Performance'!E296</f>
        <v>2.2654754840920298E-2</v>
      </c>
      <c r="F296" s="83">
        <f>'[3]1c. STPIS Daily Performance'!F296</f>
        <v>2.2654754840920298E-2</v>
      </c>
      <c r="G296" s="83">
        <f>'[3]1c. STPIS Daily Performance'!G296</f>
        <v>1.9832153129263352E-2</v>
      </c>
      <c r="H296" s="83">
        <f>'[3]1c. STPIS Daily Performance'!H296</f>
        <v>1.9832153129263352E-2</v>
      </c>
      <c r="I296" s="83">
        <f>'[3]1c. STPIS Daily Performance'!I296</f>
        <v>5.0583591238884486E-2</v>
      </c>
      <c r="J296" s="83">
        <f>'[3]1c. STPIS Daily Performance'!J296</f>
        <v>5.0583591238884486E-2</v>
      </c>
      <c r="K296" s="84">
        <f>'[3]1c. STPIS Daily Performance'!K296</f>
        <v>2.6471663074364386E-2</v>
      </c>
      <c r="L296" s="84">
        <f>'[3]1c. STPIS Daily Performance'!L296</f>
        <v>2.6471663074364386E-2</v>
      </c>
      <c r="M296" s="101">
        <v>196</v>
      </c>
      <c r="N296" s="100">
        <f>+'[6]1c. STPIS Daily Performance'!P296</f>
        <v>192</v>
      </c>
      <c r="O296" s="243" t="s">
        <v>418</v>
      </c>
      <c r="P296" s="71"/>
      <c r="Q296" s="130"/>
      <c r="R296" s="71"/>
      <c r="S296" s="71"/>
      <c r="T296" s="71"/>
      <c r="U296" s="71"/>
      <c r="V296" s="71"/>
    </row>
    <row r="297" spans="2:22" x14ac:dyDescent="0.2">
      <c r="B297" s="127">
        <f t="shared" si="4"/>
        <v>41923</v>
      </c>
      <c r="C297" s="230" t="str">
        <f>'[3]1c. STPIS Daily Performance'!C297</f>
        <v>N/A</v>
      </c>
      <c r="D297" s="230" t="str">
        <f>'[3]1c. STPIS Daily Performance'!D297</f>
        <v>N/A</v>
      </c>
      <c r="E297" s="83">
        <f>'[3]1c. STPIS Daily Performance'!E297</f>
        <v>2.9083129277852529E-4</v>
      </c>
      <c r="F297" s="83">
        <f>'[3]1c. STPIS Daily Performance'!F297</f>
        <v>2.9083129277852529E-4</v>
      </c>
      <c r="G297" s="83">
        <f>'[3]1c. STPIS Daily Performance'!G297</f>
        <v>0</v>
      </c>
      <c r="H297" s="83">
        <f>'[3]1c. STPIS Daily Performance'!H297</f>
        <v>0</v>
      </c>
      <c r="I297" s="83">
        <f>'[3]1c. STPIS Daily Performance'!I297</f>
        <v>8.0739357665976074E-3</v>
      </c>
      <c r="J297" s="83">
        <f>'[3]1c. STPIS Daily Performance'!J297</f>
        <v>8.0739357665976074E-3</v>
      </c>
      <c r="K297" s="84">
        <f>'[3]1c. STPIS Daily Performance'!K297</f>
        <v>1.5423282593617386E-3</v>
      </c>
      <c r="L297" s="84">
        <f>'[3]1c. STPIS Daily Performance'!L297</f>
        <v>1.5423282593617386E-3</v>
      </c>
      <c r="M297" s="101">
        <v>125</v>
      </c>
      <c r="N297" s="100">
        <f>+'[6]1c. STPIS Daily Performance'!P297</f>
        <v>110</v>
      </c>
      <c r="O297" s="243" t="s">
        <v>418</v>
      </c>
      <c r="P297" s="71"/>
      <c r="Q297" s="130"/>
      <c r="R297" s="71"/>
      <c r="S297" s="71"/>
      <c r="T297" s="71"/>
      <c r="U297" s="71"/>
      <c r="V297" s="71"/>
    </row>
    <row r="298" spans="2:22" x14ac:dyDescent="0.2">
      <c r="B298" s="127">
        <f t="shared" si="4"/>
        <v>41924</v>
      </c>
      <c r="C298" s="230" t="str">
        <f>'[3]1c. STPIS Daily Performance'!C298</f>
        <v>N/A</v>
      </c>
      <c r="D298" s="230" t="str">
        <f>'[3]1c. STPIS Daily Performance'!D298</f>
        <v>N/A</v>
      </c>
      <c r="E298" s="83">
        <f>'[3]1c. STPIS Daily Performance'!E298</f>
        <v>0</v>
      </c>
      <c r="F298" s="83">
        <f>'[3]1c. STPIS Daily Performance'!F298</f>
        <v>0</v>
      </c>
      <c r="G298" s="83">
        <f>'[3]1c. STPIS Daily Performance'!G298</f>
        <v>1.4119138598677463E-2</v>
      </c>
      <c r="H298" s="83">
        <f>'[3]1c. STPIS Daily Performance'!H298</f>
        <v>1.4119138598677463E-2</v>
      </c>
      <c r="I298" s="83">
        <f>'[3]1c. STPIS Daily Performance'!I298</f>
        <v>3.7837515239873477E-2</v>
      </c>
      <c r="J298" s="83">
        <f>'[3]1c. STPIS Daily Performance'!J298</f>
        <v>3.7837515239873477E-2</v>
      </c>
      <c r="K298" s="84">
        <f>'[3]1c. STPIS Daily Performance'!K298</f>
        <v>1.1968705950791674E-2</v>
      </c>
      <c r="L298" s="84">
        <f>'[3]1c. STPIS Daily Performance'!L298</f>
        <v>1.1968705950791674E-2</v>
      </c>
      <c r="M298" s="101">
        <v>178</v>
      </c>
      <c r="N298" s="100">
        <f>+'[6]1c. STPIS Daily Performance'!P298</f>
        <v>152</v>
      </c>
      <c r="O298" s="243" t="s">
        <v>418</v>
      </c>
      <c r="P298" s="71"/>
      <c r="Q298" s="130"/>
      <c r="R298" s="71"/>
      <c r="S298" s="71"/>
      <c r="T298" s="71"/>
      <c r="U298" s="71"/>
      <c r="V298" s="71"/>
    </row>
    <row r="299" spans="2:22" x14ac:dyDescent="0.2">
      <c r="B299" s="127">
        <f t="shared" si="4"/>
        <v>41925</v>
      </c>
      <c r="C299" s="230" t="str">
        <f>'[3]1c. STPIS Daily Performance'!C299</f>
        <v>N/A</v>
      </c>
      <c r="D299" s="230" t="str">
        <f>'[3]1c. STPIS Daily Performance'!D299</f>
        <v>N/A</v>
      </c>
      <c r="E299" s="83">
        <f>'[3]1c. STPIS Daily Performance'!E299</f>
        <v>4.9474748656576719E-4</v>
      </c>
      <c r="F299" s="83">
        <f>'[3]1c. STPIS Daily Performance'!F299</f>
        <v>4.9474748656576719E-4</v>
      </c>
      <c r="G299" s="83">
        <f>'[3]1c. STPIS Daily Performance'!G299</f>
        <v>2.7509877687941837E-2</v>
      </c>
      <c r="H299" s="83">
        <f>'[3]1c. STPIS Daily Performance'!H299</f>
        <v>2.7509877687941837E-2</v>
      </c>
      <c r="I299" s="83">
        <f>'[3]1c. STPIS Daily Performance'!I299</f>
        <v>1.691519383413902E-2</v>
      </c>
      <c r="J299" s="83">
        <f>'[3]1c. STPIS Daily Performance'!J299</f>
        <v>1.691519383413902E-2</v>
      </c>
      <c r="K299" s="84">
        <f>'[3]1c. STPIS Daily Performance'!K299</f>
        <v>1.3602022627775334E-2</v>
      </c>
      <c r="L299" s="84">
        <f>'[3]1c. STPIS Daily Performance'!L299</f>
        <v>1.3602022627775334E-2</v>
      </c>
      <c r="M299" s="101">
        <v>271</v>
      </c>
      <c r="N299" s="100">
        <f>+'[6]1c. STPIS Daily Performance'!P299</f>
        <v>253</v>
      </c>
      <c r="O299" s="243" t="s">
        <v>418</v>
      </c>
      <c r="P299" s="71"/>
      <c r="Q299" s="130"/>
      <c r="R299" s="71"/>
      <c r="S299" s="71"/>
      <c r="T299" s="71"/>
      <c r="U299" s="71"/>
      <c r="V299" s="71"/>
    </row>
    <row r="300" spans="2:22" x14ac:dyDescent="0.2">
      <c r="B300" s="127">
        <f t="shared" si="4"/>
        <v>41926</v>
      </c>
      <c r="C300" s="230" t="str">
        <f>'[3]1c. STPIS Daily Performance'!C300</f>
        <v>N/A</v>
      </c>
      <c r="D300" s="230" t="str">
        <f>'[3]1c. STPIS Daily Performance'!D300</f>
        <v>N/A</v>
      </c>
      <c r="E300" s="83">
        <f>'[3]1c. STPIS Daily Performance'!E300</f>
        <v>0</v>
      </c>
      <c r="F300" s="83">
        <f>'[3]1c. STPIS Daily Performance'!F300</f>
        <v>0</v>
      </c>
      <c r="G300" s="83">
        <f>'[3]1c. STPIS Daily Performance'!G300</f>
        <v>1.1024425007333212E-4</v>
      </c>
      <c r="H300" s="83">
        <f>'[3]1c. STPIS Daily Performance'!H300</f>
        <v>1.1024425007333212E-4</v>
      </c>
      <c r="I300" s="83">
        <f>'[3]1c. STPIS Daily Performance'!I300</f>
        <v>2.5006181207424271E-2</v>
      </c>
      <c r="J300" s="83">
        <f>'[3]1c. STPIS Daily Performance'!J300</f>
        <v>2.5006181207424271E-2</v>
      </c>
      <c r="K300" s="84">
        <f>'[3]1c. STPIS Daily Performance'!K300</f>
        <v>4.4166672881722517E-3</v>
      </c>
      <c r="L300" s="84">
        <f>'[3]1c. STPIS Daily Performance'!L300</f>
        <v>4.4166672881722517E-3</v>
      </c>
      <c r="M300" s="101">
        <v>290</v>
      </c>
      <c r="N300" s="100">
        <f>+'[6]1c. STPIS Daily Performance'!P300</f>
        <v>277</v>
      </c>
      <c r="O300" s="243" t="s">
        <v>418</v>
      </c>
      <c r="P300" s="71"/>
      <c r="Q300" s="130"/>
      <c r="R300" s="71"/>
      <c r="S300" s="71"/>
      <c r="T300" s="71"/>
      <c r="U300" s="71"/>
      <c r="V300" s="71"/>
    </row>
    <row r="301" spans="2:22" x14ac:dyDescent="0.2">
      <c r="B301" s="127">
        <f t="shared" si="4"/>
        <v>41927</v>
      </c>
      <c r="C301" s="230" t="str">
        <f>'[3]1c. STPIS Daily Performance'!C301</f>
        <v>N/A</v>
      </c>
      <c r="D301" s="230" t="str">
        <f>'[3]1c. STPIS Daily Performance'!D301</f>
        <v>N/A</v>
      </c>
      <c r="E301" s="83">
        <f>'[3]1c. STPIS Daily Performance'!E301</f>
        <v>0</v>
      </c>
      <c r="F301" s="83">
        <f>'[3]1c. STPIS Daily Performance'!F301</f>
        <v>0</v>
      </c>
      <c r="G301" s="83">
        <f>'[3]1c. STPIS Daily Performance'!G301</f>
        <v>0</v>
      </c>
      <c r="H301" s="83">
        <f>'[3]1c. STPIS Daily Performance'!H301</f>
        <v>0</v>
      </c>
      <c r="I301" s="83">
        <f>'[3]1c. STPIS Daily Performance'!I301</f>
        <v>6.1564825945724738E-2</v>
      </c>
      <c r="J301" s="83">
        <f>'[3]1c. STPIS Daily Performance'!J301</f>
        <v>6.1564825945724738E-2</v>
      </c>
      <c r="K301" s="84">
        <f>'[3]1c. STPIS Daily Performance'!K301</f>
        <v>1.0770940387670324E-2</v>
      </c>
      <c r="L301" s="84">
        <f>'[3]1c. STPIS Daily Performance'!L301</f>
        <v>1.0770940387670324E-2</v>
      </c>
      <c r="M301" s="101">
        <v>250</v>
      </c>
      <c r="N301" s="100">
        <f>+'[6]1c. STPIS Daily Performance'!P301</f>
        <v>206</v>
      </c>
      <c r="O301" s="243" t="s">
        <v>418</v>
      </c>
      <c r="P301" s="71"/>
      <c r="Q301" s="130"/>
      <c r="R301" s="71"/>
      <c r="S301" s="71"/>
      <c r="T301" s="71"/>
      <c r="U301" s="71"/>
      <c r="V301" s="71"/>
    </row>
    <row r="302" spans="2:22" x14ac:dyDescent="0.2">
      <c r="B302" s="127">
        <f t="shared" si="4"/>
        <v>41928</v>
      </c>
      <c r="C302" s="230" t="str">
        <f>'[3]1c. STPIS Daily Performance'!C302</f>
        <v>N/A</v>
      </c>
      <c r="D302" s="230" t="str">
        <f>'[3]1c. STPIS Daily Performance'!D302</f>
        <v>N/A</v>
      </c>
      <c r="E302" s="83">
        <f>'[3]1c. STPIS Daily Performance'!E302</f>
        <v>0</v>
      </c>
      <c r="F302" s="83">
        <f>'[3]1c. STPIS Daily Performance'!F302</f>
        <v>0</v>
      </c>
      <c r="G302" s="83">
        <f>'[3]1c. STPIS Daily Performance'!G302</f>
        <v>1.851709671767432E-2</v>
      </c>
      <c r="H302" s="83">
        <f>'[3]1c. STPIS Daily Performance'!H302</f>
        <v>1.851709671767432E-2</v>
      </c>
      <c r="I302" s="83">
        <f>'[3]1c. STPIS Daily Performance'!I302</f>
        <v>5.2595680828026022E-2</v>
      </c>
      <c r="J302" s="83">
        <f>'[3]1c. STPIS Daily Performance'!J302</f>
        <v>5.2595680828026022E-2</v>
      </c>
      <c r="K302" s="84">
        <f>'[3]1c. STPIS Daily Performance'!K302</f>
        <v>1.6216820924352827E-2</v>
      </c>
      <c r="L302" s="84">
        <f>'[3]1c. STPIS Daily Performance'!L302</f>
        <v>1.6216820924352827E-2</v>
      </c>
      <c r="M302" s="101">
        <v>272</v>
      </c>
      <c r="N302" s="100">
        <f>+'[6]1c. STPIS Daily Performance'!P302</f>
        <v>259</v>
      </c>
      <c r="O302" s="243" t="s">
        <v>418</v>
      </c>
      <c r="P302" s="71"/>
      <c r="Q302" s="130"/>
      <c r="R302" s="71"/>
      <c r="S302" s="71"/>
      <c r="T302" s="71"/>
      <c r="U302" s="71"/>
      <c r="V302" s="71"/>
    </row>
    <row r="303" spans="2:22" x14ac:dyDescent="0.2">
      <c r="B303" s="127">
        <f t="shared" si="4"/>
        <v>41929</v>
      </c>
      <c r="C303" s="230" t="str">
        <f>'[3]1c. STPIS Daily Performance'!C303</f>
        <v>N/A</v>
      </c>
      <c r="D303" s="230" t="str">
        <f>'[3]1c. STPIS Daily Performance'!D303</f>
        <v>N/A</v>
      </c>
      <c r="E303" s="83">
        <f>'[3]1c. STPIS Daily Performance'!E303</f>
        <v>6.7058341760197898E-3</v>
      </c>
      <c r="F303" s="83">
        <f>'[3]1c. STPIS Daily Performance'!F303</f>
        <v>6.7058341760197898E-3</v>
      </c>
      <c r="G303" s="83">
        <f>'[3]1c. STPIS Daily Performance'!G303</f>
        <v>5.394093664302321E-4</v>
      </c>
      <c r="H303" s="83">
        <f>'[3]1c. STPIS Daily Performance'!H303</f>
        <v>5.394093664302321E-4</v>
      </c>
      <c r="I303" s="83">
        <f>'[3]1c. STPIS Daily Performance'!I303</f>
        <v>5.3883077132942849E-3</v>
      </c>
      <c r="J303" s="83">
        <f>'[3]1c. STPIS Daily Performance'!J303</f>
        <v>5.3883077132942849E-3</v>
      </c>
      <c r="K303" s="84">
        <f>'[3]1c. STPIS Daily Performance'!K303</f>
        <v>4.1392271950955748E-3</v>
      </c>
      <c r="L303" s="84">
        <f>'[3]1c. STPIS Daily Performance'!L303</f>
        <v>4.1392271950955748E-3</v>
      </c>
      <c r="M303" s="101">
        <v>267</v>
      </c>
      <c r="N303" s="100">
        <f>+'[6]1c. STPIS Daily Performance'!P303</f>
        <v>252</v>
      </c>
      <c r="O303" s="243" t="s">
        <v>418</v>
      </c>
      <c r="P303" s="71"/>
      <c r="Q303" s="130"/>
      <c r="R303" s="71"/>
      <c r="S303" s="71"/>
      <c r="T303" s="71"/>
      <c r="U303" s="71"/>
      <c r="V303" s="71"/>
    </row>
    <row r="304" spans="2:22" x14ac:dyDescent="0.2">
      <c r="B304" s="127">
        <f t="shared" si="4"/>
        <v>41930</v>
      </c>
      <c r="C304" s="230" t="str">
        <f>'[3]1c. STPIS Daily Performance'!C304</f>
        <v>N/A</v>
      </c>
      <c r="D304" s="230" t="str">
        <f>'[3]1c. STPIS Daily Performance'!D304</f>
        <v>N/A</v>
      </c>
      <c r="E304" s="83">
        <f>'[3]1c. STPIS Daily Performance'!E304</f>
        <v>2.9266988141103321E-2</v>
      </c>
      <c r="F304" s="83">
        <f>'[3]1c. STPIS Daily Performance'!F304</f>
        <v>2.9266988141103321E-2</v>
      </c>
      <c r="G304" s="83">
        <f>'[3]1c. STPIS Daily Performance'!G304</f>
        <v>7.9572724785072924E-3</v>
      </c>
      <c r="H304" s="83">
        <f>'[3]1c. STPIS Daily Performance'!H304</f>
        <v>7.9572724785072924E-3</v>
      </c>
      <c r="I304" s="83">
        <f>'[3]1c. STPIS Daily Performance'!I304</f>
        <v>1.8688560929653597E-2</v>
      </c>
      <c r="J304" s="83">
        <f>'[3]1c. STPIS Daily Performance'!J304</f>
        <v>1.8688560929653597E-2</v>
      </c>
      <c r="K304" s="84">
        <f>'[3]1c. STPIS Daily Performance'!K304</f>
        <v>1.9343242618378168E-2</v>
      </c>
      <c r="L304" s="84">
        <f>'[3]1c. STPIS Daily Performance'!L304</f>
        <v>1.9343242618378168E-2</v>
      </c>
      <c r="M304" s="101">
        <v>127</v>
      </c>
      <c r="N304" s="100">
        <f>+'[6]1c. STPIS Daily Performance'!P304</f>
        <v>119</v>
      </c>
      <c r="O304" s="243" t="s">
        <v>418</v>
      </c>
      <c r="P304" s="71"/>
      <c r="Q304" s="130"/>
      <c r="R304" s="71"/>
      <c r="S304" s="71"/>
      <c r="T304" s="71"/>
      <c r="U304" s="71"/>
      <c r="V304" s="71"/>
    </row>
    <row r="305" spans="2:22" x14ac:dyDescent="0.2">
      <c r="B305" s="127">
        <f t="shared" si="4"/>
        <v>41931</v>
      </c>
      <c r="C305" s="230" t="str">
        <f>'[3]1c. STPIS Daily Performance'!C305</f>
        <v>N/A</v>
      </c>
      <c r="D305" s="230" t="str">
        <f>'[3]1c. STPIS Daily Performance'!D305</f>
        <v>N/A</v>
      </c>
      <c r="E305" s="83">
        <f>'[3]1c. STPIS Daily Performance'!E305</f>
        <v>0</v>
      </c>
      <c r="F305" s="83">
        <f>'[3]1c. STPIS Daily Performance'!F305</f>
        <v>0</v>
      </c>
      <c r="G305" s="83">
        <f>'[3]1c. STPIS Daily Performance'!G305</f>
        <v>6.9296385760380188E-4</v>
      </c>
      <c r="H305" s="83">
        <f>'[3]1c. STPIS Daily Performance'!H305</f>
        <v>6.9296385760380188E-4</v>
      </c>
      <c r="I305" s="83">
        <f>'[3]1c. STPIS Daily Performance'!I305</f>
        <v>1.6369542420134536E-2</v>
      </c>
      <c r="J305" s="83">
        <f>'[3]1c. STPIS Daily Performance'!J305</f>
        <v>1.6369542420134536E-2</v>
      </c>
      <c r="K305" s="84">
        <f>'[3]1c. STPIS Daily Performance'!K305</f>
        <v>3.1264216940253427E-3</v>
      </c>
      <c r="L305" s="84">
        <f>'[3]1c. STPIS Daily Performance'!L305</f>
        <v>3.1264216940253427E-3</v>
      </c>
      <c r="M305" s="101">
        <v>104</v>
      </c>
      <c r="N305" s="100">
        <f>+'[6]1c. STPIS Daily Performance'!P305</f>
        <v>102</v>
      </c>
      <c r="O305" s="243" t="s">
        <v>418</v>
      </c>
      <c r="P305" s="71"/>
      <c r="Q305" s="130"/>
      <c r="R305" s="71"/>
      <c r="S305" s="71"/>
      <c r="T305" s="71"/>
      <c r="U305" s="71"/>
      <c r="V305" s="71"/>
    </row>
    <row r="306" spans="2:22" x14ac:dyDescent="0.2">
      <c r="B306" s="127">
        <f t="shared" si="4"/>
        <v>41932</v>
      </c>
      <c r="C306" s="230" t="str">
        <f>'[3]1c. STPIS Daily Performance'!C306</f>
        <v>N/A</v>
      </c>
      <c r="D306" s="230" t="str">
        <f>'[3]1c. STPIS Daily Performance'!D306</f>
        <v>N/A</v>
      </c>
      <c r="E306" s="83">
        <f>'[3]1c. STPIS Daily Performance'!E306</f>
        <v>4.2688685158411123E-3</v>
      </c>
      <c r="F306" s="83">
        <f>'[3]1c. STPIS Daily Performance'!F306</f>
        <v>4.2688685158411123E-3</v>
      </c>
      <c r="G306" s="83">
        <f>'[3]1c. STPIS Daily Performance'!G306</f>
        <v>2.681297653569256E-3</v>
      </c>
      <c r="H306" s="83">
        <f>'[3]1c. STPIS Daily Performance'!H306</f>
        <v>2.681297653569256E-3</v>
      </c>
      <c r="I306" s="83">
        <f>'[3]1c. STPIS Daily Performance'!I306</f>
        <v>1.3820327220332336E-2</v>
      </c>
      <c r="J306" s="83">
        <f>'[3]1c. STPIS Daily Performance'!J306</f>
        <v>1.3820327220332336E-2</v>
      </c>
      <c r="K306" s="84">
        <f>'[3]1c. STPIS Daily Performance'!K306</f>
        <v>5.3384843716205634E-3</v>
      </c>
      <c r="L306" s="84">
        <f>'[3]1c. STPIS Daily Performance'!L306</f>
        <v>5.3384843716205634E-3</v>
      </c>
      <c r="M306" s="101">
        <v>210</v>
      </c>
      <c r="N306" s="100">
        <f>+'[6]1c. STPIS Daily Performance'!P306</f>
        <v>196</v>
      </c>
      <c r="O306" s="243" t="s">
        <v>418</v>
      </c>
      <c r="P306" s="71"/>
      <c r="Q306" s="130"/>
      <c r="R306" s="71"/>
      <c r="S306" s="71"/>
      <c r="T306" s="71"/>
      <c r="U306" s="71"/>
      <c r="V306" s="71"/>
    </row>
    <row r="307" spans="2:22" x14ac:dyDescent="0.2">
      <c r="B307" s="127">
        <f t="shared" si="4"/>
        <v>41933</v>
      </c>
      <c r="C307" s="230" t="str">
        <f>'[3]1c. STPIS Daily Performance'!C307</f>
        <v>N/A</v>
      </c>
      <c r="D307" s="230" t="str">
        <f>'[3]1c. STPIS Daily Performance'!D307</f>
        <v>N/A</v>
      </c>
      <c r="E307" s="83">
        <f>'[3]1c. STPIS Daily Performance'!E307</f>
        <v>1.1292277092021361E-2</v>
      </c>
      <c r="F307" s="83">
        <f>'[3]1c. STPIS Daily Performance'!F307</f>
        <v>1.1292277092021361E-2</v>
      </c>
      <c r="G307" s="83">
        <f>'[3]1c. STPIS Daily Performance'!G307</f>
        <v>2.9569082787525864E-3</v>
      </c>
      <c r="H307" s="83">
        <f>'[3]1c. STPIS Daily Performance'!H307</f>
        <v>2.9569082787525864E-3</v>
      </c>
      <c r="I307" s="83">
        <f>'[3]1c. STPIS Daily Performance'!I307</f>
        <v>0</v>
      </c>
      <c r="J307" s="83">
        <f>'[3]1c. STPIS Daily Performance'!J307</f>
        <v>0</v>
      </c>
      <c r="K307" s="84">
        <f>'[3]1c. STPIS Daily Performance'!K307</f>
        <v>6.158871743621488E-3</v>
      </c>
      <c r="L307" s="84">
        <f>'[3]1c. STPIS Daily Performance'!L307</f>
        <v>6.158871743621488E-3</v>
      </c>
      <c r="M307" s="101">
        <v>257</v>
      </c>
      <c r="N307" s="100">
        <f>+'[6]1c. STPIS Daily Performance'!P307</f>
        <v>243</v>
      </c>
      <c r="O307" s="243" t="s">
        <v>418</v>
      </c>
      <c r="P307" s="71"/>
      <c r="Q307" s="130"/>
      <c r="R307" s="71"/>
      <c r="S307" s="71"/>
      <c r="T307" s="71"/>
      <c r="U307" s="71"/>
      <c r="V307" s="71"/>
    </row>
    <row r="308" spans="2:22" x14ac:dyDescent="0.2">
      <c r="B308" s="127">
        <f t="shared" si="4"/>
        <v>41934</v>
      </c>
      <c r="C308" s="230" t="str">
        <f>'[3]1c. STPIS Daily Performance'!C308</f>
        <v>N/A</v>
      </c>
      <c r="D308" s="230" t="str">
        <f>'[3]1c. STPIS Daily Performance'!D308</f>
        <v>N/A</v>
      </c>
      <c r="E308" s="83">
        <f>'[3]1c. STPIS Daily Performance'!E308</f>
        <v>1.0974702691860903E-2</v>
      </c>
      <c r="F308" s="83">
        <f>'[3]1c. STPIS Daily Performance'!F308</f>
        <v>1.0974702691860903E-2</v>
      </c>
      <c r="G308" s="83">
        <f>'[3]1c. STPIS Daily Performance'!G308</f>
        <v>3.5620704657622702E-2</v>
      </c>
      <c r="H308" s="83">
        <f>'[3]1c. STPIS Daily Performance'!H308</f>
        <v>3.5620704657622702E-2</v>
      </c>
      <c r="I308" s="83">
        <f>'[3]1c. STPIS Daily Performance'!I308</f>
        <v>5.7557698374129301E-2</v>
      </c>
      <c r="J308" s="83">
        <f>'[3]1c. STPIS Daily Performance'!J308</f>
        <v>5.7557698374129301E-2</v>
      </c>
      <c r="K308" s="84">
        <f>'[3]1c. STPIS Daily Performance'!K308</f>
        <v>2.846147535481754E-2</v>
      </c>
      <c r="L308" s="84">
        <f>'[3]1c. STPIS Daily Performance'!L308</f>
        <v>2.846147535481754E-2</v>
      </c>
      <c r="M308" s="101">
        <v>335</v>
      </c>
      <c r="N308" s="100">
        <f>+'[6]1c. STPIS Daily Performance'!P308</f>
        <v>306</v>
      </c>
      <c r="O308" s="243" t="s">
        <v>418</v>
      </c>
      <c r="P308" s="71"/>
      <c r="Q308" s="130"/>
      <c r="R308" s="71"/>
      <c r="S308" s="71"/>
      <c r="T308" s="71"/>
      <c r="U308" s="71"/>
      <c r="V308" s="71"/>
    </row>
    <row r="309" spans="2:22" x14ac:dyDescent="0.2">
      <c r="B309" s="127">
        <f t="shared" si="4"/>
        <v>41935</v>
      </c>
      <c r="C309" s="230" t="str">
        <f>'[3]1c. STPIS Daily Performance'!C309</f>
        <v>N/A</v>
      </c>
      <c r="D309" s="230" t="str">
        <f>'[3]1c. STPIS Daily Performance'!D309</f>
        <v>N/A</v>
      </c>
      <c r="E309" s="83">
        <f>'[3]1c. STPIS Daily Performance'!E309</f>
        <v>1.4223990238765806E-2</v>
      </c>
      <c r="F309" s="83">
        <f>'[3]1c. STPIS Daily Performance'!F309</f>
        <v>1.4223990238765806E-2</v>
      </c>
      <c r="G309" s="83">
        <f>'[3]1c. STPIS Daily Performance'!G309</f>
        <v>6.1122562076371706E-2</v>
      </c>
      <c r="H309" s="83">
        <f>'[3]1c. STPIS Daily Performance'!H309</f>
        <v>6.1122562076371706E-2</v>
      </c>
      <c r="I309" s="83">
        <f>'[3]1c. STPIS Daily Performance'!I309</f>
        <v>8.271734404174233E-2</v>
      </c>
      <c r="J309" s="83">
        <f>'[3]1c. STPIS Daily Performance'!J309</f>
        <v>8.271734404174233E-2</v>
      </c>
      <c r="K309" s="84">
        <f>'[3]1c. STPIS Daily Performance'!K309</f>
        <v>4.3974254752653208E-2</v>
      </c>
      <c r="L309" s="84">
        <f>'[3]1c. STPIS Daily Performance'!L309</f>
        <v>4.3974254752653208E-2</v>
      </c>
      <c r="M309" s="101">
        <v>526</v>
      </c>
      <c r="N309" s="100">
        <f>+'[6]1c. STPIS Daily Performance'!P309</f>
        <v>460</v>
      </c>
      <c r="O309" s="243" t="s">
        <v>418</v>
      </c>
      <c r="P309" s="71"/>
      <c r="Q309" s="130"/>
      <c r="R309" s="71"/>
      <c r="S309" s="71"/>
      <c r="T309" s="71"/>
      <c r="U309" s="71"/>
      <c r="V309" s="71"/>
    </row>
    <row r="310" spans="2:22" x14ac:dyDescent="0.2">
      <c r="B310" s="127">
        <f t="shared" si="4"/>
        <v>41936</v>
      </c>
      <c r="C310" s="230" t="str">
        <f>'[3]1c. STPIS Daily Performance'!C310</f>
        <v>N/A</v>
      </c>
      <c r="D310" s="230" t="str">
        <f>'[3]1c. STPIS Daily Performance'!D310</f>
        <v>N/A</v>
      </c>
      <c r="E310" s="83">
        <f>'[3]1c. STPIS Daily Performance'!E310</f>
        <v>6.1141429251945142E-3</v>
      </c>
      <c r="F310" s="83">
        <f>'[3]1c. STPIS Daily Performance'!F310</f>
        <v>6.1141429251945142E-3</v>
      </c>
      <c r="G310" s="83">
        <f>'[3]1c. STPIS Daily Performance'!G310</f>
        <v>6.4819681748473801E-2</v>
      </c>
      <c r="H310" s="83">
        <f>'[3]1c. STPIS Daily Performance'!H310</f>
        <v>6.4819681748473801E-2</v>
      </c>
      <c r="I310" s="83">
        <f>'[3]1c. STPIS Daily Performance'!I310</f>
        <v>4.2603439309068895E-2</v>
      </c>
      <c r="J310" s="83">
        <f>'[3]1c. STPIS Daily Performance'!J310</f>
        <v>4.2603439309068895E-2</v>
      </c>
      <c r="K310" s="84">
        <f>'[3]1c. STPIS Daily Performance'!K310</f>
        <v>3.4738184557326433E-2</v>
      </c>
      <c r="L310" s="84">
        <f>'[3]1c. STPIS Daily Performance'!L310</f>
        <v>3.4738184557326433E-2</v>
      </c>
      <c r="M310" s="101">
        <v>227</v>
      </c>
      <c r="N310" s="100">
        <f>+'[6]1c. STPIS Daily Performance'!P310</f>
        <v>210</v>
      </c>
      <c r="O310" s="243" t="s">
        <v>418</v>
      </c>
      <c r="P310" s="71"/>
      <c r="Q310" s="130"/>
      <c r="R310" s="71"/>
      <c r="S310" s="71"/>
      <c r="T310" s="71"/>
      <c r="U310" s="71"/>
      <c r="V310" s="71"/>
    </row>
    <row r="311" spans="2:22" x14ac:dyDescent="0.2">
      <c r="B311" s="127">
        <f t="shared" si="4"/>
        <v>41937</v>
      </c>
      <c r="C311" s="230" t="str">
        <f>'[3]1c. STPIS Daily Performance'!C311</f>
        <v>N/A</v>
      </c>
      <c r="D311" s="230" t="str">
        <f>'[3]1c. STPIS Daily Performance'!D311</f>
        <v>N/A</v>
      </c>
      <c r="E311" s="83">
        <f>'[3]1c. STPIS Daily Performance'!E311</f>
        <v>0</v>
      </c>
      <c r="F311" s="83">
        <f>'[3]1c. STPIS Daily Performance'!F311</f>
        <v>0</v>
      </c>
      <c r="G311" s="83">
        <f>'[3]1c. STPIS Daily Performance'!G311</f>
        <v>8.4100613627370504E-3</v>
      </c>
      <c r="H311" s="83">
        <f>'[3]1c. STPIS Daily Performance'!H311</f>
        <v>8.4100613627370504E-3</v>
      </c>
      <c r="I311" s="83">
        <f>'[3]1c. STPIS Daily Performance'!I311</f>
        <v>3.6362551261392602E-2</v>
      </c>
      <c r="J311" s="83">
        <f>'[3]1c. STPIS Daily Performance'!J311</f>
        <v>3.6362551261392602E-2</v>
      </c>
      <c r="K311" s="84">
        <f>'[3]1c. STPIS Daily Performance'!K311</f>
        <v>9.547817396687126E-3</v>
      </c>
      <c r="L311" s="84">
        <f>'[3]1c. STPIS Daily Performance'!L311</f>
        <v>9.547817396687126E-3</v>
      </c>
      <c r="M311" s="101">
        <v>139</v>
      </c>
      <c r="N311" s="100">
        <f>+'[6]1c. STPIS Daily Performance'!P311</f>
        <v>117</v>
      </c>
      <c r="O311" s="243" t="s">
        <v>418</v>
      </c>
      <c r="P311" s="71"/>
      <c r="Q311" s="130"/>
      <c r="R311" s="71"/>
      <c r="S311" s="71"/>
      <c r="T311" s="71"/>
      <c r="U311" s="71"/>
      <c r="V311" s="71"/>
    </row>
    <row r="312" spans="2:22" x14ac:dyDescent="0.2">
      <c r="B312" s="127">
        <f t="shared" si="4"/>
        <v>41938</v>
      </c>
      <c r="C312" s="230" t="str">
        <f>'[3]1c. STPIS Daily Performance'!C312</f>
        <v>N/A</v>
      </c>
      <c r="D312" s="230" t="str">
        <f>'[3]1c. STPIS Daily Performance'!D312</f>
        <v>N/A</v>
      </c>
      <c r="E312" s="83">
        <f>'[3]1c. STPIS Daily Performance'!E312</f>
        <v>2.4516743692387408E-2</v>
      </c>
      <c r="F312" s="83">
        <f>'[3]1c. STPIS Daily Performance'!F312</f>
        <v>2.4516743692387408E-2</v>
      </c>
      <c r="G312" s="83">
        <f>'[3]1c. STPIS Daily Performance'!G312</f>
        <v>2.1926793880656662E-2</v>
      </c>
      <c r="H312" s="83">
        <f>'[3]1c. STPIS Daily Performance'!H312</f>
        <v>2.1926793880656662E-2</v>
      </c>
      <c r="I312" s="83">
        <f>'[3]1c. STPIS Daily Performance'!I312</f>
        <v>3.0667314627720797E-2</v>
      </c>
      <c r="J312" s="83">
        <f>'[3]1c. STPIS Daily Performance'!J312</f>
        <v>3.0667314627720797E-2</v>
      </c>
      <c r="K312" s="84">
        <f>'[3]1c. STPIS Daily Performance'!K312</f>
        <v>2.4611621160027745E-2</v>
      </c>
      <c r="L312" s="84">
        <f>'[3]1c. STPIS Daily Performance'!L312</f>
        <v>2.4611621160027745E-2</v>
      </c>
      <c r="M312" s="101">
        <v>137</v>
      </c>
      <c r="N312" s="100">
        <f>+'[6]1c. STPIS Daily Performance'!P312</f>
        <v>95</v>
      </c>
      <c r="O312" s="243" t="s">
        <v>418</v>
      </c>
      <c r="P312" s="71"/>
      <c r="Q312" s="130"/>
      <c r="R312" s="71"/>
      <c r="S312" s="71"/>
      <c r="T312" s="71"/>
      <c r="U312" s="71"/>
      <c r="V312" s="71"/>
    </row>
    <row r="313" spans="2:22" x14ac:dyDescent="0.2">
      <c r="B313" s="127">
        <f t="shared" si="4"/>
        <v>41939</v>
      </c>
      <c r="C313" s="230" t="str">
        <f>'[3]1c. STPIS Daily Performance'!C313</f>
        <v>N/A</v>
      </c>
      <c r="D313" s="230" t="str">
        <f>'[3]1c. STPIS Daily Performance'!D313</f>
        <v>N/A</v>
      </c>
      <c r="E313" s="83">
        <f>'[3]1c. STPIS Daily Performance'!E313</f>
        <v>7.6451858228101993E-2</v>
      </c>
      <c r="F313" s="83">
        <f>'[3]1c. STPIS Daily Performance'!F313</f>
        <v>7.6451858228101993E-2</v>
      </c>
      <c r="G313" s="83">
        <f>'[3]1c. STPIS Daily Performance'!G313</f>
        <v>0.10773225608951834</v>
      </c>
      <c r="H313" s="83">
        <f>'[3]1c. STPIS Daily Performance'!H313</f>
        <v>0.10773225608951834</v>
      </c>
      <c r="I313" s="83">
        <f>'[3]1c. STPIS Daily Performance'!I313</f>
        <v>0.19921392093169979</v>
      </c>
      <c r="J313" s="83">
        <f>'[3]1c. STPIS Daily Performance'!J313</f>
        <v>0.19921392093169979</v>
      </c>
      <c r="K313" s="84">
        <f>'[3]1c. STPIS Daily Performance'!K313</f>
        <v>0.10977976328095285</v>
      </c>
      <c r="L313" s="84">
        <f>'[3]1c. STPIS Daily Performance'!L313</f>
        <v>0.10977976328095285</v>
      </c>
      <c r="M313" s="101">
        <v>942</v>
      </c>
      <c r="N313" s="100">
        <f>+'[6]1c. STPIS Daily Performance'!P313</f>
        <v>826</v>
      </c>
      <c r="O313" s="243" t="s">
        <v>418</v>
      </c>
      <c r="P313" s="71"/>
      <c r="Q313" s="130"/>
      <c r="R313" s="71"/>
      <c r="S313" s="71"/>
      <c r="T313" s="71"/>
      <c r="U313" s="71"/>
      <c r="V313" s="71"/>
    </row>
    <row r="314" spans="2:22" x14ac:dyDescent="0.2">
      <c r="B314" s="127">
        <f t="shared" si="4"/>
        <v>41940</v>
      </c>
      <c r="C314" s="230" t="str">
        <f>'[3]1c. STPIS Daily Performance'!C314</f>
        <v>N/A</v>
      </c>
      <c r="D314" s="230" t="str">
        <f>'[3]1c. STPIS Daily Performance'!D314</f>
        <v>N/A</v>
      </c>
      <c r="E314" s="83">
        <f>'[3]1c. STPIS Daily Performance'!E314</f>
        <v>0</v>
      </c>
      <c r="F314" s="83">
        <f>'[3]1c. STPIS Daily Performance'!F314</f>
        <v>0</v>
      </c>
      <c r="G314" s="83">
        <f>'[3]1c. STPIS Daily Performance'!G314</f>
        <v>1.9895149843590969E-2</v>
      </c>
      <c r="H314" s="83">
        <f>'[3]1c. STPIS Daily Performance'!H314</f>
        <v>1.9895149843590969E-2</v>
      </c>
      <c r="I314" s="83">
        <f>'[3]1c. STPIS Daily Performance'!I314</f>
        <v>2.4554313630201804E-3</v>
      </c>
      <c r="J314" s="83">
        <f>'[3]1c. STPIS Daily Performance'!J314</f>
        <v>2.4554313630201804E-3</v>
      </c>
      <c r="K314" s="84">
        <f>'[3]1c. STPIS Daily Performance'!K314</f>
        <v>7.9667071888307982E-3</v>
      </c>
      <c r="L314" s="84">
        <f>'[3]1c. STPIS Daily Performance'!L314</f>
        <v>7.9667071888307982E-3</v>
      </c>
      <c r="M314" s="101">
        <v>416</v>
      </c>
      <c r="N314" s="100">
        <f>+'[6]1c. STPIS Daily Performance'!P314</f>
        <v>367</v>
      </c>
      <c r="O314" s="243" t="s">
        <v>418</v>
      </c>
      <c r="P314" s="71"/>
      <c r="Q314" s="130"/>
      <c r="R314" s="71"/>
      <c r="S314" s="71"/>
      <c r="T314" s="71"/>
      <c r="U314" s="71"/>
      <c r="V314" s="71"/>
    </row>
    <row r="315" spans="2:22" x14ac:dyDescent="0.2">
      <c r="B315" s="127">
        <f t="shared" si="4"/>
        <v>41941</v>
      </c>
      <c r="C315" s="230" t="str">
        <f>'[3]1c. STPIS Daily Performance'!C315</f>
        <v>N/A</v>
      </c>
      <c r="D315" s="230" t="str">
        <f>'[3]1c. STPIS Daily Performance'!D315</f>
        <v>N/A</v>
      </c>
      <c r="E315" s="83">
        <f>'[3]1c. STPIS Daily Performance'!E315</f>
        <v>1.4361048664098213E-2</v>
      </c>
      <c r="F315" s="83">
        <f>'[3]1c. STPIS Daily Performance'!F315</f>
        <v>1.4361048664098213E-2</v>
      </c>
      <c r="G315" s="83">
        <f>'[3]1c. STPIS Daily Performance'!G315</f>
        <v>2.1418882871390238E-2</v>
      </c>
      <c r="H315" s="83">
        <f>'[3]1c. STPIS Daily Performance'!H315</f>
        <v>2.1418882871390238E-2</v>
      </c>
      <c r="I315" s="83">
        <f>'[3]1c. STPIS Daily Performance'!I315</f>
        <v>2.6080432428745599E-2</v>
      </c>
      <c r="J315" s="83">
        <f>'[3]1c. STPIS Daily Performance'!J315</f>
        <v>2.6080432428745599E-2</v>
      </c>
      <c r="K315" s="84">
        <f>'[3]1c. STPIS Daily Performance'!K315</f>
        <v>1.9085193499548788E-2</v>
      </c>
      <c r="L315" s="84">
        <f>'[3]1c. STPIS Daily Performance'!L315</f>
        <v>1.9085193499548788E-2</v>
      </c>
      <c r="M315" s="101">
        <v>275</v>
      </c>
      <c r="N315" s="100">
        <f>+'[6]1c. STPIS Daily Performance'!P315</f>
        <v>241</v>
      </c>
      <c r="O315" s="243" t="s">
        <v>418</v>
      </c>
      <c r="P315" s="71"/>
      <c r="Q315" s="130"/>
      <c r="R315" s="71"/>
      <c r="S315" s="71"/>
      <c r="T315" s="71"/>
      <c r="U315" s="71"/>
      <c r="V315" s="71"/>
    </row>
    <row r="316" spans="2:22" x14ac:dyDescent="0.2">
      <c r="B316" s="127">
        <f t="shared" si="4"/>
        <v>41942</v>
      </c>
      <c r="C316" s="230" t="str">
        <f>'[3]1c. STPIS Daily Performance'!C316</f>
        <v>N/A</v>
      </c>
      <c r="D316" s="230" t="str">
        <f>'[3]1c. STPIS Daily Performance'!D316</f>
        <v>N/A</v>
      </c>
      <c r="E316" s="83">
        <f>'[3]1c. STPIS Daily Performance'!E316</f>
        <v>2.5125149385326392E-2</v>
      </c>
      <c r="F316" s="83">
        <f>'[3]1c. STPIS Daily Performance'!F316</f>
        <v>2.5125149385326392E-2</v>
      </c>
      <c r="G316" s="83">
        <f>'[3]1c. STPIS Daily Performance'!G316</f>
        <v>4.6881367343684484E-2</v>
      </c>
      <c r="H316" s="83">
        <f>'[3]1c. STPIS Daily Performance'!H316</f>
        <v>4.6881367343684484E-2</v>
      </c>
      <c r="I316" s="83">
        <f>'[3]1c. STPIS Daily Performance'!I316</f>
        <v>3.5373558073509476E-2</v>
      </c>
      <c r="J316" s="83">
        <f>'[3]1c. STPIS Daily Performance'!J316</f>
        <v>3.5373558073509476E-2</v>
      </c>
      <c r="K316" s="84">
        <f>'[3]1c. STPIS Daily Performance'!K316</f>
        <v>3.5160311150555998E-2</v>
      </c>
      <c r="L316" s="84">
        <f>'[3]1c. STPIS Daily Performance'!L316</f>
        <v>3.5160311150555998E-2</v>
      </c>
      <c r="M316" s="101">
        <v>255</v>
      </c>
      <c r="N316" s="100">
        <f>+'[6]1c. STPIS Daily Performance'!P316</f>
        <v>247</v>
      </c>
      <c r="O316" s="243" t="s">
        <v>418</v>
      </c>
      <c r="P316" s="71"/>
      <c r="Q316" s="130"/>
      <c r="R316" s="71"/>
      <c r="S316" s="71"/>
      <c r="T316" s="71"/>
      <c r="U316" s="71"/>
      <c r="V316" s="71"/>
    </row>
    <row r="317" spans="2:22" x14ac:dyDescent="0.2">
      <c r="B317" s="127">
        <f t="shared" si="4"/>
        <v>41943</v>
      </c>
      <c r="C317" s="230" t="str">
        <f>'[3]1c. STPIS Daily Performance'!C317</f>
        <v>N/A</v>
      </c>
      <c r="D317" s="230" t="str">
        <f>'[3]1c. STPIS Daily Performance'!D317</f>
        <v>N/A</v>
      </c>
      <c r="E317" s="83">
        <f>'[3]1c. STPIS Daily Performance'!E317</f>
        <v>0</v>
      </c>
      <c r="F317" s="83">
        <f>'[3]1c. STPIS Daily Performance'!F317</f>
        <v>0</v>
      </c>
      <c r="G317" s="83">
        <f>'[3]1c. STPIS Daily Performance'!G317</f>
        <v>6.031935396869457E-3</v>
      </c>
      <c r="H317" s="83">
        <f>'[3]1c. STPIS Daily Performance'!H317</f>
        <v>6.031935396869457E-3</v>
      </c>
      <c r="I317" s="83">
        <f>'[3]1c. STPIS Daily Performance'!I317</f>
        <v>1.4604701127963783E-2</v>
      </c>
      <c r="J317" s="83">
        <f>'[3]1c. STPIS Daily Performance'!J317</f>
        <v>1.4604701127963783E-2</v>
      </c>
      <c r="K317" s="84">
        <f>'[3]1c. STPIS Daily Performance'!K317</f>
        <v>4.8402854948054568E-3</v>
      </c>
      <c r="L317" s="84">
        <f>'[3]1c. STPIS Daily Performance'!L317</f>
        <v>4.8402854948054568E-3</v>
      </c>
      <c r="M317" s="101">
        <v>310</v>
      </c>
      <c r="N317" s="100">
        <f>+'[6]1c. STPIS Daily Performance'!P317</f>
        <v>286</v>
      </c>
      <c r="O317" s="243" t="s">
        <v>418</v>
      </c>
      <c r="P317" s="71"/>
      <c r="Q317" s="130"/>
      <c r="R317" s="71"/>
      <c r="S317" s="71"/>
      <c r="T317" s="71"/>
      <c r="U317" s="71"/>
      <c r="V317" s="71"/>
    </row>
    <row r="318" spans="2:22" x14ac:dyDescent="0.2">
      <c r="B318" s="127">
        <f t="shared" si="4"/>
        <v>41944</v>
      </c>
      <c r="C318" s="230" t="str">
        <f>'[3]1c. STPIS Daily Performance'!C318</f>
        <v>N/A</v>
      </c>
      <c r="D318" s="230" t="str">
        <f>'[3]1c. STPIS Daily Performance'!D318</f>
        <v>N/A</v>
      </c>
      <c r="E318" s="83">
        <f>'[3]1c. STPIS Daily Performance'!E318</f>
        <v>2.8778926431383037E-2</v>
      </c>
      <c r="F318" s="83">
        <f>'[3]1c. STPIS Daily Performance'!F318</f>
        <v>2.8778926431383037E-2</v>
      </c>
      <c r="G318" s="83">
        <f>'[3]1c. STPIS Daily Performance'!G318</f>
        <v>1.2603280160169147E-2</v>
      </c>
      <c r="H318" s="83">
        <f>'[3]1c. STPIS Daily Performance'!H318</f>
        <v>1.2603280160169147E-2</v>
      </c>
      <c r="I318" s="83">
        <f>'[3]1c. STPIS Daily Performance'!I318</f>
        <v>4.4470590241365494E-2</v>
      </c>
      <c r="J318" s="83">
        <f>'[3]1c. STPIS Daily Performance'!J318</f>
        <v>4.4470590241365494E-2</v>
      </c>
      <c r="K318" s="84">
        <f>'[3]1c. STPIS Daily Performance'!K318</f>
        <v>2.5396209810341356E-2</v>
      </c>
      <c r="L318" s="84">
        <f>'[3]1c. STPIS Daily Performance'!L318</f>
        <v>2.5396209810341356E-2</v>
      </c>
      <c r="M318" s="101">
        <v>315</v>
      </c>
      <c r="N318" s="100">
        <f>+'[6]1c. STPIS Daily Performance'!P318</f>
        <v>278</v>
      </c>
      <c r="O318" s="243" t="s">
        <v>418</v>
      </c>
      <c r="P318" s="71"/>
      <c r="Q318" s="130"/>
      <c r="R318" s="71"/>
      <c r="S318" s="71"/>
      <c r="T318" s="71"/>
      <c r="U318" s="71"/>
      <c r="V318" s="71"/>
    </row>
    <row r="319" spans="2:22" x14ac:dyDescent="0.2">
      <c r="B319" s="127">
        <f t="shared" si="4"/>
        <v>41945</v>
      </c>
      <c r="C319" s="230" t="str">
        <f>'[3]1c. STPIS Daily Performance'!C319</f>
        <v>N/A</v>
      </c>
      <c r="D319" s="230" t="str">
        <f>'[3]1c. STPIS Daily Performance'!D319</f>
        <v>N/A</v>
      </c>
      <c r="E319" s="83">
        <f>'[3]1c. STPIS Daily Performance'!E319</f>
        <v>0</v>
      </c>
      <c r="F319" s="83">
        <f>'[3]1c. STPIS Daily Performance'!F319</f>
        <v>0</v>
      </c>
      <c r="G319" s="83">
        <f>'[3]1c. STPIS Daily Performance'!G319</f>
        <v>2.5623913552758764E-2</v>
      </c>
      <c r="H319" s="83">
        <f>'[3]1c. STPIS Daily Performance'!H319</f>
        <v>2.5623913552758764E-2</v>
      </c>
      <c r="I319" s="83">
        <f>'[3]1c. STPIS Daily Performance'!I319</f>
        <v>2.5926967968556838E-2</v>
      </c>
      <c r="J319" s="83">
        <f>'[3]1c. STPIS Daily Performance'!J319</f>
        <v>2.5926967968556838E-2</v>
      </c>
      <c r="K319" s="84">
        <f>'[3]1c. STPIS Daily Performance'!K319</f>
        <v>1.4243416391339693E-2</v>
      </c>
      <c r="L319" s="84">
        <f>'[3]1c. STPIS Daily Performance'!L319</f>
        <v>1.4243416391339693E-2</v>
      </c>
      <c r="M319" s="101">
        <v>87</v>
      </c>
      <c r="N319" s="100">
        <f>+'[6]1c. STPIS Daily Performance'!P319</f>
        <v>81</v>
      </c>
      <c r="O319" s="243" t="s">
        <v>418</v>
      </c>
      <c r="P319" s="71"/>
      <c r="Q319" s="130"/>
      <c r="R319" s="71"/>
      <c r="S319" s="71"/>
      <c r="T319" s="71"/>
      <c r="U319" s="71"/>
      <c r="V319" s="71"/>
    </row>
    <row r="320" spans="2:22" x14ac:dyDescent="0.2">
      <c r="B320" s="127">
        <f t="shared" si="4"/>
        <v>41946</v>
      </c>
      <c r="C320" s="230" t="str">
        <f>'[3]1c. STPIS Daily Performance'!C320</f>
        <v>N/A</v>
      </c>
      <c r="D320" s="230" t="str">
        <f>'[3]1c. STPIS Daily Performance'!D320</f>
        <v>N/A</v>
      </c>
      <c r="E320" s="83">
        <f>'[3]1c. STPIS Daily Performance'!E320</f>
        <v>0</v>
      </c>
      <c r="F320" s="83">
        <f>'[3]1c. STPIS Daily Performance'!F320</f>
        <v>0</v>
      </c>
      <c r="G320" s="83">
        <f>'[3]1c. STPIS Daily Performance'!G320</f>
        <v>1.0784250033959166E-2</v>
      </c>
      <c r="H320" s="83">
        <f>'[3]1c. STPIS Daily Performance'!H320</f>
        <v>1.0784250033959166E-2</v>
      </c>
      <c r="I320" s="83">
        <f>'[3]1c. STPIS Daily Performance'!I320</f>
        <v>3.9355108235073447E-2</v>
      </c>
      <c r="J320" s="83">
        <f>'[3]1c. STPIS Daily Performance'!J320</f>
        <v>3.9355108235073447E-2</v>
      </c>
      <c r="K320" s="84">
        <f>'[3]1c. STPIS Daily Performance'!K320</f>
        <v>1.0970816583757821E-2</v>
      </c>
      <c r="L320" s="84">
        <f>'[3]1c. STPIS Daily Performance'!L320</f>
        <v>1.0970816583757821E-2</v>
      </c>
      <c r="M320" s="101">
        <v>187</v>
      </c>
      <c r="N320" s="100">
        <f>+'[6]1c. STPIS Daily Performance'!P320</f>
        <v>185</v>
      </c>
      <c r="O320" s="243" t="s">
        <v>418</v>
      </c>
      <c r="P320" s="71"/>
      <c r="Q320" s="130"/>
      <c r="R320" s="71"/>
      <c r="S320" s="71"/>
      <c r="T320" s="71"/>
      <c r="U320" s="71"/>
      <c r="V320" s="71"/>
    </row>
    <row r="321" spans="2:22" x14ac:dyDescent="0.2">
      <c r="B321" s="127">
        <f t="shared" si="4"/>
        <v>41947</v>
      </c>
      <c r="C321" s="230" t="str">
        <f>'[3]1c. STPIS Daily Performance'!C321</f>
        <v>N/A</v>
      </c>
      <c r="D321" s="230" t="str">
        <f>'[3]1c. STPIS Daily Performance'!D321</f>
        <v>N/A</v>
      </c>
      <c r="E321" s="83">
        <f>'[3]1c. STPIS Daily Performance'!E321</f>
        <v>0</v>
      </c>
      <c r="F321" s="83">
        <f>'[3]1c. STPIS Daily Performance'!F321</f>
        <v>0</v>
      </c>
      <c r="G321" s="83">
        <f>'[3]1c. STPIS Daily Performance'!G321</f>
        <v>1.1559897079117967E-2</v>
      </c>
      <c r="H321" s="83">
        <f>'[3]1c. STPIS Daily Performance'!H321</f>
        <v>1.1559897079117967E-2</v>
      </c>
      <c r="I321" s="83">
        <f>'[3]1c. STPIS Daily Performance'!I321</f>
        <v>1.8543622272808657E-2</v>
      </c>
      <c r="J321" s="83">
        <f>'[3]1c. STPIS Daily Performance'!J321</f>
        <v>1.8543622272808657E-2</v>
      </c>
      <c r="K321" s="84">
        <f>'[3]1c. STPIS Daily Performance'!K321</f>
        <v>7.6236361059940482E-3</v>
      </c>
      <c r="L321" s="84">
        <f>'[3]1c. STPIS Daily Performance'!L321</f>
        <v>7.6236361059940482E-3</v>
      </c>
      <c r="M321" s="101">
        <v>185</v>
      </c>
      <c r="N321" s="100">
        <f>+'[6]1c. STPIS Daily Performance'!P321</f>
        <v>140</v>
      </c>
      <c r="O321" s="243" t="s">
        <v>418</v>
      </c>
      <c r="P321" s="71"/>
      <c r="Q321" s="130"/>
      <c r="R321" s="71"/>
      <c r="S321" s="71"/>
      <c r="T321" s="71"/>
      <c r="U321" s="71"/>
      <c r="V321" s="71"/>
    </row>
    <row r="322" spans="2:22" x14ac:dyDescent="0.2">
      <c r="B322" s="127">
        <f t="shared" si="4"/>
        <v>41948</v>
      </c>
      <c r="C322" s="230" t="str">
        <f>'[3]1c. STPIS Daily Performance'!C322</f>
        <v>N/A</v>
      </c>
      <c r="D322" s="230" t="str">
        <f>'[3]1c. STPIS Daily Performance'!D322</f>
        <v>N/A</v>
      </c>
      <c r="E322" s="83">
        <f>'[3]1c. STPIS Daily Performance'!E322</f>
        <v>1.9679584144680212E-2</v>
      </c>
      <c r="F322" s="83">
        <f>'[3]1c. STPIS Daily Performance'!F322</f>
        <v>1.9679584144680212E-2</v>
      </c>
      <c r="G322" s="83">
        <f>'[3]1c. STPIS Daily Performance'!G322</f>
        <v>0</v>
      </c>
      <c r="H322" s="83">
        <f>'[3]1c. STPIS Daily Performance'!H322</f>
        <v>0</v>
      </c>
      <c r="I322" s="83">
        <f>'[3]1c. STPIS Daily Performance'!I322</f>
        <v>1.9021067260062578E-2</v>
      </c>
      <c r="J322" s="83">
        <f>'[3]1c. STPIS Daily Performance'!J322</f>
        <v>1.9021067260062578E-2</v>
      </c>
      <c r="K322" s="84">
        <f>'[3]1c. STPIS Daily Performance'!K322</f>
        <v>1.210891761073365E-2</v>
      </c>
      <c r="L322" s="84">
        <f>'[3]1c. STPIS Daily Performance'!L322</f>
        <v>1.210891761073365E-2</v>
      </c>
      <c r="M322" s="101">
        <v>219</v>
      </c>
      <c r="N322" s="100">
        <f>+'[6]1c. STPIS Daily Performance'!P322</f>
        <v>198</v>
      </c>
      <c r="O322" s="243" t="s">
        <v>418</v>
      </c>
      <c r="P322" s="71"/>
      <c r="Q322" s="130"/>
      <c r="R322" s="71"/>
      <c r="S322" s="71"/>
      <c r="T322" s="71"/>
      <c r="U322" s="71"/>
      <c r="V322" s="71"/>
    </row>
    <row r="323" spans="2:22" x14ac:dyDescent="0.2">
      <c r="B323" s="127">
        <f t="shared" si="4"/>
        <v>41949</v>
      </c>
      <c r="C323" s="230" t="str">
        <f>'[3]1c. STPIS Daily Performance'!C323</f>
        <v>N/A</v>
      </c>
      <c r="D323" s="230" t="str">
        <f>'[3]1c. STPIS Daily Performance'!D323</f>
        <v>N/A</v>
      </c>
      <c r="E323" s="83">
        <f>'[3]1c. STPIS Daily Performance'!E323</f>
        <v>3.6948945736563675E-2</v>
      </c>
      <c r="F323" s="83">
        <f>'[3]1c. STPIS Daily Performance'!F323</f>
        <v>3.6948945736563675E-2</v>
      </c>
      <c r="G323" s="83">
        <f>'[3]1c. STPIS Daily Performance'!G323</f>
        <v>1.9450235548652166E-3</v>
      </c>
      <c r="H323" s="83">
        <f>'[3]1c. STPIS Daily Performance'!H323</f>
        <v>1.9450235548652166E-3</v>
      </c>
      <c r="I323" s="83">
        <f>'[3]1c. STPIS Daily Performance'!I323</f>
        <v>5.3056074208592305E-2</v>
      </c>
      <c r="J323" s="83">
        <f>'[3]1c. STPIS Daily Performance'!J323</f>
        <v>5.3056074208592305E-2</v>
      </c>
      <c r="K323" s="84">
        <f>'[3]1c. STPIS Daily Performance'!K323</f>
        <v>2.650597018264806E-2</v>
      </c>
      <c r="L323" s="84">
        <f>'[3]1c. STPIS Daily Performance'!L323</f>
        <v>2.650597018264806E-2</v>
      </c>
      <c r="M323" s="101">
        <v>257</v>
      </c>
      <c r="N323" s="100">
        <f>+'[6]1c. STPIS Daily Performance'!P323</f>
        <v>234</v>
      </c>
      <c r="O323" s="243" t="s">
        <v>418</v>
      </c>
      <c r="P323" s="71"/>
      <c r="Q323" s="130"/>
      <c r="R323" s="71"/>
      <c r="S323" s="71"/>
      <c r="T323" s="71"/>
      <c r="U323" s="71"/>
      <c r="V323" s="71"/>
    </row>
    <row r="324" spans="2:22" x14ac:dyDescent="0.2">
      <c r="B324" s="127">
        <f t="shared" si="4"/>
        <v>41950</v>
      </c>
      <c r="C324" s="230" t="str">
        <f>'[3]1c. STPIS Daily Performance'!C324</f>
        <v>N/A</v>
      </c>
      <c r="D324" s="230" t="str">
        <f>'[3]1c. STPIS Daily Performance'!D324</f>
        <v>N/A</v>
      </c>
      <c r="E324" s="83">
        <f>'[3]1c. STPIS Daily Performance'!E324</f>
        <v>0</v>
      </c>
      <c r="F324" s="83">
        <f>'[3]1c. STPIS Daily Performance'!F324</f>
        <v>0</v>
      </c>
      <c r="G324" s="83">
        <f>'[3]1c. STPIS Daily Performance'!G324</f>
        <v>2.4560843998480204E-2</v>
      </c>
      <c r="H324" s="83">
        <f>'[3]1c. STPIS Daily Performance'!H324</f>
        <v>2.4560843998480204E-2</v>
      </c>
      <c r="I324" s="83">
        <f>'[3]1c. STPIS Daily Performance'!I324</f>
        <v>7.3944292400951475E-2</v>
      </c>
      <c r="J324" s="83">
        <f>'[3]1c. STPIS Daily Performance'!J324</f>
        <v>7.3944292400951475E-2</v>
      </c>
      <c r="K324" s="84">
        <f>'[3]1c. STPIS Daily Performance'!K324</f>
        <v>2.2241447461646892E-2</v>
      </c>
      <c r="L324" s="84">
        <f>'[3]1c. STPIS Daily Performance'!L324</f>
        <v>2.2241447461646892E-2</v>
      </c>
      <c r="M324" s="101">
        <v>197</v>
      </c>
      <c r="N324" s="100">
        <f>+'[6]1c. STPIS Daily Performance'!P324</f>
        <v>193</v>
      </c>
      <c r="O324" s="243" t="s">
        <v>418</v>
      </c>
      <c r="P324" s="71"/>
      <c r="Q324" s="130"/>
      <c r="R324" s="71"/>
      <c r="S324" s="71"/>
      <c r="T324" s="71"/>
      <c r="U324" s="71"/>
      <c r="V324" s="71"/>
    </row>
    <row r="325" spans="2:22" x14ac:dyDescent="0.2">
      <c r="B325" s="127">
        <f t="shared" si="4"/>
        <v>41951</v>
      </c>
      <c r="C325" s="230" t="str">
        <f>'[3]1c. STPIS Daily Performance'!C325</f>
        <v>N/A</v>
      </c>
      <c r="D325" s="230" t="str">
        <f>'[3]1c. STPIS Daily Performance'!D325</f>
        <v>N/A</v>
      </c>
      <c r="E325" s="83">
        <f>'[3]1c. STPIS Daily Performance'!E325</f>
        <v>0</v>
      </c>
      <c r="F325" s="83">
        <f>'[3]1c. STPIS Daily Performance'!F325</f>
        <v>0</v>
      </c>
      <c r="G325" s="83">
        <f>'[3]1c. STPIS Daily Performance'!G325</f>
        <v>2.4249797721487588E-2</v>
      </c>
      <c r="H325" s="83">
        <f>'[3]1c. STPIS Daily Performance'!H325</f>
        <v>2.4249797721487588E-2</v>
      </c>
      <c r="I325" s="83">
        <f>'[3]1c. STPIS Daily Performance'!I325</f>
        <v>1.5593694315846911E-2</v>
      </c>
      <c r="J325" s="83">
        <f>'[3]1c. STPIS Daily Performance'!J325</f>
        <v>1.5593694315846911E-2</v>
      </c>
      <c r="K325" s="84">
        <f>'[3]1c. STPIS Daily Performance'!K325</f>
        <v>1.1915007868260705E-2</v>
      </c>
      <c r="L325" s="84">
        <f>'[3]1c. STPIS Daily Performance'!L325</f>
        <v>1.1915007868260705E-2</v>
      </c>
      <c r="M325" s="101">
        <v>161</v>
      </c>
      <c r="N325" s="100">
        <f>+'[6]1c. STPIS Daily Performance'!P325</f>
        <v>145</v>
      </c>
      <c r="O325" s="243" t="s">
        <v>418</v>
      </c>
      <c r="P325" s="71"/>
      <c r="Q325" s="130"/>
      <c r="R325" s="71"/>
      <c r="S325" s="71"/>
      <c r="T325" s="71"/>
      <c r="U325" s="71"/>
      <c r="V325" s="71"/>
    </row>
    <row r="326" spans="2:22" x14ac:dyDescent="0.2">
      <c r="B326" s="127">
        <f t="shared" si="4"/>
        <v>41952</v>
      </c>
      <c r="C326" s="230" t="str">
        <f>'[3]1c. STPIS Daily Performance'!C326</f>
        <v>N/A</v>
      </c>
      <c r="D326" s="230" t="str">
        <f>'[3]1c. STPIS Daily Performance'!D326</f>
        <v>N/A</v>
      </c>
      <c r="E326" s="83">
        <f>'[3]1c. STPIS Daily Performance'!E326</f>
        <v>1.4036788487092272E-2</v>
      </c>
      <c r="F326" s="83">
        <f>'[3]1c. STPIS Daily Performance'!F326</f>
        <v>1.4036788487092272E-2</v>
      </c>
      <c r="G326" s="83">
        <f>'[3]1c. STPIS Daily Performance'!G326</f>
        <v>1.2280421999240102E-2</v>
      </c>
      <c r="H326" s="83">
        <f>'[3]1c. STPIS Daily Performance'!H326</f>
        <v>1.2280421999240102E-2</v>
      </c>
      <c r="I326" s="83">
        <f>'[3]1c. STPIS Daily Performance'!I326</f>
        <v>0</v>
      </c>
      <c r="J326" s="83">
        <f>'[3]1c. STPIS Daily Performance'!J326</f>
        <v>0</v>
      </c>
      <c r="K326" s="84">
        <f>'[3]1c. STPIS Daily Performance'!K326</f>
        <v>1.0915626887823214E-2</v>
      </c>
      <c r="L326" s="84">
        <f>'[3]1c. STPIS Daily Performance'!L326</f>
        <v>1.0915626887823214E-2</v>
      </c>
      <c r="M326" s="101">
        <v>185</v>
      </c>
      <c r="N326" s="100">
        <f>+'[6]1c. STPIS Daily Performance'!P326</f>
        <v>145</v>
      </c>
      <c r="O326" s="243" t="s">
        <v>418</v>
      </c>
      <c r="P326" s="71"/>
      <c r="Q326" s="130"/>
      <c r="R326" s="71"/>
      <c r="S326" s="71"/>
      <c r="T326" s="71"/>
      <c r="U326" s="71"/>
      <c r="V326" s="71"/>
    </row>
    <row r="327" spans="2:22" x14ac:dyDescent="0.2">
      <c r="B327" s="127">
        <f t="shared" si="4"/>
        <v>41953</v>
      </c>
      <c r="C327" s="230" t="str">
        <f>'[3]1c. STPIS Daily Performance'!C327</f>
        <v>N/A</v>
      </c>
      <c r="D327" s="230" t="str">
        <f>'[3]1c. STPIS Daily Performance'!D327</f>
        <v>N/A</v>
      </c>
      <c r="E327" s="83">
        <f>'[3]1c. STPIS Daily Performance'!E327</f>
        <v>0</v>
      </c>
      <c r="F327" s="83">
        <f>'[3]1c. STPIS Daily Performance'!F327</f>
        <v>0</v>
      </c>
      <c r="G327" s="83">
        <f>'[3]1c. STPIS Daily Performance'!G327</f>
        <v>7.528107362150393E-3</v>
      </c>
      <c r="H327" s="83">
        <f>'[3]1c. STPIS Daily Performance'!H327</f>
        <v>7.528107362150393E-3</v>
      </c>
      <c r="I327" s="83">
        <f>'[3]1c. STPIS Daily Performance'!I327</f>
        <v>4.4973612638650878E-2</v>
      </c>
      <c r="J327" s="83">
        <f>'[3]1c. STPIS Daily Performance'!J327</f>
        <v>4.4973612638650878E-2</v>
      </c>
      <c r="K327" s="84">
        <f>'[3]1c. STPIS Daily Performance'!K327</f>
        <v>1.0720225531946631E-2</v>
      </c>
      <c r="L327" s="84">
        <f>'[3]1c. STPIS Daily Performance'!L327</f>
        <v>1.0720225531946631E-2</v>
      </c>
      <c r="M327" s="101">
        <v>241</v>
      </c>
      <c r="N327" s="100">
        <f>+'[6]1c. STPIS Daily Performance'!P327</f>
        <v>233</v>
      </c>
      <c r="O327" s="243" t="s">
        <v>418</v>
      </c>
      <c r="P327" s="71"/>
      <c r="Q327" s="130"/>
      <c r="R327" s="71"/>
      <c r="S327" s="71"/>
      <c r="T327" s="71"/>
      <c r="U327" s="71"/>
      <c r="V327" s="71"/>
    </row>
    <row r="328" spans="2:22" x14ac:dyDescent="0.2">
      <c r="B328" s="127">
        <f t="shared" si="4"/>
        <v>41954</v>
      </c>
      <c r="C328" s="230" t="str">
        <f>'[3]1c. STPIS Daily Performance'!C328</f>
        <v>N/A</v>
      </c>
      <c r="D328" s="230" t="str">
        <f>'[3]1c. STPIS Daily Performance'!D328</f>
        <v>N/A</v>
      </c>
      <c r="E328" s="83">
        <f>'[3]1c. STPIS Daily Performance'!E328</f>
        <v>1.6346724387206767E-2</v>
      </c>
      <c r="F328" s="83">
        <f>'[3]1c. STPIS Daily Performance'!F328</f>
        <v>1.6346724387206767E-2</v>
      </c>
      <c r="G328" s="83">
        <f>'[3]1c. STPIS Daily Performance'!G328</f>
        <v>0</v>
      </c>
      <c r="H328" s="83">
        <f>'[3]1c. STPIS Daily Performance'!H328</f>
        <v>0</v>
      </c>
      <c r="I328" s="83">
        <f>'[3]1c. STPIS Daily Performance'!I328</f>
        <v>1.2677869572260447E-2</v>
      </c>
      <c r="J328" s="83">
        <f>'[3]1c. STPIS Daily Performance'!J328</f>
        <v>1.2677869572260447E-2</v>
      </c>
      <c r="K328" s="84">
        <f>'[3]1c. STPIS Daily Performance'!K328</f>
        <v>9.5120186749998135E-3</v>
      </c>
      <c r="L328" s="84">
        <f>'[3]1c. STPIS Daily Performance'!L328</f>
        <v>9.5120186749998135E-3</v>
      </c>
      <c r="M328" s="101">
        <v>320</v>
      </c>
      <c r="N328" s="100">
        <f>+'[6]1c. STPIS Daily Performance'!P328</f>
        <v>295</v>
      </c>
      <c r="O328" s="243" t="s">
        <v>418</v>
      </c>
      <c r="P328" s="71"/>
      <c r="Q328" s="130"/>
      <c r="R328" s="71"/>
      <c r="S328" s="71"/>
      <c r="T328" s="71"/>
      <c r="U328" s="71"/>
      <c r="V328" s="71"/>
    </row>
    <row r="329" spans="2:22" x14ac:dyDescent="0.2">
      <c r="B329" s="127">
        <f t="shared" si="4"/>
        <v>41955</v>
      </c>
      <c r="C329" s="230" t="str">
        <f>'[3]1c. STPIS Daily Performance'!C329</f>
        <v>N/A</v>
      </c>
      <c r="D329" s="230" t="str">
        <f>'[3]1c. STPIS Daily Performance'!D329</f>
        <v>N/A</v>
      </c>
      <c r="E329" s="83">
        <f>'[3]1c. STPIS Daily Performance'!E329</f>
        <v>2.0023901652222601E-3</v>
      </c>
      <c r="F329" s="83">
        <f>'[3]1c. STPIS Daily Performance'!F329</f>
        <v>2.0023901652222601E-3</v>
      </c>
      <c r="G329" s="83">
        <f>'[3]1c. STPIS Daily Performance'!G329</f>
        <v>0</v>
      </c>
      <c r="H329" s="83">
        <f>'[3]1c. STPIS Daily Performance'!H329</f>
        <v>0</v>
      </c>
      <c r="I329" s="83">
        <f>'[3]1c. STPIS Daily Performance'!I329</f>
        <v>2.7734438277446691E-2</v>
      </c>
      <c r="J329" s="83">
        <f>'[3]1c. STPIS Daily Performance'!J329</f>
        <v>2.7734438277446691E-2</v>
      </c>
      <c r="K329" s="84">
        <f>'[3]1c. STPIS Daily Performance'!K329</f>
        <v>5.7456948308137494E-3</v>
      </c>
      <c r="L329" s="84">
        <f>'[3]1c. STPIS Daily Performance'!L329</f>
        <v>5.7456948308137494E-3</v>
      </c>
      <c r="M329" s="101">
        <v>255</v>
      </c>
      <c r="N329" s="100">
        <f>+'[6]1c. STPIS Daily Performance'!P329</f>
        <v>233</v>
      </c>
      <c r="O329" s="243" t="s">
        <v>418</v>
      </c>
      <c r="P329" s="71"/>
      <c r="Q329" s="130"/>
      <c r="R329" s="71"/>
      <c r="S329" s="71"/>
      <c r="T329" s="71"/>
      <c r="U329" s="71"/>
      <c r="V329" s="71"/>
    </row>
    <row r="330" spans="2:22" x14ac:dyDescent="0.2">
      <c r="B330" s="127">
        <f t="shared" si="4"/>
        <v>41956</v>
      </c>
      <c r="C330" s="230" t="str">
        <f>'[3]1c. STPIS Daily Performance'!C330</f>
        <v>N/A</v>
      </c>
      <c r="D330" s="230" t="str">
        <f>'[3]1c. STPIS Daily Performance'!D330</f>
        <v>N/A</v>
      </c>
      <c r="E330" s="83">
        <f>'[3]1c. STPIS Daily Performance'!E330</f>
        <v>1.1900682784960345E-3</v>
      </c>
      <c r="F330" s="83">
        <f>'[3]1c. STPIS Daily Performance'!F330</f>
        <v>1.1900682784960345E-3</v>
      </c>
      <c r="G330" s="83">
        <f>'[3]1c. STPIS Daily Performance'!G330</f>
        <v>4.8310605299992319E-3</v>
      </c>
      <c r="H330" s="83">
        <f>'[3]1c. STPIS Daily Performance'!H330</f>
        <v>4.8310605299992319E-3</v>
      </c>
      <c r="I330" s="83">
        <f>'[3]1c. STPIS Daily Performance'!I330</f>
        <v>5.5707599048520344E-2</v>
      </c>
      <c r="J330" s="83">
        <f>'[3]1c. STPIS Daily Performance'!J330</f>
        <v>5.5707599048520344E-2</v>
      </c>
      <c r="K330" s="84">
        <f>'[3]1c. STPIS Daily Performance'!K330</f>
        <v>1.2107425997330012E-2</v>
      </c>
      <c r="L330" s="84">
        <f>'[3]1c. STPIS Daily Performance'!L330</f>
        <v>1.2107425997330012E-2</v>
      </c>
      <c r="M330" s="101">
        <v>265</v>
      </c>
      <c r="N330" s="100">
        <f>+'[6]1c. STPIS Daily Performance'!P330</f>
        <v>239</v>
      </c>
      <c r="O330" s="243" t="s">
        <v>418</v>
      </c>
      <c r="P330" s="71"/>
      <c r="Q330" s="130"/>
      <c r="R330" s="71"/>
      <c r="S330" s="71"/>
      <c r="T330" s="71"/>
      <c r="U330" s="71"/>
      <c r="V330" s="71"/>
    </row>
    <row r="331" spans="2:22" x14ac:dyDescent="0.2">
      <c r="B331" s="127">
        <f t="shared" si="4"/>
        <v>41957</v>
      </c>
      <c r="C331" s="230" t="str">
        <f>'[3]1c. STPIS Daily Performance'!C331</f>
        <v>N/A</v>
      </c>
      <c r="D331" s="230" t="str">
        <f>'[3]1c. STPIS Daily Performance'!D331</f>
        <v>N/A</v>
      </c>
      <c r="E331" s="83">
        <f>'[3]1c. STPIS Daily Performance'!E331</f>
        <v>1.1639937487986494E-2</v>
      </c>
      <c r="F331" s="83">
        <f>'[3]1c. STPIS Daily Performance'!F331</f>
        <v>1.1639937487986494E-2</v>
      </c>
      <c r="G331" s="83">
        <f>'[3]1c. STPIS Daily Performance'!G331</f>
        <v>1.3193874356990569E-2</v>
      </c>
      <c r="H331" s="83">
        <f>'[3]1c. STPIS Daily Performance'!H331</f>
        <v>1.3193874356990569E-2</v>
      </c>
      <c r="I331" s="83">
        <f>'[3]1c. STPIS Daily Performance'!I331</f>
        <v>4.308088429632282E-2</v>
      </c>
      <c r="J331" s="83">
        <f>'[3]1c. STPIS Daily Performance'!J331</f>
        <v>4.308088429632282E-2</v>
      </c>
      <c r="K331" s="84">
        <f>'[3]1c. STPIS Daily Performance'!K331</f>
        <v>1.7729316915641804E-2</v>
      </c>
      <c r="L331" s="84">
        <f>'[3]1c. STPIS Daily Performance'!L331</f>
        <v>1.7729316915641804E-2</v>
      </c>
      <c r="M331" s="101">
        <v>291</v>
      </c>
      <c r="N331" s="100">
        <f>+'[6]1c. STPIS Daily Performance'!P331</f>
        <v>267</v>
      </c>
      <c r="O331" s="243" t="s">
        <v>418</v>
      </c>
      <c r="P331" s="71"/>
      <c r="Q331" s="130"/>
      <c r="R331" s="71"/>
      <c r="S331" s="71"/>
      <c r="T331" s="71"/>
      <c r="U331" s="71"/>
      <c r="V331" s="71"/>
    </row>
    <row r="332" spans="2:22" x14ac:dyDescent="0.2">
      <c r="B332" s="127">
        <f t="shared" si="4"/>
        <v>41958</v>
      </c>
      <c r="C332" s="230" t="str">
        <f>'[3]1c. STPIS Daily Performance'!C332</f>
        <v>N/A</v>
      </c>
      <c r="D332" s="230" t="str">
        <f>'[3]1c. STPIS Daily Performance'!D332</f>
        <v>N/A</v>
      </c>
      <c r="E332" s="83">
        <f>'[3]1c. STPIS Daily Performance'!E332</f>
        <v>2.2811870596789154E-2</v>
      </c>
      <c r="F332" s="83">
        <f>'[3]1c. STPIS Daily Performance'!F332</f>
        <v>2.2811870596789154E-2</v>
      </c>
      <c r="G332" s="83">
        <f>'[3]1c. STPIS Daily Performance'!G332</f>
        <v>0</v>
      </c>
      <c r="H332" s="83">
        <f>'[3]1c. STPIS Daily Performance'!H332</f>
        <v>0</v>
      </c>
      <c r="I332" s="83">
        <f>'[3]1c. STPIS Daily Performance'!I332</f>
        <v>2.868080244861072E-2</v>
      </c>
      <c r="J332" s="83">
        <f>'[3]1c. STPIS Daily Performance'!J332</f>
        <v>2.868080244861072E-2</v>
      </c>
      <c r="K332" s="84">
        <f>'[3]1c. STPIS Daily Performance'!K332</f>
        <v>1.5196557356264403E-2</v>
      </c>
      <c r="L332" s="84">
        <f>'[3]1c. STPIS Daily Performance'!L332</f>
        <v>1.5196557356264403E-2</v>
      </c>
      <c r="M332" s="101">
        <v>163</v>
      </c>
      <c r="N332" s="100">
        <f>+'[6]1c. STPIS Daily Performance'!P332</f>
        <v>119</v>
      </c>
      <c r="O332" s="243" t="s">
        <v>418</v>
      </c>
      <c r="P332" s="71"/>
      <c r="Q332" s="130"/>
      <c r="R332" s="71"/>
      <c r="S332" s="71"/>
      <c r="T332" s="71"/>
      <c r="U332" s="71"/>
      <c r="V332" s="71"/>
    </row>
    <row r="333" spans="2:22" x14ac:dyDescent="0.2">
      <c r="B333" s="127">
        <f t="shared" si="4"/>
        <v>41959</v>
      </c>
      <c r="C333" s="230" t="str">
        <f>'[3]1c. STPIS Daily Performance'!C333</f>
        <v>N/A</v>
      </c>
      <c r="D333" s="230" t="str">
        <f>'[3]1c. STPIS Daily Performance'!D333</f>
        <v>N/A</v>
      </c>
      <c r="E333" s="83">
        <f>'[3]1c. STPIS Daily Performance'!E333</f>
        <v>7.6719289301921323E-3</v>
      </c>
      <c r="F333" s="83">
        <f>'[3]1c. STPIS Daily Performance'!F333</f>
        <v>7.6719289301921323E-3</v>
      </c>
      <c r="G333" s="83">
        <f>'[3]1c. STPIS Daily Performance'!G333</f>
        <v>0</v>
      </c>
      <c r="H333" s="83">
        <f>'[3]1c. STPIS Daily Performance'!H333</f>
        <v>0</v>
      </c>
      <c r="I333" s="83">
        <f>'[3]1c. STPIS Daily Performance'!I333</f>
        <v>1.4996888081779505E-2</v>
      </c>
      <c r="J333" s="83">
        <f>'[3]1c. STPIS Daily Performance'!J333</f>
        <v>1.4996888081779505E-2</v>
      </c>
      <c r="K333" s="84">
        <f>'[3]1c. STPIS Daily Performance'!K333</f>
        <v>6.0470007383486351E-3</v>
      </c>
      <c r="L333" s="84">
        <f>'[3]1c. STPIS Daily Performance'!L333</f>
        <v>6.0470007383486351E-3</v>
      </c>
      <c r="M333" s="101">
        <v>227</v>
      </c>
      <c r="N333" s="100">
        <f>+'[6]1c. STPIS Daily Performance'!P333</f>
        <v>175</v>
      </c>
      <c r="O333" s="243" t="s">
        <v>418</v>
      </c>
      <c r="P333" s="71"/>
      <c r="Q333" s="130"/>
      <c r="R333" s="71"/>
      <c r="S333" s="71"/>
      <c r="T333" s="71"/>
      <c r="U333" s="71"/>
      <c r="V333" s="71"/>
    </row>
    <row r="334" spans="2:22" x14ac:dyDescent="0.2">
      <c r="B334" s="127">
        <f t="shared" si="4"/>
        <v>41960</v>
      </c>
      <c r="C334" s="230" t="str">
        <f>'[3]1c. STPIS Daily Performance'!C334</f>
        <v>N/A</v>
      </c>
      <c r="D334" s="230" t="str">
        <f>'[3]1c. STPIS Daily Performance'!D334</f>
        <v>N/A</v>
      </c>
      <c r="E334" s="83">
        <f>'[3]1c. STPIS Daily Performance'!E334</f>
        <v>9.7578913059829346E-3</v>
      </c>
      <c r="F334" s="83">
        <f>'[3]1c. STPIS Daily Performance'!F334</f>
        <v>9.7578913059829346E-3</v>
      </c>
      <c r="G334" s="83">
        <f>'[3]1c. STPIS Daily Performance'!G334</f>
        <v>7.3934518852751083E-2</v>
      </c>
      <c r="H334" s="83">
        <f>'[3]1c. STPIS Daily Performance'!H334</f>
        <v>7.3934518852751083E-2</v>
      </c>
      <c r="I334" s="83">
        <f>'[3]1c. STPIS Daily Performance'!I334</f>
        <v>1.7051606687640142E-4</v>
      </c>
      <c r="J334" s="83">
        <f>'[3]1c. STPIS Daily Performance'!J334</f>
        <v>1.7051606687640142E-4</v>
      </c>
      <c r="K334" s="84">
        <f>'[3]1c. STPIS Daily Performance'!K334</f>
        <v>3.2393368286807424E-2</v>
      </c>
      <c r="L334" s="84">
        <f>'[3]1c. STPIS Daily Performance'!L334</f>
        <v>3.2393368286807424E-2</v>
      </c>
      <c r="M334" s="101">
        <v>262</v>
      </c>
      <c r="N334" s="100">
        <f>+'[6]1c. STPIS Daily Performance'!P334</f>
        <v>240</v>
      </c>
      <c r="O334" s="243" t="s">
        <v>418</v>
      </c>
      <c r="P334" s="71"/>
      <c r="Q334" s="130"/>
      <c r="R334" s="71"/>
      <c r="S334" s="71"/>
      <c r="T334" s="71"/>
      <c r="U334" s="71"/>
      <c r="V334" s="71"/>
    </row>
    <row r="335" spans="2:22" x14ac:dyDescent="0.2">
      <c r="B335" s="127">
        <f t="shared" si="4"/>
        <v>41961</v>
      </c>
      <c r="C335" s="230" t="str">
        <f>'[3]1c. STPIS Daily Performance'!C335</f>
        <v>N/A</v>
      </c>
      <c r="D335" s="230" t="str">
        <f>'[3]1c. STPIS Daily Performance'!D335</f>
        <v>N/A</v>
      </c>
      <c r="E335" s="83">
        <f>'[3]1c. STPIS Daily Performance'!E335</f>
        <v>1.7503363781475385E-2</v>
      </c>
      <c r="F335" s="83">
        <f>'[3]1c. STPIS Daily Performance'!F335</f>
        <v>1.7503363781475385E-2</v>
      </c>
      <c r="G335" s="83">
        <f>'[3]1c. STPIS Daily Performance'!G335</f>
        <v>2.605701596376114E-2</v>
      </c>
      <c r="H335" s="83">
        <f>'[3]1c. STPIS Daily Performance'!H335</f>
        <v>2.605701596376114E-2</v>
      </c>
      <c r="I335" s="83">
        <f>'[3]1c. STPIS Daily Performance'!I335</f>
        <v>1.18508666479099E-3</v>
      </c>
      <c r="J335" s="83">
        <f>'[3]1c. STPIS Daily Performance'!J335</f>
        <v>1.18508666479099E-3</v>
      </c>
      <c r="K335" s="84">
        <f>'[3]1c. STPIS Daily Performance'!K335</f>
        <v>1.7888919549831076E-2</v>
      </c>
      <c r="L335" s="84">
        <f>'[3]1c. STPIS Daily Performance'!L335</f>
        <v>1.7888919549831076E-2</v>
      </c>
      <c r="M335" s="101">
        <v>293</v>
      </c>
      <c r="N335" s="100">
        <f>+'[6]1c. STPIS Daily Performance'!P335</f>
        <v>239</v>
      </c>
      <c r="O335" s="243" t="s">
        <v>418</v>
      </c>
      <c r="P335" s="71"/>
      <c r="Q335" s="130"/>
      <c r="R335" s="71"/>
      <c r="S335" s="71"/>
      <c r="T335" s="71"/>
      <c r="U335" s="71"/>
      <c r="V335" s="71"/>
    </row>
    <row r="336" spans="2:22" x14ac:dyDescent="0.2">
      <c r="B336" s="127">
        <f t="shared" ref="B336:B378" si="5">B335+1</f>
        <v>41962</v>
      </c>
      <c r="C336" s="230" t="str">
        <f>'[3]1c. STPIS Daily Performance'!C336</f>
        <v>N/A</v>
      </c>
      <c r="D336" s="230" t="str">
        <f>'[3]1c. STPIS Daily Performance'!D336</f>
        <v>N/A</v>
      </c>
      <c r="E336" s="83">
        <f>'[3]1c. STPIS Daily Performance'!E336</f>
        <v>0</v>
      </c>
      <c r="F336" s="83">
        <f>'[3]1c. STPIS Daily Performance'!F336</f>
        <v>0</v>
      </c>
      <c r="G336" s="83">
        <f>'[3]1c. STPIS Daily Performance'!G336</f>
        <v>0</v>
      </c>
      <c r="H336" s="83">
        <f>'[3]1c. STPIS Daily Performance'!H336</f>
        <v>0</v>
      </c>
      <c r="I336" s="83">
        <f>'[3]1c. STPIS Daily Performance'!I336</f>
        <v>5.7208140437032678E-3</v>
      </c>
      <c r="J336" s="83">
        <f>'[3]1c. STPIS Daily Performance'!J336</f>
        <v>5.7208140437032678E-3</v>
      </c>
      <c r="K336" s="84">
        <f>'[3]1c. STPIS Daily Performance'!K336</f>
        <v>1.0008725938411283E-3</v>
      </c>
      <c r="L336" s="84">
        <f>'[3]1c. STPIS Daily Performance'!L336</f>
        <v>1.0008725938411283E-3</v>
      </c>
      <c r="M336" s="101">
        <v>241</v>
      </c>
      <c r="N336" s="100">
        <f>+'[6]1c. STPIS Daily Performance'!P336</f>
        <v>227</v>
      </c>
      <c r="O336" s="243" t="s">
        <v>418</v>
      </c>
      <c r="P336" s="71"/>
      <c r="Q336" s="130"/>
      <c r="R336" s="71"/>
      <c r="S336" s="71"/>
      <c r="T336" s="71"/>
      <c r="U336" s="71"/>
      <c r="V336" s="71"/>
    </row>
    <row r="337" spans="2:22" x14ac:dyDescent="0.2">
      <c r="B337" s="127">
        <f t="shared" si="5"/>
        <v>41963</v>
      </c>
      <c r="C337" s="230" t="str">
        <f>'[3]1c. STPIS Daily Performance'!C337</f>
        <v>N/A</v>
      </c>
      <c r="D337" s="230" t="str">
        <f>'[3]1c. STPIS Daily Performance'!D337</f>
        <v>N/A</v>
      </c>
      <c r="E337" s="83">
        <f>'[3]1c. STPIS Daily Performance'!E337</f>
        <v>0</v>
      </c>
      <c r="F337" s="83">
        <f>'[3]1c. STPIS Daily Performance'!F337</f>
        <v>0</v>
      </c>
      <c r="G337" s="83">
        <f>'[3]1c. STPIS Daily Performance'!G337</f>
        <v>5.8012099306445547E-2</v>
      </c>
      <c r="H337" s="83">
        <f>'[3]1c. STPIS Daily Performance'!H337</f>
        <v>5.8012099306445547E-2</v>
      </c>
      <c r="I337" s="83">
        <f>'[3]1c. STPIS Daily Performance'!I337</f>
        <v>4.1000588280430725E-2</v>
      </c>
      <c r="J337" s="83">
        <f>'[3]1c. STPIS Daily Performance'!J337</f>
        <v>4.1000588280430725E-2</v>
      </c>
      <c r="K337" s="84">
        <f>'[3]1c. STPIS Daily Performance'!K337</f>
        <v>2.9150600747298316E-2</v>
      </c>
      <c r="L337" s="84">
        <f>'[3]1c. STPIS Daily Performance'!L337</f>
        <v>2.9150600747298316E-2</v>
      </c>
      <c r="M337" s="101">
        <v>351</v>
      </c>
      <c r="N337" s="100">
        <f>+'[6]1c. STPIS Daily Performance'!P337</f>
        <v>314</v>
      </c>
      <c r="O337" s="243" t="s">
        <v>418</v>
      </c>
      <c r="P337" s="71"/>
      <c r="Q337" s="130"/>
      <c r="R337" s="71"/>
      <c r="S337" s="71"/>
      <c r="T337" s="71"/>
      <c r="U337" s="71"/>
      <c r="V337" s="71"/>
    </row>
    <row r="338" spans="2:22" x14ac:dyDescent="0.2">
      <c r="B338" s="127">
        <f t="shared" si="5"/>
        <v>41964</v>
      </c>
      <c r="C338" s="230" t="str">
        <f>'[3]1c. STPIS Daily Performance'!C338</f>
        <v>N/A</v>
      </c>
      <c r="D338" s="230" t="str">
        <f>'[3]1c. STPIS Daily Performance'!D338</f>
        <v>N/A</v>
      </c>
      <c r="E338" s="83">
        <f>'[3]1c. STPIS Daily Performance'!E338</f>
        <v>5.843368962952439E-3</v>
      </c>
      <c r="F338" s="83">
        <f>'[3]1c. STPIS Daily Performance'!F338</f>
        <v>5.843368962952439E-3</v>
      </c>
      <c r="G338" s="83">
        <f>'[3]1c. STPIS Daily Performance'!G338</f>
        <v>7.0674438886296834E-3</v>
      </c>
      <c r="H338" s="83">
        <f>'[3]1c. STPIS Daily Performance'!H338</f>
        <v>7.0674438886296834E-3</v>
      </c>
      <c r="I338" s="83">
        <f>'[3]1c. STPIS Daily Performance'!I338</f>
        <v>2.8689328251954541E-2</v>
      </c>
      <c r="J338" s="83">
        <f>'[3]1c. STPIS Daily Performance'!J338</f>
        <v>2.8689328251954541E-2</v>
      </c>
      <c r="K338" s="84">
        <f>'[3]1c. STPIS Daily Performance'!K338</f>
        <v>1.0304065392331616E-2</v>
      </c>
      <c r="L338" s="84">
        <f>'[3]1c. STPIS Daily Performance'!L338</f>
        <v>1.0304065392331616E-2</v>
      </c>
      <c r="M338" s="101">
        <v>234</v>
      </c>
      <c r="N338" s="100">
        <f>+'[6]1c. STPIS Daily Performance'!P338</f>
        <v>198</v>
      </c>
      <c r="O338" s="243" t="s">
        <v>418</v>
      </c>
      <c r="P338" s="71"/>
      <c r="Q338" s="130"/>
      <c r="R338" s="71"/>
      <c r="S338" s="71"/>
      <c r="T338" s="71"/>
      <c r="U338" s="71"/>
      <c r="V338" s="71"/>
    </row>
    <row r="339" spans="2:22" x14ac:dyDescent="0.2">
      <c r="B339" s="127">
        <f t="shared" si="5"/>
        <v>41965</v>
      </c>
      <c r="C339" s="230" t="str">
        <f>'[3]1c. STPIS Daily Performance'!C339</f>
        <v>N/A</v>
      </c>
      <c r="D339" s="230" t="str">
        <f>'[3]1c. STPIS Daily Performance'!D339</f>
        <v>N/A</v>
      </c>
      <c r="E339" s="83">
        <f>'[3]1c. STPIS Daily Performance'!E339</f>
        <v>0</v>
      </c>
      <c r="F339" s="83">
        <f>'[3]1c. STPIS Daily Performance'!F339</f>
        <v>0</v>
      </c>
      <c r="G339" s="83">
        <f>'[3]1c. STPIS Daily Performance'!G339</f>
        <v>2.2942615899189507E-2</v>
      </c>
      <c r="H339" s="83">
        <f>'[3]1c. STPIS Daily Performance'!H339</f>
        <v>2.2942615899189507E-2</v>
      </c>
      <c r="I339" s="83">
        <f>'[3]1c. STPIS Daily Performance'!I339</f>
        <v>4.4334177387864371E-4</v>
      </c>
      <c r="J339" s="83">
        <f>'[3]1c. STPIS Daily Performance'!J339</f>
        <v>4.4334177387864371E-4</v>
      </c>
      <c r="K339" s="84">
        <f>'[3]1c. STPIS Daily Performance'!K339</f>
        <v>8.7691951999880665E-3</v>
      </c>
      <c r="L339" s="84">
        <f>'[3]1c. STPIS Daily Performance'!L339</f>
        <v>8.7691951999880665E-3</v>
      </c>
      <c r="M339" s="101">
        <v>126</v>
      </c>
      <c r="N339" s="100">
        <f>+'[6]1c. STPIS Daily Performance'!P339</f>
        <v>113</v>
      </c>
      <c r="O339" s="243" t="s">
        <v>418</v>
      </c>
      <c r="P339" s="71"/>
      <c r="Q339" s="130"/>
      <c r="R339" s="71"/>
      <c r="S339" s="71"/>
      <c r="T339" s="71"/>
      <c r="U339" s="71"/>
      <c r="V339" s="71"/>
    </row>
    <row r="340" spans="2:22" x14ac:dyDescent="0.2">
      <c r="B340" s="127">
        <f t="shared" si="5"/>
        <v>41966</v>
      </c>
      <c r="C340" s="230" t="str">
        <f>'[3]1c. STPIS Daily Performance'!C340</f>
        <v>N/A</v>
      </c>
      <c r="D340" s="230" t="str">
        <f>'[3]1c. STPIS Daily Performance'!D340</f>
        <v>N/A</v>
      </c>
      <c r="E340" s="83">
        <f>'[3]1c. STPIS Daily Performance'!E340</f>
        <v>0</v>
      </c>
      <c r="F340" s="83">
        <f>'[3]1c. STPIS Daily Performance'!F340</f>
        <v>0</v>
      </c>
      <c r="G340" s="83">
        <f>'[3]1c. STPIS Daily Performance'!G340</f>
        <v>3.5809694800605557E-2</v>
      </c>
      <c r="H340" s="83">
        <f>'[3]1c. STPIS Daily Performance'!H340</f>
        <v>3.5809694800605557E-2</v>
      </c>
      <c r="I340" s="83">
        <f>'[3]1c. STPIS Daily Performance'!I340</f>
        <v>4.6039338056628389E-2</v>
      </c>
      <c r="J340" s="83">
        <f>'[3]1c. STPIS Daily Performance'!J340</f>
        <v>4.6039338056628389E-2</v>
      </c>
      <c r="K340" s="84">
        <f>'[3]1c. STPIS Daily Performance'!K340</f>
        <v>2.1620936285733465E-2</v>
      </c>
      <c r="L340" s="84">
        <f>'[3]1c. STPIS Daily Performance'!L340</f>
        <v>2.1620936285733465E-2</v>
      </c>
      <c r="M340" s="101">
        <v>159</v>
      </c>
      <c r="N340" s="100">
        <f>+'[6]1c. STPIS Daily Performance'!P340</f>
        <v>126</v>
      </c>
      <c r="O340" s="243" t="s">
        <v>418</v>
      </c>
      <c r="P340" s="71"/>
      <c r="Q340" s="130"/>
      <c r="R340" s="71"/>
      <c r="S340" s="71"/>
      <c r="T340" s="71"/>
      <c r="U340" s="71"/>
      <c r="V340" s="71"/>
    </row>
    <row r="341" spans="2:22" x14ac:dyDescent="0.2">
      <c r="B341" s="127">
        <f t="shared" si="5"/>
        <v>41967</v>
      </c>
      <c r="C341" s="230" t="str">
        <f>'[3]1c. STPIS Daily Performance'!C341</f>
        <v>N/A</v>
      </c>
      <c r="D341" s="230" t="str">
        <f>'[3]1c. STPIS Daily Performance'!D341</f>
        <v>N/A</v>
      </c>
      <c r="E341" s="83">
        <f>'[3]1c. STPIS Daily Performance'!E341</f>
        <v>1.289017775809188E-2</v>
      </c>
      <c r="F341" s="83">
        <f>'[3]1c. STPIS Daily Performance'!F341</f>
        <v>1.289017775809188E-2</v>
      </c>
      <c r="G341" s="83">
        <f>'[3]1c. STPIS Daily Performance'!G341</f>
        <v>4.0361207410775979E-2</v>
      </c>
      <c r="H341" s="83">
        <f>'[3]1c. STPIS Daily Performance'!H341</f>
        <v>4.0361207410775979E-2</v>
      </c>
      <c r="I341" s="83">
        <f>'[3]1c. STPIS Daily Performance'!I341</f>
        <v>0.17163294711444185</v>
      </c>
      <c r="J341" s="83">
        <f>'[3]1c. STPIS Daily Performance'!J341</f>
        <v>0.17163294711444185</v>
      </c>
      <c r="K341" s="84">
        <f>'[3]1c. STPIS Daily Performance'!K341</f>
        <v>5.1069859713759387E-2</v>
      </c>
      <c r="L341" s="84">
        <f>'[3]1c. STPIS Daily Performance'!L341</f>
        <v>5.1069859713759387E-2</v>
      </c>
      <c r="M341" s="101">
        <v>711</v>
      </c>
      <c r="N341" s="100">
        <f>+'[6]1c. STPIS Daily Performance'!P341</f>
        <v>634</v>
      </c>
      <c r="O341" s="243" t="s">
        <v>418</v>
      </c>
      <c r="P341" s="71"/>
      <c r="Q341" s="130"/>
      <c r="R341" s="71"/>
      <c r="S341" s="71"/>
      <c r="T341" s="71"/>
      <c r="U341" s="71"/>
      <c r="V341" s="71"/>
    </row>
    <row r="342" spans="2:22" x14ac:dyDescent="0.2">
      <c r="B342" s="127">
        <f t="shared" si="5"/>
        <v>41968</v>
      </c>
      <c r="C342" s="230" t="str">
        <f>'[3]1c. STPIS Daily Performance'!C342</f>
        <v>N/A</v>
      </c>
      <c r="D342" s="230" t="str">
        <f>'[3]1c. STPIS Daily Performance'!D342</f>
        <v>N/A</v>
      </c>
      <c r="E342" s="83">
        <f>'[3]1c. STPIS Daily Performance'!E342</f>
        <v>4.9641893077713795E-3</v>
      </c>
      <c r="F342" s="83">
        <f>'[3]1c. STPIS Daily Performance'!F342</f>
        <v>4.9641893077713795E-3</v>
      </c>
      <c r="G342" s="83">
        <f>'[3]1c. STPIS Daily Performance'!G342</f>
        <v>7.5950413711234873E-3</v>
      </c>
      <c r="H342" s="83">
        <f>'[3]1c. STPIS Daily Performance'!H342</f>
        <v>7.5950413711234873E-3</v>
      </c>
      <c r="I342" s="83">
        <f>'[3]1c. STPIS Daily Performance'!I342</f>
        <v>2.3224288308565873E-2</v>
      </c>
      <c r="J342" s="83">
        <f>'[3]1c. STPIS Daily Performance'!J342</f>
        <v>2.3224288308565873E-2</v>
      </c>
      <c r="K342" s="84">
        <f>'[3]1c. STPIS Daily Performance'!K342</f>
        <v>9.1555230715303203E-3</v>
      </c>
      <c r="L342" s="84">
        <f>'[3]1c. STPIS Daily Performance'!L342</f>
        <v>9.1555230715303203E-3</v>
      </c>
      <c r="M342" s="101">
        <v>328</v>
      </c>
      <c r="N342" s="100">
        <f>+'[6]1c. STPIS Daily Performance'!P342</f>
        <v>288</v>
      </c>
      <c r="O342" s="243" t="s">
        <v>418</v>
      </c>
      <c r="P342" s="71"/>
      <c r="Q342" s="130"/>
      <c r="R342" s="71"/>
      <c r="S342" s="71"/>
      <c r="T342" s="71"/>
      <c r="U342" s="71"/>
      <c r="V342" s="71"/>
    </row>
    <row r="343" spans="2:22" x14ac:dyDescent="0.2">
      <c r="B343" s="127">
        <f t="shared" si="5"/>
        <v>41969</v>
      </c>
      <c r="C343" s="230" t="str">
        <f>'[3]1c. STPIS Daily Performance'!C343</f>
        <v>N/A</v>
      </c>
      <c r="D343" s="230" t="str">
        <f>'[3]1c. STPIS Daily Performance'!D343</f>
        <v>N/A</v>
      </c>
      <c r="E343" s="83">
        <f>'[3]1c. STPIS Daily Performance'!E343</f>
        <v>1.2636118237963512E-3</v>
      </c>
      <c r="F343" s="83">
        <f>'[3]1c. STPIS Daily Performance'!F343</f>
        <v>1.2636118237963512E-3</v>
      </c>
      <c r="G343" s="83">
        <f>'[3]1c. STPIS Daily Performance'!G343</f>
        <v>3.2033829235593933E-2</v>
      </c>
      <c r="H343" s="83">
        <f>'[3]1c. STPIS Daily Performance'!H343</f>
        <v>3.2033829235593933E-2</v>
      </c>
      <c r="I343" s="83">
        <f>'[3]1c. STPIS Daily Performance'!I343</f>
        <v>1.308710813276381E-2</v>
      </c>
      <c r="J343" s="83">
        <f>'[3]1c. STPIS Daily Performance'!J343</f>
        <v>1.308710813276381E-2</v>
      </c>
      <c r="K343" s="84">
        <f>'[3]1c. STPIS Daily Performance'!K343</f>
        <v>1.4989223093158715E-2</v>
      </c>
      <c r="L343" s="84">
        <f>'[3]1c. STPIS Daily Performance'!L343</f>
        <v>1.4989223093158715E-2</v>
      </c>
      <c r="M343" s="101">
        <v>657</v>
      </c>
      <c r="N343" s="100">
        <f>+'[6]1c. STPIS Daily Performance'!P343</f>
        <v>287</v>
      </c>
      <c r="O343" s="243" t="s">
        <v>418</v>
      </c>
      <c r="P343" s="71"/>
      <c r="Q343" s="130"/>
      <c r="R343" s="71"/>
      <c r="S343" s="71"/>
      <c r="T343" s="71"/>
      <c r="U343" s="71"/>
      <c r="V343" s="71"/>
    </row>
    <row r="344" spans="2:22" x14ac:dyDescent="0.2">
      <c r="B344" s="127">
        <f t="shared" si="5"/>
        <v>41970</v>
      </c>
      <c r="C344" s="230" t="str">
        <f>'[3]1c. STPIS Daily Performance'!C344</f>
        <v>N/A</v>
      </c>
      <c r="D344" s="230" t="str">
        <f>'[3]1c. STPIS Daily Performance'!D344</f>
        <v>N/A</v>
      </c>
      <c r="E344" s="83">
        <f>'[3]1c. STPIS Daily Performance'!E344</f>
        <v>0</v>
      </c>
      <c r="F344" s="83">
        <f>'[3]1c. STPIS Daily Performance'!F344</f>
        <v>0</v>
      </c>
      <c r="G344" s="83">
        <f>'[3]1c. STPIS Daily Performance'!G344</f>
        <v>0</v>
      </c>
      <c r="H344" s="83">
        <f>'[3]1c. STPIS Daily Performance'!H344</f>
        <v>0</v>
      </c>
      <c r="I344" s="83">
        <f>'[3]1c. STPIS Daily Performance'!I344</f>
        <v>1.7656938725051367E-2</v>
      </c>
      <c r="J344" s="83">
        <f>'[3]1c. STPIS Daily Performance'!J344</f>
        <v>1.7656938725051367E-2</v>
      </c>
      <c r="K344" s="84">
        <f>'[3]1c. STPIS Daily Performance'!K344</f>
        <v>3.0891313589343915E-3</v>
      </c>
      <c r="L344" s="84">
        <f>'[3]1c. STPIS Daily Performance'!L344</f>
        <v>3.0891313589343915E-3</v>
      </c>
      <c r="M344" s="101">
        <v>261</v>
      </c>
      <c r="N344" s="100">
        <f>+'[6]1c. STPIS Daily Performance'!P344</f>
        <v>239</v>
      </c>
      <c r="O344" s="243" t="s">
        <v>418</v>
      </c>
      <c r="P344" s="71"/>
      <c r="Q344" s="130"/>
      <c r="R344" s="71"/>
      <c r="S344" s="71"/>
      <c r="T344" s="71"/>
      <c r="U344" s="71"/>
      <c r="V344" s="71"/>
    </row>
    <row r="345" spans="2:22" x14ac:dyDescent="0.2">
      <c r="B345" s="127">
        <f t="shared" si="5"/>
        <v>41971</v>
      </c>
      <c r="C345" s="230" t="str">
        <f>'[3]1c. STPIS Daily Performance'!C345</f>
        <v>N/A</v>
      </c>
      <c r="D345" s="230" t="str">
        <f>'[3]1c. STPIS Daily Performance'!D345</f>
        <v>N/A</v>
      </c>
      <c r="E345" s="83">
        <f>'[3]1c. STPIS Daily Performance'!E345</f>
        <v>1.0530098531636261E-2</v>
      </c>
      <c r="F345" s="83">
        <f>'[3]1c. STPIS Daily Performance'!F345</f>
        <v>1.0530098531636261E-2</v>
      </c>
      <c r="G345" s="83">
        <f>'[3]1c. STPIS Daily Performance'!G345</f>
        <v>1.8930512655449313E-2</v>
      </c>
      <c r="H345" s="83">
        <f>'[3]1c. STPIS Daily Performance'!H345</f>
        <v>1.8930512655449313E-2</v>
      </c>
      <c r="I345" s="83">
        <f>'[3]1c. STPIS Daily Performance'!I345</f>
        <v>7.5879649759998634E-3</v>
      </c>
      <c r="J345" s="83">
        <f>'[3]1c. STPIS Daily Performance'!J345</f>
        <v>7.5879649759998634E-3</v>
      </c>
      <c r="K345" s="84">
        <f>'[3]1c. STPIS Daily Performance'!K345</f>
        <v>1.3197795395389423E-2</v>
      </c>
      <c r="L345" s="84">
        <f>'[3]1c. STPIS Daily Performance'!L345</f>
        <v>1.3197795395389423E-2</v>
      </c>
      <c r="M345" s="101">
        <v>220</v>
      </c>
      <c r="N345" s="100">
        <f>+'[6]1c. STPIS Daily Performance'!P345</f>
        <v>209</v>
      </c>
      <c r="O345" s="243" t="s">
        <v>418</v>
      </c>
      <c r="P345" s="71"/>
      <c r="Q345" s="130"/>
      <c r="R345" s="71"/>
      <c r="S345" s="71"/>
      <c r="T345" s="71"/>
      <c r="U345" s="71"/>
      <c r="V345" s="71"/>
    </row>
    <row r="346" spans="2:22" x14ac:dyDescent="0.2">
      <c r="B346" s="127">
        <f t="shared" si="5"/>
        <v>41972</v>
      </c>
      <c r="C346" s="230" t="str">
        <f>'[3]1c. STPIS Daily Performance'!C346</f>
        <v>N/A</v>
      </c>
      <c r="D346" s="230" t="str">
        <f>'[3]1c. STPIS Daily Performance'!D346</f>
        <v>N/A</v>
      </c>
      <c r="E346" s="83">
        <f>'[3]1c. STPIS Daily Performance'!E346</f>
        <v>1.5200113658206373E-2</v>
      </c>
      <c r="F346" s="83">
        <f>'[3]1c. STPIS Daily Performance'!F346</f>
        <v>1.5200113658206373E-2</v>
      </c>
      <c r="G346" s="83">
        <f>'[3]1c. STPIS Daily Performance'!G346</f>
        <v>2.3009549908162601E-2</v>
      </c>
      <c r="H346" s="83">
        <f>'[3]1c. STPIS Daily Performance'!H346</f>
        <v>2.3009549908162601E-2</v>
      </c>
      <c r="I346" s="83">
        <f>'[3]1c. STPIS Daily Performance'!I346</f>
        <v>3.2534465560017392E-2</v>
      </c>
      <c r="J346" s="83">
        <f>'[3]1c. STPIS Daily Performance'!J346</f>
        <v>3.2534465560017392E-2</v>
      </c>
      <c r="K346" s="84">
        <f>'[3]1c. STPIS Daily Performance'!K346</f>
        <v>2.1191351625485706E-2</v>
      </c>
      <c r="L346" s="84">
        <f>'[3]1c. STPIS Daily Performance'!L346</f>
        <v>2.1191351625485706E-2</v>
      </c>
      <c r="M346" s="101">
        <v>155</v>
      </c>
      <c r="N346" s="100">
        <f>+'[6]1c. STPIS Daily Performance'!P346</f>
        <v>135</v>
      </c>
      <c r="O346" s="243" t="s">
        <v>418</v>
      </c>
      <c r="P346" s="71"/>
      <c r="Q346" s="130"/>
      <c r="R346" s="71"/>
      <c r="S346" s="71"/>
      <c r="T346" s="71"/>
      <c r="U346" s="71"/>
      <c r="V346" s="71"/>
    </row>
    <row r="347" spans="2:22" x14ac:dyDescent="0.2">
      <c r="B347" s="127">
        <f t="shared" si="5"/>
        <v>41973</v>
      </c>
      <c r="C347" s="230" t="str">
        <f>'[3]1c. STPIS Daily Performance'!C347</f>
        <v>N/A</v>
      </c>
      <c r="D347" s="230" t="str">
        <f>'[3]1c. STPIS Daily Performance'!D347</f>
        <v>N/A</v>
      </c>
      <c r="E347" s="83">
        <f>'[3]1c. STPIS Daily Performance'!E347</f>
        <v>2.3430304954996366E-2</v>
      </c>
      <c r="F347" s="83">
        <f>'[3]1c. STPIS Daily Performance'!F347</f>
        <v>2.3430304954996366E-2</v>
      </c>
      <c r="G347" s="83">
        <f>'[3]1c. STPIS Daily Performance'!G347</f>
        <v>2.1615747603664047E-2</v>
      </c>
      <c r="H347" s="83">
        <f>'[3]1c. STPIS Daily Performance'!H347</f>
        <v>2.1615747603664047E-2</v>
      </c>
      <c r="I347" s="83">
        <f>'[3]1c. STPIS Daily Performance'!I347</f>
        <v>6.6271069391513421E-2</v>
      </c>
      <c r="J347" s="83">
        <f>'[3]1c. STPIS Daily Performance'!J347</f>
        <v>6.6271069391513421E-2</v>
      </c>
      <c r="K347" s="84">
        <f>'[3]1c. STPIS Daily Performance'!K347</f>
        <v>3.0237986918550449E-2</v>
      </c>
      <c r="L347" s="84">
        <f>'[3]1c. STPIS Daily Performance'!L347</f>
        <v>3.0237986918550449E-2</v>
      </c>
      <c r="M347" s="101">
        <v>182</v>
      </c>
      <c r="N347" s="100">
        <f>+'[6]1c. STPIS Daily Performance'!P347</f>
        <v>160</v>
      </c>
      <c r="O347" s="243" t="s">
        <v>418</v>
      </c>
      <c r="P347" s="71"/>
      <c r="Q347" s="130"/>
      <c r="R347" s="71"/>
      <c r="S347" s="71"/>
      <c r="T347" s="71"/>
      <c r="U347" s="71"/>
      <c r="V347" s="71"/>
    </row>
    <row r="348" spans="2:22" x14ac:dyDescent="0.2">
      <c r="B348" s="127">
        <f t="shared" si="5"/>
        <v>41974</v>
      </c>
      <c r="C348" s="230" t="str">
        <f>'[3]1c. STPIS Daily Performance'!C348</f>
        <v>N/A</v>
      </c>
      <c r="D348" s="230" t="str">
        <f>'[3]1c. STPIS Daily Performance'!D348</f>
        <v>N/A</v>
      </c>
      <c r="E348" s="83">
        <f>'[3]1c. STPIS Daily Performance'!E348</f>
        <v>0</v>
      </c>
      <c r="F348" s="83">
        <f>'[3]1c. STPIS Daily Performance'!F348</f>
        <v>0</v>
      </c>
      <c r="G348" s="83">
        <f>'[3]1c. STPIS Daily Performance'!G348</f>
        <v>3.0143927805765379E-2</v>
      </c>
      <c r="H348" s="83">
        <f>'[3]1c. STPIS Daily Performance'!H348</f>
        <v>3.0143927805765379E-2</v>
      </c>
      <c r="I348" s="83">
        <f>'[3]1c. STPIS Daily Performance'!I348</f>
        <v>3.8280857013752119E-2</v>
      </c>
      <c r="J348" s="83">
        <f>'[3]1c. STPIS Daily Performance'!J348</f>
        <v>3.8280857013752119E-2</v>
      </c>
      <c r="K348" s="84">
        <f>'[3]1c. STPIS Daily Performance'!K348</f>
        <v>1.8117136400587697E-2</v>
      </c>
      <c r="L348" s="84">
        <f>'[3]1c. STPIS Daily Performance'!L348</f>
        <v>1.8117136400587697E-2</v>
      </c>
      <c r="M348" s="101">
        <v>319</v>
      </c>
      <c r="N348" s="100">
        <f>+'[6]1c. STPIS Daily Performance'!P348</f>
        <v>292</v>
      </c>
      <c r="O348" s="243" t="s">
        <v>418</v>
      </c>
      <c r="P348" s="71"/>
      <c r="Q348" s="130"/>
      <c r="R348" s="71"/>
      <c r="S348" s="71"/>
      <c r="T348" s="71"/>
      <c r="U348" s="71"/>
      <c r="V348" s="71"/>
    </row>
    <row r="349" spans="2:22" x14ac:dyDescent="0.2">
      <c r="B349" s="127">
        <f t="shared" si="5"/>
        <v>41975</v>
      </c>
      <c r="C349" s="230" t="str">
        <f>'[3]1c. STPIS Daily Performance'!C349</f>
        <v>N/A</v>
      </c>
      <c r="D349" s="230" t="str">
        <f>'[3]1c. STPIS Daily Performance'!D349</f>
        <v>N/A</v>
      </c>
      <c r="E349" s="83">
        <f>'[3]1c. STPIS Daily Performance'!E349</f>
        <v>0</v>
      </c>
      <c r="F349" s="83">
        <f>'[3]1c. STPIS Daily Performance'!F349</f>
        <v>0</v>
      </c>
      <c r="G349" s="83">
        <f>'[3]1c. STPIS Daily Performance'!G349</f>
        <v>1.6536637510999817E-4</v>
      </c>
      <c r="H349" s="83">
        <f>'[3]1c. STPIS Daily Performance'!H349</f>
        <v>1.6536637510999817E-4</v>
      </c>
      <c r="I349" s="83">
        <f>'[3]1c. STPIS Daily Performance'!I349</f>
        <v>3.2619723593455593E-2</v>
      </c>
      <c r="J349" s="83">
        <f>'[3]1c. STPIS Daily Performance'!J349</f>
        <v>3.2619723593455593E-2</v>
      </c>
      <c r="K349" s="84">
        <f>'[3]1c. STPIS Daily Performance'!K349</f>
        <v>5.7695606452719582E-3</v>
      </c>
      <c r="L349" s="84">
        <f>'[3]1c. STPIS Daily Performance'!L349</f>
        <v>5.7695606452719582E-3</v>
      </c>
      <c r="M349" s="101">
        <v>248</v>
      </c>
      <c r="N349" s="100">
        <f>+'[6]1c. STPIS Daily Performance'!P349</f>
        <v>220</v>
      </c>
      <c r="O349" s="243" t="s">
        <v>418</v>
      </c>
      <c r="P349" s="71"/>
      <c r="Q349" s="130"/>
      <c r="R349" s="71"/>
      <c r="S349" s="71"/>
      <c r="T349" s="71"/>
      <c r="U349" s="71"/>
      <c r="V349" s="71"/>
    </row>
    <row r="350" spans="2:22" x14ac:dyDescent="0.2">
      <c r="B350" s="127">
        <f t="shared" si="5"/>
        <v>41976</v>
      </c>
      <c r="C350" s="230" t="str">
        <f>'[3]1c. STPIS Daily Performance'!C350</f>
        <v>N/A</v>
      </c>
      <c r="D350" s="230" t="str">
        <f>'[3]1c. STPIS Daily Performance'!D350</f>
        <v>N/A</v>
      </c>
      <c r="E350" s="83">
        <f>'[3]1c. STPIS Daily Performance'!E350</f>
        <v>1.0118923255639034E-2</v>
      </c>
      <c r="F350" s="83">
        <f>'[3]1c. STPIS Daily Performance'!F350</f>
        <v>1.0118923255639034E-2</v>
      </c>
      <c r="G350" s="83">
        <f>'[3]1c. STPIS Daily Performance'!G350</f>
        <v>4.7216037388549952E-2</v>
      </c>
      <c r="H350" s="83">
        <f>'[3]1c. STPIS Daily Performance'!H350</f>
        <v>4.7216037388549952E-2</v>
      </c>
      <c r="I350" s="83">
        <f>'[3]1c. STPIS Daily Performance'!I350</f>
        <v>0.29616935655762167</v>
      </c>
      <c r="J350" s="83">
        <f>'[3]1c. STPIS Daily Performance'!J350</f>
        <v>0.29616935655762167</v>
      </c>
      <c r="K350" s="84">
        <f>'[3]1c. STPIS Daily Performance'!K350</f>
        <v>7.4218208124818205E-2</v>
      </c>
      <c r="L350" s="84">
        <f>'[3]1c. STPIS Daily Performance'!L350</f>
        <v>7.4218208124818205E-2</v>
      </c>
      <c r="M350" s="101">
        <v>339</v>
      </c>
      <c r="N350" s="100">
        <f>+'[6]1c. STPIS Daily Performance'!P350</f>
        <v>330</v>
      </c>
      <c r="O350" s="243" t="s">
        <v>418</v>
      </c>
      <c r="P350" s="71"/>
      <c r="Q350" s="130"/>
      <c r="R350" s="71"/>
      <c r="S350" s="71"/>
      <c r="T350" s="71"/>
      <c r="U350" s="71"/>
      <c r="V350" s="71"/>
    </row>
    <row r="351" spans="2:22" x14ac:dyDescent="0.2">
      <c r="B351" s="127">
        <f t="shared" si="5"/>
        <v>41977</v>
      </c>
      <c r="C351" s="230" t="str">
        <f>'[3]1c. STPIS Daily Performance'!C351</f>
        <v>N/A</v>
      </c>
      <c r="D351" s="230" t="str">
        <f>'[3]1c. STPIS Daily Performance'!D351</f>
        <v>N/A</v>
      </c>
      <c r="E351" s="83">
        <f>'[3]1c. STPIS Daily Performance'!E351</f>
        <v>3.4966612901877869E-3</v>
      </c>
      <c r="F351" s="83">
        <f>'[3]1c. STPIS Daily Performance'!F351</f>
        <v>3.4966612901877869E-3</v>
      </c>
      <c r="G351" s="83">
        <f>'[3]1c. STPIS Daily Performance'!G351</f>
        <v>5.5004006197301768E-3</v>
      </c>
      <c r="H351" s="83">
        <f>'[3]1c. STPIS Daily Performance'!H351</f>
        <v>5.5004006197301768E-3</v>
      </c>
      <c r="I351" s="83">
        <f>'[3]1c. STPIS Daily Performance'!I351</f>
        <v>3.0198395443810692E-2</v>
      </c>
      <c r="J351" s="83">
        <f>'[3]1c. STPIS Daily Performance'!J351</f>
        <v>3.0198395443810692E-2</v>
      </c>
      <c r="K351" s="84">
        <f>'[3]1c. STPIS Daily Performance'!K351</f>
        <v>8.9273062207736991E-3</v>
      </c>
      <c r="L351" s="84">
        <f>'[3]1c. STPIS Daily Performance'!L351</f>
        <v>8.9273062207736991E-3</v>
      </c>
      <c r="M351" s="101">
        <v>488</v>
      </c>
      <c r="N351" s="100">
        <f>+'[6]1c. STPIS Daily Performance'!P351</f>
        <v>384</v>
      </c>
      <c r="O351" s="243" t="s">
        <v>418</v>
      </c>
      <c r="P351" s="71"/>
      <c r="Q351" s="130"/>
      <c r="R351" s="71"/>
      <c r="S351" s="71"/>
      <c r="T351" s="71"/>
      <c r="U351" s="71"/>
      <c r="V351" s="71"/>
    </row>
    <row r="352" spans="2:22" x14ac:dyDescent="0.2">
      <c r="B352" s="127">
        <f t="shared" si="5"/>
        <v>41978</v>
      </c>
      <c r="C352" s="230" t="str">
        <f>'[3]1c. STPIS Daily Performance'!C352</f>
        <v>N/A</v>
      </c>
      <c r="D352" s="230" t="str">
        <f>'[3]1c. STPIS Daily Performance'!D352</f>
        <v>N/A</v>
      </c>
      <c r="E352" s="83">
        <f>'[3]1c. STPIS Daily Performance'!E352</f>
        <v>6.4216886600867483E-3</v>
      </c>
      <c r="F352" s="83">
        <f>'[3]1c. STPIS Daily Performance'!F352</f>
        <v>6.4216886600867483E-3</v>
      </c>
      <c r="G352" s="83">
        <f>'[3]1c. STPIS Daily Performance'!G352</f>
        <v>1.1906379007919868E-2</v>
      </c>
      <c r="H352" s="83">
        <f>'[3]1c. STPIS Daily Performance'!H352</f>
        <v>1.1906379007919868E-2</v>
      </c>
      <c r="I352" s="83">
        <f>'[3]1c. STPIS Daily Performance'!I352</f>
        <v>2.1988046823711964E-2</v>
      </c>
      <c r="J352" s="83">
        <f>'[3]1c. STPIS Daily Performance'!J352</f>
        <v>2.1988046823711964E-2</v>
      </c>
      <c r="K352" s="84">
        <f>'[3]1c. STPIS Daily Performance'!K352</f>
        <v>1.1222899248972651E-2</v>
      </c>
      <c r="L352" s="84">
        <f>'[3]1c. STPIS Daily Performance'!L352</f>
        <v>1.1222899248972651E-2</v>
      </c>
      <c r="M352" s="101">
        <v>380</v>
      </c>
      <c r="N352" s="100">
        <f>+'[6]1c. STPIS Daily Performance'!P352</f>
        <v>308</v>
      </c>
      <c r="O352" s="243" t="s">
        <v>418</v>
      </c>
      <c r="P352" s="71"/>
      <c r="Q352" s="130"/>
      <c r="R352" s="71"/>
      <c r="S352" s="71"/>
      <c r="T352" s="71"/>
      <c r="U352" s="71"/>
      <c r="V352" s="71"/>
    </row>
    <row r="353" spans="2:22" x14ac:dyDescent="0.2">
      <c r="B353" s="127">
        <f t="shared" si="5"/>
        <v>41979</v>
      </c>
      <c r="C353" s="230" t="str">
        <f>'[3]1c. STPIS Daily Performance'!C353</f>
        <v>N/A</v>
      </c>
      <c r="D353" s="230" t="str">
        <f>'[3]1c. STPIS Daily Performance'!D353</f>
        <v>N/A</v>
      </c>
      <c r="E353" s="83">
        <f>'[3]1c. STPIS Daily Performance'!E353</f>
        <v>0</v>
      </c>
      <c r="F353" s="83">
        <f>'[3]1c. STPIS Daily Performance'!F353</f>
        <v>0</v>
      </c>
      <c r="G353" s="83">
        <f>'[3]1c. STPIS Daily Performance'!G353</f>
        <v>9.9456062744727475E-3</v>
      </c>
      <c r="H353" s="83">
        <f>'[3]1c. STPIS Daily Performance'!H353</f>
        <v>9.9456062744727475E-3</v>
      </c>
      <c r="I353" s="83">
        <f>'[3]1c. STPIS Daily Performance'!I353</f>
        <v>0.12406749025926968</v>
      </c>
      <c r="J353" s="83">
        <f>'[3]1c. STPIS Daily Performance'!J353</f>
        <v>0.12406749025926968</v>
      </c>
      <c r="K353" s="84">
        <f>'[3]1c. STPIS Daily Performance'!K353</f>
        <v>2.5473773707330533E-2</v>
      </c>
      <c r="L353" s="84">
        <f>'[3]1c. STPIS Daily Performance'!L353</f>
        <v>2.5473773707330533E-2</v>
      </c>
      <c r="M353" s="101">
        <v>344</v>
      </c>
      <c r="N353" s="100">
        <f>+'[6]1c. STPIS Daily Performance'!P353</f>
        <v>273</v>
      </c>
      <c r="O353" s="243" t="s">
        <v>418</v>
      </c>
      <c r="P353" s="71"/>
      <c r="Q353" s="130"/>
      <c r="R353" s="71"/>
      <c r="S353" s="71"/>
      <c r="T353" s="71"/>
      <c r="U353" s="71"/>
      <c r="V353" s="71"/>
    </row>
    <row r="354" spans="2:22" x14ac:dyDescent="0.2">
      <c r="B354" s="127">
        <f t="shared" si="5"/>
        <v>41980</v>
      </c>
      <c r="C354" s="230" t="str">
        <f>'[3]1c. STPIS Daily Performance'!C354</f>
        <v>N/A</v>
      </c>
      <c r="D354" s="230" t="str">
        <f>'[3]1c. STPIS Daily Performance'!D354</f>
        <v>N/A</v>
      </c>
      <c r="E354" s="83">
        <f>'[3]1c. STPIS Daily Performance'!E354</f>
        <v>2.0792765989453188E-3</v>
      </c>
      <c r="F354" s="83">
        <f>'[3]1c. STPIS Daily Performance'!F354</f>
        <v>2.0792765989453188E-3</v>
      </c>
      <c r="G354" s="83">
        <f>'[3]1c. STPIS Daily Performance'!G354</f>
        <v>6.0437472808058858E-3</v>
      </c>
      <c r="H354" s="83">
        <f>'[3]1c. STPIS Daily Performance'!H354</f>
        <v>6.0437472808058858E-3</v>
      </c>
      <c r="I354" s="83">
        <f>'[3]1c. STPIS Daily Performance'!I354</f>
        <v>2.4102446052979343E-2</v>
      </c>
      <c r="J354" s="83">
        <f>'[3]1c. STPIS Daily Performance'!J354</f>
        <v>2.4102446052979343E-2</v>
      </c>
      <c r="K354" s="84">
        <f>'[3]1c. STPIS Daily Performance'!K354</f>
        <v>7.434201203732017E-3</v>
      </c>
      <c r="L354" s="84">
        <f>'[3]1c. STPIS Daily Performance'!L354</f>
        <v>7.434201203732017E-3</v>
      </c>
      <c r="M354" s="101">
        <v>284</v>
      </c>
      <c r="N354" s="100">
        <f>+'[6]1c. STPIS Daily Performance'!P354</f>
        <v>216</v>
      </c>
      <c r="O354" s="243" t="s">
        <v>418</v>
      </c>
      <c r="P354" s="71"/>
      <c r="Q354" s="130"/>
      <c r="R354" s="71"/>
      <c r="S354" s="71"/>
      <c r="T354" s="71"/>
      <c r="U354" s="71"/>
      <c r="V354" s="71"/>
    </row>
    <row r="355" spans="2:22" x14ac:dyDescent="0.2">
      <c r="B355" s="127">
        <f t="shared" si="5"/>
        <v>41981</v>
      </c>
      <c r="C355" s="230" t="str">
        <f>'[3]1c. STPIS Daily Performance'!C355</f>
        <v>N/A</v>
      </c>
      <c r="D355" s="230" t="str">
        <f>'[3]1c. STPIS Daily Performance'!D355</f>
        <v>N/A</v>
      </c>
      <c r="E355" s="83">
        <f>'[3]1c. STPIS Daily Performance'!E355</f>
        <v>0</v>
      </c>
      <c r="F355" s="83">
        <f>'[3]1c. STPIS Daily Performance'!F355</f>
        <v>0</v>
      </c>
      <c r="G355" s="83">
        <f>'[3]1c. STPIS Daily Performance'!G355</f>
        <v>1.3315930491000329E-2</v>
      </c>
      <c r="H355" s="83">
        <f>'[3]1c. STPIS Daily Performance'!H355</f>
        <v>1.3315930491000329E-2</v>
      </c>
      <c r="I355" s="83">
        <f>'[3]1c. STPIS Daily Performance'!I355</f>
        <v>4.4487641848053136E-2</v>
      </c>
      <c r="J355" s="83">
        <f>'[3]1c. STPIS Daily Performance'!J355</f>
        <v>4.4487641848053136E-2</v>
      </c>
      <c r="K355" s="84">
        <f>'[3]1c. STPIS Daily Performance'!K355</f>
        <v>1.2827875271287188E-2</v>
      </c>
      <c r="L355" s="84">
        <f>'[3]1c. STPIS Daily Performance'!L355</f>
        <v>1.2827875271287188E-2</v>
      </c>
      <c r="M355" s="101">
        <v>284</v>
      </c>
      <c r="N355" s="100">
        <f>+'[6]1c. STPIS Daily Performance'!P355</f>
        <v>271</v>
      </c>
      <c r="O355" s="243" t="s">
        <v>418</v>
      </c>
      <c r="P355" s="71"/>
      <c r="Q355" s="130"/>
      <c r="R355" s="71"/>
      <c r="S355" s="71"/>
      <c r="T355" s="71"/>
      <c r="U355" s="71"/>
      <c r="V355" s="71"/>
    </row>
    <row r="356" spans="2:22" x14ac:dyDescent="0.2">
      <c r="B356" s="127">
        <f t="shared" si="5"/>
        <v>41982</v>
      </c>
      <c r="C356" s="230" t="str">
        <f>'[3]1c. STPIS Daily Performance'!C356</f>
        <v>N/A</v>
      </c>
      <c r="D356" s="230" t="str">
        <f>'[3]1c. STPIS Daily Performance'!D356</f>
        <v>N/A</v>
      </c>
      <c r="E356" s="83">
        <f>'[3]1c. STPIS Daily Performance'!E356</f>
        <v>1.046992654002691E-2</v>
      </c>
      <c r="F356" s="83">
        <f>'[3]1c. STPIS Daily Performance'!F356</f>
        <v>1.046992654002691E-2</v>
      </c>
      <c r="G356" s="83">
        <f>'[3]1c. STPIS Daily Performance'!G356</f>
        <v>3.2088951360630599E-3</v>
      </c>
      <c r="H356" s="83">
        <f>'[3]1c. STPIS Daily Performance'!H356</f>
        <v>3.2088951360630599E-3</v>
      </c>
      <c r="I356" s="83">
        <f>'[3]1c. STPIS Daily Performance'!I356</f>
        <v>1.7179493737797445E-2</v>
      </c>
      <c r="J356" s="83">
        <f>'[3]1c. STPIS Daily Performance'!J356</f>
        <v>1.7179493737797445E-2</v>
      </c>
      <c r="K356" s="84">
        <f>'[3]1c. STPIS Daily Performance'!K356</f>
        <v>8.8929991124900246E-3</v>
      </c>
      <c r="L356" s="84">
        <f>'[3]1c. STPIS Daily Performance'!L356</f>
        <v>8.8929991124900246E-3</v>
      </c>
      <c r="M356" s="101">
        <v>284</v>
      </c>
      <c r="N356" s="100">
        <f>+'[6]1c. STPIS Daily Performance'!P356</f>
        <v>266</v>
      </c>
      <c r="O356" s="243" t="s">
        <v>418</v>
      </c>
      <c r="P356" s="71"/>
      <c r="Q356" s="130"/>
      <c r="R356" s="71"/>
      <c r="S356" s="71"/>
      <c r="T356" s="71"/>
      <c r="U356" s="71"/>
      <c r="V356" s="71"/>
    </row>
    <row r="357" spans="2:22" x14ac:dyDescent="0.2">
      <c r="B357" s="127">
        <f t="shared" si="5"/>
        <v>41983</v>
      </c>
      <c r="C357" s="230" t="str">
        <f>'[3]1c. STPIS Daily Performance'!C357</f>
        <v>N/A</v>
      </c>
      <c r="D357" s="230" t="str">
        <f>'[3]1c. STPIS Daily Performance'!D357</f>
        <v>N/A</v>
      </c>
      <c r="E357" s="83">
        <f>'[3]1c. STPIS Daily Performance'!E357</f>
        <v>0</v>
      </c>
      <c r="F357" s="83">
        <f>'[3]1c. STPIS Daily Performance'!F357</f>
        <v>0</v>
      </c>
      <c r="G357" s="83">
        <f>'[3]1c. STPIS Daily Performance'!G357</f>
        <v>1.098505206087845E-2</v>
      </c>
      <c r="H357" s="83">
        <f>'[3]1c. STPIS Daily Performance'!H357</f>
        <v>1.098505206087845E-2</v>
      </c>
      <c r="I357" s="83">
        <f>'[3]1c. STPIS Daily Performance'!I357</f>
        <v>4.9321772343999114E-2</v>
      </c>
      <c r="J357" s="83">
        <f>'[3]1c. STPIS Daily Performance'!J357</f>
        <v>4.9321772343999114E-2</v>
      </c>
      <c r="K357" s="84">
        <f>'[3]1c. STPIS Daily Performance'!K357</f>
        <v>1.2790584936196236E-2</v>
      </c>
      <c r="L357" s="84">
        <f>'[3]1c. STPIS Daily Performance'!L357</f>
        <v>1.2790584936196236E-2</v>
      </c>
      <c r="M357" s="101">
        <v>272</v>
      </c>
      <c r="N357" s="100">
        <f>+'[6]1c. STPIS Daily Performance'!P357</f>
        <v>241</v>
      </c>
      <c r="O357" s="243" t="s">
        <v>418</v>
      </c>
      <c r="P357" s="71"/>
      <c r="Q357" s="130"/>
      <c r="R357" s="71"/>
      <c r="S357" s="71"/>
      <c r="T357" s="71"/>
      <c r="U357" s="71"/>
      <c r="V357" s="71"/>
    </row>
    <row r="358" spans="2:22" x14ac:dyDescent="0.2">
      <c r="B358" s="127">
        <f t="shared" si="5"/>
        <v>41984</v>
      </c>
      <c r="C358" s="230" t="str">
        <f>'[3]1c. STPIS Daily Performance'!C358</f>
        <v>N/A</v>
      </c>
      <c r="D358" s="230" t="str">
        <f>'[3]1c. STPIS Daily Performance'!D358</f>
        <v>N/A</v>
      </c>
      <c r="E358" s="83">
        <f>'[3]1c. STPIS Daily Performance'!E358</f>
        <v>9.898292619738085E-3</v>
      </c>
      <c r="F358" s="83">
        <f>'[3]1c. STPIS Daily Performance'!F358</f>
        <v>9.898292619738085E-3</v>
      </c>
      <c r="G358" s="83">
        <f>'[3]1c. STPIS Daily Performance'!G358</f>
        <v>4.7058545602730907E-2</v>
      </c>
      <c r="H358" s="83">
        <f>'[3]1c. STPIS Daily Performance'!H358</f>
        <v>4.7058545602730907E-2</v>
      </c>
      <c r="I358" s="83">
        <f>'[3]1c. STPIS Daily Performance'!I358</f>
        <v>9.1908160046380374E-3</v>
      </c>
      <c r="J358" s="83">
        <f>'[3]1c. STPIS Daily Performance'!J358</f>
        <v>9.1908160046380374E-3</v>
      </c>
      <c r="K358" s="84">
        <f>'[3]1c. STPIS Daily Performance'!K358</f>
        <v>2.385238993757598E-2</v>
      </c>
      <c r="L358" s="84">
        <f>'[3]1c. STPIS Daily Performance'!L358</f>
        <v>2.385238993757598E-2</v>
      </c>
      <c r="M358" s="101">
        <v>267</v>
      </c>
      <c r="N358" s="100">
        <f>+'[6]1c. STPIS Daily Performance'!P358</f>
        <v>243</v>
      </c>
      <c r="O358" s="243" t="s">
        <v>418</v>
      </c>
      <c r="P358" s="71"/>
      <c r="Q358" s="130"/>
      <c r="R358" s="71"/>
      <c r="S358" s="71"/>
      <c r="T358" s="71"/>
      <c r="U358" s="71"/>
      <c r="V358" s="71"/>
    </row>
    <row r="359" spans="2:22" x14ac:dyDescent="0.2">
      <c r="B359" s="127">
        <f t="shared" si="5"/>
        <v>41985</v>
      </c>
      <c r="C359" s="230" t="str">
        <f>'[3]1c. STPIS Daily Performance'!C359</f>
        <v>N/A</v>
      </c>
      <c r="D359" s="230" t="str">
        <f>'[3]1c. STPIS Daily Performance'!D359</f>
        <v>N/A</v>
      </c>
      <c r="E359" s="83">
        <f>'[3]1c. STPIS Daily Performance'!E359</f>
        <v>0</v>
      </c>
      <c r="F359" s="83">
        <f>'[3]1c. STPIS Daily Performance'!F359</f>
        <v>0</v>
      </c>
      <c r="G359" s="83">
        <f>'[3]1c. STPIS Daily Performance'!G359</f>
        <v>2.7316950250313506E-2</v>
      </c>
      <c r="H359" s="83">
        <f>'[3]1c. STPIS Daily Performance'!H359</f>
        <v>2.7316950250313506E-2</v>
      </c>
      <c r="I359" s="83">
        <f>'[3]1c. STPIS Daily Performance'!I359</f>
        <v>3.7112821955648773E-2</v>
      </c>
      <c r="J359" s="83">
        <f>'[3]1c. STPIS Daily Performance'!J359</f>
        <v>3.7112821955648773E-2</v>
      </c>
      <c r="K359" s="84">
        <f>'[3]1c. STPIS Daily Performance'!K359</f>
        <v>1.6841806940477166E-2</v>
      </c>
      <c r="L359" s="84">
        <f>'[3]1c. STPIS Daily Performance'!L359</f>
        <v>1.6841806940477166E-2</v>
      </c>
      <c r="M359" s="101">
        <v>256</v>
      </c>
      <c r="N359" s="100">
        <f>+'[6]1c. STPIS Daily Performance'!P359</f>
        <v>208</v>
      </c>
      <c r="O359" s="243" t="s">
        <v>418</v>
      </c>
      <c r="P359" s="71"/>
      <c r="Q359" s="130"/>
      <c r="R359" s="71"/>
      <c r="S359" s="71"/>
      <c r="T359" s="71"/>
      <c r="U359" s="71"/>
      <c r="V359" s="71"/>
    </row>
    <row r="360" spans="2:22" x14ac:dyDescent="0.2">
      <c r="B360" s="127">
        <f t="shared" si="5"/>
        <v>41986</v>
      </c>
      <c r="C360" s="230" t="str">
        <f>'[3]1c. STPIS Daily Performance'!C360</f>
        <v>N/A</v>
      </c>
      <c r="D360" s="230" t="str">
        <f>'[3]1c. STPIS Daily Performance'!D360</f>
        <v>N/A</v>
      </c>
      <c r="E360" s="83">
        <f>'[3]1c. STPIS Daily Performance'!E360</f>
        <v>1.0964674026592677E-2</v>
      </c>
      <c r="F360" s="83">
        <f>'[3]1c. STPIS Daily Performance'!F360</f>
        <v>1.0964674026592677E-2</v>
      </c>
      <c r="G360" s="83">
        <f>'[3]1c. STPIS Daily Performance'!G360</f>
        <v>1.0992926650169403E-2</v>
      </c>
      <c r="H360" s="83">
        <f>'[3]1c. STPIS Daily Performance'!H360</f>
        <v>1.0992926650169403E-2</v>
      </c>
      <c r="I360" s="83">
        <f>'[3]1c. STPIS Daily Performance'!I360</f>
        <v>2.5398368161239991E-2</v>
      </c>
      <c r="J360" s="83">
        <f>'[3]1c. STPIS Daily Performance'!J360</f>
        <v>2.5398368161239991E-2</v>
      </c>
      <c r="K360" s="84">
        <f>'[3]1c. STPIS Daily Performance'!K360</f>
        <v>1.3500592916327946E-2</v>
      </c>
      <c r="L360" s="84">
        <f>'[3]1c. STPIS Daily Performance'!L360</f>
        <v>1.3500592916327946E-2</v>
      </c>
      <c r="M360" s="101">
        <v>222</v>
      </c>
      <c r="N360" s="100">
        <f>+'[6]1c. STPIS Daily Performance'!P360</f>
        <v>190</v>
      </c>
      <c r="O360" s="243" t="s">
        <v>418</v>
      </c>
      <c r="P360" s="71"/>
      <c r="Q360" s="130"/>
      <c r="R360" s="71"/>
      <c r="S360" s="71"/>
      <c r="T360" s="71"/>
      <c r="U360" s="71"/>
      <c r="V360" s="71"/>
    </row>
    <row r="361" spans="2:22" x14ac:dyDescent="0.2">
      <c r="B361" s="127">
        <f t="shared" si="5"/>
        <v>41987</v>
      </c>
      <c r="C361" s="230" t="str">
        <f>'[3]1c. STPIS Daily Performance'!C361</f>
        <v>N/A</v>
      </c>
      <c r="D361" s="230" t="str">
        <f>'[3]1c. STPIS Daily Performance'!D361</f>
        <v>N/A</v>
      </c>
      <c r="E361" s="83">
        <f>'[3]1c. STPIS Daily Performance'!E361</f>
        <v>1.7867738619554225E-2</v>
      </c>
      <c r="F361" s="83">
        <f>'[3]1c. STPIS Daily Performance'!F361</f>
        <v>1.7867738619554225E-2</v>
      </c>
      <c r="G361" s="83">
        <f>'[3]1c. STPIS Daily Performance'!G361</f>
        <v>3.1104627699261559E-3</v>
      </c>
      <c r="H361" s="83">
        <f>'[3]1c. STPIS Daily Performance'!H361</f>
        <v>3.1104627699261559E-3</v>
      </c>
      <c r="I361" s="83">
        <f>'[3]1c. STPIS Daily Performance'!I361</f>
        <v>5.3277745095531626E-2</v>
      </c>
      <c r="J361" s="83">
        <f>'[3]1c. STPIS Daily Performance'!J361</f>
        <v>5.3277745095531626E-2</v>
      </c>
      <c r="K361" s="84">
        <f>'[3]1c. STPIS Daily Performance'!K361</f>
        <v>1.8472140390653549E-2</v>
      </c>
      <c r="L361" s="84">
        <f>'[3]1c. STPIS Daily Performance'!L361</f>
        <v>1.8472140390653549E-2</v>
      </c>
      <c r="M361" s="101">
        <v>161</v>
      </c>
      <c r="N361" s="100">
        <f>+'[6]1c. STPIS Daily Performance'!P361</f>
        <v>135</v>
      </c>
      <c r="O361" s="243" t="s">
        <v>418</v>
      </c>
      <c r="P361" s="71"/>
      <c r="Q361" s="130"/>
      <c r="R361" s="71"/>
      <c r="S361" s="71"/>
      <c r="T361" s="71"/>
      <c r="U361" s="71"/>
      <c r="V361" s="71"/>
    </row>
    <row r="362" spans="2:22" x14ac:dyDescent="0.2">
      <c r="B362" s="127">
        <f t="shared" si="5"/>
        <v>41988</v>
      </c>
      <c r="C362" s="230" t="str">
        <f>'[3]1c. STPIS Daily Performance'!C362</f>
        <v>N/A</v>
      </c>
      <c r="D362" s="230" t="str">
        <f>'[3]1c. STPIS Daily Performance'!D362</f>
        <v>N/A</v>
      </c>
      <c r="E362" s="83">
        <f>'[3]1c. STPIS Daily Performance'!E362</f>
        <v>1.1078332232965895E-2</v>
      </c>
      <c r="F362" s="83">
        <f>'[3]1c. STPIS Daily Performance'!F362</f>
        <v>1.1078332232965895E-2</v>
      </c>
      <c r="G362" s="83">
        <f>'[3]1c. STPIS Daily Performance'!G362</f>
        <v>5.3720448142876548E-2</v>
      </c>
      <c r="H362" s="83">
        <f>'[3]1c. STPIS Daily Performance'!H362</f>
        <v>5.3720448142876548E-2</v>
      </c>
      <c r="I362" s="83">
        <f>'[3]1c. STPIS Daily Performance'!I362</f>
        <v>0.22577179834769931</v>
      </c>
      <c r="J362" s="83">
        <f>'[3]1c. STPIS Daily Performance'!J362</f>
        <v>0.22577179834769931</v>
      </c>
      <c r="K362" s="84">
        <f>'[3]1c. STPIS Daily Performance'!K362</f>
        <v>6.4794194640633046E-2</v>
      </c>
      <c r="L362" s="84">
        <f>'[3]1c. STPIS Daily Performance'!L362</f>
        <v>6.4794194640633046E-2</v>
      </c>
      <c r="M362" s="101">
        <v>443</v>
      </c>
      <c r="N362" s="100">
        <f>+'[6]1c. STPIS Daily Performance'!P362</f>
        <v>392</v>
      </c>
      <c r="O362" s="243" t="s">
        <v>418</v>
      </c>
      <c r="P362" s="71"/>
      <c r="Q362" s="130"/>
      <c r="R362" s="71"/>
      <c r="S362" s="71"/>
      <c r="T362" s="71"/>
      <c r="U362" s="71"/>
      <c r="V362" s="71"/>
    </row>
    <row r="363" spans="2:22" x14ac:dyDescent="0.2">
      <c r="B363" s="127">
        <f t="shared" si="5"/>
        <v>41989</v>
      </c>
      <c r="C363" s="230" t="str">
        <f>'[3]1c. STPIS Daily Performance'!C363</f>
        <v>N/A</v>
      </c>
      <c r="D363" s="230" t="str">
        <f>'[3]1c. STPIS Daily Performance'!D363</f>
        <v>N/A</v>
      </c>
      <c r="E363" s="83">
        <f>'[3]1c. STPIS Daily Performance'!E363</f>
        <v>1.491262525385059E-2</v>
      </c>
      <c r="F363" s="83">
        <f>'[3]1c. STPIS Daily Performance'!F363</f>
        <v>1.491262525385059E-2</v>
      </c>
      <c r="G363" s="83">
        <f>'[3]1c. STPIS Daily Performance'!G363</f>
        <v>1.1630768382736538E-2</v>
      </c>
      <c r="H363" s="83">
        <f>'[3]1c. STPIS Daily Performance'!H363</f>
        <v>1.1630768382736538E-2</v>
      </c>
      <c r="I363" s="83">
        <f>'[3]1c. STPIS Daily Performance'!I363</f>
        <v>0.28439522213980611</v>
      </c>
      <c r="J363" s="83">
        <f>'[3]1c. STPIS Daily Performance'!J363</f>
        <v>0.28439522213980611</v>
      </c>
      <c r="K363" s="84">
        <f>'[3]1c. STPIS Daily Performance'!K363</f>
        <v>6.0816061693130377E-2</v>
      </c>
      <c r="L363" s="84">
        <f>'[3]1c. STPIS Daily Performance'!L363</f>
        <v>6.0816061693130377E-2</v>
      </c>
      <c r="M363" s="101">
        <v>916</v>
      </c>
      <c r="N363" s="100">
        <f>+'[6]1c. STPIS Daily Performance'!P363</f>
        <v>805</v>
      </c>
      <c r="O363" s="243" t="s">
        <v>418</v>
      </c>
      <c r="P363" s="71"/>
      <c r="Q363" s="130"/>
      <c r="R363" s="71"/>
      <c r="S363" s="71"/>
      <c r="T363" s="71"/>
      <c r="U363" s="71"/>
      <c r="V363" s="71"/>
    </row>
    <row r="364" spans="2:22" x14ac:dyDescent="0.2">
      <c r="B364" s="127">
        <f t="shared" si="5"/>
        <v>41990</v>
      </c>
      <c r="C364" s="230" t="str">
        <f>'[3]1c. STPIS Daily Performance'!C364</f>
        <v>N/A</v>
      </c>
      <c r="D364" s="230" t="str">
        <f>'[3]1c. STPIS Daily Performance'!D364</f>
        <v>N/A</v>
      </c>
      <c r="E364" s="83">
        <f>'[3]1c. STPIS Daily Performance'!E364</f>
        <v>0</v>
      </c>
      <c r="F364" s="83">
        <f>'[3]1c. STPIS Daily Performance'!F364</f>
        <v>0</v>
      </c>
      <c r="G364" s="83">
        <f>'[3]1c. STPIS Daily Performance'!G364</f>
        <v>1.9647100280925974E-3</v>
      </c>
      <c r="H364" s="83">
        <f>'[3]1c. STPIS Daily Performance'!H364</f>
        <v>1.9647100280925974E-3</v>
      </c>
      <c r="I364" s="83">
        <f>'[3]1c. STPIS Daily Performance'!I364</f>
        <v>3.9389211448448728E-3</v>
      </c>
      <c r="J364" s="83">
        <f>'[3]1c. STPIS Daily Performance'!J364</f>
        <v>3.9389211448448728E-3</v>
      </c>
      <c r="K364" s="84">
        <f>'[3]1c. STPIS Daily Performance'!K364</f>
        <v>1.4334404808961612E-3</v>
      </c>
      <c r="L364" s="84">
        <f>'[3]1c. STPIS Daily Performance'!L364</f>
        <v>1.4334404808961612E-3</v>
      </c>
      <c r="M364" s="101">
        <v>324</v>
      </c>
      <c r="N364" s="100">
        <f>+'[6]1c. STPIS Daily Performance'!P364</f>
        <v>321</v>
      </c>
      <c r="O364" s="243" t="s">
        <v>418</v>
      </c>
      <c r="P364" s="71"/>
      <c r="Q364" s="130"/>
      <c r="R364" s="71"/>
      <c r="S364" s="71"/>
      <c r="T364" s="71"/>
      <c r="U364" s="71"/>
      <c r="V364" s="71"/>
    </row>
    <row r="365" spans="2:22" x14ac:dyDescent="0.2">
      <c r="B365" s="127">
        <f t="shared" si="5"/>
        <v>41991</v>
      </c>
      <c r="C365" s="230" t="str">
        <f>'[3]1c. STPIS Daily Performance'!C365</f>
        <v>N/A</v>
      </c>
      <c r="D365" s="230" t="str">
        <f>'[3]1c. STPIS Daily Performance'!D365</f>
        <v>N/A</v>
      </c>
      <c r="E365" s="83">
        <f>'[3]1c. STPIS Daily Performance'!E365</f>
        <v>1.5196770769783631E-2</v>
      </c>
      <c r="F365" s="83">
        <f>'[3]1c. STPIS Daily Performance'!F365</f>
        <v>1.5196770769783631E-2</v>
      </c>
      <c r="G365" s="83">
        <f>'[3]1c. STPIS Daily Performance'!G365</f>
        <v>5.5921395849697714E-2</v>
      </c>
      <c r="H365" s="83">
        <f>'[3]1c. STPIS Daily Performance'!H365</f>
        <v>5.5921395849697714E-2</v>
      </c>
      <c r="I365" s="83">
        <f>'[3]1c. STPIS Daily Performance'!I365</f>
        <v>0.16572456539717456</v>
      </c>
      <c r="J365" s="83">
        <f>'[3]1c. STPIS Daily Performance'!J365</f>
        <v>0.16572456539717456</v>
      </c>
      <c r="K365" s="84">
        <f>'[3]1c. STPIS Daily Performance'!K365</f>
        <v>5.696024104472603E-2</v>
      </c>
      <c r="L365" s="84">
        <f>'[3]1c. STPIS Daily Performance'!L365</f>
        <v>5.696024104472603E-2</v>
      </c>
      <c r="M365" s="101">
        <v>424</v>
      </c>
      <c r="N365" s="100">
        <f>+'[6]1c. STPIS Daily Performance'!P365</f>
        <v>407</v>
      </c>
      <c r="O365" s="243" t="s">
        <v>418</v>
      </c>
      <c r="P365" s="71"/>
      <c r="Q365" s="130"/>
      <c r="R365" s="71"/>
      <c r="S365" s="71"/>
      <c r="T365" s="71"/>
      <c r="U365" s="71"/>
      <c r="V365" s="71"/>
    </row>
    <row r="366" spans="2:22" x14ac:dyDescent="0.2">
      <c r="B366" s="127">
        <f t="shared" si="5"/>
        <v>41992</v>
      </c>
      <c r="C366" s="230" t="str">
        <f>'[3]1c. STPIS Daily Performance'!C366</f>
        <v>N/A</v>
      </c>
      <c r="D366" s="230" t="str">
        <f>'[3]1c. STPIS Daily Performance'!D366</f>
        <v>N/A</v>
      </c>
      <c r="E366" s="83">
        <f>'[3]1c. STPIS Daily Performance'!E366</f>
        <v>5.2650492658181305E-3</v>
      </c>
      <c r="F366" s="83">
        <f>'[3]1c. STPIS Daily Performance'!F366</f>
        <v>5.2650492658181305E-3</v>
      </c>
      <c r="G366" s="83">
        <f>'[3]1c. STPIS Daily Performance'!G366</f>
        <v>1.7284723493640283E-2</v>
      </c>
      <c r="H366" s="83">
        <f>'[3]1c. STPIS Daily Performance'!H366</f>
        <v>1.7284723493640283E-2</v>
      </c>
      <c r="I366" s="83">
        <f>'[3]1c. STPIS Daily Performance'!I366</f>
        <v>3.0428592134093834E-2</v>
      </c>
      <c r="J366" s="83">
        <f>'[3]1c. STPIS Daily Performance'!J366</f>
        <v>3.0428592134093834E-2</v>
      </c>
      <c r="K366" s="84">
        <f>'[3]1c. STPIS Daily Performance'!K366</f>
        <v>1.4221042190285122E-2</v>
      </c>
      <c r="L366" s="84">
        <f>'[3]1c. STPIS Daily Performance'!L366</f>
        <v>1.4221042190285122E-2</v>
      </c>
      <c r="M366" s="101">
        <v>258</v>
      </c>
      <c r="N366" s="100">
        <f>+'[6]1c. STPIS Daily Performance'!P366</f>
        <v>254</v>
      </c>
      <c r="O366" s="243" t="s">
        <v>418</v>
      </c>
      <c r="P366" s="71"/>
      <c r="Q366" s="130"/>
      <c r="R366" s="71"/>
      <c r="S366" s="71"/>
      <c r="T366" s="71"/>
      <c r="U366" s="71"/>
      <c r="V366" s="71"/>
    </row>
    <row r="367" spans="2:22" x14ac:dyDescent="0.2">
      <c r="B367" s="127">
        <f t="shared" si="5"/>
        <v>41993</v>
      </c>
      <c r="C367" s="230" t="str">
        <f>'[3]1c. STPIS Daily Performance'!C367</f>
        <v>N/A</v>
      </c>
      <c r="D367" s="230" t="str">
        <f>'[3]1c. STPIS Daily Performance'!D367</f>
        <v>N/A</v>
      </c>
      <c r="E367" s="83">
        <f>'[3]1c. STPIS Daily Performance'!E367</f>
        <v>7.2975254268450654E-3</v>
      </c>
      <c r="F367" s="83">
        <f>'[3]1c. STPIS Daily Performance'!F367</f>
        <v>7.2975254268450654E-3</v>
      </c>
      <c r="G367" s="83">
        <f>'[3]1c. STPIS Daily Performance'!G367</f>
        <v>9.8156755511720345E-3</v>
      </c>
      <c r="H367" s="83">
        <f>'[3]1c. STPIS Daily Performance'!H367</f>
        <v>9.8156755511720345E-3</v>
      </c>
      <c r="I367" s="83">
        <f>'[3]1c. STPIS Daily Performance'!I367</f>
        <v>1.6505955273635659E-2</v>
      </c>
      <c r="J367" s="83">
        <f>'[3]1c. STPIS Daily Performance'!J367</f>
        <v>1.6505955273635659E-2</v>
      </c>
      <c r="K367" s="84">
        <f>'[3]1c. STPIS Daily Performance'!K367</f>
        <v>9.862547824854755E-3</v>
      </c>
      <c r="L367" s="84">
        <f>'[3]1c. STPIS Daily Performance'!L367</f>
        <v>9.862547824854755E-3</v>
      </c>
      <c r="M367" s="101">
        <v>136</v>
      </c>
      <c r="N367" s="100">
        <f>+'[6]1c. STPIS Daily Performance'!P367</f>
        <v>127</v>
      </c>
      <c r="O367" s="243" t="s">
        <v>418</v>
      </c>
      <c r="P367" s="71"/>
      <c r="Q367" s="130"/>
      <c r="R367" s="71"/>
      <c r="S367" s="71"/>
      <c r="T367" s="71"/>
      <c r="U367" s="71"/>
      <c r="V367" s="71"/>
    </row>
    <row r="368" spans="2:22" x14ac:dyDescent="0.2">
      <c r="B368" s="127">
        <f t="shared" si="5"/>
        <v>41994</v>
      </c>
      <c r="C368" s="230" t="str">
        <f>'[3]1c. STPIS Daily Performance'!C368</f>
        <v>N/A</v>
      </c>
      <c r="D368" s="230" t="str">
        <f>'[3]1c. STPIS Daily Performance'!D368</f>
        <v>N/A</v>
      </c>
      <c r="E368" s="83">
        <f>'[3]1c. STPIS Daily Performance'!E368</f>
        <v>5.4388794638006973E-3</v>
      </c>
      <c r="F368" s="83">
        <f>'[3]1c. STPIS Daily Performance'!F368</f>
        <v>5.4388794638006973E-3</v>
      </c>
      <c r="G368" s="83">
        <f>'[3]1c. STPIS Daily Performance'!G368</f>
        <v>2.0710169835204531E-2</v>
      </c>
      <c r="H368" s="83">
        <f>'[3]1c. STPIS Daily Performance'!H368</f>
        <v>2.0710169835204531E-2</v>
      </c>
      <c r="I368" s="83">
        <f>'[3]1c. STPIS Daily Performance'!I368</f>
        <v>3.8724198787630768E-2</v>
      </c>
      <c r="J368" s="83">
        <f>'[3]1c. STPIS Daily Performance'!J368</f>
        <v>3.8724198787630768E-2</v>
      </c>
      <c r="K368" s="84">
        <f>'[3]1c. STPIS Daily Performance'!K368</f>
        <v>1.7047649590179216E-2</v>
      </c>
      <c r="L368" s="84">
        <f>'[3]1c. STPIS Daily Performance'!L368</f>
        <v>1.7047649590179216E-2</v>
      </c>
      <c r="M368" s="101">
        <v>154</v>
      </c>
      <c r="N368" s="100">
        <f>+'[6]1c. STPIS Daily Performance'!P368</f>
        <v>139</v>
      </c>
      <c r="O368" s="243" t="s">
        <v>418</v>
      </c>
      <c r="P368" s="71"/>
      <c r="Q368" s="130"/>
      <c r="R368" s="71"/>
      <c r="S368" s="71"/>
      <c r="T368" s="71"/>
      <c r="U368" s="71"/>
      <c r="V368" s="71"/>
    </row>
    <row r="369" spans="2:22" x14ac:dyDescent="0.2">
      <c r="B369" s="127">
        <f t="shared" si="5"/>
        <v>41995</v>
      </c>
      <c r="C369" s="230" t="str">
        <f>'[3]1c. STPIS Daily Performance'!C369</f>
        <v>N/A</v>
      </c>
      <c r="D369" s="230" t="str">
        <f>'[3]1c. STPIS Daily Performance'!D369</f>
        <v>N/A</v>
      </c>
      <c r="E369" s="83">
        <f>'[3]1c. STPIS Daily Performance'!E369</f>
        <v>1.1907368561805829E-2</v>
      </c>
      <c r="F369" s="83">
        <f>'[3]1c. STPIS Daily Performance'!F369</f>
        <v>1.1907368561805829E-2</v>
      </c>
      <c r="G369" s="83">
        <f>'[3]1c. STPIS Daily Performance'!G369</f>
        <v>4.8034994674808996E-3</v>
      </c>
      <c r="H369" s="83">
        <f>'[3]1c. STPIS Daily Performance'!H369</f>
        <v>4.8034994674808996E-3</v>
      </c>
      <c r="I369" s="83">
        <f>'[3]1c. STPIS Daily Performance'!I369</f>
        <v>0.10887450870058231</v>
      </c>
      <c r="J369" s="83">
        <f>'[3]1c. STPIS Daily Performance'!J369</f>
        <v>0.10887450870058231</v>
      </c>
      <c r="K369" s="84">
        <f>'[3]1c. STPIS Daily Performance'!K369</f>
        <v>2.6180798460654967E-2</v>
      </c>
      <c r="L369" s="84">
        <f>'[3]1c. STPIS Daily Performance'!L369</f>
        <v>2.6180798460654967E-2</v>
      </c>
      <c r="M369" s="101">
        <v>244</v>
      </c>
      <c r="N369" s="100">
        <f>+'[6]1c. STPIS Daily Performance'!P369</f>
        <v>237</v>
      </c>
      <c r="O369" s="243" t="s">
        <v>418</v>
      </c>
      <c r="P369" s="71"/>
      <c r="Q369" s="130"/>
      <c r="R369" s="71"/>
      <c r="S369" s="71"/>
      <c r="T369" s="71"/>
      <c r="U369" s="71"/>
      <c r="V369" s="71"/>
    </row>
    <row r="370" spans="2:22" x14ac:dyDescent="0.2">
      <c r="B370" s="127">
        <f t="shared" si="5"/>
        <v>41996</v>
      </c>
      <c r="C370" s="230" t="str">
        <f>'[3]1c. STPIS Daily Performance'!C370</f>
        <v>N/A</v>
      </c>
      <c r="D370" s="230" t="str">
        <f>'[3]1c. STPIS Daily Performance'!D370</f>
        <v>N/A</v>
      </c>
      <c r="E370" s="83">
        <f>'[3]1c. STPIS Daily Performance'!E370</f>
        <v>0</v>
      </c>
      <c r="F370" s="83">
        <f>'[3]1c. STPIS Daily Performance'!F370</f>
        <v>0</v>
      </c>
      <c r="G370" s="83">
        <f>'[3]1c. STPIS Daily Performance'!G370</f>
        <v>1.8489535655155986E-2</v>
      </c>
      <c r="H370" s="83">
        <f>'[3]1c. STPIS Daily Performance'!H370</f>
        <v>1.8489535655155986E-2</v>
      </c>
      <c r="I370" s="83">
        <f>'[3]1c. STPIS Daily Performance'!I370</f>
        <v>8.7901032474784931E-3</v>
      </c>
      <c r="J370" s="83">
        <f>'[3]1c. STPIS Daily Performance'!J370</f>
        <v>8.7901032474784931E-3</v>
      </c>
      <c r="K370" s="84">
        <f>'[3]1c. STPIS Daily Performance'!K370</f>
        <v>8.5424699626350849E-3</v>
      </c>
      <c r="L370" s="84">
        <f>'[3]1c. STPIS Daily Performance'!L370</f>
        <v>8.5424699626350849E-3</v>
      </c>
      <c r="M370" s="101">
        <v>173</v>
      </c>
      <c r="N370" s="100">
        <f>+'[6]1c. STPIS Daily Performance'!P370</f>
        <v>169</v>
      </c>
      <c r="O370" s="243" t="s">
        <v>418</v>
      </c>
      <c r="P370" s="71"/>
      <c r="Q370" s="130"/>
      <c r="R370" s="71"/>
      <c r="S370" s="71"/>
      <c r="T370" s="71"/>
      <c r="U370" s="71"/>
      <c r="V370" s="71"/>
    </row>
    <row r="371" spans="2:22" x14ac:dyDescent="0.2">
      <c r="B371" s="127">
        <f t="shared" si="5"/>
        <v>41997</v>
      </c>
      <c r="C371" s="230" t="str">
        <f>'[3]1c. STPIS Daily Performance'!C371</f>
        <v>N/A</v>
      </c>
      <c r="D371" s="230" t="str">
        <f>'[3]1c. STPIS Daily Performance'!D371</f>
        <v>N/A</v>
      </c>
      <c r="E371" s="83">
        <f>'[3]1c. STPIS Daily Performance'!E371</f>
        <v>1.2582632023199645E-2</v>
      </c>
      <c r="F371" s="83">
        <f>'[3]1c. STPIS Daily Performance'!F371</f>
        <v>1.2582632023199645E-2</v>
      </c>
      <c r="G371" s="83">
        <f>'[3]1c. STPIS Daily Performance'!G371</f>
        <v>2.0092014575864778E-2</v>
      </c>
      <c r="H371" s="83">
        <f>'[3]1c. STPIS Daily Performance'!H371</f>
        <v>2.0092014575864778E-2</v>
      </c>
      <c r="I371" s="83">
        <f>'[3]1c. STPIS Daily Performance'!I371</f>
        <v>3.5842477257419583E-2</v>
      </c>
      <c r="J371" s="83">
        <f>'[3]1c. STPIS Daily Performance'!J371</f>
        <v>3.5842477257419583E-2</v>
      </c>
      <c r="K371" s="84">
        <f>'[3]1c. STPIS Daily Performance'!K371</f>
        <v>1.9496878798952889E-2</v>
      </c>
      <c r="L371" s="84">
        <f>'[3]1c. STPIS Daily Performance'!L371</f>
        <v>1.9496878798952889E-2</v>
      </c>
      <c r="M371" s="101">
        <v>156</v>
      </c>
      <c r="N371" s="100">
        <f>+'[6]1c. STPIS Daily Performance'!P371</f>
        <v>152</v>
      </c>
      <c r="O371" s="243" t="s">
        <v>418</v>
      </c>
      <c r="P371" s="71"/>
      <c r="Q371" s="130"/>
      <c r="R371" s="71"/>
      <c r="S371" s="71"/>
      <c r="T371" s="71"/>
      <c r="U371" s="71"/>
      <c r="V371" s="71"/>
    </row>
    <row r="372" spans="2:22" x14ac:dyDescent="0.2">
      <c r="B372" s="127">
        <f t="shared" si="5"/>
        <v>41998</v>
      </c>
      <c r="C372" s="230" t="str">
        <f>'[3]1c. STPIS Daily Performance'!C372</f>
        <v>N/A</v>
      </c>
      <c r="D372" s="230" t="str">
        <f>'[3]1c. STPIS Daily Performance'!D372</f>
        <v>N/A</v>
      </c>
      <c r="E372" s="83">
        <f>'[3]1c. STPIS Daily Performance'!E372</f>
        <v>1.3043950625537997E-2</v>
      </c>
      <c r="F372" s="83">
        <f>'[3]1c. STPIS Daily Performance'!F372</f>
        <v>1.3043950625537997E-2</v>
      </c>
      <c r="G372" s="83">
        <f>'[3]1c. STPIS Daily Performance'!G372</f>
        <v>1.311119116943557E-3</v>
      </c>
      <c r="H372" s="83">
        <f>'[3]1c. STPIS Daily Performance'!H372</f>
        <v>1.311119116943557E-3</v>
      </c>
      <c r="I372" s="83">
        <f>'[3]1c. STPIS Daily Performance'!I372</f>
        <v>2.0538660255262551E-2</v>
      </c>
      <c r="J372" s="83">
        <f>'[3]1c. STPIS Daily Performance'!J372</f>
        <v>2.0538660255262551E-2</v>
      </c>
      <c r="K372" s="84">
        <f>'[3]1c. STPIS Daily Performance'!K372</f>
        <v>9.9102794537711709E-3</v>
      </c>
      <c r="L372" s="84">
        <f>'[3]1c. STPIS Daily Performance'!L372</f>
        <v>9.9102794537711709E-3</v>
      </c>
      <c r="M372" s="101">
        <v>155</v>
      </c>
      <c r="N372" s="100">
        <f>+'[6]1c. STPIS Daily Performance'!P372</f>
        <v>152</v>
      </c>
      <c r="O372" s="243" t="s">
        <v>418</v>
      </c>
      <c r="P372" s="71"/>
      <c r="Q372" s="130"/>
      <c r="R372" s="71"/>
      <c r="S372" s="71"/>
      <c r="T372" s="71"/>
      <c r="U372" s="71"/>
      <c r="V372" s="71"/>
    </row>
    <row r="373" spans="2:22" x14ac:dyDescent="0.2">
      <c r="B373" s="127">
        <f t="shared" si="5"/>
        <v>41999</v>
      </c>
      <c r="C373" s="230" t="str">
        <f>'[3]1c. STPIS Daily Performance'!C373</f>
        <v>N/A</v>
      </c>
      <c r="D373" s="230" t="str">
        <f>'[3]1c. STPIS Daily Performance'!D373</f>
        <v>N/A</v>
      </c>
      <c r="E373" s="83">
        <f>'[3]1c. STPIS Daily Performance'!E373</f>
        <v>3.6430798031038721E-2</v>
      </c>
      <c r="F373" s="83">
        <f>'[3]1c. STPIS Daily Performance'!F373</f>
        <v>3.6430798031038721E-2</v>
      </c>
      <c r="G373" s="83">
        <f>'[3]1c. STPIS Daily Performance'!G373</f>
        <v>4.858621592517565E-3</v>
      </c>
      <c r="H373" s="83">
        <f>'[3]1c. STPIS Daily Performance'!H373</f>
        <v>4.858621592517565E-3</v>
      </c>
      <c r="I373" s="83">
        <f>'[3]1c. STPIS Daily Performance'!I373</f>
        <v>1.8321951385869333E-2</v>
      </c>
      <c r="J373" s="83">
        <f>'[3]1c. STPIS Daily Performance'!J373</f>
        <v>1.8321951385869333E-2</v>
      </c>
      <c r="K373" s="84">
        <f>'[3]1c. STPIS Daily Performance'!K373</f>
        <v>2.130173101735492E-2</v>
      </c>
      <c r="L373" s="84">
        <f>'[3]1c. STPIS Daily Performance'!L373</f>
        <v>2.130173101735492E-2</v>
      </c>
      <c r="M373" s="101">
        <v>139</v>
      </c>
      <c r="N373" s="100">
        <f>+'[6]1c. STPIS Daily Performance'!P373</f>
        <v>125</v>
      </c>
      <c r="O373" s="243" t="s">
        <v>418</v>
      </c>
      <c r="P373" s="71"/>
      <c r="Q373" s="130"/>
      <c r="R373" s="71"/>
      <c r="S373" s="71"/>
      <c r="T373" s="71"/>
      <c r="U373" s="71"/>
      <c r="V373" s="71"/>
    </row>
    <row r="374" spans="2:22" x14ac:dyDescent="0.2">
      <c r="B374" s="127">
        <f t="shared" si="5"/>
        <v>42000</v>
      </c>
      <c r="C374" s="230" t="str">
        <f>'[3]1c. STPIS Daily Performance'!C374</f>
        <v>N/A</v>
      </c>
      <c r="D374" s="230" t="str">
        <f>'[3]1c. STPIS Daily Performance'!D374</f>
        <v>N/A</v>
      </c>
      <c r="E374" s="83">
        <f>'[3]1c. STPIS Daily Performance'!E374</f>
        <v>8.9890269687523498E-3</v>
      </c>
      <c r="F374" s="83">
        <f>'[3]1c. STPIS Daily Performance'!F374</f>
        <v>8.9890269687523498E-3</v>
      </c>
      <c r="G374" s="83">
        <f>'[3]1c. STPIS Daily Performance'!G374</f>
        <v>1.6477578091317675E-2</v>
      </c>
      <c r="H374" s="83">
        <f>'[3]1c. STPIS Daily Performance'!H374</f>
        <v>1.6477578091317675E-2</v>
      </c>
      <c r="I374" s="83">
        <f>'[3]1c. STPIS Daily Performance'!I374</f>
        <v>8.2444518334740084E-3</v>
      </c>
      <c r="J374" s="83">
        <f>'[3]1c. STPIS Daily Performance'!J374</f>
        <v>8.2444518334740084E-3</v>
      </c>
      <c r="K374" s="84">
        <f>'[3]1c. STPIS Daily Performance'!K374</f>
        <v>1.1695740697925911E-2</v>
      </c>
      <c r="L374" s="84">
        <f>'[3]1c. STPIS Daily Performance'!L374</f>
        <v>1.1695740697925911E-2</v>
      </c>
      <c r="M374" s="101">
        <v>93</v>
      </c>
      <c r="N374" s="100">
        <f>+'[6]1c. STPIS Daily Performance'!P374</f>
        <v>93</v>
      </c>
      <c r="O374" s="243" t="s">
        <v>418</v>
      </c>
      <c r="P374" s="71"/>
      <c r="Q374" s="130"/>
      <c r="R374" s="71"/>
      <c r="S374" s="71"/>
      <c r="T374" s="71"/>
      <c r="U374" s="71"/>
      <c r="V374" s="71"/>
    </row>
    <row r="375" spans="2:22" x14ac:dyDescent="0.2">
      <c r="B375" s="127">
        <f t="shared" si="5"/>
        <v>42001</v>
      </c>
      <c r="C375" s="230" t="str">
        <f>'[3]1c. STPIS Daily Performance'!C375</f>
        <v>N/A</v>
      </c>
      <c r="D375" s="230" t="str">
        <f>'[3]1c. STPIS Daily Performance'!D375</f>
        <v>N/A</v>
      </c>
      <c r="E375" s="83">
        <f>'[3]1c. STPIS Daily Performance'!E375</f>
        <v>0</v>
      </c>
      <c r="F375" s="83">
        <f>'[3]1c. STPIS Daily Performance'!F375</f>
        <v>0</v>
      </c>
      <c r="G375" s="83">
        <f>'[3]1c. STPIS Daily Performance'!G375</f>
        <v>9.5715632831525135E-3</v>
      </c>
      <c r="H375" s="83">
        <f>'[3]1c. STPIS Daily Performance'!H375</f>
        <v>9.5715632831525135E-3</v>
      </c>
      <c r="I375" s="83">
        <f>'[3]1c. STPIS Daily Performance'!I375</f>
        <v>2.261895627115465E-2</v>
      </c>
      <c r="J375" s="83">
        <f>'[3]1c. STPIS Daily Performance'!J375</f>
        <v>2.261895627115465E-2</v>
      </c>
      <c r="K375" s="84">
        <f>'[3]1c. STPIS Daily Performance'!K375</f>
        <v>7.5833625440958211E-3</v>
      </c>
      <c r="L375" s="84">
        <f>'[3]1c. STPIS Daily Performance'!L375</f>
        <v>7.5833625440958211E-3</v>
      </c>
      <c r="M375" s="101">
        <v>78</v>
      </c>
      <c r="N375" s="100">
        <f>+'[6]1c. STPIS Daily Performance'!P375</f>
        <v>71</v>
      </c>
      <c r="O375" s="243" t="s">
        <v>418</v>
      </c>
      <c r="P375" s="71"/>
      <c r="Q375" s="130"/>
      <c r="R375" s="71"/>
      <c r="S375" s="71"/>
      <c r="T375" s="71"/>
      <c r="U375" s="71"/>
      <c r="V375" s="71"/>
    </row>
    <row r="376" spans="2:22" x14ac:dyDescent="0.2">
      <c r="B376" s="127">
        <f t="shared" si="5"/>
        <v>42002</v>
      </c>
      <c r="C376" s="230" t="str">
        <f>'[3]1c. STPIS Daily Performance'!C376</f>
        <v>N/A</v>
      </c>
      <c r="D376" s="230" t="str">
        <f>'[3]1c. STPIS Daily Performance'!D376</f>
        <v>N/A</v>
      </c>
      <c r="E376" s="83">
        <f>'[3]1c. STPIS Daily Performance'!E376</f>
        <v>1.3799443409077614E-2</v>
      </c>
      <c r="F376" s="83">
        <f>'[3]1c. STPIS Daily Performance'!F376</f>
        <v>1.3799443409077614E-2</v>
      </c>
      <c r="G376" s="83">
        <f>'[3]1c. STPIS Daily Performance'!G376</f>
        <v>9.3337506865657532E-2</v>
      </c>
      <c r="H376" s="83">
        <f>'[3]1c. STPIS Daily Performance'!H376</f>
        <v>9.3337506865657532E-2</v>
      </c>
      <c r="I376" s="83">
        <f>'[3]1c. STPIS Daily Performance'!I376</f>
        <v>0.12642061198216403</v>
      </c>
      <c r="J376" s="83">
        <f>'[3]1c. STPIS Daily Performance'!J376</f>
        <v>0.12642061198216403</v>
      </c>
      <c r="K376" s="84">
        <f>'[3]1c. STPIS Daily Performance'!K376</f>
        <v>6.3635211026006278E-2</v>
      </c>
      <c r="L376" s="84">
        <f>'[3]1c. STPIS Daily Performance'!L376</f>
        <v>6.3635211026006278E-2</v>
      </c>
      <c r="M376" s="101">
        <v>875</v>
      </c>
      <c r="N376" s="100">
        <f>+'[6]1c. STPIS Daily Performance'!P376</f>
        <v>760</v>
      </c>
      <c r="O376" s="243" t="s">
        <v>418</v>
      </c>
      <c r="P376" s="71"/>
      <c r="Q376" s="130"/>
      <c r="R376" s="71"/>
      <c r="S376" s="71"/>
      <c r="T376" s="71"/>
      <c r="U376" s="71"/>
      <c r="V376" s="71"/>
    </row>
    <row r="377" spans="2:22" x14ac:dyDescent="0.2">
      <c r="B377" s="127">
        <f t="shared" si="5"/>
        <v>42003</v>
      </c>
      <c r="C377" s="230" t="str">
        <f>'[3]1c. STPIS Daily Performance'!C377</f>
        <v>N/A</v>
      </c>
      <c r="D377" s="230" t="str">
        <f>'[3]1c. STPIS Daily Performance'!D377</f>
        <v>N/A</v>
      </c>
      <c r="E377" s="83">
        <f>'[3]1c. STPIS Daily Performance'!E377</f>
        <v>0</v>
      </c>
      <c r="F377" s="83">
        <f>'[3]1c. STPIS Daily Performance'!F377</f>
        <v>0</v>
      </c>
      <c r="G377" s="83">
        <f>'[3]1c. STPIS Daily Performance'!G377</f>
        <v>1.0492890230193931E-2</v>
      </c>
      <c r="H377" s="83">
        <f>'[3]1c. STPIS Daily Performance'!H377</f>
        <v>1.0492890230193931E-2</v>
      </c>
      <c r="I377" s="83">
        <f>'[3]1c. STPIS Daily Performance'!I377</f>
        <v>1.7767774168521031E-2</v>
      </c>
      <c r="J377" s="83">
        <f>'[3]1c. STPIS Daily Performance'!J377</f>
        <v>1.7767774168521031E-2</v>
      </c>
      <c r="K377" s="84">
        <f>'[3]1c. STPIS Daily Performance'!K377</f>
        <v>7.0836720538770765E-3</v>
      </c>
      <c r="L377" s="84">
        <f>'[3]1c. STPIS Daily Performance'!L377</f>
        <v>7.0836720538770765E-3</v>
      </c>
      <c r="M377" s="101">
        <v>306</v>
      </c>
      <c r="N377" s="100">
        <f>+'[6]1c. STPIS Daily Performance'!P377</f>
        <v>290</v>
      </c>
      <c r="O377" s="243" t="s">
        <v>418</v>
      </c>
      <c r="P377" s="71"/>
      <c r="Q377" s="130"/>
      <c r="R377" s="71"/>
      <c r="S377" s="71"/>
      <c r="T377" s="71"/>
      <c r="U377" s="71"/>
      <c r="V377" s="71"/>
    </row>
    <row r="378" spans="2:22" x14ac:dyDescent="0.2">
      <c r="B378" s="127">
        <f t="shared" si="5"/>
        <v>42004</v>
      </c>
      <c r="C378" s="230" t="str">
        <f>'[3]1c. STPIS Daily Performance'!C378</f>
        <v>N/A</v>
      </c>
      <c r="D378" s="230" t="str">
        <f>'[3]1c. STPIS Daily Performance'!D378</f>
        <v>N/A</v>
      </c>
      <c r="E378" s="83">
        <f>'[3]1c. STPIS Daily Performance'!E378</f>
        <v>2.5773669739338275E-3</v>
      </c>
      <c r="F378" s="83">
        <f>'[3]1c. STPIS Daily Performance'!F378</f>
        <v>2.5773669739338275E-3</v>
      </c>
      <c r="G378" s="83">
        <f>'[3]1c. STPIS Daily Performance'!G378</f>
        <v>2.3895441203394735E-2</v>
      </c>
      <c r="H378" s="83">
        <f>'[3]1c. STPIS Daily Performance'!H378</f>
        <v>2.3895441203394735E-2</v>
      </c>
      <c r="I378" s="83">
        <f>'[3]1c. STPIS Daily Performance'!I378</f>
        <v>8.8634251562353467E-2</v>
      </c>
      <c r="J378" s="83">
        <f>'[3]1c. STPIS Daily Performance'!J378</f>
        <v>8.8634251562353467E-2</v>
      </c>
      <c r="K378" s="84">
        <f>'[3]1c. STPIS Daily Performance'!K378</f>
        <v>2.5709448625105345E-2</v>
      </c>
      <c r="L378" s="84">
        <f>'[3]1c. STPIS Daily Performance'!L378</f>
        <v>2.5709448625105345E-2</v>
      </c>
      <c r="M378" s="101">
        <v>186</v>
      </c>
      <c r="N378" s="100">
        <f>+'[6]1c. STPIS Daily Performance'!P378</f>
        <v>176</v>
      </c>
      <c r="O378" s="243" t="s">
        <v>418</v>
      </c>
      <c r="P378" s="71"/>
      <c r="Q378" s="130"/>
      <c r="R378" s="71"/>
      <c r="S378" s="71"/>
      <c r="T378" s="71"/>
      <c r="U378" s="71"/>
      <c r="V378" s="71"/>
    </row>
  </sheetData>
  <mergeCells count="8">
    <mergeCell ref="M11:N11"/>
    <mergeCell ref="B6:D6"/>
    <mergeCell ref="B10:H10"/>
    <mergeCell ref="K12:L12"/>
    <mergeCell ref="G12:H12"/>
    <mergeCell ref="E12:F12"/>
    <mergeCell ref="C12:D12"/>
    <mergeCell ref="I12:J12"/>
  </mergeCells>
  <phoneticPr fontId="34" type="noConversion"/>
  <pageMargins left="0.74803149606299213" right="0.74803149606299213" top="0.98425196850393704" bottom="0.98425196850393704" header="0.51181102362204722" footer="0.51181102362204722"/>
  <pageSetup paperSize="8" scale="85"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91"/>
  <sheetViews>
    <sheetView showGridLines="0" workbookViewId="0"/>
  </sheetViews>
  <sheetFormatPr defaultRowHeight="12.75" x14ac:dyDescent="0.2"/>
  <cols>
    <col min="1" max="1" width="12.5703125" customWidth="1"/>
    <col min="2" max="2" width="58.140625" customWidth="1"/>
    <col min="3" max="3" width="13.85546875" customWidth="1"/>
  </cols>
  <sheetData>
    <row r="1" spans="2:4" ht="20.25" x14ac:dyDescent="0.3">
      <c r="B1" s="145" t="str">
        <f>Cover!C22</f>
        <v>AusNet Electricity Services Pty Ltd</v>
      </c>
      <c r="C1" s="145"/>
      <c r="D1" s="143"/>
    </row>
    <row r="2" spans="2:4" ht="20.25" x14ac:dyDescent="0.3">
      <c r="B2" s="146" t="s">
        <v>134</v>
      </c>
      <c r="C2" s="146"/>
      <c r="D2" s="143"/>
    </row>
    <row r="3" spans="2:4" ht="20.25" x14ac:dyDescent="0.3">
      <c r="B3" s="150">
        <f>Cover!C26</f>
        <v>2014</v>
      </c>
      <c r="C3" s="150"/>
      <c r="D3" s="143"/>
    </row>
    <row r="4" spans="2:4" ht="18" x14ac:dyDescent="0.25">
      <c r="B4" s="147" t="s">
        <v>18</v>
      </c>
      <c r="C4" s="149"/>
      <c r="D4" s="143"/>
    </row>
    <row r="5" spans="2:4" x14ac:dyDescent="0.2">
      <c r="B5" s="149"/>
      <c r="C5" s="149"/>
      <c r="D5" s="143"/>
    </row>
    <row r="6" spans="2:4" ht="40.5" customHeight="1" x14ac:dyDescent="0.2">
      <c r="B6" s="303" t="s">
        <v>173</v>
      </c>
      <c r="C6" s="304"/>
      <c r="D6" s="304"/>
    </row>
    <row r="7" spans="2:4" x14ac:dyDescent="0.2">
      <c r="B7" s="148"/>
      <c r="C7" s="148"/>
      <c r="D7" s="144"/>
    </row>
    <row r="8" spans="2:4" s="44" customFormat="1" ht="15.75" x14ac:dyDescent="0.25">
      <c r="B8" s="38" t="s">
        <v>204</v>
      </c>
      <c r="C8"/>
      <c r="D8"/>
    </row>
    <row r="9" spans="2:4" s="44" customFormat="1" x14ac:dyDescent="0.2">
      <c r="B9"/>
      <c r="C9"/>
      <c r="D9"/>
    </row>
    <row r="10" spans="2:4" s="44" customFormat="1" x14ac:dyDescent="0.2">
      <c r="B10" s="113" t="s">
        <v>47</v>
      </c>
      <c r="C10" s="42"/>
      <c r="D10"/>
    </row>
    <row r="11" spans="2:4" s="44" customFormat="1" x14ac:dyDescent="0.2">
      <c r="B11" s="114" t="s">
        <v>64</v>
      </c>
      <c r="C11" s="93">
        <f>+'[4]1f. STPIS - GSL'!C11</f>
        <v>4951</v>
      </c>
      <c r="D11"/>
    </row>
    <row r="12" spans="2:4" s="44" customFormat="1" x14ac:dyDescent="0.2">
      <c r="B12" s="114" t="s">
        <v>65</v>
      </c>
      <c r="C12" s="93">
        <f>+'[4]1f. STPIS - GSL'!C12</f>
        <v>0</v>
      </c>
      <c r="D12"/>
    </row>
    <row r="13" spans="2:4" s="44" customFormat="1" x14ac:dyDescent="0.2">
      <c r="B13" s="114" t="s">
        <v>63</v>
      </c>
      <c r="C13" s="93">
        <f>+'[4]1f. STPIS - GSL'!C13</f>
        <v>0</v>
      </c>
      <c r="D13"/>
    </row>
    <row r="14" spans="2:4" s="44" customFormat="1" x14ac:dyDescent="0.2">
      <c r="B14" s="114" t="s">
        <v>76</v>
      </c>
      <c r="C14" s="94">
        <f>+'[4]1f. STPIS - GSL'!C14</f>
        <v>0</v>
      </c>
      <c r="D14"/>
    </row>
    <row r="15" spans="2:4" s="44" customFormat="1" x14ac:dyDescent="0.2">
      <c r="B15" s="113" t="s">
        <v>48</v>
      </c>
      <c r="C15" s="42"/>
      <c r="D15"/>
    </row>
    <row r="16" spans="2:4" s="44" customFormat="1" x14ac:dyDescent="0.2">
      <c r="B16" s="114" t="s">
        <v>34</v>
      </c>
      <c r="C16" s="93">
        <f>+'[4]1f. STPIS - GSL'!C16</f>
        <v>15205</v>
      </c>
      <c r="D16"/>
    </row>
    <row r="17" spans="2:4" s="44" customFormat="1" x14ac:dyDescent="0.2">
      <c r="B17" s="114" t="s">
        <v>35</v>
      </c>
      <c r="C17" s="93">
        <f>+'[4]1f. STPIS - GSL'!C17</f>
        <v>159</v>
      </c>
      <c r="D17"/>
    </row>
    <row r="18" spans="2:4" s="44" customFormat="1" x14ac:dyDescent="0.2">
      <c r="B18" s="114" t="s">
        <v>61</v>
      </c>
      <c r="C18" s="93">
        <f>+'[4]1f. STPIS - GSL'!C18</f>
        <v>115</v>
      </c>
      <c r="D18"/>
    </row>
    <row r="19" spans="2:4" s="44" customFormat="1" x14ac:dyDescent="0.2">
      <c r="B19" s="114" t="s">
        <v>74</v>
      </c>
      <c r="C19" s="94">
        <f>+'[4]1f. STPIS - GSL'!C19</f>
        <v>10850</v>
      </c>
      <c r="D19"/>
    </row>
    <row r="20" spans="2:4" s="44" customFormat="1" x14ac:dyDescent="0.2">
      <c r="B20" s="114" t="s">
        <v>62</v>
      </c>
      <c r="C20" s="93">
        <f>+'[4]1f. STPIS - GSL'!C20</f>
        <v>44</v>
      </c>
      <c r="D20"/>
    </row>
    <row r="21" spans="2:4" s="44" customFormat="1" x14ac:dyDescent="0.2">
      <c r="B21" s="114" t="s">
        <v>75</v>
      </c>
      <c r="C21" s="94">
        <f>+'[4]1f. STPIS - GSL'!C21</f>
        <v>11000</v>
      </c>
      <c r="D21"/>
    </row>
    <row r="22" spans="2:4" s="44" customFormat="1" x14ac:dyDescent="0.2">
      <c r="B22" s="113" t="s">
        <v>49</v>
      </c>
      <c r="C22" s="42"/>
      <c r="D22"/>
    </row>
    <row r="23" spans="2:4" s="44" customFormat="1" x14ac:dyDescent="0.2">
      <c r="B23" s="115" t="s">
        <v>53</v>
      </c>
      <c r="C23" s="93">
        <f>+'[7]1f. STPIS - GSL'!C23</f>
        <v>13766</v>
      </c>
      <c r="D23"/>
    </row>
    <row r="24" spans="2:4" s="44" customFormat="1" x14ac:dyDescent="0.2">
      <c r="B24" s="115" t="s">
        <v>66</v>
      </c>
      <c r="C24" s="94">
        <f>+'[7]1f. STPIS - GSL'!C24</f>
        <v>1376600</v>
      </c>
      <c r="D24"/>
    </row>
    <row r="25" spans="2:4" s="44" customFormat="1" x14ac:dyDescent="0.2">
      <c r="B25" s="115" t="s">
        <v>54</v>
      </c>
      <c r="C25" s="93">
        <f>+'[7]1f. STPIS - GSL'!C25</f>
        <v>12111</v>
      </c>
      <c r="D25"/>
    </row>
    <row r="26" spans="2:4" s="44" customFormat="1" x14ac:dyDescent="0.2">
      <c r="B26" s="115" t="s">
        <v>67</v>
      </c>
      <c r="C26" s="94">
        <f>+'[7]1f. STPIS - GSL'!C26</f>
        <v>1816650</v>
      </c>
      <c r="D26"/>
    </row>
    <row r="27" spans="2:4" s="44" customFormat="1" x14ac:dyDescent="0.2">
      <c r="B27" s="115" t="s">
        <v>55</v>
      </c>
      <c r="C27" s="93">
        <f>+'[7]1f. STPIS - GSL'!C27</f>
        <v>3071</v>
      </c>
      <c r="D27"/>
    </row>
    <row r="28" spans="2:4" s="44" customFormat="1" x14ac:dyDescent="0.2">
      <c r="B28" s="115" t="s">
        <v>68</v>
      </c>
      <c r="C28" s="94">
        <f>+'[7]1f. STPIS - GSL'!C28</f>
        <v>921300</v>
      </c>
      <c r="D28"/>
    </row>
    <row r="29" spans="2:4" s="44" customFormat="1" x14ac:dyDescent="0.2">
      <c r="B29" s="115" t="s">
        <v>56</v>
      </c>
      <c r="C29" s="93">
        <f>+'[7]1f. STPIS - GSL'!C29</f>
        <v>8247</v>
      </c>
      <c r="D29"/>
    </row>
    <row r="30" spans="2:4" s="44" customFormat="1" x14ac:dyDescent="0.2">
      <c r="B30" s="115" t="s">
        <v>69</v>
      </c>
      <c r="C30" s="94">
        <f>+'[7]1f. STPIS - GSL'!C30</f>
        <v>824700</v>
      </c>
      <c r="D30"/>
    </row>
    <row r="31" spans="2:4" s="44" customFormat="1" x14ac:dyDescent="0.2">
      <c r="B31" s="115" t="s">
        <v>57</v>
      </c>
      <c r="C31" s="93">
        <f>+'[7]1f. STPIS - GSL'!C31</f>
        <v>2022</v>
      </c>
      <c r="D31"/>
    </row>
    <row r="32" spans="2:4" s="44" customFormat="1" x14ac:dyDescent="0.2">
      <c r="B32" s="115" t="s">
        <v>70</v>
      </c>
      <c r="C32" s="94">
        <f>+'[7]1f. STPIS - GSL'!C32</f>
        <v>303300</v>
      </c>
      <c r="D32"/>
    </row>
    <row r="33" spans="2:4" s="44" customFormat="1" x14ac:dyDescent="0.2">
      <c r="B33" s="115" t="s">
        <v>58</v>
      </c>
      <c r="C33" s="93">
        <f>+'[7]1f. STPIS - GSL'!C33</f>
        <v>1</v>
      </c>
      <c r="D33"/>
    </row>
    <row r="34" spans="2:4" s="44" customFormat="1" x14ac:dyDescent="0.2">
      <c r="B34" s="115" t="s">
        <v>71</v>
      </c>
      <c r="C34" s="94">
        <f>+'[7]1f. STPIS - GSL'!C34</f>
        <v>300</v>
      </c>
      <c r="D34"/>
    </row>
    <row r="35" spans="2:4" s="44" customFormat="1" x14ac:dyDescent="0.2">
      <c r="B35" s="115" t="s">
        <v>59</v>
      </c>
      <c r="C35" s="93">
        <f>+'[7]1f. STPIS - GSL'!C35</f>
        <v>16792</v>
      </c>
      <c r="D35"/>
    </row>
    <row r="36" spans="2:4" s="44" customFormat="1" x14ac:dyDescent="0.2">
      <c r="B36" s="115" t="s">
        <v>72</v>
      </c>
      <c r="C36" s="94">
        <f>+'[7]1f. STPIS - GSL'!C36</f>
        <v>419800</v>
      </c>
      <c r="D36"/>
    </row>
    <row r="37" spans="2:4" s="44" customFormat="1" x14ac:dyDescent="0.2">
      <c r="B37" s="115" t="s">
        <v>60</v>
      </c>
      <c r="C37" s="93">
        <f>+'[7]1f. STPIS - GSL'!C37</f>
        <v>7827</v>
      </c>
      <c r="D37"/>
    </row>
    <row r="38" spans="2:4" s="44" customFormat="1" x14ac:dyDescent="0.2">
      <c r="B38" s="115" t="s">
        <v>73</v>
      </c>
      <c r="C38" s="94">
        <f>+'[7]1f. STPIS - GSL'!C38</f>
        <v>273945</v>
      </c>
      <c r="D38"/>
    </row>
    <row r="39" spans="2:4" s="44" customFormat="1" x14ac:dyDescent="0.2">
      <c r="B39" s="113" t="s">
        <v>50</v>
      </c>
      <c r="C39" s="42"/>
      <c r="D39"/>
    </row>
    <row r="40" spans="2:4" s="44" customFormat="1" x14ac:dyDescent="0.2">
      <c r="B40" s="114" t="s">
        <v>50</v>
      </c>
      <c r="C40" s="93">
        <f>'[5]1f. STPIS - GSL'!C40</f>
        <v>138983</v>
      </c>
      <c r="D40"/>
    </row>
    <row r="41" spans="2:4" s="44" customFormat="1" x14ac:dyDescent="0.2">
      <c r="B41" s="114" t="s">
        <v>51</v>
      </c>
      <c r="C41" s="93">
        <f>'[5]1f. STPIS - GSL'!C41</f>
        <v>6342</v>
      </c>
      <c r="D41"/>
    </row>
    <row r="42" spans="2:4" s="44" customFormat="1" x14ac:dyDescent="0.2">
      <c r="B42" s="114" t="s">
        <v>52</v>
      </c>
      <c r="C42" s="256" t="str">
        <f>'2. Customer Service'!H52</f>
        <v>not available</v>
      </c>
      <c r="D42"/>
    </row>
    <row r="43" spans="2:4" s="44" customFormat="1" x14ac:dyDescent="0.2">
      <c r="B43" s="114" t="s">
        <v>152</v>
      </c>
      <c r="C43" s="93">
        <f>'[5]1f. STPIS - GSL'!C43</f>
        <v>456</v>
      </c>
      <c r="D43"/>
    </row>
    <row r="44" spans="2:4" s="44" customFormat="1" x14ac:dyDescent="0.2">
      <c r="B44" s="117" t="s">
        <v>150</v>
      </c>
      <c r="C44" s="254">
        <f>'[5]1f. STPIS - GSL'!C44</f>
        <v>1.1399999999999999</v>
      </c>
      <c r="D44"/>
    </row>
    <row r="45" spans="2:4" s="44" customFormat="1" x14ac:dyDescent="0.2">
      <c r="B45" s="114" t="s">
        <v>78</v>
      </c>
      <c r="C45" s="93">
        <f>'[5]1f. STPIS - GSL'!C45</f>
        <v>131</v>
      </c>
      <c r="D45"/>
    </row>
    <row r="46" spans="2:4" s="44" customFormat="1" ht="17.25" customHeight="1" x14ac:dyDescent="0.2">
      <c r="B46" s="114" t="s">
        <v>77</v>
      </c>
      <c r="C46" s="94">
        <f>+C45*10</f>
        <v>1310</v>
      </c>
      <c r="D46"/>
    </row>
    <row r="47" spans="2:4" s="44" customFormat="1" x14ac:dyDescent="0.2">
      <c r="B47" s="113" t="s">
        <v>84</v>
      </c>
      <c r="C47" s="42"/>
      <c r="D47"/>
    </row>
    <row r="48" spans="2:4" s="44" customFormat="1" x14ac:dyDescent="0.2">
      <c r="B48" s="114" t="s">
        <v>151</v>
      </c>
      <c r="C48" s="93">
        <v>0</v>
      </c>
      <c r="D48"/>
    </row>
    <row r="49" spans="2:5" s="44" customFormat="1" x14ac:dyDescent="0.2">
      <c r="B49" s="116" t="s">
        <v>79</v>
      </c>
      <c r="C49" s="95">
        <f>SUM(C14,C19,C21,C24,C26,C28,C30,C32,C34,C36,C38,C46)</f>
        <v>5959755</v>
      </c>
      <c r="D49"/>
    </row>
    <row r="50" spans="2:5" s="44" customFormat="1" x14ac:dyDescent="0.2">
      <c r="B50"/>
      <c r="C50"/>
      <c r="D50"/>
    </row>
    <row r="51" spans="2:5" x14ac:dyDescent="0.2">
      <c r="B51" s="319" t="s">
        <v>176</v>
      </c>
      <c r="C51" s="320"/>
      <c r="D51" s="151" t="s">
        <v>177</v>
      </c>
      <c r="E51" s="152"/>
    </row>
    <row r="52" spans="2:5" ht="18" x14ac:dyDescent="0.25">
      <c r="B52" s="153"/>
      <c r="C52" s="142"/>
      <c r="D52" s="152"/>
      <c r="E52" s="152"/>
    </row>
    <row r="53" spans="2:5" x14ac:dyDescent="0.2">
      <c r="B53" s="321" t="s">
        <v>178</v>
      </c>
      <c r="C53" s="322"/>
      <c r="D53" s="323"/>
      <c r="E53" s="142"/>
    </row>
    <row r="54" spans="2:5" x14ac:dyDescent="0.2">
      <c r="B54" s="324"/>
      <c r="C54" s="325"/>
      <c r="D54" s="326"/>
      <c r="E54" s="154"/>
    </row>
    <row r="55" spans="2:5" ht="15.75" x14ac:dyDescent="0.25">
      <c r="B55" s="155"/>
      <c r="C55" s="154"/>
      <c r="D55" s="154"/>
      <c r="E55" s="154"/>
    </row>
    <row r="56" spans="2:5" ht="15.75" x14ac:dyDescent="0.25">
      <c r="B56" s="155" t="s">
        <v>179</v>
      </c>
      <c r="C56" s="154"/>
      <c r="D56" s="142"/>
      <c r="E56" s="154"/>
    </row>
    <row r="57" spans="2:5" x14ac:dyDescent="0.2">
      <c r="B57" s="154"/>
      <c r="C57" s="154"/>
      <c r="D57" s="154"/>
      <c r="E57" s="154"/>
    </row>
    <row r="58" spans="2:5" x14ac:dyDescent="0.2">
      <c r="B58" s="319" t="s">
        <v>49</v>
      </c>
      <c r="C58" s="320"/>
      <c r="D58" s="156"/>
      <c r="E58" s="154"/>
    </row>
    <row r="59" spans="2:5" x14ac:dyDescent="0.2">
      <c r="B59" s="317" t="s">
        <v>180</v>
      </c>
      <c r="C59" s="327"/>
      <c r="D59" s="157"/>
      <c r="E59" s="154"/>
    </row>
    <row r="60" spans="2:5" x14ac:dyDescent="0.2">
      <c r="B60" s="317" t="s">
        <v>181</v>
      </c>
      <c r="C60" s="318"/>
      <c r="D60" s="157"/>
      <c r="E60" s="154"/>
    </row>
    <row r="61" spans="2:5" x14ac:dyDescent="0.2">
      <c r="B61" s="317" t="s">
        <v>182</v>
      </c>
      <c r="C61" s="327"/>
      <c r="D61" s="157"/>
      <c r="E61" s="154"/>
    </row>
    <row r="62" spans="2:5" x14ac:dyDescent="0.2">
      <c r="B62" s="317" t="s">
        <v>181</v>
      </c>
      <c r="C62" s="318"/>
      <c r="D62" s="157"/>
      <c r="E62" s="154"/>
    </row>
    <row r="63" spans="2:5" x14ac:dyDescent="0.2">
      <c r="B63" s="317" t="s">
        <v>183</v>
      </c>
      <c r="C63" s="318"/>
      <c r="D63" s="157"/>
      <c r="E63" s="154"/>
    </row>
    <row r="64" spans="2:5" x14ac:dyDescent="0.2">
      <c r="B64" s="317" t="s">
        <v>184</v>
      </c>
      <c r="C64" s="318"/>
      <c r="D64" s="157"/>
      <c r="E64" s="154"/>
    </row>
    <row r="65" spans="2:5" x14ac:dyDescent="0.2">
      <c r="B65" s="317" t="s">
        <v>185</v>
      </c>
      <c r="C65" s="318"/>
      <c r="D65" s="157"/>
      <c r="E65" s="154"/>
    </row>
    <row r="66" spans="2:5" x14ac:dyDescent="0.2">
      <c r="B66" s="317" t="s">
        <v>186</v>
      </c>
      <c r="C66" s="318"/>
      <c r="D66" s="157"/>
      <c r="E66" s="154"/>
    </row>
    <row r="67" spans="2:5" x14ac:dyDescent="0.2">
      <c r="B67" s="317" t="s">
        <v>187</v>
      </c>
      <c r="C67" s="318"/>
      <c r="D67" s="157"/>
      <c r="E67" s="154"/>
    </row>
    <row r="68" spans="2:5" x14ac:dyDescent="0.2">
      <c r="B68" s="317" t="s">
        <v>186</v>
      </c>
      <c r="C68" s="318"/>
      <c r="D68" s="157"/>
      <c r="E68" s="154"/>
    </row>
    <row r="69" spans="2:5" x14ac:dyDescent="0.2">
      <c r="B69" s="317" t="s">
        <v>188</v>
      </c>
      <c r="C69" s="327"/>
      <c r="D69" s="157"/>
      <c r="E69" s="154"/>
    </row>
    <row r="70" spans="2:5" x14ac:dyDescent="0.2">
      <c r="B70" s="317" t="s">
        <v>189</v>
      </c>
      <c r="C70" s="318"/>
      <c r="D70" s="157"/>
      <c r="E70" s="154"/>
    </row>
    <row r="71" spans="2:5" x14ac:dyDescent="0.2">
      <c r="B71" s="317" t="s">
        <v>190</v>
      </c>
      <c r="C71" s="318"/>
      <c r="D71" s="157"/>
      <c r="E71" s="154"/>
    </row>
    <row r="72" spans="2:5" x14ac:dyDescent="0.2">
      <c r="B72" s="317" t="s">
        <v>66</v>
      </c>
      <c r="C72" s="318"/>
      <c r="D72" s="157"/>
      <c r="E72" s="154"/>
    </row>
    <row r="73" spans="2:5" x14ac:dyDescent="0.2">
      <c r="B73" s="317" t="s">
        <v>191</v>
      </c>
      <c r="C73" s="318"/>
      <c r="D73" s="157"/>
      <c r="E73" s="154"/>
    </row>
    <row r="74" spans="2:5" x14ac:dyDescent="0.2">
      <c r="B74" s="317" t="s">
        <v>67</v>
      </c>
      <c r="C74" s="318"/>
      <c r="D74" s="157"/>
      <c r="E74" s="154"/>
    </row>
    <row r="75" spans="2:5" x14ac:dyDescent="0.2">
      <c r="B75" s="317" t="s">
        <v>192</v>
      </c>
      <c r="C75" s="318"/>
      <c r="D75" s="157"/>
      <c r="E75" s="154"/>
    </row>
    <row r="76" spans="2:5" x14ac:dyDescent="0.2">
      <c r="B76" s="317" t="s">
        <v>68</v>
      </c>
      <c r="C76" s="318"/>
      <c r="D76" s="157"/>
      <c r="E76" s="154"/>
    </row>
    <row r="77" spans="2:5" x14ac:dyDescent="0.2">
      <c r="B77" s="319" t="s">
        <v>50</v>
      </c>
      <c r="C77" s="320"/>
      <c r="D77" s="158"/>
      <c r="E77" s="154"/>
    </row>
    <row r="78" spans="2:5" x14ac:dyDescent="0.2">
      <c r="B78" s="317" t="s">
        <v>193</v>
      </c>
      <c r="C78" s="318"/>
      <c r="D78" s="157"/>
      <c r="E78" s="154"/>
    </row>
    <row r="79" spans="2:5" x14ac:dyDescent="0.2">
      <c r="B79" s="328" t="s">
        <v>77</v>
      </c>
      <c r="C79" s="329"/>
      <c r="D79" s="157"/>
      <c r="E79" s="154"/>
    </row>
    <row r="80" spans="2:5" x14ac:dyDescent="0.2">
      <c r="B80" s="319" t="s">
        <v>194</v>
      </c>
      <c r="C80" s="320"/>
      <c r="D80" s="158"/>
      <c r="E80" s="154"/>
    </row>
    <row r="81" spans="2:5" x14ac:dyDescent="0.2">
      <c r="B81" s="328" t="s">
        <v>34</v>
      </c>
      <c r="C81" s="329"/>
      <c r="D81" s="157"/>
      <c r="E81" s="154"/>
    </row>
    <row r="82" spans="2:5" x14ac:dyDescent="0.2">
      <c r="B82" s="317" t="s">
        <v>195</v>
      </c>
      <c r="C82" s="318"/>
      <c r="D82" s="157"/>
      <c r="E82" s="154"/>
    </row>
    <row r="83" spans="2:5" x14ac:dyDescent="0.2">
      <c r="B83" s="317" t="s">
        <v>196</v>
      </c>
      <c r="C83" s="327"/>
      <c r="D83" s="157"/>
      <c r="E83" s="154"/>
    </row>
    <row r="84" spans="2:5" x14ac:dyDescent="0.2">
      <c r="B84" s="328" t="s">
        <v>197</v>
      </c>
      <c r="C84" s="329"/>
      <c r="D84" s="157"/>
      <c r="E84" s="154"/>
    </row>
    <row r="85" spans="2:5" x14ac:dyDescent="0.2">
      <c r="B85" s="328" t="s">
        <v>198</v>
      </c>
      <c r="C85" s="329"/>
      <c r="D85" s="157"/>
      <c r="E85" s="154"/>
    </row>
    <row r="86" spans="2:5" x14ac:dyDescent="0.2">
      <c r="B86" s="328" t="s">
        <v>199</v>
      </c>
      <c r="C86" s="329"/>
      <c r="D86" s="157"/>
      <c r="E86" s="154"/>
    </row>
    <row r="87" spans="2:5" x14ac:dyDescent="0.2">
      <c r="B87" s="328" t="s">
        <v>200</v>
      </c>
      <c r="C87" s="329"/>
      <c r="D87" s="157"/>
      <c r="E87" s="154"/>
    </row>
    <row r="88" spans="2:5" x14ac:dyDescent="0.2">
      <c r="B88" s="319" t="s">
        <v>84</v>
      </c>
      <c r="C88" s="320"/>
      <c r="D88" s="158"/>
      <c r="E88" s="154"/>
    </row>
    <row r="89" spans="2:5" x14ac:dyDescent="0.2">
      <c r="B89" s="328" t="s">
        <v>201</v>
      </c>
      <c r="C89" s="327"/>
      <c r="D89" s="157"/>
      <c r="E89" s="154"/>
    </row>
    <row r="90" spans="2:5" x14ac:dyDescent="0.2">
      <c r="B90" s="328" t="s">
        <v>202</v>
      </c>
      <c r="C90" s="329"/>
      <c r="D90" s="157"/>
      <c r="E90" s="154"/>
    </row>
    <row r="91" spans="2:5" x14ac:dyDescent="0.2">
      <c r="B91" s="159" t="s">
        <v>203</v>
      </c>
      <c r="C91" s="159"/>
      <c r="D91" s="160">
        <v>0</v>
      </c>
      <c r="E91" s="154"/>
    </row>
  </sheetData>
  <mergeCells count="36">
    <mergeCell ref="B90:C90"/>
    <mergeCell ref="B79:C79"/>
    <mergeCell ref="B80:C80"/>
    <mergeCell ref="B81:C81"/>
    <mergeCell ref="B82:C82"/>
    <mergeCell ref="B83:C83"/>
    <mergeCell ref="B84:C84"/>
    <mergeCell ref="B85:C85"/>
    <mergeCell ref="B86:C86"/>
    <mergeCell ref="B87:C87"/>
    <mergeCell ref="B88:C88"/>
    <mergeCell ref="B89:C89"/>
    <mergeCell ref="B78:C78"/>
    <mergeCell ref="B67:C67"/>
    <mergeCell ref="B68:C68"/>
    <mergeCell ref="B69:C69"/>
    <mergeCell ref="B70:C70"/>
    <mergeCell ref="B71:C71"/>
    <mergeCell ref="B72:C72"/>
    <mergeCell ref="B73:C73"/>
    <mergeCell ref="B74:C74"/>
    <mergeCell ref="B75:C75"/>
    <mergeCell ref="B76:C76"/>
    <mergeCell ref="B77:C77"/>
    <mergeCell ref="B6:D6"/>
    <mergeCell ref="B66:C66"/>
    <mergeCell ref="B51:C51"/>
    <mergeCell ref="B53:D54"/>
    <mergeCell ref="B58:C58"/>
    <mergeCell ref="B59:C59"/>
    <mergeCell ref="B60:C60"/>
    <mergeCell ref="B61:C61"/>
    <mergeCell ref="B62:C62"/>
    <mergeCell ref="B63:C63"/>
    <mergeCell ref="B64:C64"/>
    <mergeCell ref="B65:C65"/>
  </mergeCells>
  <conditionalFormatting sqref="D59:D76 D78:D79 D81:D87 D89:D90">
    <cfRule type="expression" dxfId="0" priority="1">
      <formula>$D$51="yes"</formula>
    </cfRule>
  </conditionalFormatting>
  <dataValidations disablePrompts="1" count="1">
    <dataValidation type="list" allowBlank="1" showInputMessage="1" showErrorMessage="1" sqref="D51">
      <formula1>"Yes, No"</formula1>
    </dataValidation>
  </dataValidations>
  <pageMargins left="0.70866141732283472" right="0.70866141732283472" top="0.74803149606299213" bottom="0.74803149606299213" header="0.31496062992125984" footer="0.31496062992125984"/>
  <pageSetup paperSize="9" scale="86" fitToHeight="0" orientation="portrait" verticalDpi="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67"/>
  <sheetViews>
    <sheetView showGridLines="0" view="pageBreakPreview" zoomScaleNormal="100" zoomScaleSheetLayoutView="100" workbookViewId="0">
      <selection activeCell="J29" sqref="J29"/>
    </sheetView>
  </sheetViews>
  <sheetFormatPr defaultRowHeight="12.75" x14ac:dyDescent="0.2"/>
  <cols>
    <col min="2" max="2" width="13" bestFit="1" customWidth="1"/>
    <col min="7" max="7" width="12.7109375" customWidth="1"/>
    <col min="8" max="8" width="14.140625" customWidth="1"/>
  </cols>
  <sheetData>
    <row r="1" spans="2:9" ht="20.25" x14ac:dyDescent="0.3">
      <c r="B1" s="39" t="str">
        <f>Cover!C22</f>
        <v>AusNet Electricity Services Pty Ltd</v>
      </c>
    </row>
    <row r="2" spans="2:9" ht="20.25" x14ac:dyDescent="0.3">
      <c r="B2" s="64" t="s">
        <v>143</v>
      </c>
    </row>
    <row r="3" spans="2:9" ht="21.75" customHeight="1" x14ac:dyDescent="0.3">
      <c r="B3" s="40">
        <f>Cover!C26</f>
        <v>2014</v>
      </c>
    </row>
    <row r="4" spans="2:9" s="119" customFormat="1" ht="21.75" customHeight="1" x14ac:dyDescent="0.3">
      <c r="B4" s="120"/>
    </row>
    <row r="5" spans="2:9" s="119" customFormat="1" ht="36.75" customHeight="1" x14ac:dyDescent="0.2">
      <c r="B5" s="330" t="s">
        <v>205</v>
      </c>
      <c r="C5" s="331"/>
      <c r="D5" s="331"/>
      <c r="E5" s="331"/>
      <c r="F5" s="331"/>
      <c r="G5" s="331"/>
      <c r="H5" s="332"/>
    </row>
    <row r="6" spans="2:9" s="119" customFormat="1" ht="21.75" customHeight="1" x14ac:dyDescent="0.2"/>
    <row r="7" spans="2:9" ht="15.75" x14ac:dyDescent="0.25">
      <c r="B7" s="162" t="s">
        <v>131</v>
      </c>
    </row>
    <row r="9" spans="2:9" x14ac:dyDescent="0.2">
      <c r="B9" s="334" t="s">
        <v>108</v>
      </c>
      <c r="C9" s="334"/>
      <c r="D9" s="334"/>
      <c r="E9" s="334"/>
      <c r="F9" s="334"/>
      <c r="G9" s="334"/>
      <c r="H9" s="65"/>
    </row>
    <row r="10" spans="2:9" x14ac:dyDescent="0.2">
      <c r="B10" s="334" t="s">
        <v>109</v>
      </c>
      <c r="C10" s="334"/>
      <c r="D10" s="334"/>
      <c r="E10" s="334"/>
      <c r="F10" s="334"/>
      <c r="G10" s="334"/>
      <c r="H10" s="65">
        <f>+'[8]2. Customer Service'!$H$10</f>
        <v>12</v>
      </c>
    </row>
    <row r="11" spans="2:9" x14ac:dyDescent="0.2">
      <c r="B11" s="334" t="s">
        <v>140</v>
      </c>
      <c r="C11" s="334"/>
      <c r="D11" s="334"/>
      <c r="E11" s="334"/>
      <c r="F11" s="334"/>
      <c r="G11" s="334"/>
      <c r="H11" s="65"/>
    </row>
    <row r="12" spans="2:9" x14ac:dyDescent="0.2">
      <c r="B12" s="334" t="s">
        <v>112</v>
      </c>
      <c r="C12" s="334"/>
      <c r="D12" s="334"/>
      <c r="E12" s="334"/>
      <c r="F12" s="334"/>
      <c r="G12" s="334"/>
      <c r="H12" s="65"/>
    </row>
    <row r="13" spans="2:9" x14ac:dyDescent="0.2">
      <c r="B13" s="334" t="s">
        <v>110</v>
      </c>
      <c r="C13" s="334"/>
      <c r="D13" s="334"/>
      <c r="E13" s="334"/>
      <c r="F13" s="334"/>
      <c r="G13" s="334"/>
      <c r="H13" s="65"/>
    </row>
    <row r="14" spans="2:9" x14ac:dyDescent="0.2">
      <c r="B14" s="334" t="s">
        <v>113</v>
      </c>
      <c r="C14" s="334"/>
      <c r="D14" s="334"/>
      <c r="E14" s="334"/>
      <c r="F14" s="334"/>
      <c r="G14" s="334"/>
      <c r="H14" s="65"/>
    </row>
    <row r="15" spans="2:9" x14ac:dyDescent="0.2">
      <c r="B15" s="334" t="s">
        <v>111</v>
      </c>
      <c r="C15" s="334"/>
      <c r="D15" s="334"/>
      <c r="E15" s="334"/>
      <c r="F15" s="334"/>
      <c r="G15" s="334"/>
      <c r="H15" s="65">
        <f>'[3]2. Customer Service'!H15</f>
        <v>905</v>
      </c>
      <c r="I15" s="222"/>
    </row>
    <row r="16" spans="2:9" x14ac:dyDescent="0.2">
      <c r="B16" s="334" t="s">
        <v>19</v>
      </c>
      <c r="C16" s="334"/>
      <c r="D16" s="334"/>
      <c r="E16" s="334"/>
      <c r="F16" s="334"/>
      <c r="G16" s="334"/>
      <c r="H16" s="65">
        <f>'[3]2. Customer Service'!H16</f>
        <v>123</v>
      </c>
      <c r="I16" s="222"/>
    </row>
    <row r="17" spans="2:9" x14ac:dyDescent="0.2">
      <c r="B17" s="334" t="s">
        <v>20</v>
      </c>
      <c r="C17" s="334"/>
      <c r="D17" s="334"/>
      <c r="E17" s="334"/>
      <c r="F17" s="334"/>
      <c r="G17" s="334"/>
      <c r="H17" s="65">
        <f>'[3]2. Customer Service'!H17</f>
        <v>1510</v>
      </c>
      <c r="I17" s="222"/>
    </row>
    <row r="18" spans="2:9" x14ac:dyDescent="0.2">
      <c r="B18" s="334" t="s">
        <v>21</v>
      </c>
      <c r="C18" s="334"/>
      <c r="D18" s="334"/>
      <c r="E18" s="334"/>
      <c r="F18" s="334"/>
      <c r="G18" s="334"/>
      <c r="H18" s="65">
        <f>'[3]2. Customer Service'!H18</f>
        <v>1995</v>
      </c>
      <c r="I18" s="222"/>
    </row>
    <row r="19" spans="2:9" x14ac:dyDescent="0.2">
      <c r="B19" s="334" t="s">
        <v>22</v>
      </c>
      <c r="C19" s="334"/>
      <c r="D19" s="334"/>
      <c r="E19" s="334"/>
      <c r="F19" s="334"/>
      <c r="G19" s="334"/>
      <c r="H19" s="65">
        <f>'[3]2. Customer Service'!H19</f>
        <v>3572</v>
      </c>
      <c r="I19" s="222"/>
    </row>
    <row r="20" spans="2:9" x14ac:dyDescent="0.2">
      <c r="B20" s="334" t="s">
        <v>23</v>
      </c>
      <c r="C20" s="334"/>
      <c r="D20" s="334"/>
      <c r="E20" s="334"/>
      <c r="F20" s="334"/>
      <c r="G20" s="334"/>
      <c r="H20" s="65">
        <f>'[3]2. Customer Service'!H20</f>
        <v>7080</v>
      </c>
      <c r="I20" s="222"/>
    </row>
    <row r="21" spans="2:9" x14ac:dyDescent="0.2">
      <c r="B21" s="334" t="s">
        <v>24</v>
      </c>
      <c r="C21" s="334"/>
      <c r="D21" s="334"/>
      <c r="E21" s="334"/>
      <c r="F21" s="334"/>
      <c r="G21" s="334"/>
      <c r="H21" s="65">
        <f>'[3]2. Customer Service'!H21</f>
        <v>1</v>
      </c>
      <c r="I21" s="222"/>
    </row>
    <row r="22" spans="2:9" x14ac:dyDescent="0.2">
      <c r="B22" s="334" t="s">
        <v>25</v>
      </c>
      <c r="C22" s="334"/>
      <c r="D22" s="334"/>
      <c r="E22" s="334"/>
      <c r="F22" s="334"/>
      <c r="G22" s="334"/>
      <c r="H22" s="250">
        <f>'[3]2. Customer Service'!H22</f>
        <v>0.81818181818181823</v>
      </c>
      <c r="I22" s="222"/>
    </row>
    <row r="24" spans="2:9" ht="15.75" x14ac:dyDescent="0.25">
      <c r="B24" s="38" t="s">
        <v>132</v>
      </c>
    </row>
    <row r="26" spans="2:9" x14ac:dyDescent="0.2">
      <c r="B26" s="334" t="s">
        <v>115</v>
      </c>
      <c r="C26" s="334"/>
      <c r="D26" s="334"/>
      <c r="E26" s="334"/>
      <c r="F26" s="334"/>
      <c r="G26" s="334"/>
      <c r="H26" s="65">
        <f>+'[9]2. Customer Service'!H26</f>
        <v>25</v>
      </c>
    </row>
    <row r="27" spans="2:9" x14ac:dyDescent="0.2">
      <c r="B27" s="333" t="s">
        <v>26</v>
      </c>
      <c r="C27" s="333"/>
      <c r="D27" s="333"/>
      <c r="E27" s="333"/>
      <c r="F27" s="333"/>
      <c r="G27" s="333"/>
      <c r="H27" s="42"/>
    </row>
    <row r="28" spans="2:9" x14ac:dyDescent="0.2">
      <c r="B28" s="334" t="s">
        <v>27</v>
      </c>
      <c r="C28" s="334"/>
      <c r="D28" s="334"/>
      <c r="E28" s="334"/>
      <c r="F28" s="334"/>
      <c r="G28" s="334"/>
      <c r="H28" s="65">
        <f>+'[9]2. Customer Service'!H28</f>
        <v>15</v>
      </c>
    </row>
    <row r="29" spans="2:9" x14ac:dyDescent="0.2">
      <c r="B29" s="334" t="s">
        <v>28</v>
      </c>
      <c r="C29" s="334"/>
      <c r="D29" s="334"/>
      <c r="E29" s="334"/>
      <c r="F29" s="334"/>
      <c r="G29" s="334"/>
      <c r="H29" s="65">
        <f>+'[9]2. Customer Service'!H29</f>
        <v>15</v>
      </c>
    </row>
    <row r="30" spans="2:9" x14ac:dyDescent="0.2">
      <c r="B30" s="334" t="s">
        <v>29</v>
      </c>
      <c r="C30" s="334"/>
      <c r="D30" s="334"/>
      <c r="E30" s="334"/>
      <c r="F30" s="334"/>
      <c r="G30" s="334"/>
      <c r="H30" s="65">
        <f>+'[9]2. Customer Service'!H30</f>
        <v>15</v>
      </c>
    </row>
    <row r="31" spans="2:9" x14ac:dyDescent="0.2">
      <c r="B31" s="334" t="s">
        <v>30</v>
      </c>
      <c r="C31" s="334"/>
      <c r="D31" s="334"/>
      <c r="E31" s="334"/>
      <c r="F31" s="334"/>
      <c r="G31" s="334"/>
      <c r="H31" s="65">
        <f>+'[9]2. Customer Service'!H31</f>
        <v>28</v>
      </c>
    </row>
    <row r="32" spans="2:9" x14ac:dyDescent="0.2">
      <c r="B32" s="334" t="s">
        <v>31</v>
      </c>
      <c r="C32" s="334"/>
      <c r="D32" s="334"/>
      <c r="E32" s="334"/>
      <c r="F32" s="334"/>
      <c r="G32" s="334"/>
      <c r="H32" s="65">
        <f>+'[9]2. Customer Service'!H32</f>
        <v>12</v>
      </c>
    </row>
    <row r="33" spans="2:8" x14ac:dyDescent="0.2">
      <c r="B33" s="334" t="s">
        <v>32</v>
      </c>
      <c r="C33" s="334"/>
      <c r="D33" s="334"/>
      <c r="E33" s="334"/>
      <c r="F33" s="334"/>
      <c r="G33" s="334"/>
      <c r="H33" s="65">
        <f>+'[9]2. Customer Service'!H33</f>
        <v>0</v>
      </c>
    </row>
    <row r="34" spans="2:8" x14ac:dyDescent="0.2">
      <c r="B34" s="334" t="s">
        <v>107</v>
      </c>
      <c r="C34" s="334"/>
      <c r="D34" s="334"/>
      <c r="E34" s="334"/>
      <c r="F34" s="334"/>
      <c r="G34" s="334"/>
      <c r="H34" s="65">
        <f>+'[9]2. Customer Service'!H34</f>
        <v>15</v>
      </c>
    </row>
    <row r="35" spans="2:8" x14ac:dyDescent="0.2">
      <c r="B35" s="336" t="s">
        <v>116</v>
      </c>
      <c r="C35" s="337"/>
      <c r="D35" s="290"/>
      <c r="E35" s="290"/>
      <c r="F35" s="290"/>
      <c r="G35" s="291"/>
      <c r="H35" s="42"/>
    </row>
    <row r="36" spans="2:8" x14ac:dyDescent="0.2">
      <c r="B36" s="334" t="s">
        <v>117</v>
      </c>
      <c r="C36" s="334"/>
      <c r="D36" s="334"/>
      <c r="E36" s="334"/>
      <c r="F36" s="334"/>
      <c r="G36" s="334"/>
      <c r="H36" s="65">
        <f>+'[9]2. Customer Service'!H36</f>
        <v>20</v>
      </c>
    </row>
    <row r="37" spans="2:8" x14ac:dyDescent="0.2">
      <c r="B37" s="334" t="s">
        <v>118</v>
      </c>
      <c r="C37" s="334"/>
      <c r="D37" s="334"/>
      <c r="E37" s="334"/>
      <c r="F37" s="334"/>
      <c r="G37" s="334"/>
      <c r="H37" s="65">
        <f>+'[9]2. Customer Service'!H37</f>
        <v>20</v>
      </c>
    </row>
    <row r="38" spans="2:8" x14ac:dyDescent="0.2">
      <c r="B38" s="334" t="s">
        <v>119</v>
      </c>
      <c r="C38" s="334"/>
      <c r="D38" s="334"/>
      <c r="E38" s="334"/>
      <c r="F38" s="334"/>
      <c r="G38" s="334"/>
      <c r="H38" s="65">
        <f>+'[9]2. Customer Service'!H38</f>
        <v>15</v>
      </c>
    </row>
    <row r="39" spans="2:8" x14ac:dyDescent="0.2">
      <c r="B39" s="334" t="s">
        <v>120</v>
      </c>
      <c r="C39" s="334"/>
      <c r="D39" s="334"/>
      <c r="E39" s="334"/>
      <c r="F39" s="334"/>
      <c r="G39" s="334"/>
      <c r="H39" s="65">
        <f>+'[9]2. Customer Service'!H39</f>
        <v>25</v>
      </c>
    </row>
    <row r="40" spans="2:8" x14ac:dyDescent="0.2">
      <c r="B40" s="334" t="s">
        <v>121</v>
      </c>
      <c r="C40" s="334"/>
      <c r="D40" s="334"/>
      <c r="E40" s="334"/>
      <c r="F40" s="334"/>
      <c r="G40" s="334"/>
      <c r="H40" s="65">
        <f>+'[9]2. Customer Service'!H40</f>
        <v>5</v>
      </c>
    </row>
    <row r="41" spans="2:8" x14ac:dyDescent="0.2">
      <c r="B41" s="334" t="s">
        <v>122</v>
      </c>
      <c r="C41" s="334"/>
      <c r="D41" s="334"/>
      <c r="E41" s="334"/>
      <c r="F41" s="334"/>
      <c r="G41" s="334"/>
      <c r="H41" s="65">
        <f>+'[9]2. Customer Service'!H41</f>
        <v>10</v>
      </c>
    </row>
    <row r="42" spans="2:8" x14ac:dyDescent="0.2">
      <c r="B42" s="334" t="s">
        <v>123</v>
      </c>
      <c r="C42" s="334"/>
      <c r="D42" s="334"/>
      <c r="E42" s="334"/>
      <c r="F42" s="334"/>
      <c r="G42" s="334"/>
      <c r="H42" s="65">
        <f>+'[9]2. Customer Service'!H42</f>
        <v>0</v>
      </c>
    </row>
    <row r="43" spans="2:8" x14ac:dyDescent="0.2">
      <c r="B43" s="334" t="s">
        <v>107</v>
      </c>
      <c r="C43" s="334"/>
      <c r="D43" s="334"/>
      <c r="E43" s="334"/>
      <c r="F43" s="334"/>
      <c r="G43" s="334"/>
      <c r="H43" s="65">
        <f>+'[9]2. Customer Service'!H43</f>
        <v>5</v>
      </c>
    </row>
    <row r="44" spans="2:8" ht="12" customHeight="1" x14ac:dyDescent="0.2"/>
    <row r="45" spans="2:8" ht="15.75" x14ac:dyDescent="0.25">
      <c r="B45" s="38" t="s">
        <v>133</v>
      </c>
    </row>
    <row r="47" spans="2:8" x14ac:dyDescent="0.2">
      <c r="B47" s="333" t="s">
        <v>33</v>
      </c>
      <c r="C47" s="333"/>
      <c r="D47" s="333"/>
      <c r="E47" s="333"/>
      <c r="F47" s="333"/>
      <c r="G47" s="333"/>
      <c r="H47" s="42"/>
    </row>
    <row r="48" spans="2:8" x14ac:dyDescent="0.2">
      <c r="B48" s="335" t="s">
        <v>34</v>
      </c>
      <c r="C48" s="335"/>
      <c r="D48" s="335"/>
      <c r="E48" s="335"/>
      <c r="F48" s="335"/>
      <c r="G48" s="335"/>
      <c r="H48" s="141">
        <f>'1b. STPIS Customer Service'!C20</f>
        <v>15205</v>
      </c>
    </row>
    <row r="49" spans="2:10" x14ac:dyDescent="0.2">
      <c r="B49" s="335" t="s">
        <v>35</v>
      </c>
      <c r="C49" s="335"/>
      <c r="D49" s="335"/>
      <c r="E49" s="335"/>
      <c r="F49" s="335"/>
      <c r="G49" s="335"/>
      <c r="H49" s="141">
        <f>'1b. STPIS Customer Service'!C21</f>
        <v>159</v>
      </c>
    </row>
    <row r="50" spans="2:10" x14ac:dyDescent="0.2">
      <c r="B50" s="333" t="s">
        <v>36</v>
      </c>
      <c r="C50" s="333"/>
      <c r="D50" s="333"/>
      <c r="E50" s="333"/>
      <c r="F50" s="333"/>
      <c r="G50" s="333"/>
      <c r="H50" s="42"/>
    </row>
    <row r="51" spans="2:10" x14ac:dyDescent="0.2">
      <c r="B51" s="335" t="s">
        <v>37</v>
      </c>
      <c r="C51" s="335"/>
      <c r="D51" s="335"/>
      <c r="E51" s="335"/>
      <c r="F51" s="335"/>
      <c r="G51" s="335"/>
      <c r="H51" s="253">
        <f>'[5]2. Customer Service'!$H$51</f>
        <v>528.5</v>
      </c>
    </row>
    <row r="52" spans="2:10" x14ac:dyDescent="0.2">
      <c r="B52" s="335" t="s">
        <v>38</v>
      </c>
      <c r="C52" s="335"/>
      <c r="D52" s="335"/>
      <c r="E52" s="335"/>
      <c r="F52" s="335"/>
      <c r="G52" s="335"/>
      <c r="H52" s="255" t="s">
        <v>420</v>
      </c>
    </row>
    <row r="53" spans="2:10" x14ac:dyDescent="0.2">
      <c r="B53" s="335" t="s">
        <v>39</v>
      </c>
      <c r="C53" s="335"/>
      <c r="D53" s="335"/>
      <c r="E53" s="335"/>
      <c r="F53" s="335"/>
      <c r="G53" s="335"/>
      <c r="H53" s="259">
        <f>'[5]2. Customer Service'!$H$53</f>
        <v>1.1399999999999999</v>
      </c>
    </row>
    <row r="54" spans="2:10" x14ac:dyDescent="0.2">
      <c r="B54" s="335" t="s">
        <v>40</v>
      </c>
      <c r="C54" s="335"/>
      <c r="D54" s="335"/>
      <c r="E54" s="335"/>
      <c r="F54" s="335"/>
      <c r="G54" s="335"/>
      <c r="H54" s="141">
        <f>'1b. STPIS Customer Service'!C27</f>
        <v>138983</v>
      </c>
    </row>
    <row r="55" spans="2:10" x14ac:dyDescent="0.2">
      <c r="B55" s="333" t="s">
        <v>124</v>
      </c>
      <c r="C55" s="333"/>
      <c r="D55" s="333"/>
      <c r="E55" s="333"/>
      <c r="F55" s="333"/>
      <c r="G55" s="333"/>
      <c r="H55" s="42"/>
      <c r="I55" s="69"/>
      <c r="J55" s="69"/>
    </row>
    <row r="56" spans="2:10" x14ac:dyDescent="0.2">
      <c r="B56" s="335" t="s">
        <v>125</v>
      </c>
      <c r="C56" s="335"/>
      <c r="D56" s="335"/>
      <c r="E56" s="335"/>
      <c r="F56" s="335"/>
      <c r="G56" s="335"/>
      <c r="H56" s="141">
        <f>'1b. STPIS Customer Service'!D11</f>
        <v>123186</v>
      </c>
      <c r="I56" s="69"/>
      <c r="J56" s="69"/>
    </row>
    <row r="57" spans="2:10" x14ac:dyDescent="0.2">
      <c r="B57" s="345" t="s">
        <v>361</v>
      </c>
      <c r="C57" s="335"/>
      <c r="D57" s="335"/>
      <c r="E57" s="335"/>
      <c r="F57" s="335"/>
      <c r="G57" s="335"/>
      <c r="H57" s="141">
        <f>'1b. STPIS Customer Service'!D12</f>
        <v>99748</v>
      </c>
      <c r="I57" s="69"/>
      <c r="J57" s="69"/>
    </row>
    <row r="58" spans="2:10" x14ac:dyDescent="0.2">
      <c r="B58" s="335" t="s">
        <v>126</v>
      </c>
      <c r="C58" s="335"/>
      <c r="D58" s="335"/>
      <c r="E58" s="335"/>
      <c r="F58" s="335"/>
      <c r="G58" s="335"/>
      <c r="H58" s="65">
        <f>+'[6]2. Customer Service'!H58</f>
        <v>35</v>
      </c>
      <c r="I58" s="69"/>
      <c r="J58" s="69"/>
    </row>
    <row r="59" spans="2:10" x14ac:dyDescent="0.2">
      <c r="B59" s="335" t="s">
        <v>127</v>
      </c>
      <c r="C59" s="335"/>
      <c r="D59" s="335"/>
      <c r="E59" s="335"/>
      <c r="F59" s="335"/>
      <c r="G59" s="335"/>
      <c r="H59" s="241">
        <f>+'[6]2. Customer Service'!H59</f>
        <v>0.08</v>
      </c>
      <c r="I59" s="69"/>
      <c r="J59" s="69"/>
    </row>
    <row r="60" spans="2:10" x14ac:dyDescent="0.2">
      <c r="B60" s="335" t="s">
        <v>128</v>
      </c>
      <c r="C60" s="335"/>
      <c r="D60" s="335"/>
      <c r="E60" s="335"/>
      <c r="F60" s="335"/>
      <c r="G60" s="335"/>
      <c r="H60" s="65">
        <f>+'[6]2. Customer Service'!H60</f>
        <v>13</v>
      </c>
      <c r="I60" s="69"/>
      <c r="J60" s="69"/>
    </row>
    <row r="61" spans="2:10" x14ac:dyDescent="0.2">
      <c r="B61" s="336" t="s">
        <v>129</v>
      </c>
      <c r="C61" s="337"/>
      <c r="D61" s="337"/>
      <c r="E61" s="337"/>
      <c r="F61" s="337"/>
      <c r="G61" s="344"/>
      <c r="H61" s="42"/>
    </row>
    <row r="62" spans="2:10" x14ac:dyDescent="0.2">
      <c r="B62" s="338" t="s">
        <v>41</v>
      </c>
      <c r="C62" s="339"/>
      <c r="D62" s="339"/>
      <c r="E62" s="339"/>
      <c r="F62" s="339"/>
      <c r="G62" s="340"/>
      <c r="H62" s="65">
        <f>+'[9]2. Customer Service'!H62</f>
        <v>230</v>
      </c>
    </row>
    <row r="63" spans="2:10" x14ac:dyDescent="0.2">
      <c r="B63" s="338" t="s">
        <v>42</v>
      </c>
      <c r="C63" s="339"/>
      <c r="D63" s="339"/>
      <c r="E63" s="339"/>
      <c r="F63" s="339"/>
      <c r="G63" s="340"/>
      <c r="H63" s="161">
        <f>H26</f>
        <v>25</v>
      </c>
    </row>
    <row r="64" spans="2:10" x14ac:dyDescent="0.2">
      <c r="B64" s="338" t="s">
        <v>43</v>
      </c>
      <c r="C64" s="339"/>
      <c r="D64" s="339"/>
      <c r="E64" s="339"/>
      <c r="F64" s="339"/>
      <c r="G64" s="340"/>
      <c r="H64" s="65">
        <f>+'[9]2. Customer Service'!H64</f>
        <v>567</v>
      </c>
    </row>
    <row r="65" spans="2:8" x14ac:dyDescent="0.2">
      <c r="B65" s="338" t="s">
        <v>44</v>
      </c>
      <c r="C65" s="339"/>
      <c r="D65" s="339"/>
      <c r="E65" s="339"/>
      <c r="F65" s="339"/>
      <c r="G65" s="340"/>
      <c r="H65" s="65">
        <f>+'[9]2. Customer Service'!H65</f>
        <v>1162</v>
      </c>
    </row>
    <row r="66" spans="2:8" x14ac:dyDescent="0.2">
      <c r="B66" s="338" t="s">
        <v>45</v>
      </c>
      <c r="C66" s="339"/>
      <c r="D66" s="339"/>
      <c r="E66" s="339"/>
      <c r="F66" s="339"/>
      <c r="G66" s="340"/>
      <c r="H66" s="65">
        <f>+'[9]2. Customer Service'!H66</f>
        <v>815</v>
      </c>
    </row>
    <row r="67" spans="2:8" x14ac:dyDescent="0.2">
      <c r="B67" s="341" t="s">
        <v>46</v>
      </c>
      <c r="C67" s="342"/>
      <c r="D67" s="342"/>
      <c r="E67" s="342"/>
      <c r="F67" s="342"/>
      <c r="G67" s="343"/>
      <c r="H67" s="41">
        <f>SUM(H62:H66)</f>
        <v>2799</v>
      </c>
    </row>
  </sheetData>
  <mergeCells count="54">
    <mergeCell ref="B65:G65"/>
    <mergeCell ref="B66:G66"/>
    <mergeCell ref="B67:G67"/>
    <mergeCell ref="B53:G53"/>
    <mergeCell ref="B54:G54"/>
    <mergeCell ref="B55:G55"/>
    <mergeCell ref="B63:G63"/>
    <mergeCell ref="B64:G64"/>
    <mergeCell ref="B61:G61"/>
    <mergeCell ref="B62:G62"/>
    <mergeCell ref="B60:G60"/>
    <mergeCell ref="B56:G56"/>
    <mergeCell ref="B57:G57"/>
    <mergeCell ref="B58:G58"/>
    <mergeCell ref="B59:G59"/>
    <mergeCell ref="B47:G47"/>
    <mergeCell ref="B35:G35"/>
    <mergeCell ref="B36:G36"/>
    <mergeCell ref="B37:G37"/>
    <mergeCell ref="B38:G38"/>
    <mergeCell ref="B39:G39"/>
    <mergeCell ref="B40:G40"/>
    <mergeCell ref="B51:G51"/>
    <mergeCell ref="B52:G52"/>
    <mergeCell ref="B20:G20"/>
    <mergeCell ref="B12:G12"/>
    <mergeCell ref="B14:G14"/>
    <mergeCell ref="B13:G13"/>
    <mergeCell ref="B15:G15"/>
    <mergeCell ref="B16:G16"/>
    <mergeCell ref="B17:G17"/>
    <mergeCell ref="B18:G18"/>
    <mergeCell ref="B19:G19"/>
    <mergeCell ref="B33:G33"/>
    <mergeCell ref="B21:G21"/>
    <mergeCell ref="B22:G22"/>
    <mergeCell ref="B26:G26"/>
    <mergeCell ref="B27:G27"/>
    <mergeCell ref="B5:H5"/>
    <mergeCell ref="B50:G50"/>
    <mergeCell ref="B41:G41"/>
    <mergeCell ref="B42:G42"/>
    <mergeCell ref="B43:G43"/>
    <mergeCell ref="B48:G48"/>
    <mergeCell ref="B49:G49"/>
    <mergeCell ref="B9:G9"/>
    <mergeCell ref="B10:G10"/>
    <mergeCell ref="B11:G11"/>
    <mergeCell ref="B28:G28"/>
    <mergeCell ref="B29:G29"/>
    <mergeCell ref="B30:G30"/>
    <mergeCell ref="B31:G31"/>
    <mergeCell ref="B32:G32"/>
    <mergeCell ref="B34:G34"/>
  </mergeCells>
  <phoneticPr fontId="34" type="noConversion"/>
  <dataValidations disablePrompts="1" count="1">
    <dataValidation type="whole" allowBlank="1" showInputMessage="1" showErrorMessage="1" errorTitle="Whole Number" error="This field must contain a whole number. Text and decimals are not acceptable." sqref="C37:C43">
      <formula1>-1000</formula1>
      <formula2>9999999999</formula2>
    </dataValidation>
  </dataValidations>
  <pageMargins left="0.75" right="0.75" top="1" bottom="1" header="0.5" footer="0.5"/>
  <pageSetup paperSize="8"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57"/>
  <sheetViews>
    <sheetView showGridLines="0" view="pageBreakPreview" topLeftCell="B1" zoomScale="90" zoomScaleNormal="100" zoomScaleSheetLayoutView="90" workbookViewId="0">
      <pane ySplit="6" topLeftCell="A7" activePane="bottomLeft" state="frozen"/>
      <selection activeCell="Y38" sqref="Y38"/>
      <selection pane="bottomLeft" activeCell="Y38" sqref="Y38"/>
    </sheetView>
  </sheetViews>
  <sheetFormatPr defaultRowHeight="12.75" x14ac:dyDescent="0.2"/>
  <cols>
    <col min="1" max="1" width="11.28515625" style="71" customWidth="1"/>
    <col min="2" max="21" width="17.5703125" style="71" customWidth="1"/>
    <col min="22" max="23" width="17.5703125" style="222" customWidth="1"/>
    <col min="24" max="24" width="17.5703125" style="71" customWidth="1"/>
    <col min="25" max="16384" width="9.140625" style="71"/>
  </cols>
  <sheetData>
    <row r="1" spans="1:24" ht="20.25" x14ac:dyDescent="0.3">
      <c r="B1" s="64" t="str">
        <f>Cover!C22</f>
        <v>AusNet Electricity Services Pty Ltd</v>
      </c>
    </row>
    <row r="2" spans="1:24" ht="20.25" x14ac:dyDescent="0.3">
      <c r="B2" s="64" t="s">
        <v>141</v>
      </c>
      <c r="E2" s="198"/>
    </row>
    <row r="3" spans="1:24" ht="20.25" x14ac:dyDescent="0.3">
      <c r="B3" s="45">
        <f>Cover!C26</f>
        <v>2014</v>
      </c>
      <c r="L3" s="239"/>
    </row>
    <row r="4" spans="1:24" ht="15.75" x14ac:dyDescent="0.2">
      <c r="B4" s="74" t="s">
        <v>142</v>
      </c>
      <c r="L4" s="238"/>
      <c r="M4" s="238"/>
      <c r="N4" s="238"/>
      <c r="O4" s="238"/>
      <c r="Q4" s="238"/>
      <c r="R4" s="238"/>
      <c r="S4" s="238"/>
      <c r="T4" s="238"/>
      <c r="V4" s="238"/>
      <c r="W4" s="238"/>
    </row>
    <row r="5" spans="1:24" s="85" customFormat="1" ht="15.75" x14ac:dyDescent="0.2">
      <c r="B5" s="87"/>
      <c r="D5" s="190"/>
      <c r="E5" s="240"/>
      <c r="F5" s="240"/>
      <c r="G5" s="240"/>
      <c r="H5" s="130"/>
      <c r="I5" s="130"/>
      <c r="J5" s="130"/>
      <c r="K5" s="130"/>
      <c r="L5" s="130"/>
      <c r="M5" s="130"/>
      <c r="N5" s="130"/>
      <c r="O5" s="130"/>
      <c r="P5" s="130"/>
      <c r="Q5" s="130"/>
      <c r="R5" s="130"/>
      <c r="S5" s="130"/>
      <c r="T5" s="130"/>
      <c r="U5" s="130"/>
      <c r="V5" s="130"/>
      <c r="W5" s="130"/>
      <c r="X5" s="190"/>
    </row>
    <row r="6" spans="1:24" s="119" customFormat="1" ht="89.25" x14ac:dyDescent="0.2">
      <c r="B6" s="164" t="s">
        <v>83</v>
      </c>
      <c r="C6" s="164" t="s">
        <v>144</v>
      </c>
      <c r="D6" s="164" t="s">
        <v>157</v>
      </c>
      <c r="E6" s="164" t="s">
        <v>220</v>
      </c>
      <c r="F6" s="164" t="s">
        <v>159</v>
      </c>
      <c r="G6" s="164" t="s">
        <v>160</v>
      </c>
      <c r="H6" s="164" t="s">
        <v>161</v>
      </c>
      <c r="I6" s="164" t="s">
        <v>162</v>
      </c>
      <c r="J6" s="164" t="s">
        <v>163</v>
      </c>
      <c r="K6" s="164" t="s">
        <v>146</v>
      </c>
      <c r="L6" s="166" t="s">
        <v>207</v>
      </c>
      <c r="M6" s="166" t="s">
        <v>208</v>
      </c>
      <c r="N6" s="166" t="s">
        <v>209</v>
      </c>
      <c r="O6" s="166" t="s">
        <v>210</v>
      </c>
      <c r="P6" s="164" t="s">
        <v>211</v>
      </c>
      <c r="Q6" s="166" t="s">
        <v>212</v>
      </c>
      <c r="R6" s="166" t="s">
        <v>213</v>
      </c>
      <c r="S6" s="166" t="s">
        <v>214</v>
      </c>
      <c r="T6" s="166" t="s">
        <v>215</v>
      </c>
      <c r="U6" s="164" t="s">
        <v>147</v>
      </c>
      <c r="V6" s="237" t="s">
        <v>216</v>
      </c>
      <c r="W6" s="237" t="s">
        <v>217</v>
      </c>
      <c r="X6" s="167" t="s">
        <v>164</v>
      </c>
    </row>
    <row r="7" spans="1:24" x14ac:dyDescent="0.2">
      <c r="B7" s="244" t="str">
        <f>'[3]4a. Network perf - Feeders'!B7</f>
        <v>BDL1</v>
      </c>
      <c r="C7" s="244" t="str">
        <f>'[3]4a. Network perf - Feeders'!C7</f>
        <v>East</v>
      </c>
      <c r="D7" s="245" t="str">
        <f>'[3]4a. Network perf - Feeders'!D7</f>
        <v>Rural long</v>
      </c>
      <c r="E7" s="246">
        <f>'[3]4a. Network perf - Feeders'!E7</f>
        <v>2239.5</v>
      </c>
      <c r="F7" s="247">
        <f>'[3]4a. Network perf - Feeders'!F7</f>
        <v>657.45962109999994</v>
      </c>
      <c r="G7" s="247">
        <f>'[3]4a. Network perf - Feeders'!G7</f>
        <v>5.2126166999999999</v>
      </c>
      <c r="H7" s="248">
        <f>'[3]4a. Network perf - Feeders'!H7</f>
        <v>6.3254495492415401</v>
      </c>
      <c r="I7" s="247">
        <f>'[3]4a. Network perf - Feeders'!I7</f>
        <v>18.605924000485246</v>
      </c>
      <c r="J7" s="247">
        <f>'[3]4a. Network perf - Feeders'!J7</f>
        <v>21.403903006188532</v>
      </c>
      <c r="K7" s="244">
        <f>'[3]4a. Network perf - Feeders'!K7</f>
        <v>103</v>
      </c>
      <c r="L7" s="252">
        <f>'[3]4a. Network perf - Feeders'!L7</f>
        <v>1011373.55</v>
      </c>
      <c r="M7" s="246">
        <f>'[3]4a. Network perf - Feeders'!M7</f>
        <v>296352.55000000005</v>
      </c>
      <c r="N7" s="246">
        <f>'[3]4a. Network perf - Feeders'!N7</f>
        <v>7634</v>
      </c>
      <c r="O7" s="246">
        <f>'[3]4a. Network perf - Feeders'!O7</f>
        <v>4864</v>
      </c>
      <c r="P7" s="244">
        <f>'[3]4a. Network perf - Feeders'!P7</f>
        <v>150</v>
      </c>
      <c r="Q7" s="244">
        <f>'[3]4a. Network perf - Feeders'!Q7</f>
        <v>1163465</v>
      </c>
      <c r="R7" s="244">
        <f>'[3]4a. Network perf - Feeders'!R7</f>
        <v>1163465</v>
      </c>
      <c r="S7" s="244">
        <f>'[3]4a. Network perf - Feeders'!S7</f>
        <v>3332</v>
      </c>
      <c r="T7" s="244">
        <f>'[3]4a. Network perf - Feeders'!T7</f>
        <v>3332</v>
      </c>
      <c r="U7" s="244">
        <f>'[3]4a. Network perf - Feeders'!U7</f>
        <v>1</v>
      </c>
      <c r="V7" s="245">
        <f>'[3]4a. Network perf - Feeders'!V7</f>
        <v>2225</v>
      </c>
      <c r="W7" s="245">
        <f>'[3]4a. Network perf - Feeders'!W7</f>
        <v>0</v>
      </c>
      <c r="X7" s="245" t="str">
        <f>'[3]4a. Network perf - Feeders'!X7</f>
        <v>Yes</v>
      </c>
    </row>
    <row r="8" spans="1:24" x14ac:dyDescent="0.2">
      <c r="A8" s="198"/>
      <c r="B8" s="244" t="str">
        <f>'[3]4a. Network perf - Feeders'!B8</f>
        <v>BDL2</v>
      </c>
      <c r="C8" s="244" t="str">
        <f>'[3]4a. Network perf - Feeders'!C8</f>
        <v>East</v>
      </c>
      <c r="D8" s="245" t="str">
        <f>'[3]4a. Network perf - Feeders'!D8</f>
        <v>Rural short</v>
      </c>
      <c r="E8" s="246">
        <f>'[3]4a. Network perf - Feeders'!E8</f>
        <v>3957</v>
      </c>
      <c r="F8" s="247">
        <f>'[3]4a. Network perf - Feeders'!F8</f>
        <v>32.061333140000002</v>
      </c>
      <c r="G8" s="247">
        <f>'[3]4a. Network perf - Feeders'!G8</f>
        <v>6.7183316830000006</v>
      </c>
      <c r="H8" s="248">
        <f>'[3]4a. Network perf - Feeders'!H8</f>
        <v>9.0309129106641262</v>
      </c>
      <c r="I8" s="247">
        <f>'[3]4a. Network perf - Feeders'!I8</f>
        <v>8.337699590435486</v>
      </c>
      <c r="J8" s="247">
        <f>'[3]4a. Network perf - Feeders'!J8</f>
        <v>4.3557063540015815</v>
      </c>
      <c r="K8" s="244">
        <f>'[3]4a. Network perf - Feeders'!K8</f>
        <v>9</v>
      </c>
      <c r="L8" s="252">
        <f>'[3]4a. Network perf - Feeders'!L8</f>
        <v>545941.75</v>
      </c>
      <c r="M8" s="246">
        <f>'[3]4a. Network perf - Feeders'!M8</f>
        <v>32366.75</v>
      </c>
      <c r="N8" s="246">
        <f>'[3]4a. Network perf - Feeders'!N8</f>
        <v>4340</v>
      </c>
      <c r="O8" s="246">
        <f>'[3]4a. Network perf - Feeders'!O8</f>
        <v>216</v>
      </c>
      <c r="P8" s="244">
        <f>'[3]4a. Network perf - Feeders'!P8</f>
        <v>14</v>
      </c>
      <c r="Q8" s="244">
        <f>'[3]4a. Network perf - Feeders'!Q8</f>
        <v>285206</v>
      </c>
      <c r="R8" s="244">
        <f>'[3]4a. Network perf - Feeders'!R8</f>
        <v>285206</v>
      </c>
      <c r="S8" s="244">
        <f>'[3]4a. Network perf - Feeders'!S8</f>
        <v>730</v>
      </c>
      <c r="T8" s="244">
        <f>'[3]4a. Network perf - Feeders'!T8</f>
        <v>730</v>
      </c>
      <c r="U8" s="244">
        <f>'[3]4a. Network perf - Feeders'!U8</f>
        <v>2</v>
      </c>
      <c r="V8" s="245">
        <f>'[3]4a. Network perf - Feeders'!V8</f>
        <v>7897</v>
      </c>
      <c r="W8" s="245">
        <f>'[3]4a. Network perf - Feeders'!W8</f>
        <v>3941</v>
      </c>
      <c r="X8" s="245" t="str">
        <f>'[3]4a. Network perf - Feeders'!X8</f>
        <v>No</v>
      </c>
    </row>
    <row r="9" spans="1:24" x14ac:dyDescent="0.2">
      <c r="A9" s="198"/>
      <c r="B9" s="244" t="str">
        <f>'[3]4a. Network perf - Feeders'!B9</f>
        <v>BDL3</v>
      </c>
      <c r="C9" s="244" t="str">
        <f>'[3]4a. Network perf - Feeders'!C9</f>
        <v>East</v>
      </c>
      <c r="D9" s="245" t="str">
        <f>'[3]4a. Network perf - Feeders'!D9</f>
        <v>Rural short</v>
      </c>
      <c r="E9" s="246">
        <f>'[3]4a. Network perf - Feeders'!E9</f>
        <v>2062</v>
      </c>
      <c r="F9" s="247">
        <f>'[3]4a. Network perf - Feeders'!F9</f>
        <v>68.602332450000006</v>
      </c>
      <c r="G9" s="247">
        <f>'[3]4a. Network perf - Feeders'!G9</f>
        <v>4.1629047680000006</v>
      </c>
      <c r="H9" s="248">
        <f>'[3]4a. Network perf - Feeders'!H9</f>
        <v>12.879529805082171</v>
      </c>
      <c r="I9" s="247">
        <f>'[3]4a. Network perf - Feeders'!I9</f>
        <v>15.85225797591354</v>
      </c>
      <c r="J9" s="247">
        <f>'[3]4a. Network perf - Feeders'!J9</f>
        <v>14.179000533382149</v>
      </c>
      <c r="K9" s="244">
        <f>'[3]4a. Network perf - Feeders'!K9</f>
        <v>18</v>
      </c>
      <c r="L9" s="252">
        <f>'[3]4a. Network perf - Feeders'!L9</f>
        <v>401869.65</v>
      </c>
      <c r="M9" s="246">
        <f>'[3]4a. Network perf - Feeders'!M9</f>
        <v>209785.65</v>
      </c>
      <c r="N9" s="246">
        <f>'[3]4a. Network perf - Feeders'!N9</f>
        <v>6502</v>
      </c>
      <c r="O9" s="246">
        <f>'[3]4a. Network perf - Feeders'!O9</f>
        <v>2381</v>
      </c>
      <c r="P9" s="244">
        <f>'[3]4a. Network perf - Feeders'!P9</f>
        <v>17</v>
      </c>
      <c r="Q9" s="244">
        <f>'[3]4a. Network perf - Feeders'!Q9</f>
        <v>359451</v>
      </c>
      <c r="R9" s="244">
        <f>'[3]4a. Network perf - Feeders'!R9</f>
        <v>359451</v>
      </c>
      <c r="S9" s="244">
        <f>'[3]4a. Network perf - Feeders'!S9</f>
        <v>1045</v>
      </c>
      <c r="T9" s="244">
        <f>'[3]4a. Network perf - Feeders'!T9</f>
        <v>1045</v>
      </c>
      <c r="U9" s="244">
        <f>'[3]4a. Network perf - Feeders'!U9</f>
        <v>3</v>
      </c>
      <c r="V9" s="245">
        <f>'[3]4a. Network perf - Feeders'!V9</f>
        <v>6161</v>
      </c>
      <c r="W9" s="245">
        <f>'[3]4a. Network perf - Feeders'!W9</f>
        <v>4115</v>
      </c>
      <c r="X9" s="245" t="str">
        <f>'[3]4a. Network perf - Feeders'!X9</f>
        <v>No</v>
      </c>
    </row>
    <row r="10" spans="1:24" x14ac:dyDescent="0.2">
      <c r="A10" s="198"/>
      <c r="B10" s="244" t="str">
        <f>'[3]4a. Network perf - Feeders'!B10</f>
        <v>BDL4</v>
      </c>
      <c r="C10" s="244" t="str">
        <f>'[3]4a. Network perf - Feeders'!C10</f>
        <v>East</v>
      </c>
      <c r="D10" s="245" t="str">
        <f>'[3]4a. Network perf - Feeders'!D10</f>
        <v>Rural short</v>
      </c>
      <c r="E10" s="246">
        <f>'[3]4a. Network perf - Feeders'!E10</f>
        <v>4563.5</v>
      </c>
      <c r="F10" s="247">
        <f>'[3]4a. Network perf - Feeders'!F10</f>
        <v>97.081182220000002</v>
      </c>
      <c r="G10" s="247">
        <f>'[3]4a. Network perf - Feeders'!G10</f>
        <v>8.7113301930000002</v>
      </c>
      <c r="H10" s="248">
        <f>'[3]4a. Network perf - Feeders'!H10</f>
        <v>10.021645972593523</v>
      </c>
      <c r="I10" s="247">
        <f>'[3]4a. Network perf - Feeders'!I10</f>
        <v>26.301736037954051</v>
      </c>
      <c r="J10" s="247">
        <f>'[3]4a. Network perf - Feeders'!J10</f>
        <v>12.958768171025806</v>
      </c>
      <c r="K10" s="244">
        <f>'[3]4a. Network perf - Feeders'!K10</f>
        <v>25</v>
      </c>
      <c r="L10" s="252">
        <f>'[3]4a. Network perf - Feeders'!L10</f>
        <v>1338502.02</v>
      </c>
      <c r="M10" s="246">
        <f>'[3]4a. Network perf - Feeders'!M10</f>
        <v>773841.02</v>
      </c>
      <c r="N10" s="246">
        <f>'[3]4a. Network perf - Feeders'!N10</f>
        <v>15536</v>
      </c>
      <c r="O10" s="246">
        <f>'[3]4a. Network perf - Feeders'!O10</f>
        <v>10462</v>
      </c>
      <c r="P10" s="244">
        <f>'[3]4a. Network perf - Feeders'!P10</f>
        <v>44</v>
      </c>
      <c r="Q10" s="244">
        <f>'[3]4a. Network perf - Feeders'!Q10</f>
        <v>659475</v>
      </c>
      <c r="R10" s="244">
        <f>'[3]4a. Network perf - Feeders'!R10</f>
        <v>659475</v>
      </c>
      <c r="S10" s="244">
        <f>'[3]4a. Network perf - Feeders'!S10</f>
        <v>2409</v>
      </c>
      <c r="T10" s="244">
        <f>'[3]4a. Network perf - Feeders'!T10</f>
        <v>2409</v>
      </c>
      <c r="U10" s="244">
        <f>'[3]4a. Network perf - Feeders'!U10</f>
        <v>11</v>
      </c>
      <c r="V10" s="245">
        <f>'[3]4a. Network perf - Feeders'!V10</f>
        <v>46426</v>
      </c>
      <c r="W10" s="245">
        <f>'[3]4a. Network perf - Feeders'!W10</f>
        <v>41879</v>
      </c>
      <c r="X10" s="245" t="str">
        <f>'[3]4a. Network perf - Feeders'!X10</f>
        <v>No</v>
      </c>
    </row>
    <row r="11" spans="1:24" x14ac:dyDescent="0.2">
      <c r="A11" s="198"/>
      <c r="B11" s="244" t="str">
        <f>'[3]4a. Network perf - Feeders'!B11</f>
        <v>BDL5</v>
      </c>
      <c r="C11" s="244" t="str">
        <f>'[3]4a. Network perf - Feeders'!C11</f>
        <v>East</v>
      </c>
      <c r="D11" s="245" t="str">
        <f>'[3]4a. Network perf - Feeders'!D11</f>
        <v>Rural long</v>
      </c>
      <c r="E11" s="246">
        <f>'[3]4a. Network perf - Feeders'!E11</f>
        <v>3998</v>
      </c>
      <c r="F11" s="247">
        <f>'[3]4a. Network perf - Feeders'!F11</f>
        <v>399.7391935</v>
      </c>
      <c r="G11" s="247">
        <f>'[3]4a. Network perf - Feeders'!G11</f>
        <v>3.2375912750000002</v>
      </c>
      <c r="H11" s="248">
        <f>'[3]4a. Network perf - Feeders'!H11</f>
        <v>9.4881743238623102</v>
      </c>
      <c r="I11" s="247">
        <f>'[3]4a. Network perf - Feeders'!I11</f>
        <v>13.146875932882844</v>
      </c>
      <c r="J11" s="247">
        <f>'[3]4a. Network perf - Feeders'!J11</f>
        <v>13.578294156705885</v>
      </c>
      <c r="K11" s="244">
        <f>'[3]4a. Network perf - Feeders'!K11</f>
        <v>49</v>
      </c>
      <c r="L11" s="252">
        <f>'[3]4a. Network perf - Feeders'!L11</f>
        <v>842753.81</v>
      </c>
      <c r="M11" s="246">
        <f>'[3]4a. Network perf - Feeders'!M11</f>
        <v>362033.81000000006</v>
      </c>
      <c r="N11" s="246">
        <f>'[3]4a. Network perf - Feeders'!N11</f>
        <v>12720</v>
      </c>
      <c r="O11" s="246">
        <f>'[3]4a. Network perf - Feeders'!O11</f>
        <v>8714</v>
      </c>
      <c r="P11" s="244">
        <f>'[3]4a. Network perf - Feeders'!P11</f>
        <v>76</v>
      </c>
      <c r="Q11" s="244">
        <f>'[3]4a. Network perf - Feeders'!Q11</f>
        <v>870409</v>
      </c>
      <c r="R11" s="244">
        <f>'[3]4a. Network perf - Feeders'!R11</f>
        <v>870409</v>
      </c>
      <c r="S11" s="244">
        <f>'[3]4a. Network perf - Feeders'!S11</f>
        <v>2612</v>
      </c>
      <c r="T11" s="244">
        <f>'[3]4a. Network perf - Feeders'!T11</f>
        <v>2612</v>
      </c>
      <c r="U11" s="244">
        <f>'[3]4a. Network perf - Feeders'!U11</f>
        <v>7</v>
      </c>
      <c r="V11" s="245">
        <f>'[3]4a. Network perf - Feeders'!V11</f>
        <v>27274</v>
      </c>
      <c r="W11" s="245">
        <f>'[3]4a. Network perf - Feeders'!W11</f>
        <v>19267</v>
      </c>
      <c r="X11" s="245" t="str">
        <f>'[3]4a. Network perf - Feeders'!X11</f>
        <v>No</v>
      </c>
    </row>
    <row r="12" spans="1:24" x14ac:dyDescent="0.2">
      <c r="A12" s="198"/>
      <c r="B12" s="244" t="str">
        <f>'[3]4a. Network perf - Feeders'!B12</f>
        <v>BDL6</v>
      </c>
      <c r="C12" s="244" t="str">
        <f>'[3]4a. Network perf - Feeders'!C12</f>
        <v>East</v>
      </c>
      <c r="D12" s="245" t="str">
        <f>'[3]4a. Network perf - Feeders'!D12</f>
        <v>Rural short</v>
      </c>
      <c r="E12" s="246">
        <f>'[3]4a. Network perf - Feeders'!E12</f>
        <v>3094.5</v>
      </c>
      <c r="F12" s="247">
        <f>'[3]4a. Network perf - Feeders'!F12</f>
        <v>163.6577489</v>
      </c>
      <c r="G12" s="247">
        <f>'[3]4a. Network perf - Feeders'!G12</f>
        <v>13.316580980000001</v>
      </c>
      <c r="H12" s="248">
        <f>'[3]4a. Network perf - Feeders'!H12</f>
        <v>9.2595436172632173</v>
      </c>
      <c r="I12" s="247">
        <f>'[3]4a. Network perf - Feeders'!I12</f>
        <v>10.523048741723168</v>
      </c>
      <c r="J12" s="247">
        <f>'[3]4a. Network perf - Feeders'!J12</f>
        <v>32.22822850912921</v>
      </c>
      <c r="K12" s="244">
        <f>'[3]4a. Network perf - Feeders'!K12</f>
        <v>39</v>
      </c>
      <c r="L12" s="252">
        <f>'[3]4a. Network perf - Feeders'!L12</f>
        <v>735410.2</v>
      </c>
      <c r="M12" s="246">
        <f>'[3]4a. Network perf - Feeders'!M12</f>
        <v>553968.19999999995</v>
      </c>
      <c r="N12" s="246">
        <f>'[3]4a. Network perf - Feeders'!N12</f>
        <v>13963</v>
      </c>
      <c r="O12" s="246">
        <f>'[3]4a. Network perf - Feeders'!O12</f>
        <v>10870</v>
      </c>
      <c r="P12" s="244">
        <f>'[3]4a. Network perf - Feeders'!P12</f>
        <v>76</v>
      </c>
      <c r="Q12" s="244">
        <f>'[3]4a. Network perf - Feeders'!Q12</f>
        <v>2252291</v>
      </c>
      <c r="R12" s="244">
        <f>'[3]4a. Network perf - Feeders'!R12</f>
        <v>2252291</v>
      </c>
      <c r="S12" s="244">
        <f>'[3]4a. Network perf - Feeders'!S12</f>
        <v>9061</v>
      </c>
      <c r="T12" s="244">
        <f>'[3]4a. Network perf - Feeders'!T12</f>
        <v>9061</v>
      </c>
      <c r="U12" s="244">
        <f>'[3]4a. Network perf - Feeders'!U12</f>
        <v>7</v>
      </c>
      <c r="V12" s="245">
        <f>'[3]4a. Network perf - Feeders'!V12</f>
        <v>20400</v>
      </c>
      <c r="W12" s="245">
        <f>'[3]4a. Network perf - Feeders'!W12</f>
        <v>17326</v>
      </c>
      <c r="X12" s="245" t="str">
        <f>'[3]4a. Network perf - Feeders'!X12</f>
        <v>Yes</v>
      </c>
    </row>
    <row r="13" spans="1:24" x14ac:dyDescent="0.2">
      <c r="A13" s="198"/>
      <c r="B13" s="244" t="str">
        <f>'[3]4a. Network perf - Feeders'!B13</f>
        <v>BDL8</v>
      </c>
      <c r="C13" s="244" t="str">
        <f>'[3]4a. Network perf - Feeders'!C13</f>
        <v>East</v>
      </c>
      <c r="D13" s="245" t="str">
        <f>'[3]4a. Network perf - Feeders'!D13</f>
        <v>Rural long</v>
      </c>
      <c r="E13" s="246">
        <f>'[3]4a. Network perf - Feeders'!E13</f>
        <v>2048</v>
      </c>
      <c r="F13" s="247">
        <f>'[3]4a. Network perf - Feeders'!F13</f>
        <v>587.28696050000008</v>
      </c>
      <c r="G13" s="247">
        <f>'[3]4a. Network perf - Feeders'!G13</f>
        <v>3.7563705820000002</v>
      </c>
      <c r="H13" s="248">
        <f>'[3]4a. Network perf - Feeders'!H13</f>
        <v>4.2296680720831983</v>
      </c>
      <c r="I13" s="247">
        <f>'[3]4a. Network perf - Feeders'!I13</f>
        <v>17.156049555291279</v>
      </c>
      <c r="J13" s="247">
        <f>'[3]4a. Network perf - Feeders'!J13</f>
        <v>33.418248785265504</v>
      </c>
      <c r="K13" s="244">
        <f>'[3]4a. Network perf - Feeders'!K13</f>
        <v>72</v>
      </c>
      <c r="L13" s="252">
        <f>'[3]4a. Network perf - Feeders'!L13</f>
        <v>1303262.76</v>
      </c>
      <c r="M13" s="246">
        <f>'[3]4a. Network perf - Feeders'!M13</f>
        <v>1033871.76</v>
      </c>
      <c r="N13" s="246">
        <f>'[3]4a. Network perf - Feeders'!N13</f>
        <v>6396</v>
      </c>
      <c r="O13" s="246">
        <f>'[3]4a. Network perf - Feeders'!O13</f>
        <v>4257</v>
      </c>
      <c r="P13" s="244">
        <f>'[3]4a. Network perf - Feeders'!P13</f>
        <v>106</v>
      </c>
      <c r="Q13" s="244">
        <f>'[3]4a. Network perf - Feeders'!Q13</f>
        <v>2538624</v>
      </c>
      <c r="R13" s="244">
        <f>'[3]4a. Network perf - Feeders'!R13</f>
        <v>2538624</v>
      </c>
      <c r="S13" s="244">
        <f>'[3]4a. Network perf - Feeders'!S13</f>
        <v>6317</v>
      </c>
      <c r="T13" s="244">
        <f>'[3]4a. Network perf - Feeders'!T13</f>
        <v>6317</v>
      </c>
      <c r="U13" s="244">
        <f>'[3]4a. Network perf - Feeders'!U13</f>
        <v>3</v>
      </c>
      <c r="V13" s="245">
        <f>'[3]4a. Network perf - Feeders'!V13</f>
        <v>6331</v>
      </c>
      <c r="W13" s="245">
        <f>'[3]4a. Network perf - Feeders'!W13</f>
        <v>4270</v>
      </c>
      <c r="X13" s="245" t="str">
        <f>'[3]4a. Network perf - Feeders'!X13</f>
        <v>Yes</v>
      </c>
    </row>
    <row r="14" spans="1:24" x14ac:dyDescent="0.2">
      <c r="A14" s="198"/>
      <c r="B14" s="244" t="str">
        <f>'[3]4a. Network perf - Feeders'!B14</f>
        <v>BGE11</v>
      </c>
      <c r="C14" s="244" t="str">
        <f>'[3]4a. Network perf - Feeders'!C14</f>
        <v>Central</v>
      </c>
      <c r="D14" s="245" t="str">
        <f>'[3]4a. Network perf - Feeders'!D14</f>
        <v>Rural short</v>
      </c>
      <c r="E14" s="246">
        <f>'[3]4a. Network perf - Feeders'!E14</f>
        <v>3144</v>
      </c>
      <c r="F14" s="247">
        <f>'[3]4a. Network perf - Feeders'!F14</f>
        <v>56.37297865</v>
      </c>
      <c r="G14" s="247">
        <f>'[3]4a. Network perf - Feeders'!G14</f>
        <v>6.9017860669999997</v>
      </c>
      <c r="H14" s="248">
        <f>'[3]4a. Network perf - Feeders'!H14</f>
        <v>8.2307054375673054</v>
      </c>
      <c r="I14" s="247">
        <f>'[3]4a. Network perf - Feeders'!I14</f>
        <v>66.424979680465157</v>
      </c>
      <c r="J14" s="247">
        <f>'[3]4a. Network perf - Feeders'!J14</f>
        <v>51.669916773757308</v>
      </c>
      <c r="K14" s="244">
        <f>'[3]4a. Network perf - Feeders'!K14</f>
        <v>79</v>
      </c>
      <c r="L14" s="252">
        <f>'[3]4a. Network perf - Feeders'!L14</f>
        <v>3913543.1900000004</v>
      </c>
      <c r="M14" s="246">
        <f>'[3]4a. Network perf - Feeders'!M14</f>
        <v>2220237.4900000002</v>
      </c>
      <c r="N14" s="246">
        <f>'[3]4a. Network perf - Feeders'!N14</f>
        <v>34784</v>
      </c>
      <c r="O14" s="246">
        <f>'[3]4a. Network perf - Feeders'!O14</f>
        <v>29533</v>
      </c>
      <c r="P14" s="244">
        <f>'[3]4a. Network perf - Feeders'!P14</f>
        <v>60</v>
      </c>
      <c r="Q14" s="244">
        <f>'[3]4a. Network perf - Feeders'!Q14</f>
        <v>3044223</v>
      </c>
      <c r="R14" s="244">
        <f>'[3]4a. Network perf - Feeders'!R14</f>
        <v>3044223</v>
      </c>
      <c r="S14" s="244">
        <f>'[3]4a. Network perf - Feeders'!S14</f>
        <v>8621</v>
      </c>
      <c r="T14" s="244">
        <f>'[3]4a. Network perf - Feeders'!T14</f>
        <v>8621</v>
      </c>
      <c r="U14" s="244">
        <f>'[3]4a. Network perf - Feeders'!U14</f>
        <v>10</v>
      </c>
      <c r="V14" s="245">
        <f>'[3]4a. Network perf - Feeders'!V14</f>
        <v>21219</v>
      </c>
      <c r="W14" s="245">
        <f>'[3]4a. Network perf - Feeders'!W14</f>
        <v>15290</v>
      </c>
      <c r="X14" s="245" t="str">
        <f>'[3]4a. Network perf - Feeders'!X14</f>
        <v>Yes</v>
      </c>
    </row>
    <row r="15" spans="1:24" x14ac:dyDescent="0.2">
      <c r="A15" s="198"/>
      <c r="B15" s="244" t="str">
        <f>'[3]4a. Network perf - Feeders'!B15</f>
        <v>BGE12</v>
      </c>
      <c r="C15" s="244" t="str">
        <f>'[3]4a. Network perf - Feeders'!C15</f>
        <v>Central</v>
      </c>
      <c r="D15" s="245" t="str">
        <f>'[3]4a. Network perf - Feeders'!D15</f>
        <v>Rural short</v>
      </c>
      <c r="E15" s="246">
        <f>'[3]4a. Network perf - Feeders'!E15</f>
        <v>2277</v>
      </c>
      <c r="F15" s="247">
        <f>'[3]4a. Network perf - Feeders'!F15</f>
        <v>101.978264</v>
      </c>
      <c r="G15" s="247">
        <f>'[3]4a. Network perf - Feeders'!G15</f>
        <v>0.78608029720000006</v>
      </c>
      <c r="H15" s="248">
        <f>'[3]4a. Network perf - Feeders'!H15</f>
        <v>6.2873444314750238</v>
      </c>
      <c r="I15" s="247">
        <f>'[3]4a. Network perf - Feeders'!I15</f>
        <v>33.922106432605368</v>
      </c>
      <c r="J15" s="247">
        <f>'[3]4a. Network perf - Feeders'!J15</f>
        <v>27.819609206176672</v>
      </c>
      <c r="K15" s="244">
        <f>'[3]4a. Network perf - Feeders'!K15</f>
        <v>49</v>
      </c>
      <c r="L15" s="252">
        <f>'[3]4a. Network perf - Feeders'!L15</f>
        <v>1921055.8700000003</v>
      </c>
      <c r="M15" s="246">
        <f>'[3]4a. Network perf - Feeders'!M15</f>
        <v>1388243.8700000003</v>
      </c>
      <c r="N15" s="246">
        <f>'[3]4a. Network perf - Feeders'!N15</f>
        <v>13237</v>
      </c>
      <c r="O15" s="246">
        <f>'[3]4a. Network perf - Feeders'!O15</f>
        <v>8992</v>
      </c>
      <c r="P15" s="244">
        <f>'[3]4a. Network perf - Feeders'!P15</f>
        <v>52</v>
      </c>
      <c r="Q15" s="244">
        <f>'[3]4a. Network perf - Feeders'!Q15</f>
        <v>1575463</v>
      </c>
      <c r="R15" s="244">
        <f>'[3]4a. Network perf - Feeders'!R15</f>
        <v>1575463</v>
      </c>
      <c r="S15" s="244">
        <f>'[3]4a. Network perf - Feeders'!S15</f>
        <v>4446</v>
      </c>
      <c r="T15" s="244">
        <f>'[3]4a. Network perf - Feeders'!T15</f>
        <v>4446</v>
      </c>
      <c r="U15" s="244">
        <f>'[3]4a. Network perf - Feeders'!U15</f>
        <v>5</v>
      </c>
      <c r="V15" s="245">
        <f>'[3]4a. Network perf - Feeders'!V15</f>
        <v>10193</v>
      </c>
      <c r="W15" s="245">
        <f>'[3]4a. Network perf - Feeders'!W15</f>
        <v>10193</v>
      </c>
      <c r="X15" s="245" t="str">
        <f>'[3]4a. Network perf - Feeders'!X15</f>
        <v>Yes</v>
      </c>
    </row>
    <row r="16" spans="1:24" x14ac:dyDescent="0.2">
      <c r="A16" s="198"/>
      <c r="B16" s="244" t="str">
        <f>'[3]4a. Network perf - Feeders'!B16</f>
        <v>BGE21</v>
      </c>
      <c r="C16" s="244" t="str">
        <f>'[3]4a. Network perf - Feeders'!C16</f>
        <v>Central</v>
      </c>
      <c r="D16" s="245" t="str">
        <f>'[3]4a. Network perf - Feeders'!D16</f>
        <v>Rural short</v>
      </c>
      <c r="E16" s="246">
        <f>'[3]4a. Network perf - Feeders'!E16</f>
        <v>16</v>
      </c>
      <c r="F16" s="247">
        <f>'[3]4a. Network perf - Feeders'!F16</f>
        <v>7.7900550649999998</v>
      </c>
      <c r="G16" s="247">
        <f>'[3]4a. Network perf - Feeders'!G16</f>
        <v>1.309141471</v>
      </c>
      <c r="H16" s="248">
        <f>'[3]4a. Network perf - Feeders'!H16</f>
        <v>1.3717842395945508</v>
      </c>
      <c r="I16" s="247">
        <f>'[3]4a. Network perf - Feeders'!I16</f>
        <v>0.88049374776210554</v>
      </c>
      <c r="J16" s="247">
        <f>'[3]4a. Network perf - Feeders'!J16</f>
        <v>2.8152205698849294E-2</v>
      </c>
      <c r="K16" s="244">
        <f>'[3]4a. Network perf - Feeders'!K16</f>
        <v>2</v>
      </c>
      <c r="L16" s="252">
        <f>'[3]4a. Network perf - Feeders'!L16</f>
        <v>6568</v>
      </c>
      <c r="M16" s="246">
        <f>'[3]4a. Network perf - Feeders'!M16</f>
        <v>6568</v>
      </c>
      <c r="N16" s="246">
        <f>'[3]4a. Network perf - Feeders'!N16</f>
        <v>17</v>
      </c>
      <c r="O16" s="246">
        <f>'[3]4a. Network perf - Feeders'!O16</f>
        <v>17</v>
      </c>
      <c r="P16" s="244">
        <f>'[3]4a. Network perf - Feeders'!P16</f>
        <v>1</v>
      </c>
      <c r="Q16" s="244">
        <f>'[3]4a. Network perf - Feeders'!Q16</f>
        <v>210</v>
      </c>
      <c r="R16" s="244">
        <f>'[3]4a. Network perf - Feeders'!R16</f>
        <v>210</v>
      </c>
      <c r="S16" s="244">
        <f>'[3]4a. Network perf - Feeders'!S16</f>
        <v>5</v>
      </c>
      <c r="T16" s="244">
        <f>'[3]4a. Network perf - Feeders'!T16</f>
        <v>5</v>
      </c>
      <c r="U16" s="244">
        <f>'[3]4a. Network perf - Feeders'!U16</f>
        <v>2</v>
      </c>
      <c r="V16" s="245">
        <f>'[3]4a. Network perf - Feeders'!V16</f>
        <v>32</v>
      </c>
      <c r="W16" s="245">
        <f>'[3]4a. Network perf - Feeders'!W16</f>
        <v>16</v>
      </c>
      <c r="X16" s="245" t="str">
        <f>'[3]4a. Network perf - Feeders'!X16</f>
        <v>No</v>
      </c>
    </row>
    <row r="17" spans="1:24" x14ac:dyDescent="0.2">
      <c r="A17" s="198"/>
      <c r="B17" s="244" t="str">
        <f>'[3]4a. Network perf - Feeders'!B17</f>
        <v>BGE22</v>
      </c>
      <c r="C17" s="244" t="str">
        <f>'[3]4a. Network perf - Feeders'!C17</f>
        <v>Central</v>
      </c>
      <c r="D17" s="245" t="str">
        <f>'[3]4a. Network perf - Feeders'!D17</f>
        <v>Rural short</v>
      </c>
      <c r="E17" s="246">
        <f>'[3]4a. Network perf - Feeders'!E17</f>
        <v>3242</v>
      </c>
      <c r="F17" s="247">
        <f>'[3]4a. Network perf - Feeders'!F17</f>
        <v>95.657566549999999</v>
      </c>
      <c r="G17" s="247">
        <f>'[3]4a. Network perf - Feeders'!G17</f>
        <v>7.2415207080000004</v>
      </c>
      <c r="H17" s="248">
        <f>'[3]4a. Network perf - Feeders'!H17</f>
        <v>9.9073306192939778</v>
      </c>
      <c r="I17" s="247">
        <f>'[3]4a. Network perf - Feeders'!I17</f>
        <v>69.875042245875775</v>
      </c>
      <c r="J17" s="247">
        <f>'[3]4a. Network perf - Feeders'!J17</f>
        <v>44.518102267370473</v>
      </c>
      <c r="K17" s="244">
        <f>'[3]4a. Network perf - Feeders'!K17</f>
        <v>78</v>
      </c>
      <c r="L17" s="252">
        <f>'[3]4a. Network perf - Feeders'!L17</f>
        <v>5348440.49</v>
      </c>
      <c r="M17" s="246">
        <f>'[3]4a. Network perf - Feeders'!M17</f>
        <v>1662520.49</v>
      </c>
      <c r="N17" s="246">
        <f>'[3]4a. Network perf - Feeders'!N17</f>
        <v>27496</v>
      </c>
      <c r="O17" s="246">
        <f>'[3]4a. Network perf - Feeders'!O17</f>
        <v>14929</v>
      </c>
      <c r="P17" s="244">
        <f>'[3]4a. Network perf - Feeders'!P17</f>
        <v>103</v>
      </c>
      <c r="Q17" s="244">
        <f>'[3]4a. Network perf - Feeders'!Q17</f>
        <v>3407546</v>
      </c>
      <c r="R17" s="244">
        <f>'[3]4a. Network perf - Feeders'!R17</f>
        <v>3407546</v>
      </c>
      <c r="S17" s="244">
        <f>'[3]4a. Network perf - Feeders'!S17</f>
        <v>11635</v>
      </c>
      <c r="T17" s="244">
        <f>'[3]4a. Network perf - Feeders'!T17</f>
        <v>11635</v>
      </c>
      <c r="U17" s="244">
        <f>'[3]4a. Network perf - Feeders'!U17</f>
        <v>6</v>
      </c>
      <c r="V17" s="245">
        <f>'[3]4a. Network perf - Feeders'!V17</f>
        <v>19526</v>
      </c>
      <c r="W17" s="245">
        <f>'[3]4a. Network perf - Feeders'!W17</f>
        <v>16263</v>
      </c>
      <c r="X17" s="245" t="str">
        <f>'[3]4a. Network perf - Feeders'!X17</f>
        <v>Yes</v>
      </c>
    </row>
    <row r="18" spans="1:24" x14ac:dyDescent="0.2">
      <c r="A18" s="198"/>
      <c r="B18" s="244" t="str">
        <f>'[3]4a. Network perf - Feeders'!B18</f>
        <v>BGE23</v>
      </c>
      <c r="C18" s="244" t="str">
        <f>'[3]4a. Network perf - Feeders'!C18</f>
        <v>Central</v>
      </c>
      <c r="D18" s="244" t="str">
        <f>'[3]4a. Network perf - Feeders'!D18</f>
        <v>Urban</v>
      </c>
      <c r="E18" s="246">
        <f>'[3]4a. Network perf - Feeders'!E18</f>
        <v>1909.5</v>
      </c>
      <c r="F18" s="247">
        <f>'[3]4a. Network perf - Feeders'!F18</f>
        <v>19.699664690000002</v>
      </c>
      <c r="G18" s="247">
        <f>'[3]4a. Network perf - Feeders'!G18</f>
        <v>0.98979981689999996</v>
      </c>
      <c r="H18" s="248">
        <f>'[3]4a. Network perf - Feeders'!H18</f>
        <v>8.6879668507654877</v>
      </c>
      <c r="I18" s="247">
        <f>'[3]4a. Network perf - Feeders'!I18</f>
        <v>7.2759119780714849</v>
      </c>
      <c r="J18" s="247">
        <f>'[3]4a. Network perf - Feeders'!J18</f>
        <v>7.3573909099094745</v>
      </c>
      <c r="K18" s="244">
        <f>'[3]4a. Network perf - Feeders'!K18</f>
        <v>16</v>
      </c>
      <c r="L18" s="252">
        <f>'[3]4a. Network perf - Feeders'!L18</f>
        <v>430975.74</v>
      </c>
      <c r="M18" s="246">
        <f>'[3]4a. Network perf - Feeders'!M18</f>
        <v>203621.74000000002</v>
      </c>
      <c r="N18" s="246">
        <f>'[3]4a. Network perf - Feeders'!N18</f>
        <v>3427</v>
      </c>
      <c r="O18" s="246">
        <f>'[3]4a. Network perf - Feeders'!O18</f>
        <v>1449</v>
      </c>
      <c r="P18" s="244">
        <f>'[3]4a. Network perf - Feeders'!P18</f>
        <v>10</v>
      </c>
      <c r="Q18" s="244">
        <f>'[3]4a. Network perf - Feeders'!Q18</f>
        <v>435802</v>
      </c>
      <c r="R18" s="244">
        <f>'[3]4a. Network perf - Feeders'!R18</f>
        <v>435802</v>
      </c>
      <c r="S18" s="244">
        <f>'[3]4a. Network perf - Feeders'!S18</f>
        <v>1088</v>
      </c>
      <c r="T18" s="244">
        <f>'[3]4a. Network perf - Feeders'!T18</f>
        <v>1088</v>
      </c>
      <c r="U18" s="244">
        <f>'[3]4a. Network perf - Feeders'!U18</f>
        <v>2</v>
      </c>
      <c r="V18" s="245">
        <f>'[3]4a. Network perf - Feeders'!V18</f>
        <v>2912</v>
      </c>
      <c r="W18" s="245">
        <f>'[3]4a. Network perf - Feeders'!W18</f>
        <v>2912</v>
      </c>
      <c r="X18" s="245" t="str">
        <f>'[3]4a. Network perf - Feeders'!X18</f>
        <v>Yes</v>
      </c>
    </row>
    <row r="19" spans="1:24" x14ac:dyDescent="0.2">
      <c r="A19" s="198"/>
      <c r="B19" s="244" t="str">
        <f>'[3]4a. Network perf - Feeders'!B19</f>
        <v>BGE24</v>
      </c>
      <c r="C19" s="244" t="str">
        <f>'[3]4a. Network perf - Feeders'!C19</f>
        <v>Central</v>
      </c>
      <c r="D19" s="245" t="str">
        <f>'[3]4a. Network perf - Feeders'!D19</f>
        <v>Rural short</v>
      </c>
      <c r="E19" s="246">
        <f>'[3]4a. Network perf - Feeders'!E19</f>
        <v>1536</v>
      </c>
      <c r="F19" s="247">
        <f>'[3]4a. Network perf - Feeders'!F19</f>
        <v>38.584271569999999</v>
      </c>
      <c r="G19" s="247">
        <f>'[3]4a. Network perf - Feeders'!G19</f>
        <v>6.76535113</v>
      </c>
      <c r="H19" s="248">
        <f>'[3]4a. Network perf - Feeders'!H19</f>
        <v>4.5345090142153204</v>
      </c>
      <c r="I19" s="247">
        <f>'[3]4a. Network perf - Feeders'!I19</f>
        <v>48.538925775334782</v>
      </c>
      <c r="J19" s="247">
        <f>'[3]4a. Network perf - Feeders'!J19</f>
        <v>20.692271882097256</v>
      </c>
      <c r="K19" s="244">
        <f>'[3]4a. Network perf - Feeders'!K19</f>
        <v>51</v>
      </c>
      <c r="L19" s="252">
        <f>'[3]4a. Network perf - Feeders'!L19</f>
        <v>1915510.1</v>
      </c>
      <c r="M19" s="246">
        <f>'[3]4a. Network perf - Feeders'!M19</f>
        <v>766735.1</v>
      </c>
      <c r="N19" s="246">
        <f>'[3]4a. Network perf - Feeders'!N19</f>
        <v>13385</v>
      </c>
      <c r="O19" s="246">
        <f>'[3]4a. Network perf - Feeders'!O19</f>
        <v>10349</v>
      </c>
      <c r="P19" s="244">
        <f>'[3]4a. Network perf - Feeders'!P19</f>
        <v>38</v>
      </c>
      <c r="Q19" s="244">
        <f>'[3]4a. Network perf - Feeders'!Q19</f>
        <v>816587</v>
      </c>
      <c r="R19" s="244">
        <f>'[3]4a. Network perf - Feeders'!R19</f>
        <v>816587</v>
      </c>
      <c r="S19" s="244">
        <f>'[3]4a. Network perf - Feeders'!S19</f>
        <v>2039</v>
      </c>
      <c r="T19" s="244">
        <f>'[3]4a. Network perf - Feeders'!T19</f>
        <v>2039</v>
      </c>
      <c r="U19" s="244">
        <f>'[3]4a. Network perf - Feeders'!U19</f>
        <v>2</v>
      </c>
      <c r="V19" s="245">
        <f>'[3]4a. Network perf - Feeders'!V19</f>
        <v>3079</v>
      </c>
      <c r="W19" s="245">
        <f>'[3]4a. Network perf - Feeders'!W19</f>
        <v>3079</v>
      </c>
      <c r="X19" s="245" t="str">
        <f>'[3]4a. Network perf - Feeders'!X19</f>
        <v>Yes</v>
      </c>
    </row>
    <row r="20" spans="1:24" x14ac:dyDescent="0.2">
      <c r="A20" s="198"/>
      <c r="B20" s="244" t="str">
        <f>'[3]4a. Network perf - Feeders'!B20</f>
        <v>BN1</v>
      </c>
      <c r="C20" s="244" t="str">
        <f>'[3]4a. Network perf - Feeders'!C20</f>
        <v>North</v>
      </c>
      <c r="D20" s="245" t="str">
        <f>'[3]4a. Network perf - Feeders'!D20</f>
        <v>Rural long</v>
      </c>
      <c r="E20" s="246">
        <f>'[3]4a. Network perf - Feeders'!E20</f>
        <v>4507</v>
      </c>
      <c r="F20" s="247">
        <f>'[3]4a. Network perf - Feeders'!F20</f>
        <v>1194.4692769999999</v>
      </c>
      <c r="G20" s="247">
        <f>'[3]4a. Network perf - Feeders'!G20</f>
        <v>3.462159561</v>
      </c>
      <c r="H20" s="248">
        <f>'[3]4a. Network perf - Feeders'!H20</f>
        <v>11.507745565487621</v>
      </c>
      <c r="I20" s="247">
        <f>'[3]4a. Network perf - Feeders'!I20</f>
        <v>34.927633645373326</v>
      </c>
      <c r="J20" s="247">
        <f>'[3]4a. Network perf - Feeders'!J20</f>
        <v>6.5362628804304377</v>
      </c>
      <c r="K20" s="244">
        <f>'[3]4a. Network perf - Feeders'!K20</f>
        <v>100</v>
      </c>
      <c r="L20" s="252">
        <f>'[3]4a. Network perf - Feeders'!L20</f>
        <v>2678610.91</v>
      </c>
      <c r="M20" s="246">
        <f>'[3]4a. Network perf - Feeders'!M20</f>
        <v>2678610.91</v>
      </c>
      <c r="N20" s="246">
        <f>'[3]4a. Network perf - Feeders'!N20</f>
        <v>13891</v>
      </c>
      <c r="O20" s="246">
        <f>'[3]4a. Network perf - Feeders'!O20</f>
        <v>13891</v>
      </c>
      <c r="P20" s="244">
        <f>'[3]4a. Network perf - Feeders'!P20</f>
        <v>103</v>
      </c>
      <c r="Q20" s="244">
        <f>'[3]4a. Network perf - Feeders'!Q20</f>
        <v>501268</v>
      </c>
      <c r="R20" s="244">
        <f>'[3]4a. Network perf - Feeders'!R20</f>
        <v>501268</v>
      </c>
      <c r="S20" s="244">
        <f>'[3]4a. Network perf - Feeders'!S20</f>
        <v>2043</v>
      </c>
      <c r="T20" s="244">
        <f>'[3]4a. Network perf - Feeders'!T20</f>
        <v>2043</v>
      </c>
      <c r="U20" s="244">
        <f>'[3]4a. Network perf - Feeders'!U20</f>
        <v>5</v>
      </c>
      <c r="V20" s="245">
        <f>'[3]4a. Network perf - Feeders'!V20</f>
        <v>22088</v>
      </c>
      <c r="W20" s="245">
        <f>'[3]4a. Network perf - Feeders'!W20</f>
        <v>22088</v>
      </c>
      <c r="X20" s="245" t="str">
        <f>'[3]4a. Network perf - Feeders'!X20</f>
        <v>No</v>
      </c>
    </row>
    <row r="21" spans="1:24" x14ac:dyDescent="0.2">
      <c r="A21" s="198"/>
      <c r="B21" s="244" t="str">
        <f>'[3]4a. Network perf - Feeders'!B21</f>
        <v>BN2</v>
      </c>
      <c r="C21" s="244" t="str">
        <f>'[3]4a. Network perf - Feeders'!C21</f>
        <v>North</v>
      </c>
      <c r="D21" s="245" t="str">
        <f>'[3]4a. Network perf - Feeders'!D21</f>
        <v>Rural long</v>
      </c>
      <c r="E21" s="246">
        <f>'[3]4a. Network perf - Feeders'!E21</f>
        <v>1093.5</v>
      </c>
      <c r="F21" s="247">
        <f>'[3]4a. Network perf - Feeders'!F21</f>
        <v>381.88421779999999</v>
      </c>
      <c r="G21" s="247">
        <f>'[3]4a. Network perf - Feeders'!G21</f>
        <v>1.662657397</v>
      </c>
      <c r="H21" s="248">
        <f>'[3]4a. Network perf - Feeders'!H21</f>
        <v>9.3738589705627628</v>
      </c>
      <c r="I21" s="247">
        <f>'[3]4a. Network perf - Feeders'!I21</f>
        <v>81.043539833021924</v>
      </c>
      <c r="J21" s="247">
        <f>'[3]4a. Network perf - Feeders'!J21</f>
        <v>17.062887563257906</v>
      </c>
      <c r="K21" s="244">
        <f>'[3]4a. Network perf - Feeders'!K21</f>
        <v>37</v>
      </c>
      <c r="L21" s="252">
        <f>'[3]4a. Network perf - Feeders'!L21</f>
        <v>1121061.3999999999</v>
      </c>
      <c r="M21" s="246">
        <f>'[3]4a. Network perf - Feeders'!M21</f>
        <v>1121061.3999999999</v>
      </c>
      <c r="N21" s="246">
        <f>'[3]4a. Network perf - Feeders'!N21</f>
        <v>3651</v>
      </c>
      <c r="O21" s="246">
        <f>'[3]4a. Network perf - Feeders'!O21</f>
        <v>3651</v>
      </c>
      <c r="P21" s="244">
        <f>'[3]4a. Network perf - Feeders'!P21</f>
        <v>58</v>
      </c>
      <c r="Q21" s="244">
        <f>'[3]4a. Network perf - Feeders'!Q21</f>
        <v>236028</v>
      </c>
      <c r="R21" s="244">
        <f>'[3]4a. Network perf - Feeders'!R21</f>
        <v>236028</v>
      </c>
      <c r="S21" s="244">
        <f>'[3]4a. Network perf - Feeders'!S21</f>
        <v>882</v>
      </c>
      <c r="T21" s="244">
        <f>'[3]4a. Network perf - Feeders'!T21</f>
        <v>882</v>
      </c>
      <c r="U21" s="244">
        <f>'[3]4a. Network perf - Feeders'!U21</f>
        <v>3</v>
      </c>
      <c r="V21" s="245">
        <f>'[3]4a. Network perf - Feeders'!V21</f>
        <v>2224</v>
      </c>
      <c r="W21" s="245">
        <f>'[3]4a. Network perf - Feeders'!W21</f>
        <v>2224</v>
      </c>
      <c r="X21" s="245" t="str">
        <f>'[3]4a. Network perf - Feeders'!X21</f>
        <v>Yes</v>
      </c>
    </row>
    <row r="22" spans="1:24" x14ac:dyDescent="0.2">
      <c r="A22" s="198"/>
      <c r="B22" s="244" t="str">
        <f>'[3]4a. Network perf - Feeders'!B22</f>
        <v>BN3</v>
      </c>
      <c r="C22" s="244" t="str">
        <f>'[3]4a. Network perf - Feeders'!C22</f>
        <v>North</v>
      </c>
      <c r="D22" s="245" t="str">
        <f>'[3]4a. Network perf - Feeders'!D22</f>
        <v>Rural short</v>
      </c>
      <c r="E22" s="246">
        <f>'[3]4a. Network perf - Feeders'!E22</f>
        <v>641.5</v>
      </c>
      <c r="F22" s="247">
        <f>'[3]4a. Network perf - Feeders'!F22</f>
        <v>149.8082445</v>
      </c>
      <c r="G22" s="247">
        <f>'[3]4a. Network perf - Feeders'!G22</f>
        <v>1.644895113</v>
      </c>
      <c r="H22" s="248">
        <f>'[3]4a. Network perf - Feeders'!H22</f>
        <v>4.4582987786822894</v>
      </c>
      <c r="I22" s="247">
        <f>'[3]4a. Network perf - Feeders'!I22</f>
        <v>3.4338718973627058</v>
      </c>
      <c r="J22" s="247">
        <f>'[3]4a. Network perf - Feeders'!J22</f>
        <v>3.1287754433052974</v>
      </c>
      <c r="K22" s="244">
        <f>'[3]4a. Network perf - Feeders'!K22</f>
        <v>13</v>
      </c>
      <c r="L22" s="252">
        <f>'[3]4a. Network perf - Feeders'!L22</f>
        <v>107812</v>
      </c>
      <c r="M22" s="246">
        <f>'[3]4a. Network perf - Feeders'!M22</f>
        <v>107812</v>
      </c>
      <c r="N22" s="246">
        <f>'[3]4a. Network perf - Feeders'!N22</f>
        <v>1358</v>
      </c>
      <c r="O22" s="246">
        <f>'[3]4a. Network perf - Feeders'!O22</f>
        <v>1358</v>
      </c>
      <c r="P22" s="244">
        <f>'[3]4a. Network perf - Feeders'!P22</f>
        <v>13</v>
      </c>
      <c r="Q22" s="244">
        <f>'[3]4a. Network perf - Feeders'!Q22</f>
        <v>98233</v>
      </c>
      <c r="R22" s="244">
        <f>'[3]4a. Network perf - Feeders'!R22</f>
        <v>98233</v>
      </c>
      <c r="S22" s="244">
        <f>'[3]4a. Network perf - Feeders'!S22</f>
        <v>297</v>
      </c>
      <c r="T22" s="244">
        <f>'[3]4a. Network perf - Feeders'!T22</f>
        <v>297</v>
      </c>
      <c r="U22" s="244">
        <f>'[3]4a. Network perf - Feeders'!U22</f>
        <v>0</v>
      </c>
      <c r="V22" s="245">
        <f>'[3]4a. Network perf - Feeders'!V22</f>
        <v>0</v>
      </c>
      <c r="W22" s="245">
        <f>'[3]4a. Network perf - Feeders'!W22</f>
        <v>0</v>
      </c>
      <c r="X22" s="245" t="str">
        <f>'[3]4a. Network perf - Feeders'!X22</f>
        <v>No</v>
      </c>
    </row>
    <row r="23" spans="1:24" x14ac:dyDescent="0.2">
      <c r="A23" s="198"/>
      <c r="B23" s="244" t="str">
        <f>'[3]4a. Network perf - Feeders'!B23</f>
        <v>BN4</v>
      </c>
      <c r="C23" s="244" t="str">
        <f>'[3]4a. Network perf - Feeders'!C23</f>
        <v>North</v>
      </c>
      <c r="D23" s="244" t="str">
        <f>'[3]4a. Network perf - Feeders'!D23</f>
        <v>Urban</v>
      </c>
      <c r="E23" s="246">
        <f>'[3]4a. Network perf - Feeders'!E23</f>
        <v>3320</v>
      </c>
      <c r="F23" s="247">
        <f>'[3]4a. Network perf - Feeders'!F23</f>
        <v>16.996453890000002</v>
      </c>
      <c r="G23" s="247">
        <f>'[3]4a. Network perf - Feeders'!G23</f>
        <v>1.947892492</v>
      </c>
      <c r="H23" s="248">
        <f>'[3]4a. Network perf - Feeders'!H23</f>
        <v>9.1452282639636717</v>
      </c>
      <c r="I23" s="247">
        <f>'[3]4a. Network perf - Feeders'!I23</f>
        <v>4.5616924348723584</v>
      </c>
      <c r="J23" s="247">
        <f>'[3]4a. Network perf - Feeders'!J23</f>
        <v>14.838287282102758</v>
      </c>
      <c r="K23" s="244">
        <f>'[3]4a. Network perf - Feeders'!K23</f>
        <v>6</v>
      </c>
      <c r="L23" s="252">
        <f>'[3]4a. Network perf - Feeders'!L23</f>
        <v>295048.59999999998</v>
      </c>
      <c r="M23" s="246">
        <f>'[3]4a. Network perf - Feeders'!M23</f>
        <v>295048.59999999998</v>
      </c>
      <c r="N23" s="246">
        <f>'[3]4a. Network perf - Feeders'!N23</f>
        <v>3653</v>
      </c>
      <c r="O23" s="246">
        <f>'[3]4a. Network perf - Feeders'!O23</f>
        <v>3653</v>
      </c>
      <c r="P23" s="244">
        <f>'[3]4a. Network perf - Feeders'!P23</f>
        <v>36</v>
      </c>
      <c r="Q23" s="244">
        <f>'[3]4a. Network perf - Feeders'!Q23</f>
        <v>959735</v>
      </c>
      <c r="R23" s="244">
        <f>'[3]4a. Network perf - Feeders'!R23</f>
        <v>959735</v>
      </c>
      <c r="S23" s="244">
        <f>'[3]4a. Network perf - Feeders'!S23</f>
        <v>2795</v>
      </c>
      <c r="T23" s="244">
        <f>'[3]4a. Network perf - Feeders'!T23</f>
        <v>2795</v>
      </c>
      <c r="U23" s="244">
        <f>'[3]4a. Network perf - Feeders'!U23</f>
        <v>5</v>
      </c>
      <c r="V23" s="245">
        <f>'[3]4a. Network perf - Feeders'!V23</f>
        <v>16597</v>
      </c>
      <c r="W23" s="245">
        <f>'[3]4a. Network perf - Feeders'!W23</f>
        <v>16597</v>
      </c>
      <c r="X23" s="245" t="str">
        <f>'[3]4a. Network perf - Feeders'!X23</f>
        <v>Yes</v>
      </c>
    </row>
    <row r="24" spans="1:24" x14ac:dyDescent="0.2">
      <c r="A24" s="198"/>
      <c r="B24" s="244" t="str">
        <f>'[3]4a. Network perf - Feeders'!B24</f>
        <v>BN6</v>
      </c>
      <c r="C24" s="244" t="str">
        <f>'[3]4a. Network perf - Feeders'!C24</f>
        <v>North</v>
      </c>
      <c r="D24" s="245" t="str">
        <f>'[3]4a. Network perf - Feeders'!D24</f>
        <v>Rural long</v>
      </c>
      <c r="E24" s="246">
        <f>'[3]4a. Network perf - Feeders'!E24</f>
        <v>2318.5</v>
      </c>
      <c r="F24" s="247">
        <f>'[3]4a. Network perf - Feeders'!F24</f>
        <v>499.1758284</v>
      </c>
      <c r="G24" s="247">
        <f>'[3]4a. Network perf - Feeders'!G24</f>
        <v>3.1618504760000001</v>
      </c>
      <c r="H24" s="248">
        <f>'[3]4a. Network perf - Feeders'!H24</f>
        <v>6.1349239604089636</v>
      </c>
      <c r="I24" s="247">
        <f>'[3]4a. Network perf - Feeders'!I24</f>
        <v>1.2660262120333217</v>
      </c>
      <c r="J24" s="247">
        <f>'[3]4a. Network perf - Feeders'!J24</f>
        <v>2.7849872700645872</v>
      </c>
      <c r="K24" s="244">
        <f>'[3]4a. Network perf - Feeders'!K24</f>
        <v>51</v>
      </c>
      <c r="L24" s="252">
        <f>'[3]4a. Network perf - Feeders'!L24</f>
        <v>92565.35</v>
      </c>
      <c r="M24" s="246">
        <f>'[3]4a. Network perf - Feeders'!M24</f>
        <v>92565.35</v>
      </c>
      <c r="N24" s="246">
        <f>'[3]4a. Network perf - Feeders'!N24</f>
        <v>1660</v>
      </c>
      <c r="O24" s="246">
        <f>'[3]4a. Network perf - Feeders'!O24</f>
        <v>1660</v>
      </c>
      <c r="P24" s="244">
        <f>'[3]4a. Network perf - Feeders'!P24</f>
        <v>52</v>
      </c>
      <c r="Q24" s="244">
        <f>'[3]4a. Network perf - Feeders'!Q24</f>
        <v>203624</v>
      </c>
      <c r="R24" s="244">
        <f>'[3]4a. Network perf - Feeders'!R24</f>
        <v>203624</v>
      </c>
      <c r="S24" s="244">
        <f>'[3]4a. Network perf - Feeders'!S24</f>
        <v>822</v>
      </c>
      <c r="T24" s="244">
        <f>'[3]4a. Network perf - Feeders'!T24</f>
        <v>822</v>
      </c>
      <c r="U24" s="244">
        <f>'[3]4a. Network perf - Feeders'!U24</f>
        <v>1</v>
      </c>
      <c r="V24" s="245">
        <f>'[3]4a. Network perf - Feeders'!V24</f>
        <v>2308</v>
      </c>
      <c r="W24" s="245">
        <f>'[3]4a. Network perf - Feeders'!W24</f>
        <v>2308</v>
      </c>
      <c r="X24" s="245" t="str">
        <f>'[3]4a. Network perf - Feeders'!X24</f>
        <v>No</v>
      </c>
    </row>
    <row r="25" spans="1:24" x14ac:dyDescent="0.2">
      <c r="A25" s="198"/>
      <c r="B25" s="244" t="str">
        <f>'[3]4a. Network perf - Feeders'!B25</f>
        <v>BRA11</v>
      </c>
      <c r="C25" s="244" t="str">
        <f>'[3]4a. Network perf - Feeders'!C25</f>
        <v>Central</v>
      </c>
      <c r="D25" s="244" t="str">
        <f>'[3]4a. Network perf - Feeders'!D25</f>
        <v>Urban</v>
      </c>
      <c r="E25" s="246">
        <f>'[3]4a. Network perf - Feeders'!E25</f>
        <v>2115</v>
      </c>
      <c r="F25" s="247">
        <f>'[3]4a. Network perf - Feeders'!F25</f>
        <v>9.2621845059999988</v>
      </c>
      <c r="G25" s="247">
        <f>'[3]4a. Network perf - Feeders'!G25</f>
        <v>1.938685671</v>
      </c>
      <c r="H25" s="248">
        <f>'[3]4a. Network perf - Feeders'!H25</f>
        <v>7.0494467868053308</v>
      </c>
      <c r="I25" s="247">
        <f>'[3]4a. Network perf - Feeders'!I25</f>
        <v>3.6950496319573642</v>
      </c>
      <c r="J25" s="247">
        <f>'[3]4a. Network perf - Feeders'!J25</f>
        <v>3.6808744065110641</v>
      </c>
      <c r="K25" s="244">
        <f>'[3]4a. Network perf - Feeders'!K25</f>
        <v>17</v>
      </c>
      <c r="L25" s="252">
        <f>'[3]4a. Network perf - Feeders'!L25</f>
        <v>248955.06</v>
      </c>
      <c r="M25" s="246">
        <f>'[3]4a. Network perf - Feeders'!M25</f>
        <v>227092.01</v>
      </c>
      <c r="N25" s="246">
        <f>'[3]4a. Network perf - Feeders'!N25</f>
        <v>2433</v>
      </c>
      <c r="O25" s="246">
        <f>'[3]4a. Network perf - Feeders'!O25</f>
        <v>2396</v>
      </c>
      <c r="P25" s="244">
        <f>'[3]4a. Network perf - Feeders'!P25</f>
        <v>6</v>
      </c>
      <c r="Q25" s="244">
        <f>'[3]4a. Network perf - Feeders'!Q25</f>
        <v>248000</v>
      </c>
      <c r="R25" s="244">
        <f>'[3]4a. Network perf - Feeders'!R25</f>
        <v>248000</v>
      </c>
      <c r="S25" s="244">
        <f>'[3]4a. Network perf - Feeders'!S25</f>
        <v>773</v>
      </c>
      <c r="T25" s="244">
        <f>'[3]4a. Network perf - Feeders'!T25</f>
        <v>773</v>
      </c>
      <c r="U25" s="244">
        <f>'[3]4a. Network perf - Feeders'!U25</f>
        <v>0</v>
      </c>
      <c r="V25" s="245">
        <f>'[3]4a. Network perf - Feeders'!V25</f>
        <v>0</v>
      </c>
      <c r="W25" s="245">
        <f>'[3]4a. Network perf - Feeders'!W25</f>
        <v>0</v>
      </c>
      <c r="X25" s="245" t="str">
        <f>'[3]4a. Network perf - Feeders'!X25</f>
        <v>No</v>
      </c>
    </row>
    <row r="26" spans="1:24" x14ac:dyDescent="0.2">
      <c r="A26" s="198"/>
      <c r="B26" s="244" t="str">
        <f>'[3]4a. Network perf - Feeders'!B26</f>
        <v>BRA12</v>
      </c>
      <c r="C26" s="244" t="str">
        <f>'[3]4a. Network perf - Feeders'!C26</f>
        <v>Central</v>
      </c>
      <c r="D26" s="244" t="str">
        <f>'[3]4a. Network perf - Feeders'!D26</f>
        <v>Urban</v>
      </c>
      <c r="E26" s="246">
        <f>'[3]4a. Network perf - Feeders'!E26</f>
        <v>322</v>
      </c>
      <c r="F26" s="247">
        <f>'[3]4a. Network perf - Feeders'!F26</f>
        <v>2.7882346579999999</v>
      </c>
      <c r="G26" s="247">
        <f>'[3]4a. Network perf - Feeders'!G26</f>
        <v>1.077965566</v>
      </c>
      <c r="H26" s="248">
        <f>'[3]4a. Network perf - Feeders'!H26</f>
        <v>5.715767664977295</v>
      </c>
      <c r="I26" s="247">
        <f>'[3]4a. Network perf - Feeders'!I26</f>
        <v>0</v>
      </c>
      <c r="J26" s="247">
        <f>'[3]4a. Network perf - Feeders'!J26</f>
        <v>6.5947046174772317E-2</v>
      </c>
      <c r="K26" s="244">
        <f>'[3]4a. Network perf - Feeders'!K26</f>
        <v>0</v>
      </c>
      <c r="L26" s="252">
        <f>'[3]4a. Network perf - Feeders'!L26</f>
        <v>0</v>
      </c>
      <c r="M26" s="246">
        <f>'[3]4a. Network perf - Feeders'!M26</f>
        <v>0</v>
      </c>
      <c r="N26" s="246">
        <f>'[3]4a. Network perf - Feeders'!N26</f>
        <v>0</v>
      </c>
      <c r="O26" s="246">
        <f>'[3]4a. Network perf - Feeders'!O26</f>
        <v>0</v>
      </c>
      <c r="P26" s="244">
        <f>'[3]4a. Network perf - Feeders'!P26</f>
        <v>1</v>
      </c>
      <c r="Q26" s="244">
        <f>'[3]4a. Network perf - Feeders'!Q26</f>
        <v>375</v>
      </c>
      <c r="R26" s="244">
        <f>'[3]4a. Network perf - Feeders'!R26</f>
        <v>375</v>
      </c>
      <c r="S26" s="244">
        <f>'[3]4a. Network perf - Feeders'!S26</f>
        <v>15</v>
      </c>
      <c r="T26" s="244">
        <f>'[3]4a. Network perf - Feeders'!T26</f>
        <v>15</v>
      </c>
      <c r="U26" s="244">
        <f>'[3]4a. Network perf - Feeders'!U26</f>
        <v>1</v>
      </c>
      <c r="V26" s="245">
        <f>'[3]4a. Network perf - Feeders'!V26</f>
        <v>183</v>
      </c>
      <c r="W26" s="245">
        <f>'[3]4a. Network perf - Feeders'!W26</f>
        <v>183</v>
      </c>
      <c r="X26" s="245" t="str">
        <f>'[3]4a. Network perf - Feeders'!X26</f>
        <v>No</v>
      </c>
    </row>
    <row r="27" spans="1:24" x14ac:dyDescent="0.2">
      <c r="A27" s="198"/>
      <c r="B27" s="244" t="str">
        <f>'[3]4a. Network perf - Feeders'!B27</f>
        <v>BRA13</v>
      </c>
      <c r="C27" s="244" t="str">
        <f>'[3]4a. Network perf - Feeders'!C27</f>
        <v>Central</v>
      </c>
      <c r="D27" s="244" t="str">
        <f>'[3]4a. Network perf - Feeders'!D27</f>
        <v>Urban</v>
      </c>
      <c r="E27" s="246">
        <f>'[3]4a. Network perf - Feeders'!E27</f>
        <v>1589.5</v>
      </c>
      <c r="F27" s="247">
        <f>'[3]4a. Network perf - Feeders'!F27</f>
        <v>8.1384745030000012</v>
      </c>
      <c r="G27" s="247">
        <f>'[3]4a. Network perf - Feeders'!G27</f>
        <v>4.1762133400000003</v>
      </c>
      <c r="H27" s="248">
        <f>'[3]4a. Network perf - Feeders'!H27</f>
        <v>7.5448133177700294</v>
      </c>
      <c r="I27" s="247">
        <f>'[3]4a. Network perf - Feeders'!I27</f>
        <v>0.12404004931917474</v>
      </c>
      <c r="J27" s="247">
        <f>'[3]4a. Network perf - Feeders'!J27</f>
        <v>5.8430026352853472</v>
      </c>
      <c r="K27" s="244">
        <f>'[3]4a. Network perf - Feeders'!K27</f>
        <v>1</v>
      </c>
      <c r="L27" s="252">
        <f>'[3]4a. Network perf - Feeders'!L27</f>
        <v>4998.92</v>
      </c>
      <c r="M27" s="246">
        <f>'[3]4a. Network perf - Feeders'!M27</f>
        <v>4998.92</v>
      </c>
      <c r="N27" s="246">
        <f>'[3]4a. Network perf - Feeders'!N27</f>
        <v>46</v>
      </c>
      <c r="O27" s="246">
        <f>'[3]4a. Network perf - Feeders'!O27</f>
        <v>46</v>
      </c>
      <c r="P27" s="244">
        <f>'[3]4a. Network perf - Feeders'!P27</f>
        <v>3</v>
      </c>
      <c r="Q27" s="244">
        <f>'[3]4a. Network perf - Feeders'!Q27</f>
        <v>235478</v>
      </c>
      <c r="R27" s="244">
        <f>'[3]4a. Network perf - Feeders'!R27</f>
        <v>235478</v>
      </c>
      <c r="S27" s="244">
        <f>'[3]4a. Network perf - Feeders'!S27</f>
        <v>737</v>
      </c>
      <c r="T27" s="244">
        <f>'[3]4a. Network perf - Feeders'!T27</f>
        <v>737</v>
      </c>
      <c r="U27" s="244">
        <f>'[3]4a. Network perf - Feeders'!U27</f>
        <v>2</v>
      </c>
      <c r="V27" s="245">
        <f>'[3]4a. Network perf - Feeders'!V27</f>
        <v>3168</v>
      </c>
      <c r="W27" s="245">
        <f>'[3]4a. Network perf - Feeders'!W27</f>
        <v>3168</v>
      </c>
      <c r="X27" s="245" t="str">
        <f>'[3]4a. Network perf - Feeders'!X27</f>
        <v>No</v>
      </c>
    </row>
    <row r="28" spans="1:24" x14ac:dyDescent="0.2">
      <c r="A28" s="198"/>
      <c r="B28" s="244" t="str">
        <f>'[3]4a. Network perf - Feeders'!B28</f>
        <v>BRA14</v>
      </c>
      <c r="C28" s="244" t="str">
        <f>'[3]4a. Network perf - Feeders'!C28</f>
        <v>Central</v>
      </c>
      <c r="D28" s="244" t="str">
        <f>'[3]4a. Network perf - Feeders'!D28</f>
        <v>Urban</v>
      </c>
      <c r="E28" s="246">
        <f>'[3]4a. Network perf - Feeders'!E28</f>
        <v>3753.5</v>
      </c>
      <c r="F28" s="247">
        <f>'[3]4a. Network perf - Feeders'!F28</f>
        <v>15.46833648</v>
      </c>
      <c r="G28" s="247">
        <f>'[3]4a. Network perf - Feeders'!G28</f>
        <v>0.66411165630000002</v>
      </c>
      <c r="H28" s="248">
        <f>'[3]4a. Network perf - Feeders'!H28</f>
        <v>8.1544952020342745</v>
      </c>
      <c r="I28" s="247">
        <f>'[3]4a. Network perf - Feeders'!I28</f>
        <v>6.8540890380425639</v>
      </c>
      <c r="J28" s="247">
        <f>'[3]4a. Network perf - Feeders'!J28</f>
        <v>3.1523975723245625</v>
      </c>
      <c r="K28" s="244">
        <f>'[3]4a. Network perf - Feeders'!K28</f>
        <v>18</v>
      </c>
      <c r="L28" s="252">
        <f>'[3]4a. Network perf - Feeders'!L28</f>
        <v>851524.02999999991</v>
      </c>
      <c r="M28" s="246">
        <f>'[3]4a. Network perf - Feeders'!M28</f>
        <v>851524.02999999991</v>
      </c>
      <c r="N28" s="246">
        <f>'[3]4a. Network perf - Feeders'!N28</f>
        <v>8735</v>
      </c>
      <c r="O28" s="246">
        <f>'[3]4a. Network perf - Feeders'!O28</f>
        <v>8735</v>
      </c>
      <c r="P28" s="244">
        <f>'[3]4a. Network perf - Feeders'!P28</f>
        <v>11</v>
      </c>
      <c r="Q28" s="244">
        <f>'[3]4a. Network perf - Feeders'!Q28</f>
        <v>391641</v>
      </c>
      <c r="R28" s="244">
        <f>'[3]4a. Network perf - Feeders'!R28</f>
        <v>391641</v>
      </c>
      <c r="S28" s="244">
        <f>'[3]4a. Network perf - Feeders'!S28</f>
        <v>1382</v>
      </c>
      <c r="T28" s="244">
        <f>'[3]4a. Network perf - Feeders'!T28</f>
        <v>1382</v>
      </c>
      <c r="U28" s="244">
        <f>'[3]4a. Network perf - Feeders'!U28</f>
        <v>7</v>
      </c>
      <c r="V28" s="245">
        <f>'[3]4a. Network perf - Feeders'!V28</f>
        <v>26263</v>
      </c>
      <c r="W28" s="245">
        <f>'[3]4a. Network perf - Feeders'!W28</f>
        <v>26263</v>
      </c>
      <c r="X28" s="245" t="str">
        <f>'[3]4a. Network perf - Feeders'!X28</f>
        <v>Yes</v>
      </c>
    </row>
    <row r="29" spans="1:24" x14ac:dyDescent="0.2">
      <c r="A29" s="198"/>
      <c r="B29" s="244" t="str">
        <f>'[3]4a. Network perf - Feeders'!B29</f>
        <v>BRA21</v>
      </c>
      <c r="C29" s="244" t="str">
        <f>'[3]4a. Network perf - Feeders'!C29</f>
        <v>Central</v>
      </c>
      <c r="D29" s="244" t="str">
        <f>'[3]4a. Network perf - Feeders'!D29</f>
        <v>Urban</v>
      </c>
      <c r="E29" s="246">
        <f>'[3]4a. Network perf - Feeders'!E29</f>
        <v>4706.5</v>
      </c>
      <c r="F29" s="247">
        <f>'[3]4a. Network perf - Feeders'!F29</f>
        <v>18.84398208</v>
      </c>
      <c r="G29" s="247">
        <f>'[3]4a. Network perf - Feeders'!G29</f>
        <v>11.52511748</v>
      </c>
      <c r="H29" s="248">
        <f>'[3]4a. Network perf - Feeders'!H29</f>
        <v>16.194675050769</v>
      </c>
      <c r="I29" s="247">
        <f>'[3]4a. Network perf - Feeders'!I29</f>
        <v>6.8187370099474558</v>
      </c>
      <c r="J29" s="247">
        <f>'[3]4a. Network perf - Feeders'!J29</f>
        <v>7.295245315630952</v>
      </c>
      <c r="K29" s="244">
        <f>'[3]4a. Network perf - Feeders'!K29</f>
        <v>24</v>
      </c>
      <c r="L29" s="252">
        <f>'[3]4a. Network perf - Feeders'!L29</f>
        <v>372485.87000000005</v>
      </c>
      <c r="M29" s="246">
        <f>'[3]4a. Network perf - Feeders'!M29</f>
        <v>350127.87000000005</v>
      </c>
      <c r="N29" s="246">
        <f>'[3]4a. Network perf - Feeders'!N29</f>
        <v>2145</v>
      </c>
      <c r="O29" s="246">
        <f>'[3]4a. Network perf - Feeders'!O29</f>
        <v>2131</v>
      </c>
      <c r="P29" s="244">
        <f>'[3]4a. Network perf - Feeders'!P29</f>
        <v>19</v>
      </c>
      <c r="Q29" s="244">
        <f>'[3]4a. Network perf - Feeders'!Q29</f>
        <v>398516</v>
      </c>
      <c r="R29" s="244">
        <f>'[3]4a. Network perf - Feeders'!R29</f>
        <v>398516</v>
      </c>
      <c r="S29" s="244">
        <f>'[3]4a. Network perf - Feeders'!S29</f>
        <v>1486</v>
      </c>
      <c r="T29" s="244">
        <f>'[3]4a. Network perf - Feeders'!T29</f>
        <v>1486</v>
      </c>
      <c r="U29" s="244">
        <f>'[3]4a. Network perf - Feeders'!U29</f>
        <v>2</v>
      </c>
      <c r="V29" s="245">
        <f>'[3]4a. Network perf - Feeders'!V29</f>
        <v>7961</v>
      </c>
      <c r="W29" s="245">
        <f>'[3]4a. Network perf - Feeders'!W29</f>
        <v>3205</v>
      </c>
      <c r="X29" s="245" t="str">
        <f>'[3]4a. Network perf - Feeders'!X29</f>
        <v>No</v>
      </c>
    </row>
    <row r="30" spans="1:24" x14ac:dyDescent="0.2">
      <c r="A30" s="198"/>
      <c r="B30" s="244" t="str">
        <f>'[3]4a. Network perf - Feeders'!B30</f>
        <v>BRA22</v>
      </c>
      <c r="C30" s="244" t="str">
        <f>'[3]4a. Network perf - Feeders'!C30</f>
        <v>Central</v>
      </c>
      <c r="D30" s="244" t="str">
        <f>'[3]4a. Network perf - Feeders'!D30</f>
        <v>Urban</v>
      </c>
      <c r="E30" s="246">
        <f>'[3]4a. Network perf - Feeders'!E30</f>
        <v>2</v>
      </c>
      <c r="F30" s="247">
        <f>'[3]4a. Network perf - Feeders'!F30</f>
        <v>3.0010530649999998E-3</v>
      </c>
      <c r="G30" s="247">
        <f>'[3]4a. Network perf - Feeders'!G30</f>
        <v>1.0587968699999999</v>
      </c>
      <c r="H30" s="248">
        <f>'[3]4a. Network perf - Feeders'!H30</f>
        <v>4.1534578365501673</v>
      </c>
      <c r="I30" s="247">
        <f>'[3]4a. Network perf - Feeders'!I30</f>
        <v>0</v>
      </c>
      <c r="J30" s="247">
        <f>'[3]4a. Network perf - Feeders'!J30</f>
        <v>0</v>
      </c>
      <c r="K30" s="244">
        <f>'[3]4a. Network perf - Feeders'!K30</f>
        <v>0</v>
      </c>
      <c r="L30" s="252">
        <f>'[3]4a. Network perf - Feeders'!L30</f>
        <v>0</v>
      </c>
      <c r="M30" s="246">
        <f>'[3]4a. Network perf - Feeders'!M30</f>
        <v>0</v>
      </c>
      <c r="N30" s="246">
        <f>'[3]4a. Network perf - Feeders'!N30</f>
        <v>0</v>
      </c>
      <c r="O30" s="246">
        <f>'[3]4a. Network perf - Feeders'!O30</f>
        <v>0</v>
      </c>
      <c r="P30" s="244">
        <f>'[3]4a. Network perf - Feeders'!P30</f>
        <v>0</v>
      </c>
      <c r="Q30" s="244">
        <f>'[3]4a. Network perf - Feeders'!Q30</f>
        <v>0</v>
      </c>
      <c r="R30" s="244">
        <f>'[3]4a. Network perf - Feeders'!R30</f>
        <v>0</v>
      </c>
      <c r="S30" s="244">
        <f>'[3]4a. Network perf - Feeders'!S30</f>
        <v>0</v>
      </c>
      <c r="T30" s="244">
        <f>'[3]4a. Network perf - Feeders'!T30</f>
        <v>0</v>
      </c>
      <c r="U30" s="244">
        <f>'[3]4a. Network perf - Feeders'!U30</f>
        <v>0</v>
      </c>
      <c r="V30" s="245">
        <f>'[3]4a. Network perf - Feeders'!V30</f>
        <v>0</v>
      </c>
      <c r="W30" s="245">
        <f>'[3]4a. Network perf - Feeders'!W30</f>
        <v>0</v>
      </c>
      <c r="X30" s="245" t="str">
        <f>'[3]4a. Network perf - Feeders'!X30</f>
        <v>No</v>
      </c>
    </row>
    <row r="31" spans="1:24" x14ac:dyDescent="0.2">
      <c r="A31" s="198"/>
      <c r="B31" s="244" t="str">
        <f>'[3]4a. Network perf - Feeders'!B31</f>
        <v>BRA23</v>
      </c>
      <c r="C31" s="244" t="str">
        <f>'[3]4a. Network perf - Feeders'!C31</f>
        <v>Central</v>
      </c>
      <c r="D31" s="244" t="str">
        <f>'[3]4a. Network perf - Feeders'!D31</f>
        <v>Urban</v>
      </c>
      <c r="E31" s="246">
        <f>'[3]4a. Network perf - Feeders'!E31</f>
        <v>1720</v>
      </c>
      <c r="F31" s="247">
        <f>'[3]4a. Network perf - Feeders'!F31</f>
        <v>7.8688879649999999</v>
      </c>
      <c r="G31" s="247">
        <f>'[3]4a. Network perf - Feeders'!G31</f>
        <v>4.5381691269999997</v>
      </c>
      <c r="H31" s="248">
        <f>'[3]4a. Network perf - Feeders'!H31</f>
        <v>6.1349239604089636</v>
      </c>
      <c r="I31" s="247">
        <f>'[3]4a. Network perf - Feeders'!I31</f>
        <v>3.1132162675227373</v>
      </c>
      <c r="J31" s="247">
        <f>'[3]4a. Network perf - Feeders'!J31</f>
        <v>4.3719801674595988</v>
      </c>
      <c r="K31" s="244">
        <f>'[3]4a. Network perf - Feeders'!K31</f>
        <v>6</v>
      </c>
      <c r="L31" s="252">
        <f>'[3]4a. Network perf - Feeders'!L31</f>
        <v>148222.38</v>
      </c>
      <c r="M31" s="246">
        <f>'[3]4a. Network perf - Feeders'!M31</f>
        <v>148222.38</v>
      </c>
      <c r="N31" s="246">
        <f>'[3]4a. Network perf - Feeders'!N31</f>
        <v>1893</v>
      </c>
      <c r="O31" s="246">
        <f>'[3]4a. Network perf - Feeders'!O31</f>
        <v>1893</v>
      </c>
      <c r="P31" s="244">
        <f>'[3]4a. Network perf - Feeders'!P31</f>
        <v>4</v>
      </c>
      <c r="Q31" s="244">
        <f>'[3]4a. Network perf - Feeders'!Q31</f>
        <v>208153</v>
      </c>
      <c r="R31" s="244">
        <f>'[3]4a. Network perf - Feeders'!R31</f>
        <v>208153</v>
      </c>
      <c r="S31" s="244">
        <f>'[3]4a. Network perf - Feeders'!S31</f>
        <v>842</v>
      </c>
      <c r="T31" s="244">
        <f>'[3]4a. Network perf - Feeders'!T31</f>
        <v>842</v>
      </c>
      <c r="U31" s="244">
        <f>'[3]4a. Network perf - Feeders'!U31</f>
        <v>4</v>
      </c>
      <c r="V31" s="245">
        <f>'[3]4a. Network perf - Feeders'!V31</f>
        <v>5318</v>
      </c>
      <c r="W31" s="245">
        <f>'[3]4a. Network perf - Feeders'!W31</f>
        <v>5318</v>
      </c>
      <c r="X31" s="245" t="str">
        <f>'[3]4a. Network perf - Feeders'!X31</f>
        <v>No</v>
      </c>
    </row>
    <row r="32" spans="1:24" x14ac:dyDescent="0.2">
      <c r="A32" s="198"/>
      <c r="B32" s="244" t="str">
        <f>'[3]4a. Network perf - Feeders'!B32</f>
        <v>BRA24</v>
      </c>
      <c r="C32" s="244" t="str">
        <f>'[3]4a. Network perf - Feeders'!C32</f>
        <v>Central</v>
      </c>
      <c r="D32" s="244" t="str">
        <f>'[3]4a. Network perf - Feeders'!D32</f>
        <v>Urban</v>
      </c>
      <c r="E32" s="246">
        <f>'[3]4a. Network perf - Feeders'!E32</f>
        <v>1750</v>
      </c>
      <c r="F32" s="247">
        <f>'[3]4a. Network perf - Feeders'!F32</f>
        <v>9.1728844550000002</v>
      </c>
      <c r="G32" s="247">
        <f>'[3]4a. Network perf - Feeders'!G32</f>
        <v>2.1873221010000004</v>
      </c>
      <c r="H32" s="248">
        <f>'[3]4a. Network perf - Feeders'!H32</f>
        <v>5.5252420761447185</v>
      </c>
      <c r="I32" s="247">
        <f>'[3]4a. Network perf - Feeders'!I32</f>
        <v>7.4017631242989594</v>
      </c>
      <c r="J32" s="247">
        <f>'[3]4a. Network perf - Feeders'!J32</f>
        <v>10.147975375812569</v>
      </c>
      <c r="K32" s="244">
        <f>'[3]4a. Network perf - Feeders'!K32</f>
        <v>3</v>
      </c>
      <c r="L32" s="252">
        <f>'[3]4a. Network perf - Feeders'!L32</f>
        <v>472270.54000000004</v>
      </c>
      <c r="M32" s="246">
        <f>'[3]4a. Network perf - Feeders'!M32</f>
        <v>230950.54</v>
      </c>
      <c r="N32" s="246">
        <f>'[3]4a. Network perf - Feeders'!N32</f>
        <v>1544</v>
      </c>
      <c r="O32" s="246">
        <f>'[3]4a. Network perf - Feeders'!O32</f>
        <v>1004</v>
      </c>
      <c r="P32" s="244">
        <f>'[3]4a. Network perf - Feeders'!P32</f>
        <v>23</v>
      </c>
      <c r="Q32" s="244">
        <f>'[3]4a. Network perf - Feeders'!Q32</f>
        <v>647493</v>
      </c>
      <c r="R32" s="244">
        <f>'[3]4a. Network perf - Feeders'!R32</f>
        <v>647493</v>
      </c>
      <c r="S32" s="244">
        <f>'[3]4a. Network perf - Feeders'!S32</f>
        <v>2456</v>
      </c>
      <c r="T32" s="244">
        <f>'[3]4a. Network perf - Feeders'!T32</f>
        <v>2456</v>
      </c>
      <c r="U32" s="244">
        <f>'[3]4a. Network perf - Feeders'!U32</f>
        <v>3</v>
      </c>
      <c r="V32" s="245">
        <f>'[3]4a. Network perf - Feeders'!V32</f>
        <v>3761</v>
      </c>
      <c r="W32" s="245">
        <f>'[3]4a. Network perf - Feeders'!W32</f>
        <v>2543</v>
      </c>
      <c r="X32" s="245" t="str">
        <f>'[3]4a. Network perf - Feeders'!X32</f>
        <v>Yes</v>
      </c>
    </row>
    <row r="33" spans="1:24" x14ac:dyDescent="0.2">
      <c r="A33" s="198"/>
      <c r="B33" s="244" t="str">
        <f>'[3]4a. Network perf - Feeders'!B33</f>
        <v>BRA31</v>
      </c>
      <c r="C33" s="244" t="str">
        <f>'[3]4a. Network perf - Feeders'!C33</f>
        <v>Central</v>
      </c>
      <c r="D33" s="244" t="str">
        <f>'[3]4a. Network perf - Feeders'!D33</f>
        <v>Urban</v>
      </c>
      <c r="E33" s="246">
        <f>'[3]4a. Network perf - Feeders'!E33</f>
        <v>795.5</v>
      </c>
      <c r="F33" s="247">
        <f>'[3]4a. Network perf - Feeders'!F33</f>
        <v>1.54834647</v>
      </c>
      <c r="G33" s="247">
        <f>'[3]4a. Network perf - Feeders'!G33</f>
        <v>3.9829319860000001</v>
      </c>
      <c r="H33" s="248">
        <f>'[3]4a. Network perf - Feeders'!H33</f>
        <v>7.0113416690388153</v>
      </c>
      <c r="I33" s="247">
        <f>'[3]4a. Network perf - Feeders'!I33</f>
        <v>1.9701124059287551E-2</v>
      </c>
      <c r="J33" s="247">
        <f>'[3]4a. Network perf - Feeders'!J33</f>
        <v>0.23450126880625846</v>
      </c>
      <c r="K33" s="244">
        <f>'[3]4a. Network perf - Feeders'!K33</f>
        <v>1</v>
      </c>
      <c r="L33" s="252">
        <f>'[3]4a. Network perf - Feeders'!L33</f>
        <v>457.03</v>
      </c>
      <c r="M33" s="246">
        <f>'[3]4a. Network perf - Feeders'!M33</f>
        <v>457.03</v>
      </c>
      <c r="N33" s="246">
        <f>'[3]4a. Network perf - Feeders'!N33</f>
        <v>5</v>
      </c>
      <c r="O33" s="246">
        <f>'[3]4a. Network perf - Feeders'!O33</f>
        <v>5</v>
      </c>
      <c r="P33" s="244">
        <f>'[3]4a. Network perf - Feeders'!P33</f>
        <v>1</v>
      </c>
      <c r="Q33" s="244">
        <f>'[3]4a. Network perf - Feeders'!Q33</f>
        <v>5440</v>
      </c>
      <c r="R33" s="244">
        <f>'[3]4a. Network perf - Feeders'!R33</f>
        <v>5440</v>
      </c>
      <c r="S33" s="244">
        <f>'[3]4a. Network perf - Feeders'!S33</f>
        <v>22</v>
      </c>
      <c r="T33" s="244">
        <f>'[3]4a. Network perf - Feeders'!T33</f>
        <v>22</v>
      </c>
      <c r="U33" s="244">
        <f>'[3]4a. Network perf - Feeders'!U33</f>
        <v>0</v>
      </c>
      <c r="V33" s="245">
        <f>'[3]4a. Network perf - Feeders'!V33</f>
        <v>0</v>
      </c>
      <c r="W33" s="245">
        <f>'[3]4a. Network perf - Feeders'!W33</f>
        <v>0</v>
      </c>
      <c r="X33" s="245" t="str">
        <f>'[3]4a. Network perf - Feeders'!X33</f>
        <v>No</v>
      </c>
    </row>
    <row r="34" spans="1:24" x14ac:dyDescent="0.2">
      <c r="A34" s="198"/>
      <c r="B34" s="244" t="str">
        <f>'[3]4a. Network perf - Feeders'!B34</f>
        <v>BRA32</v>
      </c>
      <c r="C34" s="244" t="str">
        <f>'[3]4a. Network perf - Feeders'!C34</f>
        <v>Central</v>
      </c>
      <c r="D34" s="244" t="str">
        <f>'[3]4a. Network perf - Feeders'!D34</f>
        <v>Urban</v>
      </c>
      <c r="E34" s="246">
        <f>'[3]4a. Network perf - Feeders'!E34</f>
        <v>2167.5</v>
      </c>
      <c r="F34" s="247">
        <f>'[3]4a. Network perf - Feeders'!F34</f>
        <v>8.5456678279999991</v>
      </c>
      <c r="G34" s="247">
        <f>'[3]4a. Network perf - Feeders'!G34</f>
        <v>2.074275616</v>
      </c>
      <c r="H34" s="248">
        <f>'[3]4a. Network perf - Feeders'!H34</f>
        <v>6.2492393137085092</v>
      </c>
      <c r="I34" s="247">
        <f>'[3]4a. Network perf - Feeders'!I34</f>
        <v>8.7518926708632225</v>
      </c>
      <c r="J34" s="247">
        <f>'[3]4a. Network perf - Feeders'!J34</f>
        <v>9.8449804208355882</v>
      </c>
      <c r="K34" s="244">
        <f>'[3]4a. Network perf - Feeders'!K34</f>
        <v>15</v>
      </c>
      <c r="L34" s="252">
        <f>'[3]4a. Network perf - Feeders'!L34</f>
        <v>496584.00000000006</v>
      </c>
      <c r="M34" s="246">
        <f>'[3]4a. Network perf - Feeders'!M34</f>
        <v>496584.00000000006</v>
      </c>
      <c r="N34" s="246">
        <f>'[3]4a. Network perf - Feeders'!N34</f>
        <v>2698</v>
      </c>
      <c r="O34" s="246">
        <f>'[3]4a. Network perf - Feeders'!O34</f>
        <v>2698</v>
      </c>
      <c r="P34" s="244">
        <f>'[3]4a. Network perf - Feeders'!P34</f>
        <v>13</v>
      </c>
      <c r="Q34" s="244">
        <f>'[3]4a. Network perf - Feeders'!Q34</f>
        <v>558606</v>
      </c>
      <c r="R34" s="244">
        <f>'[3]4a. Network perf - Feeders'!R34</f>
        <v>558606</v>
      </c>
      <c r="S34" s="244">
        <f>'[3]4a. Network perf - Feeders'!S34</f>
        <v>1560</v>
      </c>
      <c r="T34" s="244">
        <f>'[3]4a. Network perf - Feeders'!T34</f>
        <v>1560</v>
      </c>
      <c r="U34" s="244">
        <f>'[3]4a. Network perf - Feeders'!U34</f>
        <v>2</v>
      </c>
      <c r="V34" s="245">
        <f>'[3]4a. Network perf - Feeders'!V34</f>
        <v>4337</v>
      </c>
      <c r="W34" s="245">
        <f>'[3]4a. Network perf - Feeders'!W34</f>
        <v>4337</v>
      </c>
      <c r="X34" s="245" t="str">
        <f>'[3]4a. Network perf - Feeders'!X34</f>
        <v>Yes</v>
      </c>
    </row>
    <row r="35" spans="1:24" x14ac:dyDescent="0.2">
      <c r="A35" s="198"/>
      <c r="B35" s="244" t="str">
        <f>'[3]4a. Network perf - Feeders'!B35</f>
        <v>BRA33</v>
      </c>
      <c r="C35" s="244" t="str">
        <f>'[3]4a. Network perf - Feeders'!C35</f>
        <v>Central</v>
      </c>
      <c r="D35" s="244" t="str">
        <f>'[3]4a. Network perf - Feeders'!D35</f>
        <v>Urban</v>
      </c>
      <c r="E35" s="246">
        <f>'[3]4a. Network perf - Feeders'!E35</f>
        <v>3946</v>
      </c>
      <c r="F35" s="247">
        <f>'[3]4a. Network perf - Feeders'!F35</f>
        <v>14.204741350000001</v>
      </c>
      <c r="G35" s="247">
        <f>'[3]4a. Network perf - Feeders'!G35</f>
        <v>7.5890985469999999</v>
      </c>
      <c r="H35" s="248">
        <f>'[3]4a. Network perf - Feeders'!H35</f>
        <v>10.745643210157313</v>
      </c>
      <c r="I35" s="247">
        <f>'[3]4a. Network perf - Feeders'!I35</f>
        <v>15.997643676250807</v>
      </c>
      <c r="J35" s="247">
        <f>'[3]4a. Network perf - Feeders'!J35</f>
        <v>9.7108154843791006</v>
      </c>
      <c r="K35" s="244">
        <f>'[3]4a. Network perf - Feeders'!K35</f>
        <v>13</v>
      </c>
      <c r="L35" s="252">
        <f>'[3]4a. Network perf - Feeders'!L35</f>
        <v>1220320.02</v>
      </c>
      <c r="M35" s="246">
        <f>'[3]4a. Network perf - Feeders'!M35</f>
        <v>188815.02000000002</v>
      </c>
      <c r="N35" s="246">
        <f>'[3]4a. Network perf - Feeders'!N35</f>
        <v>6664</v>
      </c>
      <c r="O35" s="246">
        <f>'[3]4a. Network perf - Feeders'!O35</f>
        <v>2441</v>
      </c>
      <c r="P35" s="244">
        <f>'[3]4a. Network perf - Feeders'!P35</f>
        <v>22</v>
      </c>
      <c r="Q35" s="244">
        <f>'[3]4a. Network perf - Feeders'!Q35</f>
        <v>740753</v>
      </c>
      <c r="R35" s="244">
        <f>'[3]4a. Network perf - Feeders'!R35</f>
        <v>740753</v>
      </c>
      <c r="S35" s="244">
        <f>'[3]4a. Network perf - Feeders'!S35</f>
        <v>2554</v>
      </c>
      <c r="T35" s="244">
        <f>'[3]4a. Network perf - Feeders'!T35</f>
        <v>2554</v>
      </c>
      <c r="U35" s="244">
        <f>'[3]4a. Network perf - Feeders'!U35</f>
        <v>3</v>
      </c>
      <c r="V35" s="245">
        <f>'[3]4a. Network perf - Feeders'!V35</f>
        <v>9320</v>
      </c>
      <c r="W35" s="245">
        <f>'[3]4a. Network perf - Feeders'!W35</f>
        <v>3948</v>
      </c>
      <c r="X35" s="245" t="str">
        <f>'[3]4a. Network perf - Feeders'!X35</f>
        <v>Yes</v>
      </c>
    </row>
    <row r="36" spans="1:24" x14ac:dyDescent="0.2">
      <c r="A36" s="198"/>
      <c r="B36" s="244" t="str">
        <f>'[3]4a. Network perf - Feeders'!B36</f>
        <v>BRA34</v>
      </c>
      <c r="C36" s="244" t="str">
        <f>'[3]4a. Network perf - Feeders'!C36</f>
        <v>Central</v>
      </c>
      <c r="D36" s="244" t="str">
        <f>'[3]4a. Network perf - Feeders'!D36</f>
        <v>Urban</v>
      </c>
      <c r="E36" s="246">
        <f>'[3]4a. Network perf - Feeders'!E36</f>
        <v>59.5</v>
      </c>
      <c r="F36" s="247">
        <f>'[3]4a. Network perf - Feeders'!F36</f>
        <v>3.001451669E-3</v>
      </c>
      <c r="G36" s="247">
        <f>'[3]4a. Network perf - Feeders'!G36</f>
        <v>1.789618978</v>
      </c>
      <c r="H36" s="248">
        <f>'[3]4a. Network perf - Feeders'!H36</f>
        <v>4.9536653096469889</v>
      </c>
      <c r="I36" s="247">
        <f>'[3]4a. Network perf - Feeders'!I36</f>
        <v>0</v>
      </c>
      <c r="J36" s="247">
        <f>'[3]4a. Network perf - Feeders'!J36</f>
        <v>0</v>
      </c>
      <c r="K36" s="244">
        <f>'[3]4a. Network perf - Feeders'!K36</f>
        <v>0</v>
      </c>
      <c r="L36" s="252">
        <f>'[3]4a. Network perf - Feeders'!L36</f>
        <v>0</v>
      </c>
      <c r="M36" s="246">
        <f>'[3]4a. Network perf - Feeders'!M36</f>
        <v>0</v>
      </c>
      <c r="N36" s="246">
        <f>'[3]4a. Network perf - Feeders'!N36</f>
        <v>0</v>
      </c>
      <c r="O36" s="246">
        <f>'[3]4a. Network perf - Feeders'!O36</f>
        <v>0</v>
      </c>
      <c r="P36" s="244">
        <f>'[3]4a. Network perf - Feeders'!P36</f>
        <v>0</v>
      </c>
      <c r="Q36" s="244">
        <f>'[3]4a. Network perf - Feeders'!Q36</f>
        <v>0</v>
      </c>
      <c r="R36" s="244">
        <f>'[3]4a. Network perf - Feeders'!R36</f>
        <v>0</v>
      </c>
      <c r="S36" s="244">
        <f>'[3]4a. Network perf - Feeders'!S36</f>
        <v>0</v>
      </c>
      <c r="T36" s="244">
        <f>'[3]4a. Network perf - Feeders'!T36</f>
        <v>0</v>
      </c>
      <c r="U36" s="244">
        <f>'[3]4a. Network perf - Feeders'!U36</f>
        <v>0</v>
      </c>
      <c r="V36" s="245">
        <f>'[3]4a. Network perf - Feeders'!V36</f>
        <v>0</v>
      </c>
      <c r="W36" s="245">
        <f>'[3]4a. Network perf - Feeders'!W36</f>
        <v>0</v>
      </c>
      <c r="X36" s="245" t="str">
        <f>'[3]4a. Network perf - Feeders'!X36</f>
        <v>No</v>
      </c>
    </row>
    <row r="37" spans="1:24" x14ac:dyDescent="0.2">
      <c r="A37" s="198"/>
      <c r="B37" s="244" t="str">
        <f>'[3]4a. Network perf - Feeders'!B37</f>
        <v>BRT11</v>
      </c>
      <c r="C37" s="244" t="str">
        <f>'[3]4a. Network perf - Feeders'!C37</f>
        <v>North</v>
      </c>
      <c r="D37" s="245" t="str">
        <f>'[3]4a. Network perf - Feeders'!D37</f>
        <v>Rural short</v>
      </c>
      <c r="E37" s="246">
        <f>'[3]4a. Network perf - Feeders'!E37</f>
        <v>1040</v>
      </c>
      <c r="F37" s="247">
        <f>'[3]4a. Network perf - Feeders'!F37</f>
        <v>25.026746540000001</v>
      </c>
      <c r="G37" s="247">
        <f>'[3]4a. Network perf - Feeders'!G37</f>
        <v>1.1596696750000002</v>
      </c>
      <c r="H37" s="248">
        <f>'[3]4a. Network perf - Feeders'!H37</f>
        <v>3.1627247746207701</v>
      </c>
      <c r="I37" s="247">
        <f>'[3]4a. Network perf - Feeders'!I37</f>
        <v>11.930781927424112</v>
      </c>
      <c r="J37" s="247">
        <f>'[3]4a. Network perf - Feeders'!J37</f>
        <v>7.2971281396921675E-2</v>
      </c>
      <c r="K37" s="244">
        <f>'[3]4a. Network perf - Feeders'!K37</f>
        <v>7</v>
      </c>
      <c r="L37" s="252">
        <f>'[3]4a. Network perf - Feeders'!L37</f>
        <v>686862.2</v>
      </c>
      <c r="M37" s="246">
        <f>'[3]4a. Network perf - Feeders'!M37</f>
        <v>686862.2</v>
      </c>
      <c r="N37" s="246">
        <f>'[3]4a. Network perf - Feeders'!N37</f>
        <v>2428</v>
      </c>
      <c r="O37" s="246">
        <f>'[3]4a. Network perf - Feeders'!O37</f>
        <v>2428</v>
      </c>
      <c r="P37" s="244">
        <f>'[3]4a. Network perf - Feeders'!P37</f>
        <v>4</v>
      </c>
      <c r="Q37" s="244">
        <f>'[3]4a. Network perf - Feeders'!Q37</f>
        <v>4201</v>
      </c>
      <c r="R37" s="244">
        <f>'[3]4a. Network perf - Feeders'!R37</f>
        <v>4201</v>
      </c>
      <c r="S37" s="244">
        <f>'[3]4a. Network perf - Feeders'!S37</f>
        <v>36</v>
      </c>
      <c r="T37" s="244">
        <f>'[3]4a. Network perf - Feeders'!T37</f>
        <v>36</v>
      </c>
      <c r="U37" s="244">
        <f>'[3]4a. Network perf - Feeders'!U37</f>
        <v>4</v>
      </c>
      <c r="V37" s="245">
        <f>'[3]4a. Network perf - Feeders'!V37</f>
        <v>4076</v>
      </c>
      <c r="W37" s="245">
        <f>'[3]4a. Network perf - Feeders'!W37</f>
        <v>4076</v>
      </c>
      <c r="X37" s="245" t="str">
        <f>'[3]4a. Network perf - Feeders'!X37</f>
        <v>Yes</v>
      </c>
    </row>
    <row r="38" spans="1:24" x14ac:dyDescent="0.2">
      <c r="A38" s="198"/>
      <c r="B38" s="244" t="str">
        <f>'[3]4a. Network perf - Feeders'!B38</f>
        <v>BRT21</v>
      </c>
      <c r="C38" s="244" t="str">
        <f>'[3]4a. Network perf - Feeders'!C38</f>
        <v>North</v>
      </c>
      <c r="D38" s="245" t="str">
        <f>'[3]4a. Network perf - Feeders'!D38</f>
        <v>Rural short</v>
      </c>
      <c r="E38" s="246">
        <f>'[3]4a. Network perf - Feeders'!E38</f>
        <v>1538</v>
      </c>
      <c r="F38" s="247">
        <f>'[3]4a. Network perf - Feeders'!F38</f>
        <v>43.588605949999994</v>
      </c>
      <c r="G38" s="247">
        <f>'[3]4a. Network perf - Feeders'!G38</f>
        <v>45.985521390000002</v>
      </c>
      <c r="H38" s="248">
        <f>'[3]4a. Network perf - Feeders'!H38</f>
        <v>5.9062932538098716</v>
      </c>
      <c r="I38" s="247">
        <f>'[3]4a. Network perf - Feeders'!I38</f>
        <v>0.75287709435596417</v>
      </c>
      <c r="J38" s="247">
        <f>'[3]4a. Network perf - Feeders'!J38</f>
        <v>2.7514668773812652</v>
      </c>
      <c r="K38" s="244">
        <f>'[3]4a. Network perf - Feeders'!K38</f>
        <v>6</v>
      </c>
      <c r="L38" s="252">
        <f>'[3]4a. Network perf - Feeders'!L38</f>
        <v>46001.439999999995</v>
      </c>
      <c r="M38" s="246">
        <f>'[3]4a. Network perf - Feeders'!M38</f>
        <v>45903.619999999995</v>
      </c>
      <c r="N38" s="246">
        <f>'[3]4a. Network perf - Feeders'!N38</f>
        <v>485</v>
      </c>
      <c r="O38" s="246">
        <f>'[3]4a. Network perf - Feeders'!O38</f>
        <v>484</v>
      </c>
      <c r="P38" s="244">
        <f>'[3]4a. Network perf - Feeders'!P38</f>
        <v>4</v>
      </c>
      <c r="Q38" s="244">
        <f>'[3]4a. Network perf - Feeders'!Q38</f>
        <v>168117</v>
      </c>
      <c r="R38" s="244">
        <f>'[3]4a. Network perf - Feeders'!R38</f>
        <v>168117</v>
      </c>
      <c r="S38" s="244">
        <f>'[3]4a. Network perf - Feeders'!S38</f>
        <v>515</v>
      </c>
      <c r="T38" s="244">
        <f>'[3]4a. Network perf - Feeders'!T38</f>
        <v>515</v>
      </c>
      <c r="U38" s="244">
        <f>'[3]4a. Network perf - Feeders'!U38</f>
        <v>2</v>
      </c>
      <c r="V38" s="245">
        <f>'[3]4a. Network perf - Feeders'!V38</f>
        <v>3106</v>
      </c>
      <c r="W38" s="245">
        <f>'[3]4a. Network perf - Feeders'!W38</f>
        <v>3106</v>
      </c>
      <c r="X38" s="245" t="str">
        <f>'[3]4a. Network perf - Feeders'!X38</f>
        <v>No</v>
      </c>
    </row>
    <row r="39" spans="1:24" x14ac:dyDescent="0.2">
      <c r="A39" s="198"/>
      <c r="B39" s="244" t="str">
        <f>'[3]4a. Network perf - Feeders'!B39</f>
        <v>BRT22</v>
      </c>
      <c r="C39" s="244" t="str">
        <f>'[3]4a. Network perf - Feeders'!C39</f>
        <v>North</v>
      </c>
      <c r="D39" s="245" t="str">
        <f>'[3]4a. Network perf - Feeders'!D39</f>
        <v>Rural short</v>
      </c>
      <c r="E39" s="246">
        <f>'[3]4a. Network perf - Feeders'!E39</f>
        <v>1511.5</v>
      </c>
      <c r="F39" s="247">
        <f>'[3]4a. Network perf - Feeders'!F39</f>
        <v>93.351505560000007</v>
      </c>
      <c r="G39" s="247">
        <f>'[3]4a. Network perf - Feeders'!G39</f>
        <v>3.3352718000000001</v>
      </c>
      <c r="H39" s="248">
        <f>'[3]4a. Network perf - Feeders'!H39</f>
        <v>5.1822960162460801</v>
      </c>
      <c r="I39" s="247">
        <f>'[3]4a. Network perf - Feeders'!I39</f>
        <v>17.537238606092831</v>
      </c>
      <c r="J39" s="247">
        <f>'[3]4a. Network perf - Feeders'!J39</f>
        <v>2.9173349620568967</v>
      </c>
      <c r="K39" s="244">
        <f>'[3]4a. Network perf - Feeders'!K39</f>
        <v>13</v>
      </c>
      <c r="L39" s="252">
        <f>'[3]4a. Network perf - Feeders'!L39</f>
        <v>799827.48</v>
      </c>
      <c r="M39" s="246">
        <f>'[3]4a. Network perf - Feeders'!M39</f>
        <v>732152.48</v>
      </c>
      <c r="N39" s="246">
        <f>'[3]4a. Network perf - Feeders'!N39</f>
        <v>3888</v>
      </c>
      <c r="O39" s="246">
        <f>'[3]4a. Network perf - Feeders'!O39</f>
        <v>3138</v>
      </c>
      <c r="P39" s="244">
        <f>'[3]4a. Network perf - Feeders'!P39</f>
        <v>11</v>
      </c>
      <c r="Q39" s="244">
        <f>'[3]4a. Network perf - Feeders'!Q39</f>
        <v>133052</v>
      </c>
      <c r="R39" s="244">
        <f>'[3]4a. Network perf - Feeders'!R39</f>
        <v>133052</v>
      </c>
      <c r="S39" s="244">
        <f>'[3]4a. Network perf - Feeders'!S39</f>
        <v>463</v>
      </c>
      <c r="T39" s="244">
        <f>'[3]4a. Network perf - Feeders'!T39</f>
        <v>463</v>
      </c>
      <c r="U39" s="244">
        <f>'[3]4a. Network perf - Feeders'!U39</f>
        <v>4</v>
      </c>
      <c r="V39" s="245">
        <f>'[3]4a. Network perf - Feeders'!V39</f>
        <v>5013</v>
      </c>
      <c r="W39" s="245">
        <f>'[3]4a. Network perf - Feeders'!W39</f>
        <v>5013</v>
      </c>
      <c r="X39" s="245" t="str">
        <f>'[3]4a. Network perf - Feeders'!X39</f>
        <v>Yes</v>
      </c>
    </row>
    <row r="40" spans="1:24" x14ac:dyDescent="0.2">
      <c r="A40" s="198"/>
      <c r="B40" s="244" t="str">
        <f>'[3]4a. Network perf - Feeders'!B40</f>
        <v>BWA21</v>
      </c>
      <c r="C40" s="244" t="str">
        <f>'[3]4a. Network perf - Feeders'!C40</f>
        <v>North</v>
      </c>
      <c r="D40" s="244" t="str">
        <f>'[3]4a. Network perf - Feeders'!D40</f>
        <v>Urban</v>
      </c>
      <c r="E40" s="246">
        <f>'[3]4a. Network perf - Feeders'!E40</f>
        <v>3.5</v>
      </c>
      <c r="F40" s="247">
        <f>'[3]4a. Network perf - Feeders'!F40</f>
        <v>1.4591279019999999</v>
      </c>
      <c r="G40" s="247">
        <f>'[3]4a. Network perf - Feeders'!G40</f>
        <v>2.5968314289999999</v>
      </c>
      <c r="H40" s="248">
        <f>'[3]4a. Network perf - Feeders'!H40</f>
        <v>3.9629322477175912</v>
      </c>
      <c r="I40" s="247">
        <f>'[3]4a. Network perf - Feeders'!I40</f>
        <v>0</v>
      </c>
      <c r="J40" s="247">
        <f>'[3]4a. Network perf - Feeders'!J40</f>
        <v>0</v>
      </c>
      <c r="K40" s="244">
        <f>'[3]4a. Network perf - Feeders'!K40</f>
        <v>0</v>
      </c>
      <c r="L40" s="252">
        <f>'[3]4a. Network perf - Feeders'!L40</f>
        <v>0</v>
      </c>
      <c r="M40" s="246">
        <f>'[3]4a. Network perf - Feeders'!M40</f>
        <v>0</v>
      </c>
      <c r="N40" s="246">
        <f>'[3]4a. Network perf - Feeders'!N40</f>
        <v>0</v>
      </c>
      <c r="O40" s="246">
        <f>'[3]4a. Network perf - Feeders'!O40</f>
        <v>0</v>
      </c>
      <c r="P40" s="244">
        <f>'[3]4a. Network perf - Feeders'!P40</f>
        <v>0</v>
      </c>
      <c r="Q40" s="244">
        <f>'[3]4a. Network perf - Feeders'!Q40</f>
        <v>0</v>
      </c>
      <c r="R40" s="244">
        <f>'[3]4a. Network perf - Feeders'!R40</f>
        <v>0</v>
      </c>
      <c r="S40" s="244">
        <f>'[3]4a. Network perf - Feeders'!S40</f>
        <v>0</v>
      </c>
      <c r="T40" s="244">
        <f>'[3]4a. Network perf - Feeders'!T40</f>
        <v>0</v>
      </c>
      <c r="U40" s="244">
        <f>'[3]4a. Network perf - Feeders'!U40</f>
        <v>1</v>
      </c>
      <c r="V40" s="245">
        <f>'[3]4a. Network perf - Feeders'!V40</f>
        <v>3</v>
      </c>
      <c r="W40" s="245">
        <f>'[3]4a. Network perf - Feeders'!W40</f>
        <v>3</v>
      </c>
      <c r="X40" s="245" t="str">
        <f>'[3]4a. Network perf - Feeders'!X40</f>
        <v>No</v>
      </c>
    </row>
    <row r="41" spans="1:24" x14ac:dyDescent="0.2">
      <c r="A41" s="198"/>
      <c r="B41" s="244" t="str">
        <f>'[3]4a. Network perf - Feeders'!B41</f>
        <v>BWA22</v>
      </c>
      <c r="C41" s="244" t="str">
        <f>'[3]4a. Network perf - Feeders'!C41</f>
        <v>North</v>
      </c>
      <c r="D41" s="245" t="str">
        <f>'[3]4a. Network perf - Feeders'!D41</f>
        <v>Rural long</v>
      </c>
      <c r="E41" s="246">
        <f>'[3]4a. Network perf - Feeders'!E41</f>
        <v>1397.5</v>
      </c>
      <c r="F41" s="247">
        <f>'[3]4a. Network perf - Feeders'!F41</f>
        <v>229.57414300000002</v>
      </c>
      <c r="G41" s="247">
        <f>'[3]4a. Network perf - Feeders'!G41</f>
        <v>4.813983575</v>
      </c>
      <c r="H41" s="248">
        <f>'[3]4a. Network perf - Feeders'!H41</f>
        <v>4.3058783076162293</v>
      </c>
      <c r="I41" s="247">
        <f>'[3]4a. Network perf - Feeders'!I41</f>
        <v>11.127438976606159</v>
      </c>
      <c r="J41" s="247">
        <f>'[3]4a. Network perf - Feeders'!J41</f>
        <v>6.9148975874203122</v>
      </c>
      <c r="K41" s="244">
        <f>'[3]4a. Network perf - Feeders'!K41</f>
        <v>37</v>
      </c>
      <c r="L41" s="252">
        <f>'[3]4a. Network perf - Feeders'!L41</f>
        <v>567754</v>
      </c>
      <c r="M41" s="246">
        <f>'[3]4a. Network perf - Feeders'!M41</f>
        <v>567643</v>
      </c>
      <c r="N41" s="246">
        <f>'[3]4a. Network perf - Feeders'!N41</f>
        <v>4999</v>
      </c>
      <c r="O41" s="246">
        <f>'[3]4a. Network perf - Feeders'!O41</f>
        <v>4998</v>
      </c>
      <c r="P41" s="244">
        <f>'[3]4a. Network perf - Feeders'!P41</f>
        <v>55</v>
      </c>
      <c r="Q41" s="244">
        <f>'[3]4a. Network perf - Feeders'!Q41</f>
        <v>352818</v>
      </c>
      <c r="R41" s="244">
        <f>'[3]4a. Network perf - Feeders'!R41</f>
        <v>352818</v>
      </c>
      <c r="S41" s="244">
        <f>'[3]4a. Network perf - Feeders'!S41</f>
        <v>1460</v>
      </c>
      <c r="T41" s="244">
        <f>'[3]4a. Network perf - Feeders'!T41</f>
        <v>1460</v>
      </c>
      <c r="U41" s="244">
        <f>'[3]4a. Network perf - Feeders'!U41</f>
        <v>7</v>
      </c>
      <c r="V41" s="245">
        <f>'[3]4a. Network perf - Feeders'!V41</f>
        <v>8678</v>
      </c>
      <c r="W41" s="245">
        <f>'[3]4a. Network perf - Feeders'!W41</f>
        <v>8678</v>
      </c>
      <c r="X41" s="245" t="str">
        <f>'[3]4a. Network perf - Feeders'!X41</f>
        <v>No</v>
      </c>
    </row>
    <row r="42" spans="1:24" x14ac:dyDescent="0.2">
      <c r="A42" s="198"/>
      <c r="B42" s="244" t="str">
        <f>'[3]4a. Network perf - Feeders'!B42</f>
        <v>BWA23</v>
      </c>
      <c r="C42" s="244" t="str">
        <f>'[3]4a. Network perf - Feeders'!C42</f>
        <v>North</v>
      </c>
      <c r="D42" s="245" t="str">
        <f>'[3]4a. Network perf - Feeders'!D42</f>
        <v>Rural short</v>
      </c>
      <c r="E42" s="246">
        <f>'[3]4a. Network perf - Feeders'!E42</f>
        <v>421</v>
      </c>
      <c r="F42" s="247">
        <f>'[3]4a. Network perf - Feeders'!F42</f>
        <v>173.956875</v>
      </c>
      <c r="G42" s="247">
        <f>'[3]4a. Network perf - Feeders'!G42</f>
        <v>1.7387311569999999</v>
      </c>
      <c r="H42" s="248">
        <f>'[3]4a. Network perf - Feeders'!H42</f>
        <v>7.4304979644704838</v>
      </c>
      <c r="I42" s="247">
        <f>'[3]4a. Network perf - Feeders'!I42</f>
        <v>30.172822759826431</v>
      </c>
      <c r="J42" s="247">
        <f>'[3]4a. Network perf - Feeders'!J42</f>
        <v>17.987542059155711</v>
      </c>
      <c r="K42" s="244">
        <f>'[3]4a. Network perf - Feeders'!K42</f>
        <v>28</v>
      </c>
      <c r="L42" s="252">
        <f>'[3]4a. Network perf - Feeders'!L42</f>
        <v>252060.52999999997</v>
      </c>
      <c r="M42" s="246">
        <f>'[3]4a. Network perf - Feeders'!M42</f>
        <v>252060.52999999997</v>
      </c>
      <c r="N42" s="246">
        <f>'[3]4a. Network perf - Feeders'!N42</f>
        <v>1319</v>
      </c>
      <c r="O42" s="246">
        <f>'[3]4a. Network perf - Feeders'!O42</f>
        <v>1319</v>
      </c>
      <c r="P42" s="244">
        <f>'[3]4a. Network perf - Feeders'!P42</f>
        <v>34</v>
      </c>
      <c r="Q42" s="244">
        <f>'[3]4a. Network perf - Feeders'!Q42</f>
        <v>150266</v>
      </c>
      <c r="R42" s="244">
        <f>'[3]4a. Network perf - Feeders'!R42</f>
        <v>150266</v>
      </c>
      <c r="S42" s="244">
        <f>'[3]4a. Network perf - Feeders'!S42</f>
        <v>508</v>
      </c>
      <c r="T42" s="244">
        <f>'[3]4a. Network perf - Feeders'!T42</f>
        <v>508</v>
      </c>
      <c r="U42" s="244">
        <f>'[3]4a. Network perf - Feeders'!U42</f>
        <v>8</v>
      </c>
      <c r="V42" s="245">
        <f>'[3]4a. Network perf - Feeders'!V42</f>
        <v>3346</v>
      </c>
      <c r="W42" s="245">
        <f>'[3]4a. Network perf - Feeders'!W42</f>
        <v>3346</v>
      </c>
      <c r="X42" s="245" t="str">
        <f>'[3]4a. Network perf - Feeders'!X42</f>
        <v>Yes</v>
      </c>
    </row>
    <row r="43" spans="1:24" x14ac:dyDescent="0.2">
      <c r="A43" s="198"/>
      <c r="B43" s="244" t="str">
        <f>'[3]4a. Network perf - Feeders'!B43</f>
        <v>BWA24</v>
      </c>
      <c r="C43" s="244" t="str">
        <f>'[3]4a. Network perf - Feeders'!C43</f>
        <v>North</v>
      </c>
      <c r="D43" s="245" t="str">
        <f>'[3]4a. Network perf - Feeders'!D43</f>
        <v>Rural short</v>
      </c>
      <c r="E43" s="246">
        <f>'[3]4a. Network perf - Feeders'!E43</f>
        <v>0.5</v>
      </c>
      <c r="F43" s="247">
        <f>'[3]4a. Network perf - Feeders'!F43</f>
        <v>1.257008576</v>
      </c>
      <c r="G43" s="247">
        <f>'[3]4a. Network perf - Feeders'!G43</f>
        <v>0.27881387219999998</v>
      </c>
      <c r="H43" s="248">
        <f>'[3]4a. Network perf - Feeders'!H43</f>
        <v>0</v>
      </c>
      <c r="I43" s="247">
        <f>'[3]4a. Network perf - Feeders'!I43</f>
        <v>-3.3125221796592103E-3</v>
      </c>
      <c r="J43" s="247">
        <f>'[3]4a. Network perf - Feeders'!J43</f>
        <v>-1.2027610295191179E-3</v>
      </c>
      <c r="K43" s="244">
        <f>'[3]4a. Network perf - Feeders'!K43</f>
        <v>1</v>
      </c>
      <c r="L43" s="252">
        <f>'[3]4a. Network perf - Feeders'!L43</f>
        <v>168</v>
      </c>
      <c r="M43" s="246">
        <f>'[3]4a. Network perf - Feeders'!M43</f>
        <v>168</v>
      </c>
      <c r="N43" s="246">
        <f>'[3]4a. Network perf - Feeders'!N43</f>
        <v>1</v>
      </c>
      <c r="O43" s="246">
        <f>'[3]4a. Network perf - Feeders'!O43</f>
        <v>1</v>
      </c>
      <c r="P43" s="244">
        <f>'[3]4a. Network perf - Feeders'!P43</f>
        <v>1</v>
      </c>
      <c r="Q43" s="244">
        <f>'[3]4a. Network perf - Feeders'!Q43</f>
        <v>61</v>
      </c>
      <c r="R43" s="244">
        <f>'[3]4a. Network perf - Feeders'!R43</f>
        <v>61</v>
      </c>
      <c r="S43" s="244">
        <f>'[3]4a. Network perf - Feeders'!S43</f>
        <v>1</v>
      </c>
      <c r="T43" s="244">
        <f>'[3]4a. Network perf - Feeders'!T43</f>
        <v>1</v>
      </c>
      <c r="U43" s="244">
        <f>'[3]4a. Network perf - Feeders'!U43</f>
        <v>0</v>
      </c>
      <c r="V43" s="245">
        <f>'[3]4a. Network perf - Feeders'!V43</f>
        <v>0</v>
      </c>
      <c r="W43" s="245">
        <f>'[3]4a. Network perf - Feeders'!W43</f>
        <v>0</v>
      </c>
      <c r="X43" s="245" t="str">
        <f>'[3]4a. Network perf - Feeders'!X43</f>
        <v>No</v>
      </c>
    </row>
    <row r="44" spans="1:24" x14ac:dyDescent="0.2">
      <c r="A44" s="198"/>
      <c r="B44" s="244" t="str">
        <f>'[3]4a. Network perf - Feeders'!B44</f>
        <v>BWN11</v>
      </c>
      <c r="C44" s="244" t="str">
        <f>'[3]4a. Network perf - Feeders'!C44</f>
        <v>Central</v>
      </c>
      <c r="D44" s="244" t="str">
        <f>'[3]4a. Network perf - Feeders'!D44</f>
        <v>Urban</v>
      </c>
      <c r="E44" s="246">
        <f>'[3]4a. Network perf - Feeders'!E44</f>
        <v>2780.5</v>
      </c>
      <c r="F44" s="247">
        <f>'[3]4a. Network perf - Feeders'!F44</f>
        <v>8.5578134549999998</v>
      </c>
      <c r="G44" s="247">
        <f>'[3]4a. Network perf - Feeders'!G44</f>
        <v>14.642493870000001</v>
      </c>
      <c r="H44" s="248">
        <f>'[3]4a. Network perf - Feeders'!H44</f>
        <v>11.43153532995459</v>
      </c>
      <c r="I44" s="247">
        <f>'[3]4a. Network perf - Feeders'!I44</f>
        <v>2.4898554040635141</v>
      </c>
      <c r="J44" s="247">
        <f>'[3]4a. Network perf - Feeders'!J44</f>
        <v>2.2117015737496479</v>
      </c>
      <c r="K44" s="244">
        <f>'[3]4a. Network perf - Feeders'!K44</f>
        <v>6</v>
      </c>
      <c r="L44" s="252">
        <f>'[3]4a. Network perf - Feeders'!L44</f>
        <v>150299.71</v>
      </c>
      <c r="M44" s="246">
        <f>'[3]4a. Network perf - Feeders'!M44</f>
        <v>53433.71</v>
      </c>
      <c r="N44" s="246">
        <f>'[3]4a. Network perf - Feeders'!N44</f>
        <v>3042</v>
      </c>
      <c r="O44" s="246">
        <f>'[3]4a. Network perf - Feeders'!O44</f>
        <v>2968</v>
      </c>
      <c r="P44" s="244">
        <f>'[3]4a. Network perf - Feeders'!P44</f>
        <v>5</v>
      </c>
      <c r="Q44" s="244">
        <f>'[3]4a. Network perf - Feeders'!Q44</f>
        <v>133509</v>
      </c>
      <c r="R44" s="244">
        <f>'[3]4a. Network perf - Feeders'!R44</f>
        <v>133509</v>
      </c>
      <c r="S44" s="244">
        <f>'[3]4a. Network perf - Feeders'!S44</f>
        <v>431</v>
      </c>
      <c r="T44" s="244">
        <f>'[3]4a. Network perf - Feeders'!T44</f>
        <v>431</v>
      </c>
      <c r="U44" s="244">
        <f>'[3]4a. Network perf - Feeders'!U44</f>
        <v>1</v>
      </c>
      <c r="V44" s="245">
        <f>'[3]4a. Network perf - Feeders'!V44</f>
        <v>2811</v>
      </c>
      <c r="W44" s="245">
        <f>'[3]4a. Network perf - Feeders'!W44</f>
        <v>2811</v>
      </c>
      <c r="X44" s="245" t="str">
        <f>'[3]4a. Network perf - Feeders'!X44</f>
        <v>No</v>
      </c>
    </row>
    <row r="45" spans="1:24" x14ac:dyDescent="0.2">
      <c r="A45" s="198"/>
      <c r="B45" s="244" t="str">
        <f>'[3]4a. Network perf - Feeders'!B45</f>
        <v>BWN12</v>
      </c>
      <c r="C45" s="244" t="str">
        <f>'[3]4a. Network perf - Feeders'!C45</f>
        <v>Central</v>
      </c>
      <c r="D45" s="244" t="str">
        <f>'[3]4a. Network perf - Feeders'!D45</f>
        <v>Urban</v>
      </c>
      <c r="E45" s="246">
        <f>'[3]4a. Network perf - Feeders'!E45</f>
        <v>1085.5</v>
      </c>
      <c r="F45" s="247">
        <f>'[3]4a. Network perf - Feeders'!F45</f>
        <v>3.7489690369999997</v>
      </c>
      <c r="G45" s="247">
        <f>'[3]4a. Network perf - Feeders'!G45</f>
        <v>7.1611023700000001</v>
      </c>
      <c r="H45" s="248">
        <f>'[3]4a. Network perf - Feeders'!H45</f>
        <v>5.9062932538098716</v>
      </c>
      <c r="I45" s="247">
        <f>'[3]4a. Network perf - Feeders'!I45</f>
        <v>0.5809215712974336</v>
      </c>
      <c r="J45" s="247">
        <f>'[3]4a. Network perf - Feeders'!J45</f>
        <v>0.18323592870202307</v>
      </c>
      <c r="K45" s="244">
        <f>'[3]4a. Network perf - Feeders'!K45</f>
        <v>5</v>
      </c>
      <c r="L45" s="252">
        <f>'[3]4a. Network perf - Feeders'!L45</f>
        <v>19523</v>
      </c>
      <c r="M45" s="246">
        <f>'[3]4a. Network perf - Feeders'!M45</f>
        <v>19523</v>
      </c>
      <c r="N45" s="246">
        <f>'[3]4a. Network perf - Feeders'!N45</f>
        <v>1176</v>
      </c>
      <c r="O45" s="246">
        <f>'[3]4a. Network perf - Feeders'!O45</f>
        <v>1176</v>
      </c>
      <c r="P45" s="244">
        <f>'[3]4a. Network perf - Feeders'!P45</f>
        <v>2</v>
      </c>
      <c r="Q45" s="244">
        <f>'[3]4a. Network perf - Feeders'!Q45</f>
        <v>6158</v>
      </c>
      <c r="R45" s="244">
        <f>'[3]4a. Network perf - Feeders'!R45</f>
        <v>6158</v>
      </c>
      <c r="S45" s="244">
        <f>'[3]4a. Network perf - Feeders'!S45</f>
        <v>66</v>
      </c>
      <c r="T45" s="244">
        <f>'[3]4a. Network perf - Feeders'!T45</f>
        <v>66</v>
      </c>
      <c r="U45" s="244">
        <f>'[3]4a. Network perf - Feeders'!U45</f>
        <v>2</v>
      </c>
      <c r="V45" s="245">
        <f>'[3]4a. Network perf - Feeders'!V45</f>
        <v>2155</v>
      </c>
      <c r="W45" s="245">
        <f>'[3]4a. Network perf - Feeders'!W45</f>
        <v>2155</v>
      </c>
      <c r="X45" s="245" t="str">
        <f>'[3]4a. Network perf - Feeders'!X45</f>
        <v>No</v>
      </c>
    </row>
    <row r="46" spans="1:24" x14ac:dyDescent="0.2">
      <c r="A46" s="198"/>
      <c r="B46" s="244" t="str">
        <f>'[3]4a. Network perf - Feeders'!B46</f>
        <v>BWN13</v>
      </c>
      <c r="C46" s="244" t="str">
        <f>'[3]4a. Network perf - Feeders'!C46</f>
        <v>Central</v>
      </c>
      <c r="D46" s="244" t="str">
        <f>'[3]4a. Network perf - Feeders'!D46</f>
        <v>Urban</v>
      </c>
      <c r="E46" s="246">
        <f>'[3]4a. Network perf - Feeders'!E46</f>
        <v>1774</v>
      </c>
      <c r="F46" s="247">
        <f>'[3]4a. Network perf - Feeders'!F46</f>
        <v>10.701016409999999</v>
      </c>
      <c r="G46" s="247">
        <f>'[3]4a. Network perf - Feeders'!G46</f>
        <v>4.9067348720000004</v>
      </c>
      <c r="H46" s="248">
        <f>'[3]4a. Network perf - Feeders'!H46</f>
        <v>6.6683956091401768</v>
      </c>
      <c r="I46" s="247">
        <f>'[3]4a. Network perf - Feeders'!I46</f>
        <v>2.8770959267554002</v>
      </c>
      <c r="J46" s="247">
        <f>'[3]4a. Network perf - Feeders'!J46</f>
        <v>4.3595507677305374</v>
      </c>
      <c r="K46" s="244">
        <f>'[3]4a. Network perf - Feeders'!K46</f>
        <v>19</v>
      </c>
      <c r="L46" s="252">
        <f>'[3]4a. Network perf - Feeders'!L46</f>
        <v>170203.03999999998</v>
      </c>
      <c r="M46" s="246">
        <f>'[3]4a. Network perf - Feeders'!M46</f>
        <v>56957.39</v>
      </c>
      <c r="N46" s="246">
        <f>'[3]4a. Network perf - Feeders'!N46</f>
        <v>4832</v>
      </c>
      <c r="O46" s="246">
        <f>'[3]4a. Network perf - Feeders'!O46</f>
        <v>3215</v>
      </c>
      <c r="P46" s="244">
        <f>'[3]4a. Network perf - Feeders'!P46</f>
        <v>19</v>
      </c>
      <c r="Q46" s="244">
        <f>'[3]4a. Network perf - Feeders'!Q46</f>
        <v>257902</v>
      </c>
      <c r="R46" s="244">
        <f>'[3]4a. Network perf - Feeders'!R46</f>
        <v>257902</v>
      </c>
      <c r="S46" s="244">
        <f>'[3]4a. Network perf - Feeders'!S46</f>
        <v>1610</v>
      </c>
      <c r="T46" s="244">
        <f>'[3]4a. Network perf - Feeders'!T46</f>
        <v>1610</v>
      </c>
      <c r="U46" s="244">
        <f>'[3]4a. Network perf - Feeders'!U46</f>
        <v>6</v>
      </c>
      <c r="V46" s="245">
        <f>'[3]4a. Network perf - Feeders'!V46</f>
        <v>8706</v>
      </c>
      <c r="W46" s="245">
        <f>'[3]4a. Network perf - Feeders'!W46</f>
        <v>5926</v>
      </c>
      <c r="X46" s="245" t="str">
        <f>'[3]4a. Network perf - Feeders'!X46</f>
        <v>No</v>
      </c>
    </row>
    <row r="47" spans="1:24" x14ac:dyDescent="0.2">
      <c r="A47" s="198"/>
      <c r="B47" s="244" t="str">
        <f>'[3]4a. Network perf - Feeders'!B47</f>
        <v>BWN14</v>
      </c>
      <c r="C47" s="244" t="str">
        <f>'[3]4a. Network perf - Feeders'!C47</f>
        <v>Central</v>
      </c>
      <c r="D47" s="245" t="str">
        <f>'[3]4a. Network perf - Feeders'!D47</f>
        <v>Rural short</v>
      </c>
      <c r="E47" s="246">
        <f>'[3]4a. Network perf - Feeders'!E47</f>
        <v>1658.5</v>
      </c>
      <c r="F47" s="247">
        <f>'[3]4a. Network perf - Feeders'!F47</f>
        <v>72.762020939999999</v>
      </c>
      <c r="G47" s="247">
        <f>'[3]4a. Network perf - Feeders'!G47</f>
        <v>5.3206515269999999</v>
      </c>
      <c r="H47" s="248">
        <f>'[3]4a. Network perf - Feeders'!H47</f>
        <v>6.0968188426424472</v>
      </c>
      <c r="I47" s="247">
        <f>'[3]4a. Network perf - Feeders'!I47</f>
        <v>5.1900716044617559</v>
      </c>
      <c r="J47" s="247">
        <f>'[3]4a. Network perf - Feeders'!J47</f>
        <v>12.16497066422056</v>
      </c>
      <c r="K47" s="244">
        <f>'[3]4a. Network perf - Feeders'!K47</f>
        <v>15</v>
      </c>
      <c r="L47" s="252">
        <f>'[3]4a. Network perf - Feeders'!L47</f>
        <v>276307.45</v>
      </c>
      <c r="M47" s="246">
        <f>'[3]4a. Network perf - Feeders'!M47</f>
        <v>80122.45</v>
      </c>
      <c r="N47" s="246">
        <f>'[3]4a. Network perf - Feeders'!N47</f>
        <v>3029</v>
      </c>
      <c r="O47" s="246">
        <f>'[3]4a. Network perf - Feeders'!O47</f>
        <v>2292</v>
      </c>
      <c r="P47" s="244">
        <f>'[3]4a. Network perf - Feeders'!P47</f>
        <v>33</v>
      </c>
      <c r="Q47" s="244">
        <f>'[3]4a. Network perf - Feeders'!Q47</f>
        <v>647635</v>
      </c>
      <c r="R47" s="244">
        <f>'[3]4a. Network perf - Feeders'!R47</f>
        <v>647635</v>
      </c>
      <c r="S47" s="244">
        <f>'[3]4a. Network perf - Feeders'!S47</f>
        <v>2179</v>
      </c>
      <c r="T47" s="244">
        <f>'[3]4a. Network perf - Feeders'!T47</f>
        <v>2179</v>
      </c>
      <c r="U47" s="244">
        <f>'[3]4a. Network perf - Feeders'!U47</f>
        <v>4</v>
      </c>
      <c r="V47" s="245">
        <f>'[3]4a. Network perf - Feeders'!V47</f>
        <v>6634</v>
      </c>
      <c r="W47" s="245">
        <f>'[3]4a. Network perf - Feeders'!W47</f>
        <v>4973</v>
      </c>
      <c r="X47" s="245" t="str">
        <f>'[3]4a. Network perf - Feeders'!X47</f>
        <v>No</v>
      </c>
    </row>
    <row r="48" spans="1:24" x14ac:dyDescent="0.2">
      <c r="A48" s="198"/>
      <c r="B48" s="244" t="str">
        <f>'[3]4a. Network perf - Feeders'!B48</f>
        <v>BWR12</v>
      </c>
      <c r="C48" s="244" t="str">
        <f>'[3]4a. Network perf - Feeders'!C48</f>
        <v>Central</v>
      </c>
      <c r="D48" s="244" t="str">
        <f>'[3]4a. Network perf - Feeders'!D48</f>
        <v>Urban</v>
      </c>
      <c r="E48" s="246">
        <f>'[3]4a. Network perf - Feeders'!E48</f>
        <v>763.5</v>
      </c>
      <c r="F48" s="247">
        <f>'[3]4a. Network perf - Feeders'!F48</f>
        <v>6.0788391099999997</v>
      </c>
      <c r="G48" s="247">
        <f>'[3]4a. Network perf - Feeders'!G48</f>
        <v>0.43494990710000003</v>
      </c>
      <c r="H48" s="248">
        <f>'[3]4a. Network perf - Feeders'!H48</f>
        <v>7.6210235533030604</v>
      </c>
      <c r="I48" s="247">
        <f>'[3]4a. Network perf - Feeders'!I48</f>
        <v>1.8539933048729393</v>
      </c>
      <c r="J48" s="247">
        <f>'[3]4a. Network perf - Feeders'!J48</f>
        <v>3.0419502530388005</v>
      </c>
      <c r="K48" s="244">
        <f>'[3]4a. Network perf - Feeders'!K48</f>
        <v>4</v>
      </c>
      <c r="L48" s="252">
        <f>'[3]4a. Network perf - Feeders'!L48</f>
        <v>35050.919999999991</v>
      </c>
      <c r="M48" s="246">
        <f>'[3]4a. Network perf - Feeders'!M48</f>
        <v>35050.919999999991</v>
      </c>
      <c r="N48" s="246">
        <f>'[3]4a. Network perf - Feeders'!N48</f>
        <v>100</v>
      </c>
      <c r="O48" s="246">
        <f>'[3]4a. Network perf - Feeders'!O48</f>
        <v>100</v>
      </c>
      <c r="P48" s="244">
        <f>'[3]4a. Network perf - Feeders'!P48</f>
        <v>3</v>
      </c>
      <c r="Q48" s="244">
        <f>'[3]4a. Network perf - Feeders'!Q48</f>
        <v>57510</v>
      </c>
      <c r="R48" s="244">
        <f>'[3]4a. Network perf - Feeders'!R48</f>
        <v>57510</v>
      </c>
      <c r="S48" s="244">
        <f>'[3]4a. Network perf - Feeders'!S48</f>
        <v>200</v>
      </c>
      <c r="T48" s="244">
        <f>'[3]4a. Network perf - Feeders'!T48</f>
        <v>200</v>
      </c>
      <c r="U48" s="244">
        <f>'[3]4a. Network perf - Feeders'!U48</f>
        <v>1</v>
      </c>
      <c r="V48" s="245">
        <f>'[3]4a. Network perf - Feeders'!V48</f>
        <v>763</v>
      </c>
      <c r="W48" s="245">
        <f>'[3]4a. Network perf - Feeders'!W48</f>
        <v>763</v>
      </c>
      <c r="X48" s="245" t="str">
        <f>'[3]4a. Network perf - Feeders'!X48</f>
        <v>No</v>
      </c>
    </row>
    <row r="49" spans="1:24" x14ac:dyDescent="0.2">
      <c r="A49" s="198"/>
      <c r="B49" s="244" t="str">
        <f>'[3]4a. Network perf - Feeders'!B49</f>
        <v>BWR13</v>
      </c>
      <c r="C49" s="244" t="str">
        <f>'[3]4a. Network perf - Feeders'!C49</f>
        <v>Central</v>
      </c>
      <c r="D49" s="244" t="str">
        <f>'[3]4a. Network perf - Feeders'!D49</f>
        <v>Urban</v>
      </c>
      <c r="E49" s="246">
        <f>'[3]4a. Network perf - Feeders'!E49</f>
        <v>4407.5</v>
      </c>
      <c r="F49" s="247">
        <f>'[3]4a. Network perf - Feeders'!F49</f>
        <v>33.278891389999998</v>
      </c>
      <c r="G49" s="247">
        <f>'[3]4a. Network perf - Feeders'!G49</f>
        <v>5.7846673090000005</v>
      </c>
      <c r="H49" s="248">
        <f>'[3]4a. Network perf - Feeders'!H49</f>
        <v>12.765214451782626</v>
      </c>
      <c r="I49" s="247">
        <f>'[3]4a. Network perf - Feeders'!I49</f>
        <v>6.1742542586403903</v>
      </c>
      <c r="J49" s="247">
        <f>'[3]4a. Network perf - Feeders'!J49</f>
        <v>16.584225549025476</v>
      </c>
      <c r="K49" s="244">
        <f>'[3]4a. Network perf - Feeders'!K49</f>
        <v>29</v>
      </c>
      <c r="L49" s="252">
        <f>'[3]4a. Network perf - Feeders'!L49</f>
        <v>417538.69000000006</v>
      </c>
      <c r="M49" s="246">
        <f>'[3]4a. Network perf - Feeders'!M49</f>
        <v>382306.69000000006</v>
      </c>
      <c r="N49" s="246">
        <f>'[3]4a. Network perf - Feeders'!N49</f>
        <v>2190</v>
      </c>
      <c r="O49" s="246">
        <f>'[3]4a. Network perf - Feeders'!O49</f>
        <v>2126</v>
      </c>
      <c r="P49" s="244">
        <f>'[3]4a. Network perf - Feeders'!P49</f>
        <v>38</v>
      </c>
      <c r="Q49" s="244">
        <f>'[3]4a. Network perf - Feeders'!Q49</f>
        <v>1121521</v>
      </c>
      <c r="R49" s="244">
        <f>'[3]4a. Network perf - Feeders'!R49</f>
        <v>1121521</v>
      </c>
      <c r="S49" s="244">
        <f>'[3]4a. Network perf - Feeders'!S49</f>
        <v>3748</v>
      </c>
      <c r="T49" s="244">
        <f>'[3]4a. Network perf - Feeders'!T49</f>
        <v>3748</v>
      </c>
      <c r="U49" s="244">
        <f>'[3]4a. Network perf - Feeders'!U49</f>
        <v>3</v>
      </c>
      <c r="V49" s="245">
        <f>'[3]4a. Network perf - Feeders'!V49</f>
        <v>12932</v>
      </c>
      <c r="W49" s="245">
        <f>'[3]4a. Network perf - Feeders'!W49</f>
        <v>8519</v>
      </c>
      <c r="X49" s="245" t="str">
        <f>'[3]4a. Network perf - Feeders'!X49</f>
        <v>Yes</v>
      </c>
    </row>
    <row r="50" spans="1:24" x14ac:dyDescent="0.2">
      <c r="A50" s="198"/>
      <c r="B50" s="244" t="str">
        <f>'[3]4a. Network perf - Feeders'!B50</f>
        <v>BWR14</v>
      </c>
      <c r="C50" s="244" t="str">
        <f>'[3]4a. Network perf - Feeders'!C50</f>
        <v>Central</v>
      </c>
      <c r="D50" s="244" t="str">
        <f>'[3]4a. Network perf - Feeders'!D50</f>
        <v>Urban</v>
      </c>
      <c r="E50" s="246">
        <f>'[3]4a. Network perf - Feeders'!E50</f>
        <v>0.5</v>
      </c>
      <c r="F50" s="247">
        <f>'[3]4a. Network perf - Feeders'!F50</f>
        <v>6.4812098080000002E-3</v>
      </c>
      <c r="G50" s="247">
        <f>'[3]4a. Network perf - Feeders'!G50</f>
        <v>1.1711296199999999</v>
      </c>
      <c r="H50" s="248">
        <f>'[3]4a. Network perf - Feeders'!H50</f>
        <v>2.2863070659909179</v>
      </c>
      <c r="I50" s="247">
        <f>'[3]4a. Network perf - Feeders'!I50</f>
        <v>0</v>
      </c>
      <c r="J50" s="247">
        <f>'[3]4a. Network perf - Feeders'!J50</f>
        <v>0</v>
      </c>
      <c r="K50" s="244">
        <f>'[3]4a. Network perf - Feeders'!K50</f>
        <v>0</v>
      </c>
      <c r="L50" s="252">
        <f>'[3]4a. Network perf - Feeders'!L50</f>
        <v>0</v>
      </c>
      <c r="M50" s="246">
        <f>'[3]4a. Network perf - Feeders'!M50</f>
        <v>0</v>
      </c>
      <c r="N50" s="246">
        <f>'[3]4a. Network perf - Feeders'!N50</f>
        <v>0</v>
      </c>
      <c r="O50" s="246">
        <f>'[3]4a. Network perf - Feeders'!O50</f>
        <v>0</v>
      </c>
      <c r="P50" s="244">
        <f>'[3]4a. Network perf - Feeders'!P50</f>
        <v>0</v>
      </c>
      <c r="Q50" s="244">
        <f>'[3]4a. Network perf - Feeders'!Q50</f>
        <v>0</v>
      </c>
      <c r="R50" s="244">
        <f>'[3]4a. Network perf - Feeders'!R50</f>
        <v>0</v>
      </c>
      <c r="S50" s="244">
        <f>'[3]4a. Network perf - Feeders'!S50</f>
        <v>0</v>
      </c>
      <c r="T50" s="244">
        <f>'[3]4a. Network perf - Feeders'!T50</f>
        <v>0</v>
      </c>
      <c r="U50" s="244">
        <f>'[3]4a. Network perf - Feeders'!U50</f>
        <v>0</v>
      </c>
      <c r="V50" s="245">
        <f>'[3]4a. Network perf - Feeders'!V50</f>
        <v>0</v>
      </c>
      <c r="W50" s="245">
        <f>'[3]4a. Network perf - Feeders'!W50</f>
        <v>0</v>
      </c>
      <c r="X50" s="245" t="str">
        <f>'[3]4a. Network perf - Feeders'!X50</f>
        <v>No</v>
      </c>
    </row>
    <row r="51" spans="1:24" x14ac:dyDescent="0.2">
      <c r="A51" s="198"/>
      <c r="B51" s="244" t="str">
        <f>'[3]4a. Network perf - Feeders'!B51</f>
        <v>BWR21</v>
      </c>
      <c r="C51" s="244" t="str">
        <f>'[3]4a. Network perf - Feeders'!C51</f>
        <v>Central</v>
      </c>
      <c r="D51" s="244" t="str">
        <f>'[3]4a. Network perf - Feeders'!D51</f>
        <v>Urban</v>
      </c>
      <c r="E51" s="246">
        <f>'[3]4a. Network perf - Feeders'!E51</f>
        <v>0.5</v>
      </c>
      <c r="F51" s="247">
        <f>'[3]4a. Network perf - Feeders'!F51</f>
        <v>6.8331280029999995E-3</v>
      </c>
      <c r="G51" s="247">
        <f>'[3]4a. Network perf - Feeders'!G51</f>
        <v>1.1428434729999999</v>
      </c>
      <c r="H51" s="248">
        <f>'[3]4a. Network perf - Feeders'!H51</f>
        <v>3.3532503634533466</v>
      </c>
      <c r="I51" s="247">
        <f>'[3]4a. Network perf - Feeders'!I51</f>
        <v>0</v>
      </c>
      <c r="J51" s="247">
        <f>'[3]4a. Network perf - Feeders'!J51</f>
        <v>0</v>
      </c>
      <c r="K51" s="244">
        <f>'[3]4a. Network perf - Feeders'!K51</f>
        <v>0</v>
      </c>
      <c r="L51" s="252">
        <f>'[3]4a. Network perf - Feeders'!L51</f>
        <v>0</v>
      </c>
      <c r="M51" s="246">
        <f>'[3]4a. Network perf - Feeders'!M51</f>
        <v>0</v>
      </c>
      <c r="N51" s="246">
        <f>'[3]4a. Network perf - Feeders'!N51</f>
        <v>0</v>
      </c>
      <c r="O51" s="246">
        <f>'[3]4a. Network perf - Feeders'!O51</f>
        <v>0</v>
      </c>
      <c r="P51" s="244">
        <f>'[3]4a. Network perf - Feeders'!P51</f>
        <v>0</v>
      </c>
      <c r="Q51" s="244">
        <f>'[3]4a. Network perf - Feeders'!Q51</f>
        <v>0</v>
      </c>
      <c r="R51" s="244">
        <f>'[3]4a. Network perf - Feeders'!R51</f>
        <v>0</v>
      </c>
      <c r="S51" s="244">
        <f>'[3]4a. Network perf - Feeders'!S51</f>
        <v>0</v>
      </c>
      <c r="T51" s="244">
        <f>'[3]4a. Network perf - Feeders'!T51</f>
        <v>0</v>
      </c>
      <c r="U51" s="244">
        <f>'[3]4a. Network perf - Feeders'!U51</f>
        <v>0</v>
      </c>
      <c r="V51" s="245">
        <f>'[3]4a. Network perf - Feeders'!V51</f>
        <v>0</v>
      </c>
      <c r="W51" s="245">
        <f>'[3]4a. Network perf - Feeders'!W51</f>
        <v>0</v>
      </c>
      <c r="X51" s="245" t="str">
        <f>'[3]4a. Network perf - Feeders'!X51</f>
        <v>No</v>
      </c>
    </row>
    <row r="52" spans="1:24" x14ac:dyDescent="0.2">
      <c r="A52" s="198"/>
      <c r="B52" s="244" t="str">
        <f>'[3]4a. Network perf - Feeders'!B52</f>
        <v>BWR22</v>
      </c>
      <c r="C52" s="244" t="str">
        <f>'[3]4a. Network perf - Feeders'!C52</f>
        <v>Central</v>
      </c>
      <c r="D52" s="244" t="str">
        <f>'[3]4a. Network perf - Feeders'!D52</f>
        <v>Urban</v>
      </c>
      <c r="E52" s="246">
        <f>'[3]4a. Network perf - Feeders'!E52</f>
        <v>1061</v>
      </c>
      <c r="F52" s="247">
        <f>'[3]4a. Network perf - Feeders'!F52</f>
        <v>9.736464969</v>
      </c>
      <c r="G52" s="247">
        <f>'[3]4a. Network perf - Feeders'!G52</f>
        <v>0.5414742857</v>
      </c>
      <c r="H52" s="248">
        <f>'[3]4a. Network perf - Feeders'!H52</f>
        <v>8.0020747309682125</v>
      </c>
      <c r="I52" s="247">
        <f>'[3]4a. Network perf - Feeders'!I52</f>
        <v>1.0670191247453484</v>
      </c>
      <c r="J52" s="247">
        <f>'[3]4a. Network perf - Feeders'!J52</f>
        <v>4.7825780565464093</v>
      </c>
      <c r="K52" s="244">
        <f>'[3]4a. Network perf - Feeders'!K52</f>
        <v>7</v>
      </c>
      <c r="L52" s="252">
        <f>'[3]4a. Network perf - Feeders'!L52</f>
        <v>27123.15</v>
      </c>
      <c r="M52" s="246">
        <f>'[3]4a. Network perf - Feeders'!M52</f>
        <v>27123.15</v>
      </c>
      <c r="N52" s="246">
        <f>'[3]4a. Network perf - Feeders'!N52</f>
        <v>125</v>
      </c>
      <c r="O52" s="246">
        <f>'[3]4a. Network perf - Feeders'!O52</f>
        <v>125</v>
      </c>
      <c r="P52" s="244">
        <f>'[3]4a. Network perf - Feeders'!P52</f>
        <v>12</v>
      </c>
      <c r="Q52" s="244">
        <f>'[3]4a. Network perf - Feeders'!Q52</f>
        <v>121571</v>
      </c>
      <c r="R52" s="244">
        <f>'[3]4a. Network perf - Feeders'!R52</f>
        <v>121571</v>
      </c>
      <c r="S52" s="244">
        <f>'[3]4a. Network perf - Feeders'!S52</f>
        <v>452</v>
      </c>
      <c r="T52" s="244">
        <f>'[3]4a. Network perf - Feeders'!T52</f>
        <v>452</v>
      </c>
      <c r="U52" s="244">
        <f>'[3]4a. Network perf - Feeders'!U52</f>
        <v>2</v>
      </c>
      <c r="V52" s="245">
        <f>'[3]4a. Network perf - Feeders'!V52</f>
        <v>2120</v>
      </c>
      <c r="W52" s="245">
        <f>'[3]4a. Network perf - Feeders'!W52</f>
        <v>2120</v>
      </c>
      <c r="X52" s="245" t="str">
        <f>'[3]4a. Network perf - Feeders'!X52</f>
        <v>No</v>
      </c>
    </row>
    <row r="53" spans="1:24" x14ac:dyDescent="0.2">
      <c r="A53" s="198"/>
      <c r="B53" s="244" t="str">
        <f>'[3]4a. Network perf - Feeders'!B53</f>
        <v>BWR23</v>
      </c>
      <c r="C53" s="244" t="str">
        <f>'[3]4a. Network perf - Feeders'!C53</f>
        <v>Central</v>
      </c>
      <c r="D53" s="244" t="str">
        <f>'[3]4a. Network perf - Feeders'!D53</f>
        <v>Urban</v>
      </c>
      <c r="E53" s="246">
        <f>'[3]4a. Network perf - Feeders'!E53</f>
        <v>3577.5</v>
      </c>
      <c r="F53" s="247">
        <f>'[3]4a. Network perf - Feeders'!F53</f>
        <v>17.48354368</v>
      </c>
      <c r="G53" s="247">
        <f>'[3]4a. Network perf - Feeders'!G53</f>
        <v>2.266415946</v>
      </c>
      <c r="H53" s="248">
        <f>'[3]4a. Network perf - Feeders'!H53</f>
        <v>9.0309129106641262</v>
      </c>
      <c r="I53" s="247">
        <f>'[3]4a. Network perf - Feeders'!I53</f>
        <v>13.327256850767334</v>
      </c>
      <c r="J53" s="247">
        <f>'[3]4a. Network perf - Feeders'!J53</f>
        <v>18.182630345184371</v>
      </c>
      <c r="K53" s="244">
        <f>'[3]4a. Network perf - Feeders'!K53</f>
        <v>22</v>
      </c>
      <c r="L53" s="252">
        <f>'[3]4a. Network perf - Feeders'!L53</f>
        <v>939103.8</v>
      </c>
      <c r="M53" s="246">
        <f>'[3]4a. Network perf - Feeders'!M53</f>
        <v>887001.8</v>
      </c>
      <c r="N53" s="246">
        <f>'[3]4a. Network perf - Feeders'!N53</f>
        <v>9811</v>
      </c>
      <c r="O53" s="246">
        <f>'[3]4a. Network perf - Feeders'!O53</f>
        <v>9167</v>
      </c>
      <c r="P53" s="244">
        <f>'[3]4a. Network perf - Feeders'!P53</f>
        <v>36</v>
      </c>
      <c r="Q53" s="244">
        <f>'[3]4a. Network perf - Feeders'!Q53</f>
        <v>1281237.2</v>
      </c>
      <c r="R53" s="244">
        <f>'[3]4a. Network perf - Feeders'!R53</f>
        <v>1281237.2</v>
      </c>
      <c r="S53" s="244">
        <f>'[3]4a. Network perf - Feeders'!S53</f>
        <v>3795</v>
      </c>
      <c r="T53" s="244">
        <f>'[3]4a. Network perf - Feeders'!T53</f>
        <v>3795</v>
      </c>
      <c r="U53" s="244">
        <f>'[3]4a. Network perf - Feeders'!U53</f>
        <v>7</v>
      </c>
      <c r="V53" s="245">
        <f>'[3]4a. Network perf - Feeders'!V53</f>
        <v>21870</v>
      </c>
      <c r="W53" s="245">
        <f>'[3]4a. Network perf - Feeders'!W53</f>
        <v>21870</v>
      </c>
      <c r="X53" s="245" t="str">
        <f>'[3]4a. Network perf - Feeders'!X53</f>
        <v>Yes</v>
      </c>
    </row>
    <row r="54" spans="1:24" x14ac:dyDescent="0.2">
      <c r="A54" s="198"/>
      <c r="B54" s="244" t="str">
        <f>'[3]4a. Network perf - Feeders'!B54</f>
        <v>BWR24</v>
      </c>
      <c r="C54" s="244" t="str">
        <f>'[3]4a. Network perf - Feeders'!C54</f>
        <v>Central</v>
      </c>
      <c r="D54" s="244" t="str">
        <f>'[3]4a. Network perf - Feeders'!D54</f>
        <v>Urban</v>
      </c>
      <c r="E54" s="246">
        <f>'[3]4a. Network perf - Feeders'!E54</f>
        <v>720</v>
      </c>
      <c r="F54" s="247">
        <f>'[3]4a. Network perf - Feeders'!F54</f>
        <v>5.6969664380000005</v>
      </c>
      <c r="G54" s="247">
        <f>'[3]4a. Network perf - Feeders'!G54</f>
        <v>3.428378232</v>
      </c>
      <c r="H54" s="248">
        <f>'[3]4a. Network perf - Feeders'!H54</f>
        <v>9.0309129106641262</v>
      </c>
      <c r="I54" s="247">
        <f>'[3]4a. Network perf - Feeders'!I54</f>
        <v>4.3445822056040395</v>
      </c>
      <c r="J54" s="247">
        <f>'[3]4a. Network perf - Feeders'!J54</f>
        <v>0.38817552692662788</v>
      </c>
      <c r="K54" s="244">
        <f>'[3]4a. Network perf - Feeders'!K54</f>
        <v>5</v>
      </c>
      <c r="L54" s="252">
        <f>'[3]4a. Network perf - Feeders'!L54</f>
        <v>47119.64</v>
      </c>
      <c r="M54" s="246">
        <f>'[3]4a. Network perf - Feeders'!M54</f>
        <v>47119.64</v>
      </c>
      <c r="N54" s="246">
        <f>'[3]4a. Network perf - Feeders'!N54</f>
        <v>890</v>
      </c>
      <c r="O54" s="246">
        <f>'[3]4a. Network perf - Feeders'!O54</f>
        <v>890</v>
      </c>
      <c r="P54" s="244">
        <f>'[3]4a. Network perf - Feeders'!P54</f>
        <v>3</v>
      </c>
      <c r="Q54" s="244">
        <f>'[3]4a. Network perf - Feeders'!Q54</f>
        <v>4210</v>
      </c>
      <c r="R54" s="244">
        <f>'[3]4a. Network perf - Feeders'!R54</f>
        <v>4210</v>
      </c>
      <c r="S54" s="244">
        <f>'[3]4a. Network perf - Feeders'!S54</f>
        <v>18</v>
      </c>
      <c r="T54" s="244">
        <f>'[3]4a. Network perf - Feeders'!T54</f>
        <v>18</v>
      </c>
      <c r="U54" s="244">
        <f>'[3]4a. Network perf - Feeders'!U54</f>
        <v>2</v>
      </c>
      <c r="V54" s="245">
        <f>'[3]4a. Network perf - Feeders'!V54</f>
        <v>1447</v>
      </c>
      <c r="W54" s="245">
        <f>'[3]4a. Network perf - Feeders'!W54</f>
        <v>1447</v>
      </c>
      <c r="X54" s="245" t="str">
        <f>'[3]4a. Network perf - Feeders'!X54</f>
        <v>No</v>
      </c>
    </row>
    <row r="55" spans="1:24" x14ac:dyDescent="0.2">
      <c r="A55" s="198"/>
      <c r="B55" s="244" t="str">
        <f>'[3]4a. Network perf - Feeders'!B55</f>
        <v>BWR32</v>
      </c>
      <c r="C55" s="244" t="str">
        <f>'[3]4a. Network perf - Feeders'!C55</f>
        <v>Central</v>
      </c>
      <c r="D55" s="244" t="str">
        <f>'[3]4a. Network perf - Feeders'!D55</f>
        <v>Urban</v>
      </c>
      <c r="E55" s="246">
        <f>'[3]4a. Network perf - Feeders'!E55</f>
        <v>2780.5</v>
      </c>
      <c r="F55" s="247">
        <f>'[3]4a. Network perf - Feeders'!F55</f>
        <v>12.965426659999999</v>
      </c>
      <c r="G55" s="247">
        <f>'[3]4a. Network perf - Feeders'!G55</f>
        <v>0.91197831309999999</v>
      </c>
      <c r="H55" s="248">
        <f>'[3]4a. Network perf - Feeders'!H55</f>
        <v>8.1163900842677581</v>
      </c>
      <c r="I55" s="247">
        <f>'[3]4a. Network perf - Feeders'!I55</f>
        <v>4.3522853519429798</v>
      </c>
      <c r="J55" s="247">
        <f>'[3]4a. Network perf - Feeders'!J55</f>
        <v>5.7356910716594385</v>
      </c>
      <c r="K55" s="244">
        <f>'[3]4a. Network perf - Feeders'!K55</f>
        <v>19</v>
      </c>
      <c r="L55" s="252">
        <f>'[3]4a. Network perf - Feeders'!L55</f>
        <v>240735.85000000003</v>
      </c>
      <c r="M55" s="246">
        <f>'[3]4a. Network perf - Feeders'!M55</f>
        <v>240735.85000000003</v>
      </c>
      <c r="N55" s="246">
        <f>'[3]4a. Network perf - Feeders'!N55</f>
        <v>3780</v>
      </c>
      <c r="O55" s="246">
        <f>'[3]4a. Network perf - Feeders'!O55</f>
        <v>3780</v>
      </c>
      <c r="P55" s="244">
        <f>'[3]4a. Network perf - Feeders'!P55</f>
        <v>10</v>
      </c>
      <c r="Q55" s="244">
        <f>'[3]4a. Network perf - Feeders'!Q55</f>
        <v>317255.5</v>
      </c>
      <c r="R55" s="244">
        <f>'[3]4a. Network perf - Feeders'!R55</f>
        <v>317255.5</v>
      </c>
      <c r="S55" s="244">
        <f>'[3]4a. Network perf - Feeders'!S55</f>
        <v>1415</v>
      </c>
      <c r="T55" s="244">
        <f>'[3]4a. Network perf - Feeders'!T55</f>
        <v>1415</v>
      </c>
      <c r="U55" s="244">
        <f>'[3]4a. Network perf - Feeders'!U55</f>
        <v>4</v>
      </c>
      <c r="V55" s="245">
        <f>'[3]4a. Network perf - Feeders'!V55</f>
        <v>11114</v>
      </c>
      <c r="W55" s="245">
        <f>'[3]4a. Network perf - Feeders'!W55</f>
        <v>11114</v>
      </c>
      <c r="X55" s="245" t="str">
        <f>'[3]4a. Network perf - Feeders'!X55</f>
        <v>No</v>
      </c>
    </row>
    <row r="56" spans="1:24" x14ac:dyDescent="0.2">
      <c r="A56" s="198"/>
      <c r="B56" s="244" t="str">
        <f>'[3]4a. Network perf - Feeders'!B56</f>
        <v>BWR33</v>
      </c>
      <c r="C56" s="244" t="str">
        <f>'[3]4a. Network perf - Feeders'!C56</f>
        <v>Central</v>
      </c>
      <c r="D56" s="244" t="str">
        <f>'[3]4a. Network perf - Feeders'!D56</f>
        <v>Urban</v>
      </c>
      <c r="E56" s="246">
        <f>'[3]4a. Network perf - Feeders'!E56</f>
        <v>94.5</v>
      </c>
      <c r="F56" s="247">
        <f>'[3]4a. Network perf - Feeders'!F56</f>
        <v>1.676949477</v>
      </c>
      <c r="G56" s="247">
        <f>'[3]4a. Network perf - Feeders'!G56</f>
        <v>1.191888971</v>
      </c>
      <c r="H56" s="248">
        <f>'[3]4a. Network perf - Feeders'!H56</f>
        <v>6.7446058446732078</v>
      </c>
      <c r="I56" s="247">
        <f>'[3]4a. Network perf - Feeders'!I56</f>
        <v>2.4004493884106228</v>
      </c>
      <c r="J56" s="247">
        <f>'[3]4a. Network perf - Feeders'!J56</f>
        <v>1.2044720429884812</v>
      </c>
      <c r="K56" s="244">
        <f>'[3]4a. Network perf - Feeders'!K56</f>
        <v>2</v>
      </c>
      <c r="L56" s="252">
        <f>'[3]4a. Network perf - Feeders'!L56</f>
        <v>7573.2</v>
      </c>
      <c r="M56" s="246">
        <f>'[3]4a. Network perf - Feeders'!M56</f>
        <v>7573.2</v>
      </c>
      <c r="N56" s="246">
        <f>'[3]4a. Network perf - Feeders'!N56</f>
        <v>100</v>
      </c>
      <c r="O56" s="246">
        <f>'[3]4a. Network perf - Feeders'!O56</f>
        <v>100</v>
      </c>
      <c r="P56" s="244">
        <f>'[3]4a. Network perf - Feeders'!P56</f>
        <v>1</v>
      </c>
      <c r="Q56" s="244">
        <f>'[3]4a. Network perf - Feeders'!Q56</f>
        <v>3800</v>
      </c>
      <c r="R56" s="244">
        <f>'[3]4a. Network perf - Feeders'!R56</f>
        <v>3800</v>
      </c>
      <c r="S56" s="244">
        <f>'[3]4a. Network perf - Feeders'!S56</f>
        <v>10</v>
      </c>
      <c r="T56" s="244">
        <f>'[3]4a. Network perf - Feeders'!T56</f>
        <v>10</v>
      </c>
      <c r="U56" s="244">
        <f>'[3]4a. Network perf - Feeders'!U56</f>
        <v>0</v>
      </c>
      <c r="V56" s="245">
        <f>'[3]4a. Network perf - Feeders'!V56</f>
        <v>0</v>
      </c>
      <c r="W56" s="245">
        <f>'[3]4a. Network perf - Feeders'!W56</f>
        <v>0</v>
      </c>
      <c r="X56" s="245" t="str">
        <f>'[3]4a. Network perf - Feeders'!X56</f>
        <v>No</v>
      </c>
    </row>
    <row r="57" spans="1:24" x14ac:dyDescent="0.2">
      <c r="A57" s="198"/>
      <c r="B57" s="244" t="str">
        <f>'[3]4a. Network perf - Feeders'!B57</f>
        <v>BWR34</v>
      </c>
      <c r="C57" s="244" t="str">
        <f>'[3]4a. Network perf - Feeders'!C57</f>
        <v>Central</v>
      </c>
      <c r="D57" s="244" t="str">
        <f>'[3]4a. Network perf - Feeders'!D57</f>
        <v>Urban</v>
      </c>
      <c r="E57" s="246">
        <f>'[3]4a. Network perf - Feeders'!E57</f>
        <v>2973</v>
      </c>
      <c r="F57" s="247">
        <f>'[3]4a. Network perf - Feeders'!F57</f>
        <v>10.48708806</v>
      </c>
      <c r="G57" s="247">
        <f>'[3]4a. Network perf - Feeders'!G57</f>
        <v>1.5520924359999999</v>
      </c>
      <c r="H57" s="248">
        <f>'[3]4a. Network perf - Feeders'!H57</f>
        <v>8.3069156731003346</v>
      </c>
      <c r="I57" s="247">
        <f>'[3]4a. Network perf - Feeders'!I57</f>
        <v>6.9515829638044515</v>
      </c>
      <c r="J57" s="247">
        <f>'[3]4a. Network perf - Feeders'!J57</f>
        <v>2.2052248084921025</v>
      </c>
      <c r="K57" s="244">
        <f>'[3]4a. Network perf - Feeders'!K57</f>
        <v>11</v>
      </c>
      <c r="L57" s="252">
        <f>'[3]4a. Network perf - Feeders'!L57</f>
        <v>421084.27999999997</v>
      </c>
      <c r="M57" s="246">
        <f>'[3]4a. Network perf - Feeders'!M57</f>
        <v>421084.27999999997</v>
      </c>
      <c r="N57" s="246">
        <f>'[3]4a. Network perf - Feeders'!N57</f>
        <v>7383</v>
      </c>
      <c r="O57" s="246">
        <f>'[3]4a. Network perf - Feeders'!O57</f>
        <v>7383</v>
      </c>
      <c r="P57" s="244">
        <f>'[3]4a. Network perf - Feeders'!P57</f>
        <v>8</v>
      </c>
      <c r="Q57" s="244">
        <f>'[3]4a. Network perf - Feeders'!Q57</f>
        <v>133579</v>
      </c>
      <c r="R57" s="244">
        <f>'[3]4a. Network perf - Feeders'!R57</f>
        <v>133579</v>
      </c>
      <c r="S57" s="244">
        <f>'[3]4a. Network perf - Feeders'!S57</f>
        <v>990</v>
      </c>
      <c r="T57" s="244">
        <f>'[3]4a. Network perf - Feeders'!T57</f>
        <v>990</v>
      </c>
      <c r="U57" s="244">
        <f>'[3]4a. Network perf - Feeders'!U57</f>
        <v>4</v>
      </c>
      <c r="V57" s="245">
        <f>'[3]4a. Network perf - Feeders'!V57</f>
        <v>11834</v>
      </c>
      <c r="W57" s="245">
        <f>'[3]4a. Network perf - Feeders'!W57</f>
        <v>11834</v>
      </c>
      <c r="X57" s="245" t="str">
        <f>'[3]4a. Network perf - Feeders'!X57</f>
        <v>No</v>
      </c>
    </row>
    <row r="58" spans="1:24" x14ac:dyDescent="0.2">
      <c r="A58" s="198"/>
      <c r="B58" s="244" t="str">
        <f>'[3]4a. Network perf - Feeders'!B58</f>
        <v>CF1</v>
      </c>
      <c r="C58" s="244" t="str">
        <f>'[3]4a. Network perf - Feeders'!C58</f>
        <v>North</v>
      </c>
      <c r="D58" s="245" t="str">
        <f>'[3]4a. Network perf - Feeders'!D58</f>
        <v>Rural short</v>
      </c>
      <c r="E58" s="246">
        <f>'[3]4a. Network perf - Feeders'!E58</f>
        <v>69.5</v>
      </c>
      <c r="F58" s="247">
        <f>'[3]4a. Network perf - Feeders'!F58</f>
        <v>6.3330800740000006</v>
      </c>
      <c r="G58" s="247">
        <f>'[3]4a. Network perf - Feeders'!G58</f>
        <v>18.385916260000002</v>
      </c>
      <c r="H58" s="248">
        <f>'[3]4a. Network perf - Feeders'!H58</f>
        <v>4.0772476010171372</v>
      </c>
      <c r="I58" s="247">
        <f>'[3]4a. Network perf - Feeders'!I58</f>
        <v>0.2551507612252345</v>
      </c>
      <c r="J58" s="247">
        <f>'[3]4a. Network perf - Feeders'!J58</f>
        <v>0.45810355619262927</v>
      </c>
      <c r="K58" s="244">
        <f>'[3]4a. Network perf - Feeders'!K58</f>
        <v>2</v>
      </c>
      <c r="L58" s="252">
        <f>'[3]4a. Network perf - Feeders'!L58</f>
        <v>3535.1</v>
      </c>
      <c r="M58" s="246">
        <f>'[3]4a. Network perf - Feeders'!M58</f>
        <v>3535.1</v>
      </c>
      <c r="N58" s="246">
        <f>'[3]4a. Network perf - Feeders'!N58</f>
        <v>103</v>
      </c>
      <c r="O58" s="246">
        <f>'[3]4a. Network perf - Feeders'!O58</f>
        <v>103</v>
      </c>
      <c r="P58" s="244">
        <f>'[3]4a. Network perf - Feeders'!P58</f>
        <v>3</v>
      </c>
      <c r="Q58" s="244">
        <f>'[3]4a. Network perf - Feeders'!Q58</f>
        <v>6347</v>
      </c>
      <c r="R58" s="244">
        <f>'[3]4a. Network perf - Feeders'!R58</f>
        <v>6347</v>
      </c>
      <c r="S58" s="244">
        <f>'[3]4a. Network perf - Feeders'!S58</f>
        <v>17</v>
      </c>
      <c r="T58" s="244">
        <f>'[3]4a. Network perf - Feeders'!T58</f>
        <v>17</v>
      </c>
      <c r="U58" s="244">
        <f>'[3]4a. Network perf - Feeders'!U58</f>
        <v>0</v>
      </c>
      <c r="V58" s="245">
        <f>'[3]4a. Network perf - Feeders'!V58</f>
        <v>0</v>
      </c>
      <c r="W58" s="245">
        <f>'[3]4a. Network perf - Feeders'!W58</f>
        <v>0</v>
      </c>
      <c r="X58" s="245" t="str">
        <f>'[3]4a. Network perf - Feeders'!X58</f>
        <v>No</v>
      </c>
    </row>
    <row r="59" spans="1:24" x14ac:dyDescent="0.2">
      <c r="A59" s="198"/>
      <c r="B59" s="244" t="str">
        <f>'[3]4a. Network perf - Feeders'!B59</f>
        <v>CF2</v>
      </c>
      <c r="C59" s="244" t="str">
        <f>'[3]4a. Network perf - Feeders'!C59</f>
        <v>North</v>
      </c>
      <c r="D59" s="245" t="str">
        <f>'[3]4a. Network perf - Feeders'!D59</f>
        <v>Rural short</v>
      </c>
      <c r="E59" s="246">
        <f>'[3]4a. Network perf - Feeders'!E59</f>
        <v>643.5</v>
      </c>
      <c r="F59" s="247">
        <f>'[3]4a. Network perf - Feeders'!F59</f>
        <v>15.784810569999999</v>
      </c>
      <c r="G59" s="247">
        <f>'[3]4a. Network perf - Feeders'!G59</f>
        <v>5.6760466550000004</v>
      </c>
      <c r="H59" s="248">
        <f>'[3]4a. Network perf - Feeders'!H59</f>
        <v>5.487136958378203</v>
      </c>
      <c r="I59" s="247">
        <f>'[3]4a. Network perf - Feeders'!I59</f>
        <v>28.552588789565302</v>
      </c>
      <c r="J59" s="247">
        <f>'[3]4a. Network perf - Feeders'!J59</f>
        <v>0.33106812664464924</v>
      </c>
      <c r="K59" s="244">
        <f>'[3]4a. Network perf - Feeders'!K59</f>
        <v>4</v>
      </c>
      <c r="L59" s="252">
        <f>'[3]4a. Network perf - Feeders'!L59</f>
        <v>946784.95</v>
      </c>
      <c r="M59" s="246">
        <f>'[3]4a. Network perf - Feeders'!M59</f>
        <v>946784.95</v>
      </c>
      <c r="N59" s="246">
        <f>'[3]4a. Network perf - Feeders'!N59</f>
        <v>1363</v>
      </c>
      <c r="O59" s="246">
        <f>'[3]4a. Network perf - Feeders'!O59</f>
        <v>1363</v>
      </c>
      <c r="P59" s="244">
        <f>'[3]4a. Network perf - Feeders'!P59</f>
        <v>6</v>
      </c>
      <c r="Q59" s="244">
        <f>'[3]4a. Network perf - Feeders'!Q59</f>
        <v>10978</v>
      </c>
      <c r="R59" s="244">
        <f>'[3]4a. Network perf - Feeders'!R59</f>
        <v>10978</v>
      </c>
      <c r="S59" s="244">
        <f>'[3]4a. Network perf - Feeders'!S59</f>
        <v>50</v>
      </c>
      <c r="T59" s="244">
        <f>'[3]4a. Network perf - Feeders'!T59</f>
        <v>50</v>
      </c>
      <c r="U59" s="244">
        <f>'[3]4a. Network perf - Feeders'!U59</f>
        <v>1</v>
      </c>
      <c r="V59" s="245">
        <f>'[3]4a. Network perf - Feeders'!V59</f>
        <v>309</v>
      </c>
      <c r="W59" s="245">
        <f>'[3]4a. Network perf - Feeders'!W59</f>
        <v>309</v>
      </c>
      <c r="X59" s="245" t="str">
        <f>'[3]4a. Network perf - Feeders'!X59</f>
        <v>Yes</v>
      </c>
    </row>
    <row r="60" spans="1:24" x14ac:dyDescent="0.2">
      <c r="A60" s="198"/>
      <c r="B60" s="244" t="str">
        <f>'[3]4a. Network perf - Feeders'!B60</f>
        <v>CLN12</v>
      </c>
      <c r="C60" s="244" t="str">
        <f>'[3]4a. Network perf - Feeders'!C60</f>
        <v>Central</v>
      </c>
      <c r="D60" s="244" t="str">
        <f>'[3]4a. Network perf - Feeders'!D60</f>
        <v>Urban</v>
      </c>
      <c r="E60" s="246">
        <f>'[3]4a. Network perf - Feeders'!E60</f>
        <v>2803.5</v>
      </c>
      <c r="F60" s="247">
        <f>'[3]4a. Network perf - Feeders'!F60</f>
        <v>3.9485175100000003</v>
      </c>
      <c r="G60" s="247">
        <f>'[3]4a. Network perf - Feeders'!G60</f>
        <v>12.96039596</v>
      </c>
      <c r="H60" s="248">
        <f>'[3]4a. Network perf - Feeders'!H60</f>
        <v>5.2966113695456274</v>
      </c>
      <c r="I60" s="247">
        <f>'[3]4a. Network perf - Feeders'!I60</f>
        <v>3.8959710601420519E-2</v>
      </c>
      <c r="J60" s="247">
        <f>'[3]4a. Network perf - Feeders'!J60</f>
        <v>0.35747445622600754</v>
      </c>
      <c r="K60" s="244">
        <f>'[3]4a. Network perf - Feeders'!K60</f>
        <v>2</v>
      </c>
      <c r="L60" s="252">
        <f>'[3]4a. Network perf - Feeders'!L60</f>
        <v>5464.34</v>
      </c>
      <c r="M60" s="246">
        <f>'[3]4a. Network perf - Feeders'!M60</f>
        <v>5464.34</v>
      </c>
      <c r="N60" s="246">
        <f>'[3]4a. Network perf - Feeders'!N60</f>
        <v>137</v>
      </c>
      <c r="O60" s="246">
        <f>'[3]4a. Network perf - Feeders'!O60</f>
        <v>137</v>
      </c>
      <c r="P60" s="244">
        <f>'[3]4a. Network perf - Feeders'!P60</f>
        <v>3</v>
      </c>
      <c r="Q60" s="244">
        <f>'[3]4a. Network perf - Feeders'!Q60</f>
        <v>50138</v>
      </c>
      <c r="R60" s="244">
        <f>'[3]4a. Network perf - Feeders'!R60</f>
        <v>50138</v>
      </c>
      <c r="S60" s="244">
        <f>'[3]4a. Network perf - Feeders'!S60</f>
        <v>462</v>
      </c>
      <c r="T60" s="244">
        <f>'[3]4a. Network perf - Feeders'!T60</f>
        <v>462</v>
      </c>
      <c r="U60" s="244">
        <f>'[3]4a. Network perf - Feeders'!U60</f>
        <v>0</v>
      </c>
      <c r="V60" s="245">
        <f>'[3]4a. Network perf - Feeders'!V60</f>
        <v>0</v>
      </c>
      <c r="W60" s="245">
        <f>'[3]4a. Network perf - Feeders'!W60</f>
        <v>0</v>
      </c>
      <c r="X60" s="245" t="str">
        <f>'[3]4a. Network perf - Feeders'!X60</f>
        <v>No</v>
      </c>
    </row>
    <row r="61" spans="1:24" x14ac:dyDescent="0.2">
      <c r="A61" s="198"/>
      <c r="B61" s="244" t="str">
        <f>'[3]4a. Network perf - Feeders'!B61</f>
        <v>CLN13</v>
      </c>
      <c r="C61" s="244" t="str">
        <f>'[3]4a. Network perf - Feeders'!C61</f>
        <v>Central</v>
      </c>
      <c r="D61" s="245" t="str">
        <f>'[3]4a. Network perf - Feeders'!D61</f>
        <v>Rural short</v>
      </c>
      <c r="E61" s="246">
        <f>'[3]4a. Network perf - Feeders'!E61</f>
        <v>2969</v>
      </c>
      <c r="F61" s="247">
        <f>'[3]4a. Network perf - Feeders'!F61</f>
        <v>11.18211661</v>
      </c>
      <c r="G61" s="247">
        <f>'[3]4a. Network perf - Feeders'!G61</f>
        <v>20.676720249999999</v>
      </c>
      <c r="H61" s="248">
        <f>'[3]4a. Network perf - Feeders'!H61</f>
        <v>6.0206086071094171</v>
      </c>
      <c r="I61" s="247">
        <f>'[3]4a. Network perf - Feeders'!I61</f>
        <v>6.4902431545220671E-2</v>
      </c>
      <c r="J61" s="247">
        <f>'[3]4a. Network perf - Feeders'!J61</f>
        <v>1.7403526243040852</v>
      </c>
      <c r="K61" s="244">
        <f>'[3]4a. Network perf - Feeders'!K61</f>
        <v>6</v>
      </c>
      <c r="L61" s="252">
        <f>'[3]4a. Network perf - Feeders'!L61</f>
        <v>6602.82</v>
      </c>
      <c r="M61" s="246">
        <f>'[3]4a. Network perf - Feeders'!M61</f>
        <v>6275.82</v>
      </c>
      <c r="N61" s="246">
        <f>'[3]4a. Network perf - Feeders'!N61</f>
        <v>35</v>
      </c>
      <c r="O61" s="246">
        <f>'[3]4a. Network perf - Feeders'!O61</f>
        <v>34</v>
      </c>
      <c r="P61" s="244">
        <f>'[3]4a. Network perf - Feeders'!P61</f>
        <v>12</v>
      </c>
      <c r="Q61" s="244">
        <f>'[3]4a. Network perf - Feeders'!Q61</f>
        <v>177054</v>
      </c>
      <c r="R61" s="244">
        <f>'[3]4a. Network perf - Feeders'!R61</f>
        <v>177054</v>
      </c>
      <c r="S61" s="244">
        <f>'[3]4a. Network perf - Feeders'!S61</f>
        <v>742</v>
      </c>
      <c r="T61" s="244">
        <f>'[3]4a. Network perf - Feeders'!T61</f>
        <v>742</v>
      </c>
      <c r="U61" s="244">
        <f>'[3]4a. Network perf - Feeders'!U61</f>
        <v>0</v>
      </c>
      <c r="V61" s="245">
        <f>'[3]4a. Network perf - Feeders'!V61</f>
        <v>0</v>
      </c>
      <c r="W61" s="245">
        <f>'[3]4a. Network perf - Feeders'!W61</f>
        <v>0</v>
      </c>
      <c r="X61" s="245" t="str">
        <f>'[3]4a. Network perf - Feeders'!X61</f>
        <v>No</v>
      </c>
    </row>
    <row r="62" spans="1:24" x14ac:dyDescent="0.2">
      <c r="A62" s="198"/>
      <c r="B62" s="244" t="str">
        <f>'[3]4a. Network perf - Feeders'!B62</f>
        <v>CLN14</v>
      </c>
      <c r="C62" s="244" t="str">
        <f>'[3]4a. Network perf - Feeders'!C62</f>
        <v>Central</v>
      </c>
      <c r="D62" s="245" t="str">
        <f>'[3]4a. Network perf - Feeders'!D62</f>
        <v>Rural short</v>
      </c>
      <c r="E62" s="246">
        <f>'[3]4a. Network perf - Feeders'!E62</f>
        <v>3608.5</v>
      </c>
      <c r="F62" s="247">
        <f>'[3]4a. Network perf - Feeders'!F62</f>
        <v>17.631535830000001</v>
      </c>
      <c r="G62" s="247">
        <f>'[3]4a. Network perf - Feeders'!G62</f>
        <v>18.354389829999999</v>
      </c>
      <c r="H62" s="248">
        <f>'[3]4a. Network perf - Feeders'!H62</f>
        <v>10.021645972593523</v>
      </c>
      <c r="I62" s="247">
        <f>'[3]4a. Network perf - Feeders'!I62</f>
        <v>1.0604877804642088</v>
      </c>
      <c r="J62" s="247">
        <f>'[3]4a. Network perf - Feeders'!J62</f>
        <v>1.5218155316720932</v>
      </c>
      <c r="K62" s="244">
        <f>'[3]4a. Network perf - Feeders'!K62</f>
        <v>9</v>
      </c>
      <c r="L62" s="252">
        <f>'[3]4a. Network perf - Feeders'!L62</f>
        <v>78589.440000000002</v>
      </c>
      <c r="M62" s="246">
        <f>'[3]4a. Network perf - Feeders'!M62</f>
        <v>77871.839999999997</v>
      </c>
      <c r="N62" s="246">
        <f>'[3]4a. Network perf - Feeders'!N62</f>
        <v>3932</v>
      </c>
      <c r="O62" s="246">
        <f>'[3]4a. Network perf - Feeders'!O62</f>
        <v>3923</v>
      </c>
      <c r="P62" s="244">
        <f>'[3]4a. Network perf - Feeders'!P62</f>
        <v>6</v>
      </c>
      <c r="Q62" s="244">
        <f>'[3]4a. Network perf - Feeders'!Q62</f>
        <v>112777</v>
      </c>
      <c r="R62" s="244">
        <f>'[3]4a. Network perf - Feeders'!R62</f>
        <v>112777</v>
      </c>
      <c r="S62" s="244">
        <f>'[3]4a. Network perf - Feeders'!S62</f>
        <v>585</v>
      </c>
      <c r="T62" s="244">
        <f>'[3]4a. Network perf - Feeders'!T62</f>
        <v>585</v>
      </c>
      <c r="U62" s="244">
        <f>'[3]4a. Network perf - Feeders'!U62</f>
        <v>1</v>
      </c>
      <c r="V62" s="245">
        <f>'[3]4a. Network perf - Feeders'!V62</f>
        <v>3480</v>
      </c>
      <c r="W62" s="245">
        <f>'[3]4a. Network perf - Feeders'!W62</f>
        <v>3480</v>
      </c>
      <c r="X62" s="245" t="str">
        <f>'[3]4a. Network perf - Feeders'!X62</f>
        <v>No</v>
      </c>
    </row>
    <row r="63" spans="1:24" x14ac:dyDescent="0.2">
      <c r="A63" s="198"/>
      <c r="B63" s="244" t="str">
        <f>'[3]4a. Network perf - Feeders'!B63</f>
        <v>CLN21</v>
      </c>
      <c r="C63" s="244" t="str">
        <f>'[3]4a. Network perf - Feeders'!C63</f>
        <v>Central</v>
      </c>
      <c r="D63" s="244" t="str">
        <f>'[3]4a. Network perf - Feeders'!D63</f>
        <v>Urban</v>
      </c>
      <c r="E63" s="246">
        <f>'[3]4a. Network perf - Feeders'!E63</f>
        <v>5167.5</v>
      </c>
      <c r="F63" s="247">
        <f>'[3]4a. Network perf - Feeders'!F63</f>
        <v>10.978325570000001</v>
      </c>
      <c r="G63" s="247">
        <f>'[3]4a. Network perf - Feeders'!G63</f>
        <v>28.53722045</v>
      </c>
      <c r="H63" s="248">
        <f>'[3]4a. Network perf - Feeders'!H63</f>
        <v>11.926901860919289</v>
      </c>
      <c r="I63" s="247">
        <f>'[3]4a. Network perf - Feeders'!I63</f>
        <v>11.304773928775372</v>
      </c>
      <c r="J63" s="247">
        <f>'[3]4a. Network perf - Feeders'!J63</f>
        <v>3.7077048447307819</v>
      </c>
      <c r="K63" s="244">
        <f>'[3]4a. Network perf - Feeders'!K63</f>
        <v>21</v>
      </c>
      <c r="L63" s="252">
        <f>'[3]4a. Network perf - Feeders'!L63</f>
        <v>1006305.59</v>
      </c>
      <c r="M63" s="246">
        <f>'[3]4a. Network perf - Feeders'!M63</f>
        <v>1006305.59</v>
      </c>
      <c r="N63" s="246">
        <f>'[3]4a. Network perf - Feeders'!N63</f>
        <v>24004</v>
      </c>
      <c r="O63" s="246">
        <f>'[3]4a. Network perf - Feeders'!O63</f>
        <v>24004</v>
      </c>
      <c r="P63" s="244">
        <f>'[3]4a. Network perf - Feeders'!P63</f>
        <v>11</v>
      </c>
      <c r="Q63" s="244">
        <f>'[3]4a. Network perf - Feeders'!Q63</f>
        <v>330045</v>
      </c>
      <c r="R63" s="244">
        <f>'[3]4a. Network perf - Feeders'!R63</f>
        <v>330045</v>
      </c>
      <c r="S63" s="244">
        <f>'[3]4a. Network perf - Feeders'!S63</f>
        <v>1436</v>
      </c>
      <c r="T63" s="244">
        <f>'[3]4a. Network perf - Feeders'!T63</f>
        <v>1436</v>
      </c>
      <c r="U63" s="244">
        <f>'[3]4a. Network perf - Feeders'!U63</f>
        <v>1</v>
      </c>
      <c r="V63" s="245">
        <f>'[3]4a. Network perf - Feeders'!V63</f>
        <v>3119</v>
      </c>
      <c r="W63" s="245">
        <f>'[3]4a. Network perf - Feeders'!W63</f>
        <v>3119</v>
      </c>
      <c r="X63" s="245" t="str">
        <f>'[3]4a. Network perf - Feeders'!X63</f>
        <v>No</v>
      </c>
    </row>
    <row r="64" spans="1:24" x14ac:dyDescent="0.2">
      <c r="A64" s="198"/>
      <c r="B64" s="244" t="str">
        <f>'[3]4a. Network perf - Feeders'!B64</f>
        <v>CLN22</v>
      </c>
      <c r="C64" s="244" t="str">
        <f>'[3]4a. Network perf - Feeders'!C64</f>
        <v>Central</v>
      </c>
      <c r="D64" s="245" t="str">
        <f>'[3]4a. Network perf - Feeders'!D64</f>
        <v>Rural short</v>
      </c>
      <c r="E64" s="246">
        <f>'[3]4a. Network perf - Feeders'!E64</f>
        <v>896</v>
      </c>
      <c r="F64" s="247">
        <f>'[3]4a. Network perf - Feeders'!F64</f>
        <v>78.860460470000007</v>
      </c>
      <c r="G64" s="247">
        <f>'[3]4a. Network perf - Feeders'!G64</f>
        <v>0.75679641580000001</v>
      </c>
      <c r="H64" s="248">
        <f>'[3]4a. Network perf - Feeders'!H64</f>
        <v>7.3923928467039675</v>
      </c>
      <c r="I64" s="247">
        <f>'[3]4a. Network perf - Feeders'!I64</f>
        <v>12.27211173994969</v>
      </c>
      <c r="J64" s="247">
        <f>'[3]4a. Network perf - Feeders'!J64</f>
        <v>8.1410927401280944</v>
      </c>
      <c r="K64" s="244">
        <f>'[3]4a. Network perf - Feeders'!K64</f>
        <v>43</v>
      </c>
      <c r="L64" s="252">
        <f>'[3]4a. Network perf - Feeders'!L64</f>
        <v>257412.94</v>
      </c>
      <c r="M64" s="246">
        <f>'[3]4a. Network perf - Feeders'!M64</f>
        <v>119168.11</v>
      </c>
      <c r="N64" s="246">
        <f>'[3]4a. Network perf - Feeders'!N64</f>
        <v>3181</v>
      </c>
      <c r="O64" s="246">
        <f>'[3]4a. Network perf - Feeders'!O64</f>
        <v>2412</v>
      </c>
      <c r="P64" s="244">
        <f>'[3]4a. Network perf - Feeders'!P64</f>
        <v>28</v>
      </c>
      <c r="Q64" s="244">
        <f>'[3]4a. Network perf - Feeders'!Q64</f>
        <v>170763</v>
      </c>
      <c r="R64" s="244">
        <f>'[3]4a. Network perf - Feeders'!R64</f>
        <v>170763</v>
      </c>
      <c r="S64" s="244">
        <f>'[3]4a. Network perf - Feeders'!S64</f>
        <v>715</v>
      </c>
      <c r="T64" s="244">
        <f>'[3]4a. Network perf - Feeders'!T64</f>
        <v>715</v>
      </c>
      <c r="U64" s="244">
        <f>'[3]4a. Network perf - Feeders'!U64</f>
        <v>0</v>
      </c>
      <c r="V64" s="245">
        <f>'[3]4a. Network perf - Feeders'!V64</f>
        <v>0</v>
      </c>
      <c r="W64" s="245">
        <f>'[3]4a. Network perf - Feeders'!W64</f>
        <v>0</v>
      </c>
      <c r="X64" s="245" t="str">
        <f>'[3]4a. Network perf - Feeders'!X64</f>
        <v>No</v>
      </c>
    </row>
    <row r="65" spans="1:24" x14ac:dyDescent="0.2">
      <c r="A65" s="198"/>
      <c r="B65" s="244" t="str">
        <f>'[3]4a. Network perf - Feeders'!B65</f>
        <v>CLN23</v>
      </c>
      <c r="C65" s="244" t="str">
        <f>'[3]4a. Network perf - Feeders'!C65</f>
        <v>Central</v>
      </c>
      <c r="D65" s="245" t="str">
        <f>'[3]4a. Network perf - Feeders'!D65</f>
        <v>Rural short</v>
      </c>
      <c r="E65" s="246">
        <f>'[3]4a. Network perf - Feeders'!E65</f>
        <v>3732.5</v>
      </c>
      <c r="F65" s="247">
        <f>'[3]4a. Network perf - Feeders'!F65</f>
        <v>12.865747359999999</v>
      </c>
      <c r="G65" s="247">
        <f>'[3]4a. Network perf - Feeders'!G65</f>
        <v>25.769325219999999</v>
      </c>
      <c r="H65" s="248">
        <f>'[3]4a. Network perf - Feeders'!H65</f>
        <v>8.5355463796994258</v>
      </c>
      <c r="I65" s="247">
        <f>'[3]4a. Network perf - Feeders'!I65</f>
        <v>1.4104389203782979</v>
      </c>
      <c r="J65" s="247">
        <f>'[3]4a. Network perf - Feeders'!J65</f>
        <v>2.9305747318613129</v>
      </c>
      <c r="K65" s="244">
        <f>'[3]4a. Network perf - Feeders'!K65</f>
        <v>7</v>
      </c>
      <c r="L65" s="252">
        <f>'[3]4a. Network perf - Feeders'!L65</f>
        <v>136461.84</v>
      </c>
      <c r="M65" s="246">
        <f>'[3]4a. Network perf - Feeders'!M65</f>
        <v>136461.84</v>
      </c>
      <c r="N65" s="246">
        <f>'[3]4a. Network perf - Feeders'!N65</f>
        <v>3909</v>
      </c>
      <c r="O65" s="246">
        <f>'[3]4a. Network perf - Feeders'!O65</f>
        <v>3909</v>
      </c>
      <c r="P65" s="244">
        <f>'[3]4a. Network perf - Feeders'!P65</f>
        <v>13</v>
      </c>
      <c r="Q65" s="244">
        <f>'[3]4a. Network perf - Feeders'!Q65</f>
        <v>283537</v>
      </c>
      <c r="R65" s="244">
        <f>'[3]4a. Network perf - Feeders'!R65</f>
        <v>283537</v>
      </c>
      <c r="S65" s="244">
        <f>'[3]4a. Network perf - Feeders'!S65</f>
        <v>828</v>
      </c>
      <c r="T65" s="244">
        <f>'[3]4a. Network perf - Feeders'!T65</f>
        <v>828</v>
      </c>
      <c r="U65" s="244">
        <f>'[3]4a. Network perf - Feeders'!U65</f>
        <v>0</v>
      </c>
      <c r="V65" s="245">
        <f>'[3]4a. Network perf - Feeders'!V65</f>
        <v>0</v>
      </c>
      <c r="W65" s="245">
        <f>'[3]4a. Network perf - Feeders'!W65</f>
        <v>0</v>
      </c>
      <c r="X65" s="245" t="str">
        <f>'[3]4a. Network perf - Feeders'!X65</f>
        <v>No</v>
      </c>
    </row>
    <row r="66" spans="1:24" x14ac:dyDescent="0.2">
      <c r="A66" s="198"/>
      <c r="B66" s="244" t="str">
        <f>'[3]4a. Network perf - Feeders'!B66</f>
        <v>CNR1</v>
      </c>
      <c r="C66" s="244" t="str">
        <f>'[3]4a. Network perf - Feeders'!C66</f>
        <v>East</v>
      </c>
      <c r="D66" s="245" t="str">
        <f>'[3]4a. Network perf - Feeders'!D66</f>
        <v>Rural short</v>
      </c>
      <c r="E66" s="246">
        <f>'[3]4a. Network perf - Feeders'!E66</f>
        <v>148.5</v>
      </c>
      <c r="F66" s="247">
        <f>'[3]4a. Network perf - Feeders'!F66</f>
        <v>9.0282555779999996</v>
      </c>
      <c r="G66" s="247">
        <f>'[3]4a. Network perf - Feeders'!G66</f>
        <v>2.0252856119999998</v>
      </c>
      <c r="H66" s="248">
        <f>'[3]4a. Network perf - Feeders'!H66</f>
        <v>0.60968188426424474</v>
      </c>
      <c r="I66" s="247">
        <f>'[3]4a. Network perf - Feeders'!I66</f>
        <v>4.1833701634382985</v>
      </c>
      <c r="J66" s="247">
        <f>'[3]4a. Network perf - Feeders'!J66</f>
        <v>0</v>
      </c>
      <c r="K66" s="244">
        <f>'[3]4a. Network perf - Feeders'!K66</f>
        <v>7</v>
      </c>
      <c r="L66" s="252">
        <f>'[3]4a. Network perf - Feeders'!L66</f>
        <v>160900</v>
      </c>
      <c r="M66" s="246">
        <f>'[3]4a. Network perf - Feeders'!M66</f>
        <v>152050</v>
      </c>
      <c r="N66" s="246">
        <f>'[3]4a. Network perf - Feeders'!N66</f>
        <v>1061</v>
      </c>
      <c r="O66" s="246">
        <f>'[3]4a. Network perf - Feeders'!O66</f>
        <v>911</v>
      </c>
      <c r="P66" s="244">
        <f>'[3]4a. Network perf - Feeders'!P66</f>
        <v>0</v>
      </c>
      <c r="Q66" s="244">
        <f>'[3]4a. Network perf - Feeders'!Q66</f>
        <v>0</v>
      </c>
      <c r="R66" s="244">
        <f>'[3]4a. Network perf - Feeders'!R66</f>
        <v>0</v>
      </c>
      <c r="S66" s="244">
        <f>'[3]4a. Network perf - Feeders'!S66</f>
        <v>0</v>
      </c>
      <c r="T66" s="244">
        <f>'[3]4a. Network perf - Feeders'!T66</f>
        <v>0</v>
      </c>
      <c r="U66" s="244">
        <f>'[3]4a. Network perf - Feeders'!U66</f>
        <v>20</v>
      </c>
      <c r="V66" s="245">
        <f>'[3]4a. Network perf - Feeders'!V66</f>
        <v>2969</v>
      </c>
      <c r="W66" s="245">
        <f>'[3]4a. Network perf - Feeders'!W66</f>
        <v>2819</v>
      </c>
      <c r="X66" s="245" t="str">
        <f>'[3]4a. Network perf - Feeders'!X66</f>
        <v>Yes</v>
      </c>
    </row>
    <row r="67" spans="1:24" x14ac:dyDescent="0.2">
      <c r="A67" s="198"/>
      <c r="B67" s="244" t="str">
        <f>'[3]4a. Network perf - Feeders'!B67</f>
        <v>CNR2</v>
      </c>
      <c r="C67" s="244" t="str">
        <f>'[3]4a. Network perf - Feeders'!C67</f>
        <v>East</v>
      </c>
      <c r="D67" s="245" t="str">
        <f>'[3]4a. Network perf - Feeders'!D67</f>
        <v>Rural short</v>
      </c>
      <c r="E67" s="246">
        <f>'[3]4a. Network perf - Feeders'!E67</f>
        <v>1185</v>
      </c>
      <c r="F67" s="247">
        <f>'[3]4a. Network perf - Feeders'!F67</f>
        <v>143.5205201</v>
      </c>
      <c r="G67" s="247">
        <f>'[3]4a. Network perf - Feeders'!G67</f>
        <v>1.0023861970000001</v>
      </c>
      <c r="H67" s="248">
        <f>'[3]4a. Network perf - Feeders'!H67</f>
        <v>2.2482019482244029</v>
      </c>
      <c r="I67" s="247">
        <f>'[3]4a. Network perf - Feeders'!I67</f>
        <v>13.199327079246988</v>
      </c>
      <c r="J67" s="247">
        <f>'[3]4a. Network perf - Feeders'!J67</f>
        <v>2.2762655898816543E-3</v>
      </c>
      <c r="K67" s="244">
        <f>'[3]4a. Network perf - Feeders'!K67</f>
        <v>12</v>
      </c>
      <c r="L67" s="252">
        <f>'[3]4a. Network perf - Feeders'!L67</f>
        <v>1217722</v>
      </c>
      <c r="M67" s="246">
        <f>'[3]4a. Network perf - Feeders'!M67</f>
        <v>1148161</v>
      </c>
      <c r="N67" s="246">
        <f>'[3]4a. Network perf - Feeders'!N67</f>
        <v>8102</v>
      </c>
      <c r="O67" s="246">
        <f>'[3]4a. Network perf - Feeders'!O67</f>
        <v>6923</v>
      </c>
      <c r="P67" s="244">
        <f>'[3]4a. Network perf - Feeders'!P67</f>
        <v>1</v>
      </c>
      <c r="Q67" s="244">
        <f>'[3]4a. Network perf - Feeders'!Q67</f>
        <v>210</v>
      </c>
      <c r="R67" s="244">
        <f>'[3]4a. Network perf - Feeders'!R67</f>
        <v>210</v>
      </c>
      <c r="S67" s="244">
        <f>'[3]4a. Network perf - Feeders'!S67</f>
        <v>1</v>
      </c>
      <c r="T67" s="244">
        <f>'[3]4a. Network perf - Feeders'!T67</f>
        <v>1</v>
      </c>
      <c r="U67" s="244">
        <f>'[3]4a. Network perf - Feeders'!U67</f>
        <v>19</v>
      </c>
      <c r="V67" s="245">
        <f>'[3]4a. Network perf - Feeders'!V67</f>
        <v>22439</v>
      </c>
      <c r="W67" s="245">
        <f>'[3]4a. Network perf - Feeders'!W67</f>
        <v>21257</v>
      </c>
      <c r="X67" s="245" t="str">
        <f>'[3]4a. Network perf - Feeders'!X67</f>
        <v>Yes</v>
      </c>
    </row>
    <row r="68" spans="1:24" x14ac:dyDescent="0.2">
      <c r="A68" s="198"/>
      <c r="B68" s="244" t="str">
        <f>'[3]4a. Network perf - Feeders'!B68</f>
        <v>CNR3</v>
      </c>
      <c r="C68" s="244" t="str">
        <f>'[3]4a. Network perf - Feeders'!C68</f>
        <v>East</v>
      </c>
      <c r="D68" s="245" t="str">
        <f>'[3]4a. Network perf - Feeders'!D68</f>
        <v>Rural short</v>
      </c>
      <c r="E68" s="246">
        <f>'[3]4a. Network perf - Feeders'!E68</f>
        <v>63</v>
      </c>
      <c r="F68" s="247">
        <f>'[3]4a. Network perf - Feeders'!F68</f>
        <v>86.268818299999992</v>
      </c>
      <c r="G68" s="247">
        <f>'[3]4a. Network perf - Feeders'!G68</f>
        <v>0.12596765539999999</v>
      </c>
      <c r="H68" s="248">
        <f>'[3]4a. Network perf - Feeders'!H68</f>
        <v>0.19052558883257648</v>
      </c>
      <c r="I68" s="247">
        <f>'[3]4a. Network perf - Feeders'!I68</f>
        <v>1.0231802755280044</v>
      </c>
      <c r="J68" s="247">
        <f>'[3]4a. Network perf - Feeders'!J68</f>
        <v>1.1087342988368287E-3</v>
      </c>
      <c r="K68" s="244">
        <f>'[3]4a. Network perf - Feeders'!K68</f>
        <v>11</v>
      </c>
      <c r="L68" s="252">
        <f>'[3]4a. Network perf - Feeders'!L68</f>
        <v>87669.45</v>
      </c>
      <c r="M68" s="246">
        <f>'[3]4a. Network perf - Feeders'!M68</f>
        <v>84011.45</v>
      </c>
      <c r="N68" s="246">
        <f>'[3]4a. Network perf - Feeders'!N68</f>
        <v>429</v>
      </c>
      <c r="O68" s="246">
        <f>'[3]4a. Network perf - Feeders'!O68</f>
        <v>367</v>
      </c>
      <c r="P68" s="244">
        <f>'[3]4a. Network perf - Feeders'!P68</f>
        <v>1</v>
      </c>
      <c r="Q68" s="244">
        <f>'[3]4a. Network perf - Feeders'!Q68</f>
        <v>95</v>
      </c>
      <c r="R68" s="244">
        <f>'[3]4a. Network perf - Feeders'!R68</f>
        <v>95</v>
      </c>
      <c r="S68" s="244">
        <f>'[3]4a. Network perf - Feeders'!S68</f>
        <v>1</v>
      </c>
      <c r="T68" s="244">
        <f>'[3]4a. Network perf - Feeders'!T68</f>
        <v>1</v>
      </c>
      <c r="U68" s="244">
        <f>'[3]4a. Network perf - Feeders'!U68</f>
        <v>21</v>
      </c>
      <c r="V68" s="245">
        <f>'[3]4a. Network perf - Feeders'!V68</f>
        <v>1321</v>
      </c>
      <c r="W68" s="245">
        <f>'[3]4a. Network perf - Feeders'!W68</f>
        <v>1257</v>
      </c>
      <c r="X68" s="245" t="str">
        <f>'[3]4a. Network perf - Feeders'!X68</f>
        <v>Yes</v>
      </c>
    </row>
    <row r="69" spans="1:24" x14ac:dyDescent="0.2">
      <c r="A69" s="198"/>
      <c r="B69" s="244" t="str">
        <f>'[3]4a. Network perf - Feeders'!B69</f>
        <v>CPK11</v>
      </c>
      <c r="C69" s="244" t="str">
        <f>'[3]4a. Network perf - Feeders'!C69</f>
        <v>Central</v>
      </c>
      <c r="D69" s="244" t="str">
        <f>'[3]4a. Network perf - Feeders'!D69</f>
        <v>Urban</v>
      </c>
      <c r="E69" s="246">
        <f>'[3]4a. Network perf - Feeders'!E69</f>
        <v>1578</v>
      </c>
      <c r="F69" s="247">
        <f>'[3]4a. Network perf - Feeders'!F69</f>
        <v>18.37872363</v>
      </c>
      <c r="G69" s="247">
        <f>'[3]4a. Network perf - Feeders'!G69</f>
        <v>4.8611697210000004</v>
      </c>
      <c r="H69" s="248">
        <f>'[3]4a. Network perf - Feeders'!H69</f>
        <v>9.4881743238623102</v>
      </c>
      <c r="I69" s="247">
        <f>'[3]4a. Network perf - Feeders'!I69</f>
        <v>0</v>
      </c>
      <c r="J69" s="247">
        <f>'[3]4a. Network perf - Feeders'!J69</f>
        <v>0</v>
      </c>
      <c r="K69" s="244">
        <f>'[3]4a. Network perf - Feeders'!K69</f>
        <v>15</v>
      </c>
      <c r="L69" s="252">
        <f>'[3]4a. Network perf - Feeders'!L69</f>
        <v>71281.37</v>
      </c>
      <c r="M69" s="246">
        <f>'[3]4a. Network perf - Feeders'!M69</f>
        <v>71281.37</v>
      </c>
      <c r="N69" s="246">
        <f>'[3]4a. Network perf - Feeders'!N69</f>
        <v>613</v>
      </c>
      <c r="O69" s="246">
        <f>'[3]4a. Network perf - Feeders'!O69</f>
        <v>613</v>
      </c>
      <c r="P69" s="244">
        <f>'[3]4a. Network perf - Feeders'!P69</f>
        <v>14</v>
      </c>
      <c r="Q69" s="244">
        <f>'[3]4a. Network perf - Feeders'!Q69</f>
        <v>615340</v>
      </c>
      <c r="R69" s="244">
        <f>'[3]4a. Network perf - Feeders'!R69</f>
        <v>615340</v>
      </c>
      <c r="S69" s="244">
        <f>'[3]4a. Network perf - Feeders'!S69</f>
        <v>2166</v>
      </c>
      <c r="T69" s="244">
        <f>'[3]4a. Network perf - Feeders'!T69</f>
        <v>2166</v>
      </c>
      <c r="U69" s="244">
        <f>'[3]4a. Network perf - Feeders'!U69</f>
        <v>1</v>
      </c>
      <c r="V69" s="245">
        <f>'[3]4a. Network perf - Feeders'!V69</f>
        <v>3150</v>
      </c>
      <c r="W69" s="245">
        <f>'[3]4a. Network perf - Feeders'!W69</f>
        <v>3150</v>
      </c>
      <c r="X69" s="245" t="str">
        <f>'[3]4a. Network perf - Feeders'!X69</f>
        <v>Yes</v>
      </c>
    </row>
    <row r="70" spans="1:24" x14ac:dyDescent="0.2">
      <c r="A70" s="198"/>
      <c r="B70" s="244" t="str">
        <f>'[3]4a. Network perf - Feeders'!B70</f>
        <v>CPK12</v>
      </c>
      <c r="C70" s="244" t="str">
        <f>'[3]4a. Network perf - Feeders'!C70</f>
        <v>Central</v>
      </c>
      <c r="D70" s="245" t="str">
        <f>'[3]4a. Network perf - Feeders'!D70</f>
        <v>Rural short</v>
      </c>
      <c r="E70" s="246">
        <f>'[3]4a. Network perf - Feeders'!E70</f>
        <v>115.5</v>
      </c>
      <c r="F70" s="247">
        <f>'[3]4a. Network perf - Feeders'!F70</f>
        <v>119.2980501</v>
      </c>
      <c r="G70" s="247">
        <f>'[3]4a. Network perf - Feeders'!G70</f>
        <v>12.74069373</v>
      </c>
      <c r="H70" s="248">
        <f>'[3]4a. Network perf - Feeders'!H70</f>
        <v>6.0206086071094171</v>
      </c>
      <c r="I70" s="247">
        <f>'[3]4a. Network perf - Feeders'!I70</f>
        <v>0</v>
      </c>
      <c r="J70" s="247">
        <f>'[3]4a. Network perf - Feeders'!J70</f>
        <v>0</v>
      </c>
      <c r="K70" s="244">
        <f>'[3]4a. Network perf - Feeders'!K70</f>
        <v>26</v>
      </c>
      <c r="L70" s="252">
        <f>'[3]4a. Network perf - Feeders'!L70</f>
        <v>189708.08999999997</v>
      </c>
      <c r="M70" s="246">
        <f>'[3]4a. Network perf - Feeders'!M70</f>
        <v>134178.08999999997</v>
      </c>
      <c r="N70" s="246">
        <f>'[3]4a. Network perf - Feeders'!N70</f>
        <v>479</v>
      </c>
      <c r="O70" s="246">
        <f>'[3]4a. Network perf - Feeders'!O70</f>
        <v>461</v>
      </c>
      <c r="P70" s="244">
        <f>'[3]4a. Network perf - Feeders'!P70</f>
        <v>34</v>
      </c>
      <c r="Q70" s="244">
        <f>'[3]4a. Network perf - Feeders'!Q70</f>
        <v>351801</v>
      </c>
      <c r="R70" s="244">
        <f>'[3]4a. Network perf - Feeders'!R70</f>
        <v>351801</v>
      </c>
      <c r="S70" s="244">
        <f>'[3]4a. Network perf - Feeders'!S70</f>
        <v>1204</v>
      </c>
      <c r="T70" s="244">
        <f>'[3]4a. Network perf - Feeders'!T70</f>
        <v>1204</v>
      </c>
      <c r="U70" s="244">
        <f>'[3]4a. Network perf - Feeders'!U70</f>
        <v>2</v>
      </c>
      <c r="V70" s="245">
        <f>'[3]4a. Network perf - Feeders'!V70</f>
        <v>1790</v>
      </c>
      <c r="W70" s="245">
        <f>'[3]4a. Network perf - Feeders'!W70</f>
        <v>1790</v>
      </c>
      <c r="X70" s="245" t="str">
        <f>'[3]4a. Network perf - Feeders'!X70</f>
        <v>Yes</v>
      </c>
    </row>
    <row r="71" spans="1:24" x14ac:dyDescent="0.2">
      <c r="A71" s="198"/>
      <c r="B71" s="244" t="str">
        <f>'[3]4a. Network perf - Feeders'!B71</f>
        <v>CPK13</v>
      </c>
      <c r="C71" s="244" t="str">
        <f>'[3]4a. Network perf - Feeders'!C71</f>
        <v>Central</v>
      </c>
      <c r="D71" s="244" t="str">
        <f>'[3]4a. Network perf - Feeders'!D71</f>
        <v>Urban</v>
      </c>
      <c r="E71" s="246">
        <f>'[3]4a. Network perf - Feeders'!E71</f>
        <v>2274</v>
      </c>
      <c r="F71" s="247">
        <f>'[3]4a. Network perf - Feeders'!F71</f>
        <v>18.957595410000003</v>
      </c>
      <c r="G71" s="247">
        <f>'[3]4a. Network perf - Feeders'!G71</f>
        <v>4.2011373130000003</v>
      </c>
      <c r="H71" s="248">
        <f>'[3]4a. Network perf - Feeders'!H71</f>
        <v>10.2121715614261</v>
      </c>
      <c r="I71" s="247">
        <f>'[3]4a. Network perf - Feeders'!I71</f>
        <v>0</v>
      </c>
      <c r="J71" s="247">
        <f>'[3]4a. Network perf - Feeders'!J71</f>
        <v>0</v>
      </c>
      <c r="K71" s="244">
        <f>'[3]4a. Network perf - Feeders'!K71</f>
        <v>6</v>
      </c>
      <c r="L71" s="252">
        <f>'[3]4a. Network perf - Feeders'!L71</f>
        <v>177180.06999999998</v>
      </c>
      <c r="M71" s="246">
        <f>'[3]4a. Network perf - Feeders'!M71</f>
        <v>177180.06999999998</v>
      </c>
      <c r="N71" s="246">
        <f>'[3]4a. Network perf - Feeders'!N71</f>
        <v>1256</v>
      </c>
      <c r="O71" s="246">
        <f>'[3]4a. Network perf - Feeders'!O71</f>
        <v>1256</v>
      </c>
      <c r="P71" s="244">
        <f>'[3]4a. Network perf - Feeders'!P71</f>
        <v>13</v>
      </c>
      <c r="Q71" s="244">
        <f>'[3]4a. Network perf - Feeders'!Q71</f>
        <v>1058133</v>
      </c>
      <c r="R71" s="244">
        <f>'[3]4a. Network perf - Feeders'!R71</f>
        <v>1058133</v>
      </c>
      <c r="S71" s="244">
        <f>'[3]4a. Network perf - Feeders'!S71</f>
        <v>3031</v>
      </c>
      <c r="T71" s="244">
        <f>'[3]4a. Network perf - Feeders'!T71</f>
        <v>3031</v>
      </c>
      <c r="U71" s="244">
        <f>'[3]4a. Network perf - Feeders'!U71</f>
        <v>5</v>
      </c>
      <c r="V71" s="245">
        <f>'[3]4a. Network perf - Feeders'!V71</f>
        <v>18751</v>
      </c>
      <c r="W71" s="245">
        <f>'[3]4a. Network perf - Feeders'!W71</f>
        <v>18751</v>
      </c>
      <c r="X71" s="245" t="str">
        <f>'[3]4a. Network perf - Feeders'!X71</f>
        <v>Yes</v>
      </c>
    </row>
    <row r="72" spans="1:24" x14ac:dyDescent="0.2">
      <c r="A72" s="198"/>
      <c r="B72" s="244" t="str">
        <f>'[3]4a. Network perf - Feeders'!B72</f>
        <v>CPK21</v>
      </c>
      <c r="C72" s="244" t="str">
        <f>'[3]4a. Network perf - Feeders'!C72</f>
        <v>Central</v>
      </c>
      <c r="D72" s="244" t="str">
        <f>'[3]4a. Network perf - Feeders'!D72</f>
        <v>Urban</v>
      </c>
      <c r="E72" s="246">
        <f>'[3]4a. Network perf - Feeders'!E72</f>
        <v>787</v>
      </c>
      <c r="F72" s="247">
        <f>'[3]4a. Network perf - Feeders'!F72</f>
        <v>11.196454770000001</v>
      </c>
      <c r="G72" s="247">
        <f>'[3]4a. Network perf - Feeders'!G72</f>
        <v>1.2859192149999998</v>
      </c>
      <c r="H72" s="248">
        <f>'[3]4a. Network perf - Feeders'!H72</f>
        <v>7.1637621401048763</v>
      </c>
      <c r="I72" s="247">
        <f>'[3]4a. Network perf - Feeders'!I72</f>
        <v>0</v>
      </c>
      <c r="J72" s="247">
        <f>'[3]4a. Network perf - Feeders'!J72</f>
        <v>0</v>
      </c>
      <c r="K72" s="244">
        <f>'[3]4a. Network perf - Feeders'!K72</f>
        <v>8</v>
      </c>
      <c r="L72" s="252">
        <f>'[3]4a. Network perf - Feeders'!L72</f>
        <v>108503.22</v>
      </c>
      <c r="M72" s="246">
        <f>'[3]4a. Network perf - Feeders'!M72</f>
        <v>108503.22</v>
      </c>
      <c r="N72" s="246">
        <f>'[3]4a. Network perf - Feeders'!N72</f>
        <v>580</v>
      </c>
      <c r="O72" s="246">
        <f>'[3]4a. Network perf - Feeders'!O72</f>
        <v>580</v>
      </c>
      <c r="P72" s="244">
        <f>'[3]4a. Network perf - Feeders'!P72</f>
        <v>12</v>
      </c>
      <c r="Q72" s="244">
        <f>'[3]4a. Network perf - Feeders'!Q72</f>
        <v>205838</v>
      </c>
      <c r="R72" s="244">
        <f>'[3]4a. Network perf - Feeders'!R72</f>
        <v>205838</v>
      </c>
      <c r="S72" s="244">
        <f>'[3]4a. Network perf - Feeders'!S72</f>
        <v>616</v>
      </c>
      <c r="T72" s="244">
        <f>'[3]4a. Network perf - Feeders'!T72</f>
        <v>616</v>
      </c>
      <c r="U72" s="244">
        <f>'[3]4a. Network perf - Feeders'!U72</f>
        <v>1</v>
      </c>
      <c r="V72" s="245">
        <f>'[3]4a. Network perf - Feeders'!V72</f>
        <v>1575</v>
      </c>
      <c r="W72" s="245">
        <f>'[3]4a. Network perf - Feeders'!W72</f>
        <v>1575</v>
      </c>
      <c r="X72" s="245" t="str">
        <f>'[3]4a. Network perf - Feeders'!X72</f>
        <v>Yes</v>
      </c>
    </row>
    <row r="73" spans="1:24" x14ac:dyDescent="0.2">
      <c r="A73" s="198"/>
      <c r="B73" s="244" t="str">
        <f>'[3]4a. Network perf - Feeders'!B73</f>
        <v>CPK22</v>
      </c>
      <c r="C73" s="244" t="str">
        <f>'[3]4a. Network perf - Feeders'!C73</f>
        <v>Central</v>
      </c>
      <c r="D73" s="244" t="str">
        <f>'[3]4a. Network perf - Feeders'!D73</f>
        <v>Urban</v>
      </c>
      <c r="E73" s="246">
        <f>'[3]4a. Network perf - Feeders'!E73</f>
        <v>741.5</v>
      </c>
      <c r="F73" s="247">
        <f>'[3]4a. Network perf - Feeders'!F73</f>
        <v>16.008698549999998</v>
      </c>
      <c r="G73" s="247">
        <f>'[3]4a. Network perf - Feeders'!G73</f>
        <v>3.3905765929999996</v>
      </c>
      <c r="H73" s="248">
        <f>'[3]4a. Network perf - Feeders'!H73</f>
        <v>7.6210235533030604</v>
      </c>
      <c r="I73" s="247">
        <f>'[3]4a. Network perf - Feeders'!I73</f>
        <v>0</v>
      </c>
      <c r="J73" s="247">
        <f>'[3]4a. Network perf - Feeders'!J73</f>
        <v>0</v>
      </c>
      <c r="K73" s="244">
        <f>'[3]4a. Network perf - Feeders'!K73</f>
        <v>4</v>
      </c>
      <c r="L73" s="252">
        <f>'[3]4a. Network perf - Feeders'!L73</f>
        <v>9953.2000000000007</v>
      </c>
      <c r="M73" s="246">
        <f>'[3]4a. Network perf - Feeders'!M73</f>
        <v>9953.2000000000007</v>
      </c>
      <c r="N73" s="246">
        <f>'[3]4a. Network perf - Feeders'!N73</f>
        <v>78</v>
      </c>
      <c r="O73" s="246">
        <f>'[3]4a. Network perf - Feeders'!O73</f>
        <v>78</v>
      </c>
      <c r="P73" s="244">
        <f>'[3]4a. Network perf - Feeders'!P73</f>
        <v>11</v>
      </c>
      <c r="Q73" s="244">
        <f>'[3]4a. Network perf - Feeders'!Q73</f>
        <v>234393</v>
      </c>
      <c r="R73" s="244">
        <f>'[3]4a. Network perf - Feeders'!R73</f>
        <v>234393</v>
      </c>
      <c r="S73" s="244">
        <f>'[3]4a. Network perf - Feeders'!S73</f>
        <v>721</v>
      </c>
      <c r="T73" s="244">
        <f>'[3]4a. Network perf - Feeders'!T73</f>
        <v>721</v>
      </c>
      <c r="U73" s="244">
        <f>'[3]4a. Network perf - Feeders'!U73</f>
        <v>1</v>
      </c>
      <c r="V73" s="245">
        <f>'[3]4a. Network perf - Feeders'!V73</f>
        <v>1485</v>
      </c>
      <c r="W73" s="245">
        <f>'[3]4a. Network perf - Feeders'!W73</f>
        <v>1485</v>
      </c>
      <c r="X73" s="245" t="str">
        <f>'[3]4a. Network perf - Feeders'!X73</f>
        <v>Yes</v>
      </c>
    </row>
    <row r="74" spans="1:24" x14ac:dyDescent="0.2">
      <c r="A74" s="198"/>
      <c r="B74" s="244" t="str">
        <f>'[3]4a. Network perf - Feeders'!B74</f>
        <v>CPK23</v>
      </c>
      <c r="C74" s="244" t="str">
        <f>'[3]4a. Network perf - Feeders'!C74</f>
        <v>Central</v>
      </c>
      <c r="D74" s="244" t="str">
        <f>'[3]4a. Network perf - Feeders'!D74</f>
        <v>Urban</v>
      </c>
      <c r="E74" s="246">
        <f>'[3]4a. Network perf - Feeders'!E74</f>
        <v>662.5</v>
      </c>
      <c r="F74" s="247">
        <f>'[3]4a. Network perf - Feeders'!F74</f>
        <v>12.076869420000001</v>
      </c>
      <c r="G74" s="247">
        <f>'[3]4a. Network perf - Feeders'!G74</f>
        <v>1.974034383</v>
      </c>
      <c r="H74" s="248">
        <f>'[3]4a. Network perf - Feeders'!H74</f>
        <v>6.0206086071094171</v>
      </c>
      <c r="I74" s="247">
        <f>'[3]4a. Network perf - Feeders'!I74</f>
        <v>0</v>
      </c>
      <c r="J74" s="247">
        <f>'[3]4a. Network perf - Feeders'!J74</f>
        <v>0</v>
      </c>
      <c r="K74" s="244">
        <f>'[3]4a. Network perf - Feeders'!K74</f>
        <v>5</v>
      </c>
      <c r="L74" s="252">
        <f>'[3]4a. Network perf - Feeders'!L74</f>
        <v>11168.49</v>
      </c>
      <c r="M74" s="246">
        <f>'[3]4a. Network perf - Feeders'!M74</f>
        <v>11168.49</v>
      </c>
      <c r="N74" s="246">
        <f>'[3]4a. Network perf - Feeders'!N74</f>
        <v>159</v>
      </c>
      <c r="O74" s="246">
        <f>'[3]4a. Network perf - Feeders'!O74</f>
        <v>159</v>
      </c>
      <c r="P74" s="244">
        <f>'[3]4a. Network perf - Feeders'!P74</f>
        <v>10</v>
      </c>
      <c r="Q74" s="244">
        <f>'[3]4a. Network perf - Feeders'!Q74</f>
        <v>96659</v>
      </c>
      <c r="R74" s="244">
        <f>'[3]4a. Network perf - Feeders'!R74</f>
        <v>96659</v>
      </c>
      <c r="S74" s="244">
        <f>'[3]4a. Network perf - Feeders'!S74</f>
        <v>1388</v>
      </c>
      <c r="T74" s="244">
        <f>'[3]4a. Network perf - Feeders'!T74</f>
        <v>1388</v>
      </c>
      <c r="U74" s="244">
        <f>'[3]4a. Network perf - Feeders'!U74</f>
        <v>0</v>
      </c>
      <c r="V74" s="245">
        <f>'[3]4a. Network perf - Feeders'!V74</f>
        <v>0</v>
      </c>
      <c r="W74" s="245">
        <f>'[3]4a. Network perf - Feeders'!W74</f>
        <v>0</v>
      </c>
      <c r="X74" s="245" t="str">
        <f>'[3]4a. Network perf - Feeders'!X74</f>
        <v>No</v>
      </c>
    </row>
    <row r="75" spans="1:24" x14ac:dyDescent="0.2">
      <c r="A75" s="198"/>
      <c r="B75" s="244" t="str">
        <f>'[3]4a. Network perf - Feeders'!B75</f>
        <v>CRE21</v>
      </c>
      <c r="C75" s="244" t="str">
        <f>'[3]4a. Network perf - Feeders'!C75</f>
        <v>Central</v>
      </c>
      <c r="D75" s="245" t="str">
        <f>'[3]4a. Network perf - Feeders'!D75</f>
        <v>Rural short</v>
      </c>
      <c r="E75" s="246">
        <f>'[3]4a. Network perf - Feeders'!E75</f>
        <v>2208</v>
      </c>
      <c r="F75" s="247">
        <f>'[3]4a. Network perf - Feeders'!F75</f>
        <v>16.1928223</v>
      </c>
      <c r="G75" s="247">
        <f>'[3]4a. Network perf - Feeders'!G75</f>
        <v>10.78945212</v>
      </c>
      <c r="H75" s="248">
        <f>'[3]4a. Network perf - Feeders'!H75</f>
        <v>5.715767664977295</v>
      </c>
      <c r="I75" s="247">
        <f>'[3]4a. Network perf - Feeders'!I75</f>
        <v>1.7611211432785903</v>
      </c>
      <c r="J75" s="247">
        <f>'[3]4a. Network perf - Feeders'!J75</f>
        <v>0.46566710632981018</v>
      </c>
      <c r="K75" s="244">
        <f>'[3]4a. Network perf - Feeders'!K75</f>
        <v>4</v>
      </c>
      <c r="L75" s="252">
        <f>'[3]4a. Network perf - Feeders'!L75</f>
        <v>116770.92</v>
      </c>
      <c r="M75" s="246">
        <f>'[3]4a. Network perf - Feeders'!M75</f>
        <v>116770.92</v>
      </c>
      <c r="N75" s="246">
        <f>'[3]4a. Network perf - Feeders'!N75</f>
        <v>16</v>
      </c>
      <c r="O75" s="246">
        <f>'[3]4a. Network perf - Feeders'!O75</f>
        <v>16</v>
      </c>
      <c r="P75" s="244">
        <f>'[3]4a. Network perf - Feeders'!P75</f>
        <v>18</v>
      </c>
      <c r="Q75" s="244">
        <f>'[3]4a. Network perf - Feeders'!Q75</f>
        <v>30876</v>
      </c>
      <c r="R75" s="244">
        <f>'[3]4a. Network perf - Feeders'!R75</f>
        <v>30876</v>
      </c>
      <c r="S75" s="244">
        <f>'[3]4a. Network perf - Feeders'!S75</f>
        <v>402</v>
      </c>
      <c r="T75" s="244">
        <f>'[3]4a. Network perf - Feeders'!T75</f>
        <v>402</v>
      </c>
      <c r="U75" s="244">
        <f>'[3]4a. Network perf - Feeders'!U75</f>
        <v>2</v>
      </c>
      <c r="V75" s="245">
        <f>'[3]4a. Network perf - Feeders'!V75</f>
        <v>4421</v>
      </c>
      <c r="W75" s="245">
        <f>'[3]4a. Network perf - Feeders'!W75</f>
        <v>4421</v>
      </c>
      <c r="X75" s="245" t="str">
        <f>'[3]4a. Network perf - Feeders'!X75</f>
        <v>No</v>
      </c>
    </row>
    <row r="76" spans="1:24" x14ac:dyDescent="0.2">
      <c r="A76" s="198"/>
      <c r="B76" s="244" t="str">
        <f>'[3]4a. Network perf - Feeders'!B76</f>
        <v>CRE22</v>
      </c>
      <c r="C76" s="244" t="str">
        <f>'[3]4a. Network perf - Feeders'!C76</f>
        <v>Central</v>
      </c>
      <c r="D76" s="244" t="str">
        <f>'[3]4a. Network perf - Feeders'!D76</f>
        <v>Urban</v>
      </c>
      <c r="E76" s="246">
        <f>'[3]4a. Network perf - Feeders'!E76</f>
        <v>2650.5</v>
      </c>
      <c r="F76" s="247">
        <f>'[3]4a. Network perf - Feeders'!F76</f>
        <v>8.6659100840000001</v>
      </c>
      <c r="G76" s="247">
        <f>'[3]4a. Network perf - Feeders'!G76</f>
        <v>2.5375668260000004</v>
      </c>
      <c r="H76" s="248">
        <f>'[3]4a. Network perf - Feeders'!H76</f>
        <v>8.345020790866851</v>
      </c>
      <c r="I76" s="247">
        <f>'[3]4a. Network perf - Feeders'!I76</f>
        <v>0.32891380861445718</v>
      </c>
      <c r="J76" s="247">
        <f>'[3]4a. Network perf - Feeders'!J76</f>
        <v>2.6616197478954358</v>
      </c>
      <c r="K76" s="244">
        <f>'[3]4a. Network perf - Feeders'!K76</f>
        <v>2</v>
      </c>
      <c r="L76" s="252">
        <f>'[3]4a. Network perf - Feeders'!L76</f>
        <v>19701.440000000002</v>
      </c>
      <c r="M76" s="246">
        <f>'[3]4a. Network perf - Feeders'!M76</f>
        <v>7620</v>
      </c>
      <c r="N76" s="246">
        <f>'[3]4a. Network perf - Feeders'!N76</f>
        <v>107</v>
      </c>
      <c r="O76" s="246">
        <f>'[3]4a. Network perf - Feeders'!O76</f>
        <v>99</v>
      </c>
      <c r="P76" s="244">
        <f>'[3]4a. Network perf - Feeders'!P76</f>
        <v>12</v>
      </c>
      <c r="Q76" s="244">
        <f>'[3]4a. Network perf - Feeders'!Q76</f>
        <v>159427</v>
      </c>
      <c r="R76" s="244">
        <f>'[3]4a. Network perf - Feeders'!R76</f>
        <v>159427</v>
      </c>
      <c r="S76" s="244">
        <f>'[3]4a. Network perf - Feeders'!S76</f>
        <v>817</v>
      </c>
      <c r="T76" s="244">
        <f>'[3]4a. Network perf - Feeders'!T76</f>
        <v>817</v>
      </c>
      <c r="U76" s="244">
        <f>'[3]4a. Network perf - Feeders'!U76</f>
        <v>0</v>
      </c>
      <c r="V76" s="245">
        <f>'[3]4a. Network perf - Feeders'!V76</f>
        <v>0</v>
      </c>
      <c r="W76" s="245">
        <f>'[3]4a. Network perf - Feeders'!W76</f>
        <v>0</v>
      </c>
      <c r="X76" s="245" t="str">
        <f>'[3]4a. Network perf - Feeders'!X76</f>
        <v>No</v>
      </c>
    </row>
    <row r="77" spans="1:24" x14ac:dyDescent="0.2">
      <c r="A77" s="198"/>
      <c r="B77" s="244" t="str">
        <f>'[3]4a. Network perf - Feeders'!B77</f>
        <v>CRE23</v>
      </c>
      <c r="C77" s="244" t="str">
        <f>'[3]4a. Network perf - Feeders'!C77</f>
        <v>Central</v>
      </c>
      <c r="D77" s="244" t="str">
        <f>'[3]4a. Network perf - Feeders'!D77</f>
        <v>Urban</v>
      </c>
      <c r="E77" s="246">
        <f>'[3]4a. Network perf - Feeders'!E77</f>
        <v>2256</v>
      </c>
      <c r="F77" s="247">
        <f>'[3]4a. Network perf - Feeders'!F77</f>
        <v>4.112484727</v>
      </c>
      <c r="G77" s="247">
        <f>'[3]4a. Network perf - Feeders'!G77</f>
        <v>10.06363208</v>
      </c>
      <c r="H77" s="248">
        <f>'[3]4a. Network perf - Feeders'!H77</f>
        <v>7.5067082000035139</v>
      </c>
      <c r="I77" s="247">
        <f>'[3]4a. Network perf - Feeders'!I77</f>
        <v>0.75307223021702152</v>
      </c>
      <c r="J77" s="247">
        <f>'[3]4a. Network perf - Feeders'!J77</f>
        <v>8.235695303513775E-2</v>
      </c>
      <c r="K77" s="244">
        <f>'[3]4a. Network perf - Feeders'!K77</f>
        <v>5</v>
      </c>
      <c r="L77" s="252">
        <f>'[3]4a. Network perf - Feeders'!L77</f>
        <v>47878</v>
      </c>
      <c r="M77" s="246">
        <f>'[3]4a. Network perf - Feeders'!M77</f>
        <v>47878</v>
      </c>
      <c r="N77" s="246">
        <f>'[3]4a. Network perf - Feeders'!N77</f>
        <v>897</v>
      </c>
      <c r="O77" s="246">
        <f>'[3]4a. Network perf - Feeders'!O77</f>
        <v>897</v>
      </c>
      <c r="P77" s="244">
        <f>'[3]4a. Network perf - Feeders'!P77</f>
        <v>1</v>
      </c>
      <c r="Q77" s="244">
        <f>'[3]4a. Network perf - Feeders'!Q77</f>
        <v>5236</v>
      </c>
      <c r="R77" s="244">
        <f>'[3]4a. Network perf - Feeders'!R77</f>
        <v>5236</v>
      </c>
      <c r="S77" s="244">
        <f>'[3]4a. Network perf - Feeders'!S77</f>
        <v>119</v>
      </c>
      <c r="T77" s="244">
        <f>'[3]4a. Network perf - Feeders'!T77</f>
        <v>119</v>
      </c>
      <c r="U77" s="244">
        <f>'[3]4a. Network perf - Feeders'!U77</f>
        <v>2</v>
      </c>
      <c r="V77" s="245">
        <f>'[3]4a. Network perf - Feeders'!V77</f>
        <v>4111</v>
      </c>
      <c r="W77" s="245">
        <f>'[3]4a. Network perf - Feeders'!W77</f>
        <v>4111</v>
      </c>
      <c r="X77" s="245" t="str">
        <f>'[3]4a. Network perf - Feeders'!X77</f>
        <v>No</v>
      </c>
    </row>
    <row r="78" spans="1:24" x14ac:dyDescent="0.2">
      <c r="A78" s="198"/>
      <c r="B78" s="244" t="str">
        <f>'[3]4a. Network perf - Feeders'!B78</f>
        <v>CRE31</v>
      </c>
      <c r="C78" s="244" t="str">
        <f>'[3]4a. Network perf - Feeders'!C78</f>
        <v>Central</v>
      </c>
      <c r="D78" s="244" t="str">
        <f>'[3]4a. Network perf - Feeders'!D78</f>
        <v>Urban</v>
      </c>
      <c r="E78" s="246">
        <f>'[3]4a. Network perf - Feeders'!E78</f>
        <v>5085.5</v>
      </c>
      <c r="F78" s="247">
        <f>'[3]4a. Network perf - Feeders'!F78</f>
        <v>14.74368748</v>
      </c>
      <c r="G78" s="247">
        <f>'[3]4a. Network perf - Feeders'!G78</f>
        <v>17.36374163</v>
      </c>
      <c r="H78" s="248">
        <f>'[3]4a. Network perf - Feeders'!H78</f>
        <v>10.593222739091255</v>
      </c>
      <c r="I78" s="247">
        <f>'[3]4a. Network perf - Feeders'!I78</f>
        <v>1.2226048250643247</v>
      </c>
      <c r="J78" s="247">
        <f>'[3]4a. Network perf - Feeders'!J78</f>
        <v>5.4340849357250471</v>
      </c>
      <c r="K78" s="244">
        <f>'[3]4a. Network perf - Feeders'!K78</f>
        <v>8</v>
      </c>
      <c r="L78" s="252">
        <f>'[3]4a. Network perf - Feeders'!L78</f>
        <v>126472.15000000001</v>
      </c>
      <c r="M78" s="246">
        <f>'[3]4a. Network perf - Feeders'!M78</f>
        <v>126472.15000000001</v>
      </c>
      <c r="N78" s="246">
        <f>'[3]4a. Network perf - Feeders'!N78</f>
        <v>1225</v>
      </c>
      <c r="O78" s="246">
        <f>'[3]4a. Network perf - Feeders'!O78</f>
        <v>1225</v>
      </c>
      <c r="P78" s="244">
        <f>'[3]4a. Network perf - Feeders'!P78</f>
        <v>27</v>
      </c>
      <c r="Q78" s="244">
        <f>'[3]4a. Network perf - Feeders'!Q78</f>
        <v>562128</v>
      </c>
      <c r="R78" s="244">
        <f>'[3]4a. Network perf - Feeders'!R78</f>
        <v>562128</v>
      </c>
      <c r="S78" s="244">
        <f>'[3]4a. Network perf - Feeders'!S78</f>
        <v>2453</v>
      </c>
      <c r="T78" s="244">
        <f>'[3]4a. Network perf - Feeders'!T78</f>
        <v>2453</v>
      </c>
      <c r="U78" s="244">
        <f>'[3]4a. Network perf - Feeders'!U78</f>
        <v>0</v>
      </c>
      <c r="V78" s="245">
        <f>'[3]4a. Network perf - Feeders'!V78</f>
        <v>0</v>
      </c>
      <c r="W78" s="245">
        <f>'[3]4a. Network perf - Feeders'!W78</f>
        <v>0</v>
      </c>
      <c r="X78" s="245" t="str">
        <f>'[3]4a. Network perf - Feeders'!X78</f>
        <v>No</v>
      </c>
    </row>
    <row r="79" spans="1:24" x14ac:dyDescent="0.2">
      <c r="A79" s="198"/>
      <c r="B79" s="244" t="str">
        <f>'[3]4a. Network perf - Feeders'!B79</f>
        <v>CRE32</v>
      </c>
      <c r="C79" s="244" t="str">
        <f>'[3]4a. Network perf - Feeders'!C79</f>
        <v>Central</v>
      </c>
      <c r="D79" s="244" t="str">
        <f>'[3]4a. Network perf - Feeders'!D79</f>
        <v>Urban</v>
      </c>
      <c r="E79" s="246">
        <f>'[3]4a. Network perf - Feeders'!E79</f>
        <v>1972.5</v>
      </c>
      <c r="F79" s="247">
        <f>'[3]4a. Network perf - Feeders'!F79</f>
        <v>12.102166840000001</v>
      </c>
      <c r="G79" s="247">
        <f>'[3]4a. Network perf - Feeders'!G79</f>
        <v>2.6806725259999999</v>
      </c>
      <c r="H79" s="248">
        <f>'[3]4a. Network perf - Feeders'!H79</f>
        <v>8.6879668507654877</v>
      </c>
      <c r="I79" s="247">
        <f>'[3]4a. Network perf - Feeders'!I79</f>
        <v>3.2325842204430515</v>
      </c>
      <c r="J79" s="247">
        <f>'[3]4a. Network perf - Feeders'!J79</f>
        <v>7.2297272837816147</v>
      </c>
      <c r="K79" s="244">
        <f>'[3]4a. Network perf - Feeders'!K79</f>
        <v>17</v>
      </c>
      <c r="L79" s="252">
        <f>'[3]4a. Network perf - Feeders'!L79</f>
        <v>141214.71</v>
      </c>
      <c r="M79" s="246">
        <f>'[3]4a. Network perf - Feeders'!M79</f>
        <v>140733.71</v>
      </c>
      <c r="N79" s="246">
        <f>'[3]4a. Network perf - Feeders'!N79</f>
        <v>416</v>
      </c>
      <c r="O79" s="246">
        <f>'[3]4a. Network perf - Feeders'!O79</f>
        <v>415</v>
      </c>
      <c r="P79" s="244">
        <f>'[3]4a. Network perf - Feeders'!P79</f>
        <v>12</v>
      </c>
      <c r="Q79" s="244">
        <f>'[3]4a. Network perf - Feeders'!Q79</f>
        <v>315829</v>
      </c>
      <c r="R79" s="244">
        <f>'[3]4a. Network perf - Feeders'!R79</f>
        <v>315829</v>
      </c>
      <c r="S79" s="244">
        <f>'[3]4a. Network perf - Feeders'!S79</f>
        <v>1329</v>
      </c>
      <c r="T79" s="244">
        <f>'[3]4a. Network perf - Feeders'!T79</f>
        <v>1329</v>
      </c>
      <c r="U79" s="244">
        <f>'[3]4a. Network perf - Feeders'!U79</f>
        <v>1</v>
      </c>
      <c r="V79" s="245">
        <f>'[3]4a. Network perf - Feeders'!V79</f>
        <v>1979</v>
      </c>
      <c r="W79" s="245">
        <f>'[3]4a. Network perf - Feeders'!W79</f>
        <v>1979</v>
      </c>
      <c r="X79" s="245" t="str">
        <f>'[3]4a. Network perf - Feeders'!X79</f>
        <v>No</v>
      </c>
    </row>
    <row r="80" spans="1:24" x14ac:dyDescent="0.2">
      <c r="A80" s="198"/>
      <c r="B80" s="244" t="str">
        <f>'[3]4a. Network perf - Feeders'!B80</f>
        <v>CRE33</v>
      </c>
      <c r="C80" s="244" t="str">
        <f>'[3]4a. Network perf - Feeders'!C80</f>
        <v>Central</v>
      </c>
      <c r="D80" s="245" t="str">
        <f>'[3]4a. Network perf - Feeders'!D80</f>
        <v>Rural short</v>
      </c>
      <c r="E80" s="246">
        <f>'[3]4a. Network perf - Feeders'!E80</f>
        <v>2036</v>
      </c>
      <c r="F80" s="247">
        <f>'[3]4a. Network perf - Feeders'!F80</f>
        <v>76.603265929999992</v>
      </c>
      <c r="G80" s="247">
        <f>'[3]4a. Network perf - Feeders'!G80</f>
        <v>4.5878838069999999</v>
      </c>
      <c r="H80" s="248">
        <f>'[3]4a. Network perf - Feeders'!H80</f>
        <v>6.6302904913736622</v>
      </c>
      <c r="I80" s="247">
        <f>'[3]4a. Network perf - Feeders'!I80</f>
        <v>2.8504400839186457</v>
      </c>
      <c r="J80" s="247">
        <f>'[3]4a. Network perf - Feeders'!J80</f>
        <v>12.546378970292453</v>
      </c>
      <c r="K80" s="244">
        <f>'[3]4a. Network perf - Feeders'!K80</f>
        <v>36</v>
      </c>
      <c r="L80" s="252">
        <f>'[3]4a. Network perf - Feeders'!L80</f>
        <v>153402.48000000001</v>
      </c>
      <c r="M80" s="246">
        <f>'[3]4a. Network perf - Feeders'!M80</f>
        <v>145511.48000000001</v>
      </c>
      <c r="N80" s="246">
        <f>'[3]4a. Network perf - Feeders'!N80</f>
        <v>4175</v>
      </c>
      <c r="O80" s="246">
        <f>'[3]4a. Network perf - Feeders'!O80</f>
        <v>4166</v>
      </c>
      <c r="P80" s="244">
        <f>'[3]4a. Network perf - Feeders'!P80</f>
        <v>40</v>
      </c>
      <c r="Q80" s="244">
        <f>'[3]4a. Network perf - Feeders'!Q80</f>
        <v>675210</v>
      </c>
      <c r="R80" s="244">
        <f>'[3]4a. Network perf - Feeders'!R80</f>
        <v>675210</v>
      </c>
      <c r="S80" s="244">
        <f>'[3]4a. Network perf - Feeders'!S80</f>
        <v>2523</v>
      </c>
      <c r="T80" s="244">
        <f>'[3]4a. Network perf - Feeders'!T80</f>
        <v>2523</v>
      </c>
      <c r="U80" s="244">
        <f>'[3]4a. Network perf - Feeders'!U80</f>
        <v>2</v>
      </c>
      <c r="V80" s="245">
        <f>'[3]4a. Network perf - Feeders'!V80</f>
        <v>4031</v>
      </c>
      <c r="W80" s="245">
        <f>'[3]4a. Network perf - Feeders'!W80</f>
        <v>4031</v>
      </c>
      <c r="X80" s="245" t="str">
        <f>'[3]4a. Network perf - Feeders'!X80</f>
        <v>No</v>
      </c>
    </row>
    <row r="81" spans="1:24" x14ac:dyDescent="0.2">
      <c r="A81" s="198"/>
      <c r="B81" s="244" t="str">
        <f>'[3]4a. Network perf - Feeders'!B81</f>
        <v>CYN11</v>
      </c>
      <c r="C81" s="244" t="str">
        <f>'[3]4a. Network perf - Feeders'!C81</f>
        <v>Central</v>
      </c>
      <c r="D81" s="244" t="str">
        <f>'[3]4a. Network perf - Feeders'!D81</f>
        <v>Urban</v>
      </c>
      <c r="E81" s="246">
        <f>'[3]4a. Network perf - Feeders'!E81</f>
        <v>1451</v>
      </c>
      <c r="F81" s="247">
        <f>'[3]4a. Network perf - Feeders'!F81</f>
        <v>5.2895225769999996</v>
      </c>
      <c r="G81" s="247">
        <f>'[3]4a. Network perf - Feeders'!G81</f>
        <v>3.3609457160000002</v>
      </c>
      <c r="H81" s="248">
        <f>'[3]4a. Network perf - Feeders'!H81</f>
        <v>9.0690180284306408</v>
      </c>
      <c r="I81" s="247">
        <f>'[3]4a. Network perf - Feeders'!I81</f>
        <v>5.1147543597492149</v>
      </c>
      <c r="J81" s="247">
        <f>'[3]4a. Network perf - Feeders'!J81</f>
        <v>6.8741299145147483</v>
      </c>
      <c r="K81" s="244">
        <f>'[3]4a. Network perf - Feeders'!K81</f>
        <v>9</v>
      </c>
      <c r="L81" s="252">
        <f>'[3]4a. Network perf - Feeders'!L81</f>
        <v>137003.47999999998</v>
      </c>
      <c r="M81" s="246">
        <f>'[3]4a. Network perf - Feeders'!M81</f>
        <v>42725.479999999996</v>
      </c>
      <c r="N81" s="246">
        <f>'[3]4a. Network perf - Feeders'!N81</f>
        <v>1090</v>
      </c>
      <c r="O81" s="246">
        <f>'[3]4a. Network perf - Feeders'!O81</f>
        <v>204</v>
      </c>
      <c r="P81" s="244">
        <f>'[3]4a. Network perf - Feeders'!P81</f>
        <v>8</v>
      </c>
      <c r="Q81" s="244">
        <f>'[3]4a. Network perf - Feeders'!Q81</f>
        <v>184130</v>
      </c>
      <c r="R81" s="244">
        <f>'[3]4a. Network perf - Feeders'!R81</f>
        <v>184130</v>
      </c>
      <c r="S81" s="244">
        <f>'[3]4a. Network perf - Feeders'!S81</f>
        <v>618</v>
      </c>
      <c r="T81" s="244">
        <f>'[3]4a. Network perf - Feeders'!T81</f>
        <v>618</v>
      </c>
      <c r="U81" s="244">
        <f>'[3]4a. Network perf - Feeders'!U81</f>
        <v>4</v>
      </c>
      <c r="V81" s="245">
        <f>'[3]4a. Network perf - Feeders'!V81</f>
        <v>6997</v>
      </c>
      <c r="W81" s="245">
        <f>'[3]4a. Network perf - Feeders'!W81</f>
        <v>6997</v>
      </c>
      <c r="X81" s="245" t="str">
        <f>'[3]4a. Network perf - Feeders'!X81</f>
        <v>No</v>
      </c>
    </row>
    <row r="82" spans="1:24" x14ac:dyDescent="0.2">
      <c r="A82" s="198"/>
      <c r="B82" s="244" t="str">
        <f>'[3]4a. Network perf - Feeders'!B82</f>
        <v>CYN12</v>
      </c>
      <c r="C82" s="244" t="str">
        <f>'[3]4a. Network perf - Feeders'!C82</f>
        <v>Central</v>
      </c>
      <c r="D82" s="244" t="str">
        <f>'[3]4a. Network perf - Feeders'!D82</f>
        <v>Urban</v>
      </c>
      <c r="E82" s="246">
        <f>'[3]4a. Network perf - Feeders'!E82</f>
        <v>2655.5</v>
      </c>
      <c r="F82" s="247">
        <f>'[3]4a. Network perf - Feeders'!F82</f>
        <v>9.9858173289999996</v>
      </c>
      <c r="G82" s="247">
        <f>'[3]4a. Network perf - Feeders'!G82</f>
        <v>3.2974772790000002</v>
      </c>
      <c r="H82" s="248">
        <f>'[3]4a. Network perf - Feeders'!H82</f>
        <v>9.2214384994967027</v>
      </c>
      <c r="I82" s="247">
        <f>'[3]4a. Network perf - Feeders'!I82</f>
        <v>4.5023303462362323</v>
      </c>
      <c r="J82" s="247">
        <f>'[3]4a. Network perf - Feeders'!J82</f>
        <v>6.7767869477438092</v>
      </c>
      <c r="K82" s="244">
        <f>'[3]4a. Network perf - Feeders'!K82</f>
        <v>10</v>
      </c>
      <c r="L82" s="252">
        <f>'[3]4a. Network perf - Feeders'!L82</f>
        <v>268226.94</v>
      </c>
      <c r="M82" s="246">
        <f>'[3]4a. Network perf - Feeders'!M82</f>
        <v>196203.94</v>
      </c>
      <c r="N82" s="246">
        <f>'[3]4a. Network perf - Feeders'!N82</f>
        <v>4609</v>
      </c>
      <c r="O82" s="246">
        <f>'[3]4a. Network perf - Feeders'!O82</f>
        <v>3250</v>
      </c>
      <c r="P82" s="244">
        <f>'[3]4a. Network perf - Feeders'!P82</f>
        <v>9</v>
      </c>
      <c r="Q82" s="244">
        <f>'[3]4a. Network perf - Feeders'!Q82</f>
        <v>403728</v>
      </c>
      <c r="R82" s="244">
        <f>'[3]4a. Network perf - Feeders'!R82</f>
        <v>403728</v>
      </c>
      <c r="S82" s="244">
        <f>'[3]4a. Network perf - Feeders'!S82</f>
        <v>1608</v>
      </c>
      <c r="T82" s="244">
        <f>'[3]4a. Network perf - Feeders'!T82</f>
        <v>1608</v>
      </c>
      <c r="U82" s="244">
        <f>'[3]4a. Network perf - Feeders'!U82</f>
        <v>3</v>
      </c>
      <c r="V82" s="245">
        <f>'[3]4a. Network perf - Feeders'!V82</f>
        <v>7233</v>
      </c>
      <c r="W82" s="245">
        <f>'[3]4a. Network perf - Feeders'!W82</f>
        <v>7233</v>
      </c>
      <c r="X82" s="245" t="str">
        <f>'[3]4a. Network perf - Feeders'!X82</f>
        <v>No</v>
      </c>
    </row>
    <row r="83" spans="1:24" x14ac:dyDescent="0.2">
      <c r="A83" s="198"/>
      <c r="B83" s="244" t="str">
        <f>'[3]4a. Network perf - Feeders'!B83</f>
        <v>CYN13</v>
      </c>
      <c r="C83" s="244" t="str">
        <f>'[3]4a. Network perf - Feeders'!C83</f>
        <v>Central</v>
      </c>
      <c r="D83" s="244" t="str">
        <f>'[3]4a. Network perf - Feeders'!D83</f>
        <v>Urban</v>
      </c>
      <c r="E83" s="246">
        <f>'[3]4a. Network perf - Feeders'!E83</f>
        <v>1047.5</v>
      </c>
      <c r="F83" s="247">
        <f>'[3]4a. Network perf - Feeders'!F83</f>
        <v>9.9479920860000011</v>
      </c>
      <c r="G83" s="247">
        <f>'[3]4a. Network perf - Feeders'!G83</f>
        <v>1.8198468669999999</v>
      </c>
      <c r="H83" s="248">
        <f>'[3]4a. Network perf - Feeders'!H83</f>
        <v>8.1163900842677581</v>
      </c>
      <c r="I83" s="247">
        <f>'[3]4a. Network perf - Feeders'!I83</f>
        <v>3.7998456404314056</v>
      </c>
      <c r="J83" s="247">
        <f>'[3]4a. Network perf - Feeders'!J83</f>
        <v>36.192688383230241</v>
      </c>
      <c r="K83" s="244">
        <f>'[3]4a. Network perf - Feeders'!K83</f>
        <v>8</v>
      </c>
      <c r="L83" s="252">
        <f>'[3]4a. Network perf - Feeders'!L83</f>
        <v>80686.81</v>
      </c>
      <c r="M83" s="246">
        <f>'[3]4a. Network perf - Feeders'!M83</f>
        <v>15688.810000000001</v>
      </c>
      <c r="N83" s="246">
        <f>'[3]4a. Network perf - Feeders'!N83</f>
        <v>1252</v>
      </c>
      <c r="O83" s="246">
        <f>'[3]4a. Network perf - Feeders'!O83</f>
        <v>310</v>
      </c>
      <c r="P83" s="244">
        <f>'[3]4a. Network perf - Feeders'!P83</f>
        <v>11</v>
      </c>
      <c r="Q83" s="244">
        <f>'[3]4a. Network perf - Feeders'!Q83</f>
        <v>768524</v>
      </c>
      <c r="R83" s="244">
        <f>'[3]4a. Network perf - Feeders'!R83</f>
        <v>768524</v>
      </c>
      <c r="S83" s="244">
        <f>'[3]4a. Network perf - Feeders'!S83</f>
        <v>1955</v>
      </c>
      <c r="T83" s="244">
        <f>'[3]4a. Network perf - Feeders'!T83</f>
        <v>1955</v>
      </c>
      <c r="U83" s="244">
        <f>'[3]4a. Network perf - Feeders'!U83</f>
        <v>2</v>
      </c>
      <c r="V83" s="245">
        <f>'[3]4a. Network perf - Feeders'!V83</f>
        <v>1990</v>
      </c>
      <c r="W83" s="245">
        <f>'[3]4a. Network perf - Feeders'!W83</f>
        <v>1990</v>
      </c>
      <c r="X83" s="245" t="str">
        <f>'[3]4a. Network perf - Feeders'!X83</f>
        <v>Yes</v>
      </c>
    </row>
    <row r="84" spans="1:24" x14ac:dyDescent="0.2">
      <c r="A84" s="198"/>
      <c r="B84" s="244" t="str">
        <f>'[3]4a. Network perf - Feeders'!B84</f>
        <v>CYN14</v>
      </c>
      <c r="C84" s="244" t="str">
        <f>'[3]4a. Network perf - Feeders'!C84</f>
        <v>Central</v>
      </c>
      <c r="D84" s="244" t="str">
        <f>'[3]4a. Network perf - Feeders'!D84</f>
        <v>Urban</v>
      </c>
      <c r="E84" s="246">
        <f>'[3]4a. Network perf - Feeders'!E84</f>
        <v>2682</v>
      </c>
      <c r="F84" s="247">
        <f>'[3]4a. Network perf - Feeders'!F84</f>
        <v>6.5663086640000001</v>
      </c>
      <c r="G84" s="247">
        <f>'[3]4a. Network perf - Feeders'!G84</f>
        <v>0.23362872369999999</v>
      </c>
      <c r="H84" s="248">
        <f>'[3]4a. Network perf - Feeders'!H84</f>
        <v>5.7538727827438105</v>
      </c>
      <c r="I84" s="247">
        <f>'[3]4a. Network perf - Feeders'!I84</f>
        <v>8.6002607235877182</v>
      </c>
      <c r="J84" s="247">
        <f>'[3]4a. Network perf - Feeders'!J84</f>
        <v>7.4047201101742885</v>
      </c>
      <c r="K84" s="244">
        <f>'[3]4a. Network perf - Feeders'!K84</f>
        <v>8</v>
      </c>
      <c r="L84" s="252">
        <f>'[3]4a. Network perf - Feeders'!L84</f>
        <v>565260</v>
      </c>
      <c r="M84" s="246">
        <f>'[3]4a. Network perf - Feeders'!M84</f>
        <v>161127</v>
      </c>
      <c r="N84" s="246">
        <f>'[3]4a. Network perf - Feeders'!N84</f>
        <v>12475</v>
      </c>
      <c r="O84" s="246">
        <f>'[3]4a. Network perf - Feeders'!O84</f>
        <v>3204</v>
      </c>
      <c r="P84" s="244">
        <f>'[3]4a. Network perf - Feeders'!P84</f>
        <v>14</v>
      </c>
      <c r="Q84" s="244">
        <f>'[3]4a. Network perf - Feeders'!Q84</f>
        <v>486682</v>
      </c>
      <c r="R84" s="244">
        <f>'[3]4a. Network perf - Feeders'!R84</f>
        <v>486682</v>
      </c>
      <c r="S84" s="244">
        <f>'[3]4a. Network perf - Feeders'!S84</f>
        <v>1628</v>
      </c>
      <c r="T84" s="244">
        <f>'[3]4a. Network perf - Feeders'!T84</f>
        <v>1628</v>
      </c>
      <c r="U84" s="244">
        <f>'[3]4a. Network perf - Feeders'!U84</f>
        <v>4</v>
      </c>
      <c r="V84" s="245">
        <f>'[3]4a. Network perf - Feeders'!V84</f>
        <v>11461</v>
      </c>
      <c r="W84" s="245">
        <f>'[3]4a. Network perf - Feeders'!W84</f>
        <v>11461</v>
      </c>
      <c r="X84" s="245" t="str">
        <f>'[3]4a. Network perf - Feeders'!X84</f>
        <v>Yes</v>
      </c>
    </row>
    <row r="85" spans="1:24" x14ac:dyDescent="0.2">
      <c r="A85" s="198"/>
      <c r="B85" s="244" t="str">
        <f>'[3]4a. Network perf - Feeders'!B85</f>
        <v>CYN21</v>
      </c>
      <c r="C85" s="244" t="str">
        <f>'[3]4a. Network perf - Feeders'!C85</f>
        <v>Central</v>
      </c>
      <c r="D85" s="244" t="str">
        <f>'[3]4a. Network perf - Feeders'!D85</f>
        <v>Urban</v>
      </c>
      <c r="E85" s="246">
        <f>'[3]4a. Network perf - Feeders'!E85</f>
        <v>2250</v>
      </c>
      <c r="F85" s="247">
        <f>'[3]4a. Network perf - Feeders'!F85</f>
        <v>11.96300929</v>
      </c>
      <c r="G85" s="247">
        <f>'[3]4a. Network perf - Feeders'!G85</f>
        <v>4.2106438920000002</v>
      </c>
      <c r="H85" s="248">
        <f>'[3]4a. Network perf - Feeders'!H85</f>
        <v>6.6683956091401768</v>
      </c>
      <c r="I85" s="247">
        <f>'[3]4a. Network perf - Feeders'!I85</f>
        <v>14.785867179083349</v>
      </c>
      <c r="J85" s="247">
        <f>'[3]4a. Network perf - Feeders'!J85</f>
        <v>22.148575576426396</v>
      </c>
      <c r="K85" s="244">
        <f>'[3]4a. Network perf - Feeders'!K85</f>
        <v>22</v>
      </c>
      <c r="L85" s="252">
        <f>'[3]4a. Network perf - Feeders'!L85</f>
        <v>910130.99</v>
      </c>
      <c r="M85" s="246">
        <f>'[3]4a. Network perf - Feeders'!M85</f>
        <v>416719.99000000005</v>
      </c>
      <c r="N85" s="246">
        <f>'[3]4a. Network perf - Feeders'!N85</f>
        <v>6312</v>
      </c>
      <c r="O85" s="246">
        <f>'[3]4a. Network perf - Feeders'!O85</f>
        <v>4088</v>
      </c>
      <c r="P85" s="244">
        <f>'[3]4a. Network perf - Feeders'!P85</f>
        <v>24</v>
      </c>
      <c r="Q85" s="244">
        <f>'[3]4a. Network perf - Feeders'!Q85</f>
        <v>1363336</v>
      </c>
      <c r="R85" s="244">
        <f>'[3]4a. Network perf - Feeders'!R85</f>
        <v>1363336</v>
      </c>
      <c r="S85" s="244">
        <f>'[3]4a. Network perf - Feeders'!S85</f>
        <v>3276</v>
      </c>
      <c r="T85" s="244">
        <f>'[3]4a. Network perf - Feeders'!T85</f>
        <v>3276</v>
      </c>
      <c r="U85" s="244">
        <f>'[3]4a. Network perf - Feeders'!U85</f>
        <v>5</v>
      </c>
      <c r="V85" s="245">
        <f>'[3]4a. Network perf - Feeders'!V85</f>
        <v>12490</v>
      </c>
      <c r="W85" s="245">
        <f>'[3]4a. Network perf - Feeders'!W85</f>
        <v>8003</v>
      </c>
      <c r="X85" s="245" t="str">
        <f>'[3]4a. Network perf - Feeders'!X85</f>
        <v>Yes</v>
      </c>
    </row>
    <row r="86" spans="1:24" x14ac:dyDescent="0.2">
      <c r="A86" s="198"/>
      <c r="B86" s="244" t="str">
        <f>'[3]4a. Network perf - Feeders'!B86</f>
        <v>CYN22</v>
      </c>
      <c r="C86" s="244" t="str">
        <f>'[3]4a. Network perf - Feeders'!C86</f>
        <v>Central</v>
      </c>
      <c r="D86" s="244" t="str">
        <f>'[3]4a. Network perf - Feeders'!D86</f>
        <v>Urban</v>
      </c>
      <c r="E86" s="246">
        <f>'[3]4a. Network perf - Feeders'!E86</f>
        <v>1998.5</v>
      </c>
      <c r="F86" s="247">
        <f>'[3]4a. Network perf - Feeders'!F86</f>
        <v>10.75316727</v>
      </c>
      <c r="G86" s="247">
        <f>'[3]4a. Network perf - Feeders'!G86</f>
        <v>1.640856715</v>
      </c>
      <c r="H86" s="248">
        <f>'[3]4a. Network perf - Feeders'!H86</f>
        <v>8.1926003198007891</v>
      </c>
      <c r="I86" s="247">
        <f>'[3]4a. Network perf - Feeders'!I86</f>
        <v>11.168923752511185</v>
      </c>
      <c r="J86" s="247">
        <f>'[3]4a. Network perf - Feeders'!J86</f>
        <v>9.7218446497686113</v>
      </c>
      <c r="K86" s="244">
        <f>'[3]4a. Network perf - Feeders'!K86</f>
        <v>11</v>
      </c>
      <c r="L86" s="252">
        <f>'[3]4a. Network perf - Feeders'!L86</f>
        <v>590713.62</v>
      </c>
      <c r="M86" s="246">
        <f>'[3]4a. Network perf - Feeders'!M86</f>
        <v>340135.62</v>
      </c>
      <c r="N86" s="246">
        <f>'[3]4a. Network perf - Feeders'!N86</f>
        <v>4767</v>
      </c>
      <c r="O86" s="246">
        <f>'[3]4a. Network perf - Feeders'!O86</f>
        <v>2756</v>
      </c>
      <c r="P86" s="244">
        <f>'[3]4a. Network perf - Feeders'!P86</f>
        <v>9</v>
      </c>
      <c r="Q86" s="244">
        <f>'[3]4a. Network perf - Feeders'!Q86</f>
        <v>514179</v>
      </c>
      <c r="R86" s="244">
        <f>'[3]4a. Network perf - Feeders'!R86</f>
        <v>514179</v>
      </c>
      <c r="S86" s="244">
        <f>'[3]4a. Network perf - Feeders'!S86</f>
        <v>1500</v>
      </c>
      <c r="T86" s="244">
        <f>'[3]4a. Network perf - Feeders'!T86</f>
        <v>1500</v>
      </c>
      <c r="U86" s="244">
        <f>'[3]4a. Network perf - Feeders'!U86</f>
        <v>1</v>
      </c>
      <c r="V86" s="245">
        <f>'[3]4a. Network perf - Feeders'!V86</f>
        <v>2007</v>
      </c>
      <c r="W86" s="245">
        <f>'[3]4a. Network perf - Feeders'!W86</f>
        <v>2007</v>
      </c>
      <c r="X86" s="245" t="str">
        <f>'[3]4a. Network perf - Feeders'!X86</f>
        <v>Yes</v>
      </c>
    </row>
    <row r="87" spans="1:24" x14ac:dyDescent="0.2">
      <c r="A87" s="198"/>
      <c r="B87" s="244" t="str">
        <f>'[3]4a. Network perf - Feeders'!B87</f>
        <v>CYN23</v>
      </c>
      <c r="C87" s="244" t="str">
        <f>'[3]4a. Network perf - Feeders'!C87</f>
        <v>Central</v>
      </c>
      <c r="D87" s="244" t="str">
        <f>'[3]4a. Network perf - Feeders'!D87</f>
        <v>Urban</v>
      </c>
      <c r="E87" s="246">
        <f>'[3]4a. Network perf - Feeders'!E87</f>
        <v>2354</v>
      </c>
      <c r="F87" s="247">
        <f>'[3]4a. Network perf - Feeders'!F87</f>
        <v>8.7179050079999989</v>
      </c>
      <c r="G87" s="247">
        <f>'[3]4a. Network perf - Feeders'!G87</f>
        <v>0.46782754430000001</v>
      </c>
      <c r="H87" s="248">
        <f>'[3]4a. Network perf - Feeders'!H87</f>
        <v>6.5159751380741167</v>
      </c>
      <c r="I87" s="247">
        <f>'[3]4a. Network perf - Feeders'!I87</f>
        <v>0.14448553390240132</v>
      </c>
      <c r="J87" s="247">
        <f>'[3]4a. Network perf - Feeders'!J87</f>
        <v>2.8386523000662898</v>
      </c>
      <c r="K87" s="244">
        <f>'[3]4a. Network perf - Feeders'!K87</f>
        <v>3</v>
      </c>
      <c r="L87" s="252">
        <f>'[3]4a. Network perf - Feeders'!L87</f>
        <v>7765</v>
      </c>
      <c r="M87" s="246">
        <f>'[3]4a. Network perf - Feeders'!M87</f>
        <v>7433</v>
      </c>
      <c r="N87" s="246">
        <f>'[3]4a. Network perf - Feeders'!N87</f>
        <v>141</v>
      </c>
      <c r="O87" s="246">
        <f>'[3]4a. Network perf - Feeders'!O87</f>
        <v>140</v>
      </c>
      <c r="P87" s="244">
        <f>'[3]4a. Network perf - Feeders'!P87</f>
        <v>4</v>
      </c>
      <c r="Q87" s="244">
        <f>'[3]4a. Network perf - Feeders'!Q87</f>
        <v>152556</v>
      </c>
      <c r="R87" s="244">
        <f>'[3]4a. Network perf - Feeders'!R87</f>
        <v>152556</v>
      </c>
      <c r="S87" s="244">
        <f>'[3]4a. Network perf - Feeders'!S87</f>
        <v>297</v>
      </c>
      <c r="T87" s="244">
        <f>'[3]4a. Network perf - Feeders'!T87</f>
        <v>297</v>
      </c>
      <c r="U87" s="244">
        <f>'[3]4a. Network perf - Feeders'!U87</f>
        <v>2</v>
      </c>
      <c r="V87" s="245">
        <f>'[3]4a. Network perf - Feeders'!V87</f>
        <v>5966</v>
      </c>
      <c r="W87" s="245">
        <f>'[3]4a. Network perf - Feeders'!W87</f>
        <v>5966</v>
      </c>
      <c r="X87" s="245" t="str">
        <f>'[3]4a. Network perf - Feeders'!X87</f>
        <v>No</v>
      </c>
    </row>
    <row r="88" spans="1:24" x14ac:dyDescent="0.2">
      <c r="A88" s="198"/>
      <c r="B88" s="244" t="str">
        <f>'[3]4a. Network perf - Feeders'!B88</f>
        <v>CYN24</v>
      </c>
      <c r="C88" s="244" t="str">
        <f>'[3]4a. Network perf - Feeders'!C88</f>
        <v>Central</v>
      </c>
      <c r="D88" s="244" t="str">
        <f>'[3]4a. Network perf - Feeders'!D88</f>
        <v>Urban</v>
      </c>
      <c r="E88" s="246">
        <f>'[3]4a. Network perf - Feeders'!E88</f>
        <v>1251</v>
      </c>
      <c r="F88" s="247">
        <f>'[3]4a. Network perf - Feeders'!F88</f>
        <v>12.091397670000001</v>
      </c>
      <c r="G88" s="247">
        <f>'[3]4a. Network perf - Feeders'!G88</f>
        <v>2.2373887249999997</v>
      </c>
      <c r="H88" s="248">
        <f>'[3]4a. Network perf - Feeders'!H88</f>
        <v>11.698271154320198</v>
      </c>
      <c r="I88" s="247">
        <f>'[3]4a. Network perf - Feeders'!I88</f>
        <v>0.47291029023160608</v>
      </c>
      <c r="J88" s="247">
        <f>'[3]4a. Network perf - Feeders'!J88</f>
        <v>17.06107637478382</v>
      </c>
      <c r="K88" s="244">
        <f>'[3]4a. Network perf - Feeders'!K88</f>
        <v>3</v>
      </c>
      <c r="L88" s="252">
        <f>'[3]4a. Network perf - Feeders'!L88</f>
        <v>8239.5400000000009</v>
      </c>
      <c r="M88" s="246">
        <f>'[3]4a. Network perf - Feeders'!M88</f>
        <v>8239.5400000000009</v>
      </c>
      <c r="N88" s="246">
        <f>'[3]4a. Network perf - Feeders'!N88</f>
        <v>67</v>
      </c>
      <c r="O88" s="246">
        <f>'[3]4a. Network perf - Feeders'!O88</f>
        <v>67</v>
      </c>
      <c r="P88" s="244">
        <f>'[3]4a. Network perf - Feeders'!P88</f>
        <v>8</v>
      </c>
      <c r="Q88" s="244">
        <f>'[3]4a. Network perf - Feeders'!Q88</f>
        <v>297256</v>
      </c>
      <c r="R88" s="244">
        <f>'[3]4a. Network perf - Feeders'!R88</f>
        <v>297256</v>
      </c>
      <c r="S88" s="244">
        <f>'[3]4a. Network perf - Feeders'!S88</f>
        <v>834</v>
      </c>
      <c r="T88" s="244">
        <f>'[3]4a. Network perf - Feeders'!T88</f>
        <v>834</v>
      </c>
      <c r="U88" s="244">
        <f>'[3]4a. Network perf - Feeders'!U88</f>
        <v>1</v>
      </c>
      <c r="V88" s="245">
        <f>'[3]4a. Network perf - Feeders'!V88</f>
        <v>1253</v>
      </c>
      <c r="W88" s="245">
        <f>'[3]4a. Network perf - Feeders'!W88</f>
        <v>1253</v>
      </c>
      <c r="X88" s="245" t="str">
        <f>'[3]4a. Network perf - Feeders'!X88</f>
        <v>No</v>
      </c>
    </row>
    <row r="89" spans="1:24" x14ac:dyDescent="0.2">
      <c r="A89" s="198"/>
      <c r="B89" s="244" t="str">
        <f>'[3]4a. Network perf - Feeders'!B89</f>
        <v>CYN31</v>
      </c>
      <c r="C89" s="244" t="str">
        <f>'[3]4a. Network perf - Feeders'!C89</f>
        <v>Central</v>
      </c>
      <c r="D89" s="244" t="str">
        <f>'[3]4a. Network perf - Feeders'!D89</f>
        <v>Urban</v>
      </c>
      <c r="E89" s="246">
        <f>'[3]4a. Network perf - Feeders'!E89</f>
        <v>2306.5</v>
      </c>
      <c r="F89" s="247">
        <f>'[3]4a. Network perf - Feeders'!F89</f>
        <v>9.3789560200000004</v>
      </c>
      <c r="G89" s="247">
        <f>'[3]4a. Network perf - Feeders'!G89</f>
        <v>0.67209381359999998</v>
      </c>
      <c r="H89" s="248">
        <f>'[3]4a. Network perf - Feeders'!H89</f>
        <v>4.7250346030478969</v>
      </c>
      <c r="I89" s="247">
        <f>'[3]4a. Network perf - Feeders'!I89</f>
        <v>6.4331019156250031</v>
      </c>
      <c r="J89" s="247">
        <f>'[3]4a. Network perf - Feeders'!J89</f>
        <v>1.3550671934016405</v>
      </c>
      <c r="K89" s="244">
        <f>'[3]4a. Network perf - Feeders'!K89</f>
        <v>8</v>
      </c>
      <c r="L89" s="252">
        <f>'[3]4a. Network perf - Feeders'!L89</f>
        <v>470044.15999999997</v>
      </c>
      <c r="M89" s="246">
        <f>'[3]4a. Network perf - Feeders'!M89</f>
        <v>433094.16</v>
      </c>
      <c r="N89" s="246">
        <f>'[3]4a. Network perf - Feeders'!N89</f>
        <v>3332</v>
      </c>
      <c r="O89" s="246">
        <f>'[3]4a. Network perf - Feeders'!O89</f>
        <v>2593</v>
      </c>
      <c r="P89" s="244">
        <f>'[3]4a. Network perf - Feeders'!P89</f>
        <v>2</v>
      </c>
      <c r="Q89" s="244">
        <f>'[3]4a. Network perf - Feeders'!Q89</f>
        <v>99010</v>
      </c>
      <c r="R89" s="244">
        <f>'[3]4a. Network perf - Feeders'!R89</f>
        <v>99010</v>
      </c>
      <c r="S89" s="244">
        <f>'[3]4a. Network perf - Feeders'!S89</f>
        <v>271</v>
      </c>
      <c r="T89" s="244">
        <f>'[3]4a. Network perf - Feeders'!T89</f>
        <v>271</v>
      </c>
      <c r="U89" s="244">
        <f>'[3]4a. Network perf - Feeders'!U89</f>
        <v>0</v>
      </c>
      <c r="V89" s="245">
        <f>'[3]4a. Network perf - Feeders'!V89</f>
        <v>0</v>
      </c>
      <c r="W89" s="245">
        <f>'[3]4a. Network perf - Feeders'!W89</f>
        <v>0</v>
      </c>
      <c r="X89" s="245" t="str">
        <f>'[3]4a. Network perf - Feeders'!X89</f>
        <v>No</v>
      </c>
    </row>
    <row r="90" spans="1:24" x14ac:dyDescent="0.2">
      <c r="A90" s="198"/>
      <c r="B90" s="244" t="str">
        <f>'[3]4a. Network perf - Feeders'!B90</f>
        <v>CYN32</v>
      </c>
      <c r="C90" s="244" t="str">
        <f>'[3]4a. Network perf - Feeders'!C90</f>
        <v>Central</v>
      </c>
      <c r="D90" s="244" t="str">
        <f>'[3]4a. Network perf - Feeders'!D90</f>
        <v>Urban</v>
      </c>
      <c r="E90" s="246">
        <f>'[3]4a. Network perf - Feeders'!E90</f>
        <v>3906</v>
      </c>
      <c r="F90" s="247">
        <f>'[3]4a. Network perf - Feeders'!F90</f>
        <v>18.603498220000002</v>
      </c>
      <c r="G90" s="247">
        <f>'[3]4a. Network perf - Feeders'!G90</f>
        <v>1.5412121190000001</v>
      </c>
      <c r="H90" s="248">
        <f>'[3]4a. Network perf - Feeders'!H90</f>
        <v>11.698271154320198</v>
      </c>
      <c r="I90" s="247">
        <f>'[3]4a. Network perf - Feeders'!I90</f>
        <v>17.078332938239861</v>
      </c>
      <c r="J90" s="247">
        <f>'[3]4a. Network perf - Feeders'!J90</f>
        <v>8.6765478890279688</v>
      </c>
      <c r="K90" s="244">
        <f>'[3]4a. Network perf - Feeders'!K90</f>
        <v>25</v>
      </c>
      <c r="L90" s="252">
        <f>'[3]4a. Network perf - Feeders'!L90</f>
        <v>979904.91</v>
      </c>
      <c r="M90" s="246">
        <f>'[3]4a. Network perf - Feeders'!M90</f>
        <v>761399.91</v>
      </c>
      <c r="N90" s="246">
        <f>'[3]4a. Network perf - Feeders'!N90</f>
        <v>10802</v>
      </c>
      <c r="O90" s="246">
        <f>'[3]4a. Network perf - Feeders'!O90</f>
        <v>9418</v>
      </c>
      <c r="P90" s="244">
        <f>'[3]4a. Network perf - Feeders'!P90</f>
        <v>14</v>
      </c>
      <c r="Q90" s="244">
        <f>'[3]4a. Network perf - Feeders'!Q90</f>
        <v>497835</v>
      </c>
      <c r="R90" s="244">
        <f>'[3]4a. Network perf - Feeders'!R90</f>
        <v>497835</v>
      </c>
      <c r="S90" s="244">
        <f>'[3]4a. Network perf - Feeders'!S90</f>
        <v>1640</v>
      </c>
      <c r="T90" s="244">
        <f>'[3]4a. Network perf - Feeders'!T90</f>
        <v>1640</v>
      </c>
      <c r="U90" s="244">
        <f>'[3]4a. Network perf - Feeders'!U90</f>
        <v>6</v>
      </c>
      <c r="V90" s="245">
        <f>'[3]4a. Network perf - Feeders'!V90</f>
        <v>23444</v>
      </c>
      <c r="W90" s="245">
        <f>'[3]4a. Network perf - Feeders'!W90</f>
        <v>19530</v>
      </c>
      <c r="X90" s="245" t="str">
        <f>'[3]4a. Network perf - Feeders'!X90</f>
        <v>Yes</v>
      </c>
    </row>
    <row r="91" spans="1:24" x14ac:dyDescent="0.2">
      <c r="A91" s="198"/>
      <c r="B91" s="244" t="str">
        <f>'[3]4a. Network perf - Feeders'!B91</f>
        <v>CYN33</v>
      </c>
      <c r="C91" s="244" t="str">
        <f>'[3]4a. Network perf - Feeders'!C91</f>
        <v>Central</v>
      </c>
      <c r="D91" s="244" t="str">
        <f>'[3]4a. Network perf - Feeders'!D91</f>
        <v>Urban</v>
      </c>
      <c r="E91" s="246">
        <f>'[3]4a. Network perf - Feeders'!E91</f>
        <v>3315</v>
      </c>
      <c r="F91" s="247">
        <f>'[3]4a. Network perf - Feeders'!F91</f>
        <v>24.806863249999999</v>
      </c>
      <c r="G91" s="247">
        <f>'[3]4a. Network perf - Feeders'!G91</f>
        <v>1.3023691610000001</v>
      </c>
      <c r="H91" s="248">
        <f>'[3]4a. Network perf - Feeders'!H91</f>
        <v>8.7260719685320041</v>
      </c>
      <c r="I91" s="247">
        <f>'[3]4a. Network perf - Feeders'!I91</f>
        <v>6.7464009288200852</v>
      </c>
      <c r="J91" s="247">
        <f>'[3]4a. Network perf - Feeders'!J91</f>
        <v>20.352632349335199</v>
      </c>
      <c r="K91" s="244">
        <f>'[3]4a. Network perf - Feeders'!K91</f>
        <v>18</v>
      </c>
      <c r="L91" s="252">
        <f>'[3]4a. Network perf - Feeders'!L91</f>
        <v>625613.78</v>
      </c>
      <c r="M91" s="246">
        <f>'[3]4a. Network perf - Feeders'!M91</f>
        <v>619728.78</v>
      </c>
      <c r="N91" s="246">
        <f>'[3]4a. Network perf - Feeders'!N91</f>
        <v>1786</v>
      </c>
      <c r="O91" s="246">
        <f>'[3]4a. Network perf - Feeders'!O91</f>
        <v>1732</v>
      </c>
      <c r="P91" s="244">
        <f>'[3]4a. Network perf - Feeders'!P91</f>
        <v>23</v>
      </c>
      <c r="Q91" s="244">
        <f>'[3]4a. Network perf - Feeders'!Q91</f>
        <v>1887360</v>
      </c>
      <c r="R91" s="244">
        <f>'[3]4a. Network perf - Feeders'!R91</f>
        <v>1887360</v>
      </c>
      <c r="S91" s="244">
        <f>'[3]4a. Network perf - Feeders'!S91</f>
        <v>4436</v>
      </c>
      <c r="T91" s="244">
        <f>'[3]4a. Network perf - Feeders'!T91</f>
        <v>4436</v>
      </c>
      <c r="U91" s="244">
        <f>'[3]4a. Network perf - Feeders'!U91</f>
        <v>2</v>
      </c>
      <c r="V91" s="245">
        <f>'[3]4a. Network perf - Feeders'!V91</f>
        <v>6636</v>
      </c>
      <c r="W91" s="245">
        <f>'[3]4a. Network perf - Feeders'!W91</f>
        <v>6636</v>
      </c>
      <c r="X91" s="245" t="str">
        <f>'[3]4a. Network perf - Feeders'!X91</f>
        <v>Yes</v>
      </c>
    </row>
    <row r="92" spans="1:24" x14ac:dyDescent="0.2">
      <c r="A92" s="198"/>
      <c r="B92" s="244" t="str">
        <f>'[3]4a. Network perf - Feeders'!B92</f>
        <v>DRN11</v>
      </c>
      <c r="C92" s="244" t="str">
        <f>'[3]4a. Network perf - Feeders'!C92</f>
        <v>Central</v>
      </c>
      <c r="D92" s="245" t="str">
        <f>'[3]4a. Network perf - Feeders'!D92</f>
        <v>Rural short</v>
      </c>
      <c r="E92" s="246">
        <f>'[3]4a. Network perf - Feeders'!E92</f>
        <v>4567.5</v>
      </c>
      <c r="F92" s="247">
        <f>'[3]4a. Network perf - Feeders'!F92</f>
        <v>14.846532530000001</v>
      </c>
      <c r="G92" s="247">
        <f>'[3]4a. Network perf - Feeders'!G92</f>
        <v>24.19428632</v>
      </c>
      <c r="H92" s="248">
        <f>'[3]4a. Network perf - Feeders'!H92</f>
        <v>9.3738589705627628</v>
      </c>
      <c r="I92" s="247">
        <f>'[3]4a. Network perf - Feeders'!I92</f>
        <v>0.84262609837010982</v>
      </c>
      <c r="J92" s="247">
        <f>'[3]4a. Network perf - Feeders'!J92</f>
        <v>0.13775467844616784</v>
      </c>
      <c r="K92" s="244">
        <f>'[3]4a. Network perf - Feeders'!K92</f>
        <v>6</v>
      </c>
      <c r="L92" s="252">
        <f>'[3]4a. Network perf - Feeders'!L92</f>
        <v>87587.319999999992</v>
      </c>
      <c r="M92" s="246">
        <f>'[3]4a. Network perf - Feeders'!M92</f>
        <v>87587.319999999992</v>
      </c>
      <c r="N92" s="246">
        <f>'[3]4a. Network perf - Feeders'!N92</f>
        <v>587</v>
      </c>
      <c r="O92" s="246">
        <f>'[3]4a. Network perf - Feeders'!O92</f>
        <v>587</v>
      </c>
      <c r="P92" s="244">
        <f>'[3]4a. Network perf - Feeders'!P92</f>
        <v>6</v>
      </c>
      <c r="Q92" s="244">
        <f>'[3]4a. Network perf - Feeders'!Q92</f>
        <v>14319</v>
      </c>
      <c r="R92" s="244">
        <f>'[3]4a. Network perf - Feeders'!R92</f>
        <v>14319</v>
      </c>
      <c r="S92" s="244">
        <f>'[3]4a. Network perf - Feeders'!S92</f>
        <v>119</v>
      </c>
      <c r="T92" s="244">
        <f>'[3]4a. Network perf - Feeders'!T92</f>
        <v>119</v>
      </c>
      <c r="U92" s="244">
        <f>'[3]4a. Network perf - Feeders'!U92</f>
        <v>0</v>
      </c>
      <c r="V92" s="245">
        <f>'[3]4a. Network perf - Feeders'!V92</f>
        <v>0</v>
      </c>
      <c r="W92" s="245">
        <f>'[3]4a. Network perf - Feeders'!W92</f>
        <v>0</v>
      </c>
      <c r="X92" s="245" t="str">
        <f>'[3]4a. Network perf - Feeders'!X92</f>
        <v>No</v>
      </c>
    </row>
    <row r="93" spans="1:24" x14ac:dyDescent="0.2">
      <c r="A93" s="198"/>
      <c r="B93" s="244" t="str">
        <f>'[3]4a. Network perf - Feeders'!B93</f>
        <v>DRN12</v>
      </c>
      <c r="C93" s="244" t="str">
        <f>'[3]4a. Network perf - Feeders'!C93</f>
        <v>Central</v>
      </c>
      <c r="D93" s="245" t="str">
        <f>'[3]4a. Network perf - Feeders'!D93</f>
        <v>Rural short</v>
      </c>
      <c r="E93" s="246">
        <f>'[3]4a. Network perf - Feeders'!E93</f>
        <v>4158.5</v>
      </c>
      <c r="F93" s="247">
        <f>'[3]4a. Network perf - Feeders'!F93</f>
        <v>11.98733706</v>
      </c>
      <c r="G93" s="247">
        <f>'[3]4a. Network perf - Feeders'!G93</f>
        <v>25.631184959999999</v>
      </c>
      <c r="H93" s="248">
        <f>'[3]4a. Network perf - Feeders'!H93</f>
        <v>10.593222739091255</v>
      </c>
      <c r="I93" s="247">
        <f>'[3]4a. Network perf - Feeders'!I93</f>
        <v>0.18430213584178171</v>
      </c>
      <c r="J93" s="247">
        <f>'[3]4a. Network perf - Feeders'!J93</f>
        <v>1.4256940891577456</v>
      </c>
      <c r="K93" s="244">
        <f>'[3]4a. Network perf - Feeders'!K93</f>
        <v>6</v>
      </c>
      <c r="L93" s="252">
        <f>'[3]4a. Network perf - Feeders'!L93</f>
        <v>13269.24</v>
      </c>
      <c r="M93" s="246">
        <f>'[3]4a. Network perf - Feeders'!M93</f>
        <v>13269.24</v>
      </c>
      <c r="N93" s="246">
        <f>'[3]4a. Network perf - Feeders'!N93</f>
        <v>73</v>
      </c>
      <c r="O93" s="246">
        <f>'[3]4a. Network perf - Feeders'!O93</f>
        <v>73</v>
      </c>
      <c r="P93" s="244">
        <f>'[3]4a. Network perf - Feeders'!P93</f>
        <v>11</v>
      </c>
      <c r="Q93" s="244">
        <f>'[3]4a. Network perf - Feeders'!Q93</f>
        <v>102646</v>
      </c>
      <c r="R93" s="244">
        <f>'[3]4a. Network perf - Feeders'!R93</f>
        <v>102646</v>
      </c>
      <c r="S93" s="244">
        <f>'[3]4a. Network perf - Feeders'!S93</f>
        <v>457</v>
      </c>
      <c r="T93" s="244">
        <f>'[3]4a. Network perf - Feeders'!T93</f>
        <v>457</v>
      </c>
      <c r="U93" s="244">
        <f>'[3]4a. Network perf - Feeders'!U93</f>
        <v>3</v>
      </c>
      <c r="V93" s="245">
        <f>'[3]4a. Network perf - Feeders'!V93</f>
        <v>12891</v>
      </c>
      <c r="W93" s="245">
        <f>'[3]4a. Network perf - Feeders'!W93</f>
        <v>12891</v>
      </c>
      <c r="X93" s="245" t="str">
        <f>'[3]4a. Network perf - Feeders'!X93</f>
        <v>No</v>
      </c>
    </row>
    <row r="94" spans="1:24" x14ac:dyDescent="0.2">
      <c r="A94" s="198"/>
      <c r="B94" s="244" t="str">
        <f>'[3]4a. Network perf - Feeders'!B94</f>
        <v>DRN13</v>
      </c>
      <c r="C94" s="244" t="str">
        <f>'[3]4a. Network perf - Feeders'!C94</f>
        <v>Central</v>
      </c>
      <c r="D94" s="245" t="str">
        <f>'[3]4a. Network perf - Feeders'!D94</f>
        <v>Rural short</v>
      </c>
      <c r="E94" s="246">
        <f>'[3]4a. Network perf - Feeders'!E94</f>
        <v>2617</v>
      </c>
      <c r="F94" s="247">
        <f>'[3]4a. Network perf - Feeders'!F94</f>
        <v>23.143706119999997</v>
      </c>
      <c r="G94" s="247">
        <f>'[3]4a. Network perf - Feeders'!G94</f>
        <v>13.541428209999999</v>
      </c>
      <c r="H94" s="248">
        <f>'[3]4a. Network perf - Feeders'!H94</f>
        <v>7.2018672578713909</v>
      </c>
      <c r="I94" s="247">
        <f>'[3]4a. Network perf - Feeders'!I94</f>
        <v>0.86407659999070763</v>
      </c>
      <c r="J94" s="247">
        <f>'[3]4a. Network perf - Feeders'!J94</f>
        <v>1.7256833060575423</v>
      </c>
      <c r="K94" s="244">
        <f>'[3]4a. Network perf - Feeders'!K94</f>
        <v>13</v>
      </c>
      <c r="L94" s="252">
        <f>'[3]4a. Network perf - Feeders'!L94</f>
        <v>61292.600000000006</v>
      </c>
      <c r="M94" s="246">
        <f>'[3]4a. Network perf - Feeders'!M94</f>
        <v>39010.600000000006</v>
      </c>
      <c r="N94" s="246">
        <f>'[3]4a. Network perf - Feeders'!N94</f>
        <v>313</v>
      </c>
      <c r="O94" s="246">
        <f>'[3]4a. Network perf - Feeders'!O94</f>
        <v>223</v>
      </c>
      <c r="P94" s="244">
        <f>'[3]4a. Network perf - Feeders'!P94</f>
        <v>16</v>
      </c>
      <c r="Q94" s="244">
        <f>'[3]4a. Network perf - Feeders'!Q94</f>
        <v>122410</v>
      </c>
      <c r="R94" s="244">
        <f>'[3]4a. Network perf - Feeders'!R94</f>
        <v>122410</v>
      </c>
      <c r="S94" s="244">
        <f>'[3]4a. Network perf - Feeders'!S94</f>
        <v>481</v>
      </c>
      <c r="T94" s="244">
        <f>'[3]4a. Network perf - Feeders'!T94</f>
        <v>481</v>
      </c>
      <c r="U94" s="244">
        <f>'[3]4a. Network perf - Feeders'!U94</f>
        <v>1</v>
      </c>
      <c r="V94" s="245">
        <f>'[3]4a. Network perf - Feeders'!V94</f>
        <v>2591</v>
      </c>
      <c r="W94" s="245">
        <f>'[3]4a. Network perf - Feeders'!W94</f>
        <v>2591</v>
      </c>
      <c r="X94" s="245" t="str">
        <f>'[3]4a. Network perf - Feeders'!X94</f>
        <v>No</v>
      </c>
    </row>
    <row r="95" spans="1:24" x14ac:dyDescent="0.2">
      <c r="A95" s="198"/>
      <c r="B95" s="244" t="str">
        <f>'[3]4a. Network perf - Feeders'!B95</f>
        <v>DRN14</v>
      </c>
      <c r="C95" s="244" t="str">
        <f>'[3]4a. Network perf - Feeders'!C95</f>
        <v>Central</v>
      </c>
      <c r="D95" s="245" t="str">
        <f>'[3]4a. Network perf - Feeders'!D95</f>
        <v>Rural short</v>
      </c>
      <c r="E95" s="246">
        <f>'[3]4a. Network perf - Feeders'!E95</f>
        <v>3853.5</v>
      </c>
      <c r="F95" s="247">
        <f>'[3]4a. Network perf - Feeders'!F95</f>
        <v>69.503655480000006</v>
      </c>
      <c r="G95" s="247">
        <f>'[3]4a. Network perf - Feeders'!G95</f>
        <v>21.678541399999997</v>
      </c>
      <c r="H95" s="248">
        <f>'[3]4a. Network perf - Feeders'!H95</f>
        <v>9.0690180284306408</v>
      </c>
      <c r="I95" s="247">
        <f>'[3]4a. Network perf - Feeders'!I95</f>
        <v>0.47911272605719474</v>
      </c>
      <c r="J95" s="247">
        <f>'[3]4a. Network perf - Feeders'!J95</f>
        <v>0.59227659199861771</v>
      </c>
      <c r="K95" s="244">
        <f>'[3]4a. Network perf - Feeders'!K95</f>
        <v>13</v>
      </c>
      <c r="L95" s="252">
        <f>'[3]4a. Network perf - Feeders'!L95</f>
        <v>45178.16</v>
      </c>
      <c r="M95" s="246">
        <f>'[3]4a. Network perf - Feeders'!M95</f>
        <v>44120.160000000003</v>
      </c>
      <c r="N95" s="246">
        <f>'[3]4a. Network perf - Feeders'!N95</f>
        <v>97</v>
      </c>
      <c r="O95" s="246">
        <f>'[3]4a. Network perf - Feeders'!O95</f>
        <v>94</v>
      </c>
      <c r="P95" s="244">
        <f>'[3]4a. Network perf - Feeders'!P95</f>
        <v>9</v>
      </c>
      <c r="Q95" s="244">
        <f>'[3]4a. Network perf - Feeders'!Q95</f>
        <v>55849</v>
      </c>
      <c r="R95" s="244">
        <f>'[3]4a. Network perf - Feeders'!R95</f>
        <v>55849</v>
      </c>
      <c r="S95" s="244">
        <f>'[3]4a. Network perf - Feeders'!S95</f>
        <v>221</v>
      </c>
      <c r="T95" s="244">
        <f>'[3]4a. Network perf - Feeders'!T95</f>
        <v>221</v>
      </c>
      <c r="U95" s="244">
        <f>'[3]4a. Network perf - Feeders'!U95</f>
        <v>1</v>
      </c>
      <c r="V95" s="245">
        <f>'[3]4a. Network perf - Feeders'!V95</f>
        <v>3938</v>
      </c>
      <c r="W95" s="245">
        <f>'[3]4a. Network perf - Feeders'!W95</f>
        <v>3938</v>
      </c>
      <c r="X95" s="245" t="str">
        <f>'[3]4a. Network perf - Feeders'!X95</f>
        <v>No</v>
      </c>
    </row>
    <row r="96" spans="1:24" x14ac:dyDescent="0.2">
      <c r="A96" s="198"/>
      <c r="B96" s="244" t="str">
        <f>'[3]4a. Network perf - Feeders'!B96</f>
        <v>DRN21</v>
      </c>
      <c r="C96" s="244" t="str">
        <f>'[3]4a. Network perf - Feeders'!C96</f>
        <v>Central</v>
      </c>
      <c r="D96" s="245" t="str">
        <f>'[3]4a. Network perf - Feeders'!D96</f>
        <v>Rural short</v>
      </c>
      <c r="E96" s="246">
        <f>'[3]4a. Network perf - Feeders'!E96</f>
        <v>2202.5</v>
      </c>
      <c r="F96" s="247">
        <f>'[3]4a. Network perf - Feeders'!F96</f>
        <v>9.0130120970000007</v>
      </c>
      <c r="G96" s="247">
        <f>'[3]4a. Network perf - Feeders'!G96</f>
        <v>13.75120235</v>
      </c>
      <c r="H96" s="248">
        <f>'[3]4a. Network perf - Feeders'!H96</f>
        <v>5.2204011340125964</v>
      </c>
      <c r="I96" s="247">
        <f>'[3]4a. Network perf - Feeders'!I96</f>
        <v>2.8129507590583021E-2</v>
      </c>
      <c r="J96" s="247">
        <f>'[3]4a. Network perf - Feeders'!J96</f>
        <v>7.0521492788012717E-3</v>
      </c>
      <c r="K96" s="244">
        <f>'[3]4a. Network perf - Feeders'!K96</f>
        <v>3</v>
      </c>
      <c r="L96" s="252">
        <f>'[3]4a. Network perf - Feeders'!L96</f>
        <v>2987.6000000000004</v>
      </c>
      <c r="M96" s="246">
        <f>'[3]4a. Network perf - Feeders'!M96</f>
        <v>2987.6000000000004</v>
      </c>
      <c r="N96" s="246">
        <f>'[3]4a. Network perf - Feeders'!N96</f>
        <v>30</v>
      </c>
      <c r="O96" s="246">
        <f>'[3]4a. Network perf - Feeders'!O96</f>
        <v>30</v>
      </c>
      <c r="P96" s="244">
        <f>'[3]4a. Network perf - Feeders'!P96</f>
        <v>3</v>
      </c>
      <c r="Q96" s="244">
        <f>'[3]4a. Network perf - Feeders'!Q96</f>
        <v>749</v>
      </c>
      <c r="R96" s="244">
        <f>'[3]4a. Network perf - Feeders'!R96</f>
        <v>749</v>
      </c>
      <c r="S96" s="244">
        <f>'[3]4a. Network perf - Feeders'!S96</f>
        <v>4</v>
      </c>
      <c r="T96" s="244">
        <f>'[3]4a. Network perf - Feeders'!T96</f>
        <v>4</v>
      </c>
      <c r="U96" s="244">
        <f>'[3]4a. Network perf - Feeders'!U96</f>
        <v>1</v>
      </c>
      <c r="V96" s="245">
        <f>'[3]4a. Network perf - Feeders'!V96</f>
        <v>2258</v>
      </c>
      <c r="W96" s="245">
        <f>'[3]4a. Network perf - Feeders'!W96</f>
        <v>2258</v>
      </c>
      <c r="X96" s="245" t="str">
        <f>'[3]4a. Network perf - Feeders'!X96</f>
        <v>No</v>
      </c>
    </row>
    <row r="97" spans="1:24" x14ac:dyDescent="0.2">
      <c r="A97" s="198"/>
      <c r="B97" s="244" t="str">
        <f>'[3]4a. Network perf - Feeders'!B97</f>
        <v>DRN22</v>
      </c>
      <c r="C97" s="244" t="str">
        <f>'[3]4a. Network perf - Feeders'!C97</f>
        <v>Central</v>
      </c>
      <c r="D97" s="245" t="str">
        <f>'[3]4a. Network perf - Feeders'!D97</f>
        <v>Rural short</v>
      </c>
      <c r="E97" s="246">
        <f>'[3]4a. Network perf - Feeders'!E97</f>
        <v>2742</v>
      </c>
      <c r="F97" s="247">
        <f>'[3]4a. Network perf - Feeders'!F97</f>
        <v>81.390827369999997</v>
      </c>
      <c r="G97" s="247">
        <f>'[3]4a. Network perf - Feeders'!G97</f>
        <v>12.759890779999999</v>
      </c>
      <c r="H97" s="248">
        <f>'[3]4a. Network perf - Feeders'!H97</f>
        <v>7.1256570223383608</v>
      </c>
      <c r="I97" s="247">
        <f>'[3]4a. Network perf - Feeders'!I97</f>
        <v>2.6544370206891381</v>
      </c>
      <c r="J97" s="247">
        <f>'[3]4a. Network perf - Feeders'!J97</f>
        <v>3.8236267903683356</v>
      </c>
      <c r="K97" s="244">
        <f>'[3]4a. Network perf - Feeders'!K97</f>
        <v>15</v>
      </c>
      <c r="L97" s="252">
        <f>'[3]4a. Network perf - Feeders'!L97</f>
        <v>176596.3</v>
      </c>
      <c r="M97" s="246">
        <f>'[3]4a. Network perf - Feeders'!M97</f>
        <v>115053.3</v>
      </c>
      <c r="N97" s="246">
        <f>'[3]4a. Network perf - Feeders'!N97</f>
        <v>414</v>
      </c>
      <c r="O97" s="246">
        <f>'[3]4a. Network perf - Feeders'!O97</f>
        <v>323</v>
      </c>
      <c r="P97" s="244">
        <f>'[3]4a. Network perf - Feeders'!P97</f>
        <v>23</v>
      </c>
      <c r="Q97" s="244">
        <f>'[3]4a. Network perf - Feeders'!Q97</f>
        <v>254381</v>
      </c>
      <c r="R97" s="244">
        <f>'[3]4a. Network perf - Feeders'!R97</f>
        <v>254381</v>
      </c>
      <c r="S97" s="244">
        <f>'[3]4a. Network perf - Feeders'!S97</f>
        <v>802</v>
      </c>
      <c r="T97" s="244">
        <f>'[3]4a. Network perf - Feeders'!T97</f>
        <v>802</v>
      </c>
      <c r="U97" s="244">
        <f>'[3]4a. Network perf - Feeders'!U97</f>
        <v>1</v>
      </c>
      <c r="V97" s="245">
        <f>'[3]4a. Network perf - Feeders'!V97</f>
        <v>2547</v>
      </c>
      <c r="W97" s="245">
        <f>'[3]4a. Network perf - Feeders'!W97</f>
        <v>2547</v>
      </c>
      <c r="X97" s="245" t="str">
        <f>'[3]4a. Network perf - Feeders'!X97</f>
        <v>No</v>
      </c>
    </row>
    <row r="98" spans="1:24" x14ac:dyDescent="0.2">
      <c r="A98" s="198"/>
      <c r="B98" s="244" t="str">
        <f>'[3]4a. Network perf - Feeders'!B98</f>
        <v>DRN23</v>
      </c>
      <c r="C98" s="244" t="str">
        <f>'[3]4a. Network perf - Feeders'!C98</f>
        <v>Central</v>
      </c>
      <c r="D98" s="245" t="str">
        <f>'[3]4a. Network perf - Feeders'!D98</f>
        <v>Rural long</v>
      </c>
      <c r="E98" s="246">
        <f>'[3]4a. Network perf - Feeders'!E98</f>
        <v>2592.5</v>
      </c>
      <c r="F98" s="247">
        <f>'[3]4a. Network perf - Feeders'!F98</f>
        <v>227.79629600000001</v>
      </c>
      <c r="G98" s="247">
        <f>'[3]4a. Network perf - Feeders'!G98</f>
        <v>5.0041803190000005</v>
      </c>
      <c r="H98" s="248">
        <f>'[3]4a. Network perf - Feeders'!H98</f>
        <v>10.288381796959131</v>
      </c>
      <c r="I98" s="247">
        <f>'[3]4a. Network perf - Feeders'!I98</f>
        <v>20.100457930434143</v>
      </c>
      <c r="J98" s="247">
        <f>'[3]4a. Network perf - Feeders'!J98</f>
        <v>22.807891278514369</v>
      </c>
      <c r="K98" s="244">
        <f>'[3]4a. Network perf - Feeders'!K98</f>
        <v>51</v>
      </c>
      <c r="L98" s="252">
        <f>'[3]4a. Network perf - Feeders'!L98</f>
        <v>1105785.1499999999</v>
      </c>
      <c r="M98" s="246">
        <f>'[3]4a. Network perf - Feeders'!M98</f>
        <v>131792.15</v>
      </c>
      <c r="N98" s="246">
        <f>'[3]4a. Network perf - Feeders'!N98</f>
        <v>3725</v>
      </c>
      <c r="O98" s="246">
        <f>'[3]4a. Network perf - Feeders'!O98</f>
        <v>759</v>
      </c>
      <c r="P98" s="244">
        <f>'[3]4a. Network perf - Feeders'!P98</f>
        <v>55</v>
      </c>
      <c r="Q98" s="244">
        <f>'[3]4a. Network perf - Feeders'!Q98</f>
        <v>1254729</v>
      </c>
      <c r="R98" s="244">
        <f>'[3]4a. Network perf - Feeders'!R98</f>
        <v>1254729</v>
      </c>
      <c r="S98" s="244">
        <f>'[3]4a. Network perf - Feeders'!S98</f>
        <v>4044</v>
      </c>
      <c r="T98" s="244">
        <f>'[3]4a. Network perf - Feeders'!T98</f>
        <v>4044</v>
      </c>
      <c r="U98" s="244">
        <f>'[3]4a. Network perf - Feeders'!U98</f>
        <v>4</v>
      </c>
      <c r="V98" s="245">
        <f>'[3]4a. Network perf - Feeders'!V98</f>
        <v>8428</v>
      </c>
      <c r="W98" s="245">
        <f>'[3]4a. Network perf - Feeders'!W98</f>
        <v>8428</v>
      </c>
      <c r="X98" s="245" t="str">
        <f>'[3]4a. Network perf - Feeders'!X98</f>
        <v>Yes</v>
      </c>
    </row>
    <row r="99" spans="1:24" x14ac:dyDescent="0.2">
      <c r="A99" s="198"/>
      <c r="B99" s="244" t="str">
        <f>'[3]4a. Network perf - Feeders'!B99</f>
        <v>ELM11</v>
      </c>
      <c r="C99" s="244" t="str">
        <f>'[3]4a. Network perf - Feeders'!C99</f>
        <v>Central</v>
      </c>
      <c r="D99" s="244" t="str">
        <f>'[3]4a. Network perf - Feeders'!D99</f>
        <v>Urban</v>
      </c>
      <c r="E99" s="246">
        <f>'[3]4a. Network perf - Feeders'!E99</f>
        <v>2226.5</v>
      </c>
      <c r="F99" s="247">
        <f>'[3]4a. Network perf - Feeders'!F99</f>
        <v>6.8507628800000004</v>
      </c>
      <c r="G99" s="247">
        <f>'[3]4a. Network perf - Feeders'!G99</f>
        <v>4.2718946500000001</v>
      </c>
      <c r="H99" s="248">
        <f>'[3]4a. Network perf - Feeders'!H99</f>
        <v>9.8311203837609469</v>
      </c>
      <c r="I99" s="247">
        <f>'[3]4a. Network perf - Feeders'!I99</f>
        <v>6.1917006362277958</v>
      </c>
      <c r="J99" s="247">
        <f>'[3]4a. Network perf - Feeders'!J99</f>
        <v>11.700014758838872</v>
      </c>
      <c r="K99" s="244">
        <f>'[3]4a. Network perf - Feeders'!K99</f>
        <v>11</v>
      </c>
      <c r="L99" s="252">
        <f>'[3]4a. Network perf - Feeders'!L99</f>
        <v>300384.95</v>
      </c>
      <c r="M99" s="246">
        <f>'[3]4a. Network perf - Feeders'!M99</f>
        <v>300246.95</v>
      </c>
      <c r="N99" s="246">
        <f>'[3]4a. Network perf - Feeders'!N99</f>
        <v>2293</v>
      </c>
      <c r="O99" s="246">
        <f>'[3]4a. Network perf - Feeders'!O99</f>
        <v>2292</v>
      </c>
      <c r="P99" s="244">
        <f>'[3]4a. Network perf - Feeders'!P99</f>
        <v>8</v>
      </c>
      <c r="Q99" s="244">
        <f>'[3]4a. Network perf - Feeders'!Q99</f>
        <v>567616</v>
      </c>
      <c r="R99" s="244">
        <f>'[3]4a. Network perf - Feeders'!R99</f>
        <v>567616</v>
      </c>
      <c r="S99" s="244">
        <f>'[3]4a. Network perf - Feeders'!S99</f>
        <v>1077</v>
      </c>
      <c r="T99" s="244">
        <f>'[3]4a. Network perf - Feeders'!T99</f>
        <v>1077</v>
      </c>
      <c r="U99" s="244">
        <f>'[3]4a. Network perf - Feeders'!U99</f>
        <v>1</v>
      </c>
      <c r="V99" s="245">
        <f>'[3]4a. Network perf - Feeders'!V99</f>
        <v>524</v>
      </c>
      <c r="W99" s="245">
        <f>'[3]4a. Network perf - Feeders'!W99</f>
        <v>524</v>
      </c>
      <c r="X99" s="245" t="str">
        <f>'[3]4a. Network perf - Feeders'!X99</f>
        <v>Yes</v>
      </c>
    </row>
    <row r="100" spans="1:24" x14ac:dyDescent="0.2">
      <c r="A100" s="198"/>
      <c r="B100" s="244" t="str">
        <f>'[3]4a. Network perf - Feeders'!B100</f>
        <v>ELM12</v>
      </c>
      <c r="C100" s="244" t="str">
        <f>'[3]4a. Network perf - Feeders'!C100</f>
        <v>Central</v>
      </c>
      <c r="D100" s="245" t="str">
        <f>'[3]4a. Network perf - Feeders'!D100</f>
        <v>Rural short</v>
      </c>
      <c r="E100" s="246">
        <f>'[3]4a. Network perf - Feeders'!E100</f>
        <v>2898.5</v>
      </c>
      <c r="F100" s="247">
        <f>'[3]4a. Network perf - Feeders'!F100</f>
        <v>20.368092700000002</v>
      </c>
      <c r="G100" s="247">
        <f>'[3]4a. Network perf - Feeders'!G100</f>
        <v>6.6205586089999997</v>
      </c>
      <c r="H100" s="248">
        <f>'[3]4a. Network perf - Feeders'!H100</f>
        <v>8.0020747309682125</v>
      </c>
      <c r="I100" s="247">
        <f>'[3]4a. Network perf - Feeders'!I100</f>
        <v>8.675324888248511</v>
      </c>
      <c r="J100" s="247">
        <f>'[3]4a. Network perf - Feeders'!J100</f>
        <v>9.044401069800001</v>
      </c>
      <c r="K100" s="244">
        <f>'[3]4a. Network perf - Feeders'!K100</f>
        <v>19</v>
      </c>
      <c r="L100" s="252">
        <f>'[3]4a. Network perf - Feeders'!L100</f>
        <v>634546.3600000001</v>
      </c>
      <c r="M100" s="246">
        <f>'[3]4a. Network perf - Feeders'!M100</f>
        <v>344066.36000000004</v>
      </c>
      <c r="N100" s="246">
        <f>'[3]4a. Network perf - Feeders'!N100</f>
        <v>6726</v>
      </c>
      <c r="O100" s="246">
        <f>'[3]4a. Network perf - Feeders'!O100</f>
        <v>4170</v>
      </c>
      <c r="P100" s="244">
        <f>'[3]4a. Network perf - Feeders'!P100</f>
        <v>18</v>
      </c>
      <c r="Q100" s="244">
        <f>'[3]4a. Network perf - Feeders'!Q100</f>
        <v>661542</v>
      </c>
      <c r="R100" s="244">
        <f>'[3]4a. Network perf - Feeders'!R100</f>
        <v>661542</v>
      </c>
      <c r="S100" s="244">
        <f>'[3]4a. Network perf - Feeders'!S100</f>
        <v>1849</v>
      </c>
      <c r="T100" s="244">
        <f>'[3]4a. Network perf - Feeders'!T100</f>
        <v>1849</v>
      </c>
      <c r="U100" s="244">
        <f>'[3]4a. Network perf - Feeders'!U100</f>
        <v>7</v>
      </c>
      <c r="V100" s="245">
        <f>'[3]4a. Network perf - Feeders'!V100</f>
        <v>16262</v>
      </c>
      <c r="W100" s="245">
        <f>'[3]4a. Network perf - Feeders'!W100</f>
        <v>16262</v>
      </c>
      <c r="X100" s="245" t="str">
        <f>'[3]4a. Network perf - Feeders'!X100</f>
        <v>No</v>
      </c>
    </row>
    <row r="101" spans="1:24" x14ac:dyDescent="0.2">
      <c r="A101" s="198"/>
      <c r="B101" s="244" t="str">
        <f>'[3]4a. Network perf - Feeders'!B101</f>
        <v>ELM13</v>
      </c>
      <c r="C101" s="244" t="str">
        <f>'[3]4a. Network perf - Feeders'!C101</f>
        <v>Central</v>
      </c>
      <c r="D101" s="244" t="str">
        <f>'[3]4a. Network perf - Feeders'!D101</f>
        <v>Urban</v>
      </c>
      <c r="E101" s="246">
        <f>'[3]4a. Network perf - Feeders'!E101</f>
        <v>2028.5</v>
      </c>
      <c r="F101" s="247">
        <f>'[3]4a. Network perf - Feeders'!F101</f>
        <v>9.1544990240000015</v>
      </c>
      <c r="G101" s="247">
        <f>'[3]4a. Network perf - Feeders'!G101</f>
        <v>2.0016845880000003</v>
      </c>
      <c r="H101" s="248">
        <f>'[3]4a. Network perf - Feeders'!H101</f>
        <v>7.9258644954351825</v>
      </c>
      <c r="I101" s="247">
        <f>'[3]4a. Network perf - Feeders'!I101</f>
        <v>3.3436001468065149</v>
      </c>
      <c r="J101" s="247">
        <f>'[3]4a. Network perf - Feeders'!J101</f>
        <v>1.0471568407202017</v>
      </c>
      <c r="K101" s="244">
        <f>'[3]4a. Network perf - Feeders'!K101</f>
        <v>16</v>
      </c>
      <c r="L101" s="252">
        <f>'[3]4a. Network perf - Feeders'!L101</f>
        <v>273578.56000000006</v>
      </c>
      <c r="M101" s="246">
        <f>'[3]4a. Network perf - Feeders'!M101</f>
        <v>273578.56000000006</v>
      </c>
      <c r="N101" s="246">
        <f>'[3]4a. Network perf - Feeders'!N101</f>
        <v>4998</v>
      </c>
      <c r="O101" s="246">
        <f>'[3]4a. Network perf - Feeders'!O101</f>
        <v>4998</v>
      </c>
      <c r="P101" s="244">
        <f>'[3]4a. Network perf - Feeders'!P101</f>
        <v>1</v>
      </c>
      <c r="Q101" s="244">
        <f>'[3]4a. Network perf - Feeders'!Q101</f>
        <v>85680</v>
      </c>
      <c r="R101" s="244">
        <f>'[3]4a. Network perf - Feeders'!R101</f>
        <v>85680</v>
      </c>
      <c r="S101" s="244">
        <f>'[3]4a. Network perf - Feeders'!S101</f>
        <v>144</v>
      </c>
      <c r="T101" s="244">
        <f>'[3]4a. Network perf - Feeders'!T101</f>
        <v>144</v>
      </c>
      <c r="U101" s="244">
        <f>'[3]4a. Network perf - Feeders'!U101</f>
        <v>5</v>
      </c>
      <c r="V101" s="245">
        <f>'[3]4a. Network perf - Feeders'!V101</f>
        <v>9209</v>
      </c>
      <c r="W101" s="245">
        <f>'[3]4a. Network perf - Feeders'!W101</f>
        <v>9209</v>
      </c>
      <c r="X101" s="245" t="str">
        <f>'[3]4a. Network perf - Feeders'!X101</f>
        <v>No</v>
      </c>
    </row>
    <row r="102" spans="1:24" x14ac:dyDescent="0.2">
      <c r="A102" s="198"/>
      <c r="B102" s="244" t="str">
        <f>'[3]4a. Network perf - Feeders'!B102</f>
        <v>ELM15</v>
      </c>
      <c r="C102" s="244" t="str">
        <f>'[3]4a. Network perf - Feeders'!C102</f>
        <v>Central</v>
      </c>
      <c r="D102" s="245" t="str">
        <f>'[3]4a. Network perf - Feeders'!D102</f>
        <v>Rural short</v>
      </c>
      <c r="E102" s="246">
        <f>'[3]4a. Network perf - Feeders'!E102</f>
        <v>6349.5</v>
      </c>
      <c r="F102" s="247">
        <f>'[3]4a. Network perf - Feeders'!F102</f>
        <v>80.021336820000002</v>
      </c>
      <c r="G102" s="247">
        <f>'[3]4a. Network perf - Feeders'!G102</f>
        <v>11.44102906</v>
      </c>
      <c r="H102" s="248">
        <f>'[3]4a. Network perf - Feeders'!H102</f>
        <v>17.032987641632339</v>
      </c>
      <c r="I102" s="247">
        <f>'[3]4a. Network perf - Feeders'!I102</f>
        <v>15.888471782972742</v>
      </c>
      <c r="J102" s="247">
        <f>'[3]4a. Network perf - Feeders'!J102</f>
        <v>12.394817828669566</v>
      </c>
      <c r="K102" s="244">
        <f>'[3]4a. Network perf - Feeders'!K102</f>
        <v>43</v>
      </c>
      <c r="L102" s="252">
        <f>'[3]4a. Network perf - Feeders'!L102</f>
        <v>1105957.7199999997</v>
      </c>
      <c r="M102" s="246">
        <f>'[3]4a. Network perf - Feeders'!M102</f>
        <v>1052594.7199999997</v>
      </c>
      <c r="N102" s="246">
        <f>'[3]4a. Network perf - Feeders'!N102</f>
        <v>21833</v>
      </c>
      <c r="O102" s="246">
        <f>'[3]4a. Network perf - Feeders'!O102</f>
        <v>21778</v>
      </c>
      <c r="P102" s="244">
        <f>'[3]4a. Network perf - Feeders'!P102</f>
        <v>35</v>
      </c>
      <c r="Q102" s="244">
        <f>'[3]4a. Network perf - Feeders'!Q102</f>
        <v>862773</v>
      </c>
      <c r="R102" s="244">
        <f>'[3]4a. Network perf - Feeders'!R102</f>
        <v>862773</v>
      </c>
      <c r="S102" s="244">
        <f>'[3]4a. Network perf - Feeders'!S102</f>
        <v>2601</v>
      </c>
      <c r="T102" s="244">
        <f>'[3]4a. Network perf - Feeders'!T102</f>
        <v>2601</v>
      </c>
      <c r="U102" s="244">
        <f>'[3]4a. Network perf - Feeders'!U102</f>
        <v>10</v>
      </c>
      <c r="V102" s="245">
        <f>'[3]4a. Network perf - Feeders'!V102</f>
        <v>63160</v>
      </c>
      <c r="W102" s="245">
        <f>'[3]4a. Network perf - Feeders'!W102</f>
        <v>63160</v>
      </c>
      <c r="X102" s="245" t="str">
        <f>'[3]4a. Network perf - Feeders'!X102</f>
        <v>No</v>
      </c>
    </row>
    <row r="103" spans="1:24" x14ac:dyDescent="0.2">
      <c r="A103" s="198"/>
      <c r="B103" s="244" t="str">
        <f>'[3]4a. Network perf - Feeders'!B103</f>
        <v>ELM31</v>
      </c>
      <c r="C103" s="244" t="str">
        <f>'[3]4a. Network perf - Feeders'!C103</f>
        <v>Central</v>
      </c>
      <c r="D103" s="244" t="str">
        <f>'[3]4a. Network perf - Feeders'!D103</f>
        <v>Urban</v>
      </c>
      <c r="E103" s="246">
        <f>'[3]4a. Network perf - Feeders'!E103</f>
        <v>3649</v>
      </c>
      <c r="F103" s="247">
        <f>'[3]4a. Network perf - Feeders'!F103</f>
        <v>14.579069649999999</v>
      </c>
      <c r="G103" s="247">
        <f>'[3]4a. Network perf - Feeders'!G103</f>
        <v>5.1424287080000006</v>
      </c>
      <c r="H103" s="248">
        <f>'[3]4a. Network perf - Feeders'!H103</f>
        <v>8.6879668507654877</v>
      </c>
      <c r="I103" s="247">
        <f>'[3]4a. Network perf - Feeders'!I103</f>
        <v>15.196462519323825</v>
      </c>
      <c r="J103" s="247">
        <f>'[3]4a. Network perf - Feeders'!J103</f>
        <v>7.6635846418926361</v>
      </c>
      <c r="K103" s="244">
        <f>'[3]4a. Network perf - Feeders'!K103</f>
        <v>38</v>
      </c>
      <c r="L103" s="252">
        <f>'[3]4a. Network perf - Feeders'!L103</f>
        <v>1143984.44</v>
      </c>
      <c r="M103" s="246">
        <f>'[3]4a. Network perf - Feeders'!M103</f>
        <v>526540.44000000006</v>
      </c>
      <c r="N103" s="246">
        <f>'[3]4a. Network perf - Feeders'!N103</f>
        <v>9720</v>
      </c>
      <c r="O103" s="246">
        <f>'[3]4a. Network perf - Feeders'!O103</f>
        <v>6278</v>
      </c>
      <c r="P103" s="244">
        <f>'[3]4a. Network perf - Feeders'!P103</f>
        <v>8</v>
      </c>
      <c r="Q103" s="244">
        <f>'[3]4a. Network perf - Feeders'!Q103</f>
        <v>576912</v>
      </c>
      <c r="R103" s="244">
        <f>'[3]4a. Network perf - Feeders'!R103</f>
        <v>576912</v>
      </c>
      <c r="S103" s="244">
        <f>'[3]4a. Network perf - Feeders'!S103</f>
        <v>1458</v>
      </c>
      <c r="T103" s="244">
        <f>'[3]4a. Network perf - Feeders'!T103</f>
        <v>1458</v>
      </c>
      <c r="U103" s="244">
        <f>'[3]4a. Network perf - Feeders'!U103</f>
        <v>5</v>
      </c>
      <c r="V103" s="245">
        <f>'[3]4a. Network perf - Feeders'!V103</f>
        <v>16330</v>
      </c>
      <c r="W103" s="245">
        <f>'[3]4a. Network perf - Feeders'!W103</f>
        <v>16330</v>
      </c>
      <c r="X103" s="245" t="str">
        <f>'[3]4a. Network perf - Feeders'!X103</f>
        <v>Yes</v>
      </c>
    </row>
    <row r="104" spans="1:24" x14ac:dyDescent="0.2">
      <c r="A104" s="198"/>
      <c r="B104" s="244" t="str">
        <f>'[3]4a. Network perf - Feeders'!B104</f>
        <v>ELM32</v>
      </c>
      <c r="C104" s="244" t="str">
        <f>'[3]4a. Network perf - Feeders'!C104</f>
        <v>Central</v>
      </c>
      <c r="D104" s="244" t="str">
        <f>'[3]4a. Network perf - Feeders'!D104</f>
        <v>Urban</v>
      </c>
      <c r="E104" s="246">
        <f>'[3]4a. Network perf - Feeders'!E104</f>
        <v>3281.5</v>
      </c>
      <c r="F104" s="247">
        <f>'[3]4a. Network perf - Feeders'!F104</f>
        <v>21.03783872</v>
      </c>
      <c r="G104" s="247">
        <f>'[3]4a. Network perf - Feeders'!G104</f>
        <v>5.1444501369999998</v>
      </c>
      <c r="H104" s="248">
        <f>'[3]4a. Network perf - Feeders'!H104</f>
        <v>15.737413637570819</v>
      </c>
      <c r="I104" s="247">
        <f>'[3]4a. Network perf - Feeders'!I104</f>
        <v>4.8928890086815429</v>
      </c>
      <c r="J104" s="247">
        <f>'[3]4a. Network perf - Feeders'!J104</f>
        <v>6.3357210258910612</v>
      </c>
      <c r="K104" s="244">
        <f>'[3]4a. Network perf - Feeders'!K104</f>
        <v>18</v>
      </c>
      <c r="L104" s="252">
        <f>'[3]4a. Network perf - Feeders'!L104</f>
        <v>309418.58</v>
      </c>
      <c r="M104" s="246">
        <f>'[3]4a. Network perf - Feeders'!M104</f>
        <v>309418.58</v>
      </c>
      <c r="N104" s="246">
        <f>'[3]4a. Network perf - Feeders'!N104</f>
        <v>7854</v>
      </c>
      <c r="O104" s="246">
        <f>'[3]4a. Network perf - Feeders'!O104</f>
        <v>7854</v>
      </c>
      <c r="P104" s="244">
        <f>'[3]4a. Network perf - Feeders'!P104</f>
        <v>7</v>
      </c>
      <c r="Q104" s="244">
        <f>'[3]4a. Network perf - Feeders'!Q104</f>
        <v>400661</v>
      </c>
      <c r="R104" s="244">
        <f>'[3]4a. Network perf - Feeders'!R104</f>
        <v>400661</v>
      </c>
      <c r="S104" s="244">
        <f>'[3]4a. Network perf - Feeders'!S104</f>
        <v>1349</v>
      </c>
      <c r="T104" s="244">
        <f>'[3]4a. Network perf - Feeders'!T104</f>
        <v>1349</v>
      </c>
      <c r="U104" s="244">
        <f>'[3]4a. Network perf - Feeders'!U104</f>
        <v>6</v>
      </c>
      <c r="V104" s="245">
        <f>'[3]4a. Network perf - Feeders'!V104</f>
        <v>25343</v>
      </c>
      <c r="W104" s="245">
        <f>'[3]4a. Network perf - Feeders'!W104</f>
        <v>25343</v>
      </c>
      <c r="X104" s="245" t="str">
        <f>'[3]4a. Network perf - Feeders'!X104</f>
        <v>Yes</v>
      </c>
    </row>
    <row r="105" spans="1:24" x14ac:dyDescent="0.2">
      <c r="A105" s="198"/>
      <c r="B105" s="244" t="str">
        <f>'[3]4a. Network perf - Feeders'!B105</f>
        <v>ELM33</v>
      </c>
      <c r="C105" s="244" t="str">
        <f>'[3]4a. Network perf - Feeders'!C105</f>
        <v>Central</v>
      </c>
      <c r="D105" s="245" t="str">
        <f>'[3]4a. Network perf - Feeders'!D105</f>
        <v>Rural short</v>
      </c>
      <c r="E105" s="246">
        <f>'[3]4a. Network perf - Feeders'!E105</f>
        <v>2220.5</v>
      </c>
      <c r="F105" s="247">
        <f>'[3]4a. Network perf - Feeders'!F105</f>
        <v>113.155558</v>
      </c>
      <c r="G105" s="247">
        <f>'[3]4a. Network perf - Feeders'!G105</f>
        <v>6.0773762079999996</v>
      </c>
      <c r="H105" s="248">
        <f>'[3]4a. Network perf - Feeders'!H105</f>
        <v>6.5921853736071467</v>
      </c>
      <c r="I105" s="247">
        <f>'[3]4a. Network perf - Feeders'!I105</f>
        <v>4.7683270233843045</v>
      </c>
      <c r="J105" s="247">
        <f>'[3]4a. Network perf - Feeders'!J105</f>
        <v>2.6589948139648225</v>
      </c>
      <c r="K105" s="244">
        <f>'[3]4a. Network perf - Feeders'!K105</f>
        <v>40</v>
      </c>
      <c r="L105" s="252">
        <f>'[3]4a. Network perf - Feeders'!L105</f>
        <v>236659.4</v>
      </c>
      <c r="M105" s="246">
        <f>'[3]4a. Network perf - Feeders'!M105</f>
        <v>91007.03</v>
      </c>
      <c r="N105" s="246">
        <f>'[3]4a. Network perf - Feeders'!N105</f>
        <v>3071</v>
      </c>
      <c r="O105" s="246">
        <f>'[3]4a. Network perf - Feeders'!O105</f>
        <v>757</v>
      </c>
      <c r="P105" s="244">
        <f>'[3]4a. Network perf - Feeders'!P105</f>
        <v>11</v>
      </c>
      <c r="Q105" s="244">
        <f>'[3]4a. Network perf - Feeders'!Q105</f>
        <v>131970</v>
      </c>
      <c r="R105" s="244">
        <f>'[3]4a. Network perf - Feeders'!R105</f>
        <v>131970</v>
      </c>
      <c r="S105" s="244">
        <f>'[3]4a. Network perf - Feeders'!S105</f>
        <v>363</v>
      </c>
      <c r="T105" s="244">
        <f>'[3]4a. Network perf - Feeders'!T105</f>
        <v>363</v>
      </c>
      <c r="U105" s="244">
        <f>'[3]4a. Network perf - Feeders'!U105</f>
        <v>6</v>
      </c>
      <c r="V105" s="245">
        <f>'[3]4a. Network perf - Feeders'!V105</f>
        <v>15702</v>
      </c>
      <c r="W105" s="245">
        <f>'[3]4a. Network perf - Feeders'!W105</f>
        <v>15702</v>
      </c>
      <c r="X105" s="245" t="str">
        <f>'[3]4a. Network perf - Feeders'!X105</f>
        <v>No</v>
      </c>
    </row>
    <row r="106" spans="1:24" x14ac:dyDescent="0.2">
      <c r="A106" s="198"/>
      <c r="B106" s="244" t="str">
        <f>'[3]4a. Network perf - Feeders'!B106</f>
        <v>ELM34</v>
      </c>
      <c r="C106" s="244" t="str">
        <f>'[3]4a. Network perf - Feeders'!C106</f>
        <v>Central</v>
      </c>
      <c r="D106" s="244" t="str">
        <f>'[3]4a. Network perf - Feeders'!D106</f>
        <v>Urban</v>
      </c>
      <c r="E106" s="246">
        <f>'[3]4a. Network perf - Feeders'!E106</f>
        <v>3190.5</v>
      </c>
      <c r="F106" s="247">
        <f>'[3]4a. Network perf - Feeders'!F106</f>
        <v>30.908272440000001</v>
      </c>
      <c r="G106" s="247">
        <f>'[3]4a. Network perf - Feeders'!G106</f>
        <v>1.829367709</v>
      </c>
      <c r="H106" s="248">
        <f>'[3]4a. Network perf - Feeders'!H106</f>
        <v>10.402697150258676</v>
      </c>
      <c r="I106" s="247">
        <f>'[3]4a. Network perf - Feeders'!I106</f>
        <v>16.795331188664427</v>
      </c>
      <c r="J106" s="247">
        <f>'[3]4a. Network perf - Feeders'!J106</f>
        <v>11.071588881342368</v>
      </c>
      <c r="K106" s="244">
        <f>'[3]4a. Network perf - Feeders'!K106</f>
        <v>36</v>
      </c>
      <c r="L106" s="252">
        <f>'[3]4a. Network perf - Feeders'!L106</f>
        <v>1060720.98</v>
      </c>
      <c r="M106" s="246">
        <f>'[3]4a. Network perf - Feeders'!M106</f>
        <v>697179.48</v>
      </c>
      <c r="N106" s="246">
        <f>'[3]4a. Network perf - Feeders'!N106</f>
        <v>8085</v>
      </c>
      <c r="O106" s="246">
        <f>'[3]4a. Network perf - Feeders'!O106</f>
        <v>7826</v>
      </c>
      <c r="P106" s="244">
        <f>'[3]4a. Network perf - Feeders'!P106</f>
        <v>21</v>
      </c>
      <c r="Q106" s="244">
        <f>'[3]4a. Network perf - Feeders'!Q106</f>
        <v>699234</v>
      </c>
      <c r="R106" s="244">
        <f>'[3]4a. Network perf - Feeders'!R106</f>
        <v>699234</v>
      </c>
      <c r="S106" s="244">
        <f>'[3]4a. Network perf - Feeders'!S106</f>
        <v>1811</v>
      </c>
      <c r="T106" s="244">
        <f>'[3]4a. Network perf - Feeders'!T106</f>
        <v>1811</v>
      </c>
      <c r="U106" s="244">
        <f>'[3]4a. Network perf - Feeders'!U106</f>
        <v>7</v>
      </c>
      <c r="V106" s="245">
        <f>'[3]4a. Network perf - Feeders'!V106</f>
        <v>17783</v>
      </c>
      <c r="W106" s="245">
        <f>'[3]4a. Network perf - Feeders'!W106</f>
        <v>17783</v>
      </c>
      <c r="X106" s="245" t="str">
        <f>'[3]4a. Network perf - Feeders'!X106</f>
        <v>Yes</v>
      </c>
    </row>
    <row r="107" spans="1:24" x14ac:dyDescent="0.2">
      <c r="A107" s="198"/>
      <c r="B107" s="244" t="str">
        <f>'[3]4a. Network perf - Feeders'!B107</f>
        <v>EPG11</v>
      </c>
      <c r="C107" s="244" t="str">
        <f>'[3]4a. Network perf - Feeders'!C107</f>
        <v>Central</v>
      </c>
      <c r="D107" s="244" t="str">
        <f>'[3]4a. Network perf - Feeders'!D107</f>
        <v>Urban</v>
      </c>
      <c r="E107" s="246">
        <f>'[3]4a. Network perf - Feeders'!E107</f>
        <v>1492.5</v>
      </c>
      <c r="F107" s="247">
        <f>'[3]4a. Network perf - Feeders'!F107</f>
        <v>2.6868103360000002</v>
      </c>
      <c r="G107" s="247">
        <f>'[3]4a. Network perf - Feeders'!G107</f>
        <v>4.179388061</v>
      </c>
      <c r="H107" s="248">
        <f>'[3]4a. Network perf - Feeders'!H107</f>
        <v>5.715767664977295</v>
      </c>
      <c r="I107" s="247">
        <f>'[3]4a. Network perf - Feeders'!I107</f>
        <v>1.4715244594833475E-3</v>
      </c>
      <c r="J107" s="247">
        <f>'[3]4a. Network perf - Feeders'!J107</f>
        <v>0</v>
      </c>
      <c r="K107" s="244">
        <f>'[3]4a. Network perf - Feeders'!K107</f>
        <v>0</v>
      </c>
      <c r="L107" s="252">
        <f>'[3]4a. Network perf - Feeders'!L107</f>
        <v>165</v>
      </c>
      <c r="M107" s="246">
        <f>'[3]4a. Network perf - Feeders'!M107</f>
        <v>165</v>
      </c>
      <c r="N107" s="246">
        <f>'[3]4a. Network perf - Feeders'!N107</f>
        <v>3</v>
      </c>
      <c r="O107" s="246">
        <f>'[3]4a. Network perf - Feeders'!O107</f>
        <v>3</v>
      </c>
      <c r="P107" s="244">
        <f>'[3]4a. Network perf - Feeders'!P107</f>
        <v>0</v>
      </c>
      <c r="Q107" s="244">
        <f>'[3]4a. Network perf - Feeders'!Q107</f>
        <v>0</v>
      </c>
      <c r="R107" s="244">
        <f>'[3]4a. Network perf - Feeders'!R107</f>
        <v>0</v>
      </c>
      <c r="S107" s="244">
        <f>'[3]4a. Network perf - Feeders'!S107</f>
        <v>0</v>
      </c>
      <c r="T107" s="244">
        <f>'[3]4a. Network perf - Feeders'!T107</f>
        <v>0</v>
      </c>
      <c r="U107" s="244">
        <f>'[3]4a. Network perf - Feeders'!U107</f>
        <v>0</v>
      </c>
      <c r="V107" s="245">
        <f>'[3]4a. Network perf - Feeders'!V107</f>
        <v>0</v>
      </c>
      <c r="W107" s="245">
        <f>'[3]4a. Network perf - Feeders'!W107</f>
        <v>0</v>
      </c>
      <c r="X107" s="245" t="str">
        <f>'[3]4a. Network perf - Feeders'!X107</f>
        <v>No</v>
      </c>
    </row>
    <row r="108" spans="1:24" x14ac:dyDescent="0.2">
      <c r="A108" s="198"/>
      <c r="B108" s="244" t="str">
        <f>'[3]4a. Network perf - Feeders'!B108</f>
        <v>EPG12</v>
      </c>
      <c r="C108" s="244" t="str">
        <f>'[3]4a. Network perf - Feeders'!C108</f>
        <v>Central</v>
      </c>
      <c r="D108" s="244" t="str">
        <f>'[3]4a. Network perf - Feeders'!D108</f>
        <v>Urban</v>
      </c>
      <c r="E108" s="246">
        <f>'[3]4a. Network perf - Feeders'!E108</f>
        <v>1528</v>
      </c>
      <c r="F108" s="247">
        <f>'[3]4a. Network perf - Feeders'!F108</f>
        <v>5.9203166309999995</v>
      </c>
      <c r="G108" s="247">
        <f>'[3]4a. Network perf - Feeders'!G108</f>
        <v>2.6000829759999999</v>
      </c>
      <c r="H108" s="248">
        <f>'[3]4a. Network perf - Feeders'!H108</f>
        <v>3.1627247746207701</v>
      </c>
      <c r="I108" s="247">
        <f>'[3]4a. Network perf - Feeders'!I108</f>
        <v>1.7523092170153598</v>
      </c>
      <c r="J108" s="247">
        <f>'[3]4a. Network perf - Feeders'!J108</f>
        <v>0</v>
      </c>
      <c r="K108" s="244">
        <f>'[3]4a. Network perf - Feeders'!K108</f>
        <v>3</v>
      </c>
      <c r="L108" s="252">
        <f>'[3]4a. Network perf - Feeders'!L108</f>
        <v>203837.8</v>
      </c>
      <c r="M108" s="246">
        <f>'[3]4a. Network perf - Feeders'!M108</f>
        <v>203837.8</v>
      </c>
      <c r="N108" s="246">
        <f>'[3]4a. Network perf - Feeders'!N108</f>
        <v>1575</v>
      </c>
      <c r="O108" s="246">
        <f>'[3]4a. Network perf - Feeders'!O108</f>
        <v>1575</v>
      </c>
      <c r="P108" s="244">
        <f>'[3]4a. Network perf - Feeders'!P108</f>
        <v>0</v>
      </c>
      <c r="Q108" s="244">
        <f>'[3]4a. Network perf - Feeders'!Q108</f>
        <v>0</v>
      </c>
      <c r="R108" s="244">
        <f>'[3]4a. Network perf - Feeders'!R108</f>
        <v>0</v>
      </c>
      <c r="S108" s="244">
        <f>'[3]4a. Network perf - Feeders'!S108</f>
        <v>0</v>
      </c>
      <c r="T108" s="244">
        <f>'[3]4a. Network perf - Feeders'!T108</f>
        <v>0</v>
      </c>
      <c r="U108" s="244">
        <f>'[3]4a. Network perf - Feeders'!U108</f>
        <v>0</v>
      </c>
      <c r="V108" s="245">
        <f>'[3]4a. Network perf - Feeders'!V108</f>
        <v>0</v>
      </c>
      <c r="W108" s="245">
        <f>'[3]4a. Network perf - Feeders'!W108</f>
        <v>0</v>
      </c>
      <c r="X108" s="245" t="str">
        <f>'[3]4a. Network perf - Feeders'!X108</f>
        <v>No</v>
      </c>
    </row>
    <row r="109" spans="1:24" x14ac:dyDescent="0.2">
      <c r="A109" s="198"/>
      <c r="B109" s="244" t="str">
        <f>'[3]4a. Network perf - Feeders'!B109</f>
        <v>EPG13</v>
      </c>
      <c r="C109" s="244" t="str">
        <f>'[3]4a. Network perf - Feeders'!C109</f>
        <v>Central</v>
      </c>
      <c r="D109" s="245" t="str">
        <f>'[3]4a. Network perf - Feeders'!D109</f>
        <v>Rural short</v>
      </c>
      <c r="E109" s="246">
        <f>'[3]4a. Network perf - Feeders'!E109</f>
        <v>4154.5</v>
      </c>
      <c r="F109" s="247">
        <f>'[3]4a. Network perf - Feeders'!F109</f>
        <v>26.782250080000001</v>
      </c>
      <c r="G109" s="247">
        <f>'[3]4a. Network perf - Feeders'!G109</f>
        <v>27.668656070000001</v>
      </c>
      <c r="H109" s="248">
        <f>'[3]4a. Network perf - Feeders'!H109</f>
        <v>8.0782849665012435</v>
      </c>
      <c r="I109" s="247">
        <f>'[3]4a. Network perf - Feeders'!I109</f>
        <v>6.5532080627024536E-2</v>
      </c>
      <c r="J109" s="247">
        <f>'[3]4a. Network perf - Feeders'!J109</f>
        <v>0.50431720265707269</v>
      </c>
      <c r="K109" s="244">
        <f>'[3]4a. Network perf - Feeders'!K109</f>
        <v>7</v>
      </c>
      <c r="L109" s="252">
        <f>'[3]4a. Network perf - Feeders'!L109</f>
        <v>6832.88</v>
      </c>
      <c r="M109" s="246">
        <f>'[3]4a. Network perf - Feeders'!M109</f>
        <v>6498.88</v>
      </c>
      <c r="N109" s="246">
        <f>'[3]4a. Network perf - Feeders'!N109</f>
        <v>60</v>
      </c>
      <c r="O109" s="246">
        <f>'[3]4a. Network perf - Feeders'!O109</f>
        <v>59</v>
      </c>
      <c r="P109" s="244">
        <f>'[3]4a. Network perf - Feeders'!P109</f>
        <v>6</v>
      </c>
      <c r="Q109" s="244">
        <f>'[3]4a. Network perf - Feeders'!Q109</f>
        <v>52584</v>
      </c>
      <c r="R109" s="244">
        <f>'[3]4a. Network perf - Feeders'!R109</f>
        <v>52584</v>
      </c>
      <c r="S109" s="244">
        <f>'[3]4a. Network perf - Feeders'!S109</f>
        <v>270</v>
      </c>
      <c r="T109" s="244">
        <f>'[3]4a. Network perf - Feeders'!T109</f>
        <v>270</v>
      </c>
      <c r="U109" s="244">
        <f>'[3]4a. Network perf - Feeders'!U109</f>
        <v>1</v>
      </c>
      <c r="V109" s="245">
        <f>'[3]4a. Network perf - Feeders'!V109</f>
        <v>4208</v>
      </c>
      <c r="W109" s="245">
        <f>'[3]4a. Network perf - Feeders'!W109</f>
        <v>4208</v>
      </c>
      <c r="X109" s="245" t="str">
        <f>'[3]4a. Network perf - Feeders'!X109</f>
        <v>No</v>
      </c>
    </row>
    <row r="110" spans="1:24" x14ac:dyDescent="0.2">
      <c r="A110" s="198"/>
      <c r="B110" s="244" t="str">
        <f>'[3]4a. Network perf - Feeders'!B110</f>
        <v>EPG14</v>
      </c>
      <c r="C110" s="244" t="str">
        <f>'[3]4a. Network perf - Feeders'!C110</f>
        <v>Central</v>
      </c>
      <c r="D110" s="244" t="str">
        <f>'[3]4a. Network perf - Feeders'!D110</f>
        <v>Urban</v>
      </c>
      <c r="E110" s="246">
        <f>'[3]4a. Network perf - Feeders'!E110</f>
        <v>2193</v>
      </c>
      <c r="F110" s="247">
        <f>'[3]4a. Network perf - Feeders'!F110</f>
        <v>10.725044350000001</v>
      </c>
      <c r="G110" s="247">
        <f>'[3]4a. Network perf - Feeders'!G110</f>
        <v>1.2864134180000002</v>
      </c>
      <c r="H110" s="248">
        <f>'[3]4a. Network perf - Feeders'!H110</f>
        <v>6.2111341959419937</v>
      </c>
      <c r="I110" s="247">
        <f>'[3]4a. Network perf - Feeders'!I110</f>
        <v>8.3079937412618801</v>
      </c>
      <c r="J110" s="247">
        <f>'[3]4a. Network perf - Feeders'!J110</f>
        <v>8.5552246434826422</v>
      </c>
      <c r="K110" s="244">
        <f>'[3]4a. Network perf - Feeders'!K110</f>
        <v>5</v>
      </c>
      <c r="L110" s="252">
        <f>'[3]4a. Network perf - Feeders'!L110</f>
        <v>692609.2</v>
      </c>
      <c r="M110" s="246">
        <f>'[3]4a. Network perf - Feeders'!M110</f>
        <v>69794.2</v>
      </c>
      <c r="N110" s="246">
        <f>'[3]4a. Network perf - Feeders'!N110</f>
        <v>2406</v>
      </c>
      <c r="O110" s="246">
        <f>'[3]4a. Network perf - Feeders'!O110</f>
        <v>209</v>
      </c>
      <c r="P110" s="244">
        <f>'[3]4a. Network perf - Feeders'!P110</f>
        <v>18</v>
      </c>
      <c r="Q110" s="244">
        <f>'[3]4a. Network perf - Feeders'!Q110</f>
        <v>713220</v>
      </c>
      <c r="R110" s="244">
        <f>'[3]4a. Network perf - Feeders'!R110</f>
        <v>713220</v>
      </c>
      <c r="S110" s="244">
        <f>'[3]4a. Network perf - Feeders'!S110</f>
        <v>2019</v>
      </c>
      <c r="T110" s="244">
        <f>'[3]4a. Network perf - Feeders'!T110</f>
        <v>2019</v>
      </c>
      <c r="U110" s="244">
        <f>'[3]4a. Network perf - Feeders'!U110</f>
        <v>1</v>
      </c>
      <c r="V110" s="245">
        <f>'[3]4a. Network perf - Feeders'!V110</f>
        <v>2080</v>
      </c>
      <c r="W110" s="245">
        <f>'[3]4a. Network perf - Feeders'!W110</f>
        <v>2080</v>
      </c>
      <c r="X110" s="245" t="str">
        <f>'[3]4a. Network perf - Feeders'!X110</f>
        <v>Yes</v>
      </c>
    </row>
    <row r="111" spans="1:24" x14ac:dyDescent="0.2">
      <c r="A111" s="198"/>
      <c r="B111" s="244" t="str">
        <f>'[3]4a. Network perf - Feeders'!B111</f>
        <v>EPG21</v>
      </c>
      <c r="C111" s="244" t="str">
        <f>'[3]4a. Network perf - Feeders'!C111</f>
        <v>Central</v>
      </c>
      <c r="D111" s="245" t="str">
        <f>'[3]4a. Network perf - Feeders'!D111</f>
        <v>Rural short</v>
      </c>
      <c r="E111" s="246">
        <f>'[3]4a. Network perf - Feeders'!E111</f>
        <v>0</v>
      </c>
      <c r="F111" s="247">
        <f>'[3]4a. Network perf - Feeders'!F111</f>
        <v>1.999049469E-3</v>
      </c>
      <c r="G111" s="247">
        <f>'[3]4a. Network perf - Feeders'!G111</f>
        <v>2.9585815530000001</v>
      </c>
      <c r="H111" s="248">
        <f>'[3]4a. Network perf - Feeders'!H111</f>
        <v>3.8105117766515297E-2</v>
      </c>
      <c r="I111" s="247">
        <f>'[3]4a. Network perf - Feeders'!I111</f>
        <v>0</v>
      </c>
      <c r="J111" s="247">
        <f>'[3]4a. Network perf - Feeders'!J111</f>
        <v>0</v>
      </c>
      <c r="K111" s="244">
        <f>'[3]4a. Network perf - Feeders'!K111</f>
        <v>0</v>
      </c>
      <c r="L111" s="252">
        <f>'[3]4a. Network perf - Feeders'!L111</f>
        <v>0</v>
      </c>
      <c r="M111" s="246">
        <f>'[3]4a. Network perf - Feeders'!M111</f>
        <v>0</v>
      </c>
      <c r="N111" s="246">
        <f>'[3]4a. Network perf - Feeders'!N111</f>
        <v>0</v>
      </c>
      <c r="O111" s="246">
        <f>'[3]4a. Network perf - Feeders'!O111</f>
        <v>0</v>
      </c>
      <c r="P111" s="244">
        <f>'[3]4a. Network perf - Feeders'!P111</f>
        <v>0</v>
      </c>
      <c r="Q111" s="244">
        <f>'[3]4a. Network perf - Feeders'!Q111</f>
        <v>0</v>
      </c>
      <c r="R111" s="244">
        <f>'[3]4a. Network perf - Feeders'!R111</f>
        <v>0</v>
      </c>
      <c r="S111" s="244">
        <f>'[3]4a. Network perf - Feeders'!S111</f>
        <v>0</v>
      </c>
      <c r="T111" s="244">
        <f>'[3]4a. Network perf - Feeders'!T111</f>
        <v>0</v>
      </c>
      <c r="U111" s="244">
        <f>'[3]4a. Network perf - Feeders'!U111</f>
        <v>0</v>
      </c>
      <c r="V111" s="245">
        <f>'[3]4a. Network perf - Feeders'!V111</f>
        <v>0</v>
      </c>
      <c r="W111" s="245">
        <f>'[3]4a. Network perf - Feeders'!W111</f>
        <v>0</v>
      </c>
      <c r="X111" s="245" t="str">
        <f>'[3]4a. Network perf - Feeders'!X111</f>
        <v>No</v>
      </c>
    </row>
    <row r="112" spans="1:24" x14ac:dyDescent="0.2">
      <c r="A112" s="198"/>
      <c r="B112" s="244" t="str">
        <f>'[3]4a. Network perf - Feeders'!B112</f>
        <v>EPG22</v>
      </c>
      <c r="C112" s="244" t="str">
        <f>'[3]4a. Network perf - Feeders'!C112</f>
        <v>Central</v>
      </c>
      <c r="D112" s="244" t="str">
        <f>'[3]4a. Network perf - Feeders'!D112</f>
        <v>Urban</v>
      </c>
      <c r="E112" s="246">
        <f>'[3]4a. Network perf - Feeders'!E112</f>
        <v>191.5</v>
      </c>
      <c r="F112" s="247">
        <f>'[3]4a. Network perf - Feeders'!F112</f>
        <v>1.6114785039999999</v>
      </c>
      <c r="G112" s="247">
        <f>'[3]4a. Network perf - Feeders'!G112</f>
        <v>1.717018943</v>
      </c>
      <c r="H112" s="248">
        <f>'[3]4a. Network perf - Feeders'!H112</f>
        <v>8.878492439598066</v>
      </c>
      <c r="I112" s="247">
        <f>'[3]4a. Network perf - Feeders'!I112</f>
        <v>9.2425345187816935E-2</v>
      </c>
      <c r="J112" s="247">
        <f>'[3]4a. Network perf - Feeders'!J112</f>
        <v>0</v>
      </c>
      <c r="K112" s="244">
        <f>'[3]4a. Network perf - Feeders'!K112</f>
        <v>0</v>
      </c>
      <c r="L112" s="252">
        <f>'[3]4a. Network perf - Feeders'!L112</f>
        <v>361</v>
      </c>
      <c r="M112" s="246">
        <f>'[3]4a. Network perf - Feeders'!M112</f>
        <v>361</v>
      </c>
      <c r="N112" s="246">
        <f>'[3]4a. Network perf - Feeders'!N112</f>
        <v>4</v>
      </c>
      <c r="O112" s="246">
        <f>'[3]4a. Network perf - Feeders'!O112</f>
        <v>4</v>
      </c>
      <c r="P112" s="244">
        <f>'[3]4a. Network perf - Feeders'!P112</f>
        <v>0</v>
      </c>
      <c r="Q112" s="244">
        <f>'[3]4a. Network perf - Feeders'!Q112</f>
        <v>0</v>
      </c>
      <c r="R112" s="244">
        <f>'[3]4a. Network perf - Feeders'!R112</f>
        <v>0</v>
      </c>
      <c r="S112" s="244">
        <f>'[3]4a. Network perf - Feeders'!S112</f>
        <v>0</v>
      </c>
      <c r="T112" s="244">
        <f>'[3]4a. Network perf - Feeders'!T112</f>
        <v>0</v>
      </c>
      <c r="U112" s="244">
        <f>'[3]4a. Network perf - Feeders'!U112</f>
        <v>1</v>
      </c>
      <c r="V112" s="245">
        <f>'[3]4a. Network perf - Feeders'!V112</f>
        <v>240</v>
      </c>
      <c r="W112" s="245">
        <f>'[3]4a. Network perf - Feeders'!W112</f>
        <v>240</v>
      </c>
      <c r="X112" s="245" t="str">
        <f>'[3]4a. Network perf - Feeders'!X112</f>
        <v>No</v>
      </c>
    </row>
    <row r="113" spans="1:24" x14ac:dyDescent="0.2">
      <c r="A113" s="198"/>
      <c r="B113" s="244" t="str">
        <f>'[3]4a. Network perf - Feeders'!B113</f>
        <v>EPG23</v>
      </c>
      <c r="C113" s="244" t="str">
        <f>'[3]4a. Network perf - Feeders'!C113</f>
        <v>Central</v>
      </c>
      <c r="D113" s="244" t="str">
        <f>'[3]4a. Network perf - Feeders'!D113</f>
        <v>Urban</v>
      </c>
      <c r="E113" s="246">
        <f>'[3]4a. Network perf - Feeders'!E113</f>
        <v>781.5</v>
      </c>
      <c r="F113" s="247">
        <f>'[3]4a. Network perf - Feeders'!F113</f>
        <v>10.15628478</v>
      </c>
      <c r="G113" s="247">
        <f>'[3]4a. Network perf - Feeders'!G113</f>
        <v>5.2284356839999999</v>
      </c>
      <c r="H113" s="248">
        <f>'[3]4a. Network perf - Feeders'!H113</f>
        <v>8.0782849665012435</v>
      </c>
      <c r="I113" s="247">
        <f>'[3]4a. Network perf - Feeders'!I113</f>
        <v>0.9976232972485729</v>
      </c>
      <c r="J113" s="247">
        <f>'[3]4a. Network perf - Feeders'!J113</f>
        <v>2.8584502035692361</v>
      </c>
      <c r="K113" s="244">
        <f>'[3]4a. Network perf - Feeders'!K113</f>
        <v>5</v>
      </c>
      <c r="L113" s="252">
        <f>'[3]4a. Network perf - Feeders'!L113</f>
        <v>19394.400000000001</v>
      </c>
      <c r="M113" s="246">
        <f>'[3]4a. Network perf - Feeders'!M113</f>
        <v>19394.400000000001</v>
      </c>
      <c r="N113" s="246">
        <f>'[3]4a. Network perf - Feeders'!N113</f>
        <v>745</v>
      </c>
      <c r="O113" s="246">
        <f>'[3]4a. Network perf - Feeders'!O113</f>
        <v>745</v>
      </c>
      <c r="P113" s="244">
        <f>'[3]4a. Network perf - Feeders'!P113</f>
        <v>4</v>
      </c>
      <c r="Q113" s="244">
        <f>'[3]4a. Network perf - Feeders'!Q113</f>
        <v>55570</v>
      </c>
      <c r="R113" s="244">
        <f>'[3]4a. Network perf - Feeders'!R113</f>
        <v>55570</v>
      </c>
      <c r="S113" s="244">
        <f>'[3]4a. Network perf - Feeders'!S113</f>
        <v>161</v>
      </c>
      <c r="T113" s="244">
        <f>'[3]4a. Network perf - Feeders'!T113</f>
        <v>161</v>
      </c>
      <c r="U113" s="244">
        <f>'[3]4a. Network perf - Feeders'!U113</f>
        <v>2</v>
      </c>
      <c r="V113" s="245">
        <f>'[3]4a. Network perf - Feeders'!V113</f>
        <v>1494</v>
      </c>
      <c r="W113" s="245">
        <f>'[3]4a. Network perf - Feeders'!W113</f>
        <v>1494</v>
      </c>
      <c r="X113" s="245" t="str">
        <f>'[3]4a. Network perf - Feeders'!X113</f>
        <v>No</v>
      </c>
    </row>
    <row r="114" spans="1:24" x14ac:dyDescent="0.2">
      <c r="A114" s="198"/>
      <c r="B114" s="244" t="str">
        <f>'[3]4a. Network perf - Feeders'!B114</f>
        <v>EPG24</v>
      </c>
      <c r="C114" s="244" t="str">
        <f>'[3]4a. Network perf - Feeders'!C114</f>
        <v>Central</v>
      </c>
      <c r="D114" s="244" t="str">
        <f>'[3]4a. Network perf - Feeders'!D114</f>
        <v>Urban</v>
      </c>
      <c r="E114" s="246">
        <f>'[3]4a. Network perf - Feeders'!E114</f>
        <v>1</v>
      </c>
      <c r="F114" s="247">
        <f>'[3]4a. Network perf - Feeders'!F114</f>
        <v>4.8754786790000003E-3</v>
      </c>
      <c r="G114" s="247">
        <f>'[3]4a. Network perf - Feeders'!G114</f>
        <v>0.2282466111</v>
      </c>
      <c r="H114" s="248">
        <f>'[3]4a. Network perf - Feeders'!H114</f>
        <v>8.3831259086333674</v>
      </c>
      <c r="I114" s="247">
        <f>'[3]4a. Network perf - Feeders'!I114</f>
        <v>0</v>
      </c>
      <c r="J114" s="247">
        <f>'[3]4a. Network perf - Feeders'!J114</f>
        <v>0</v>
      </c>
      <c r="K114" s="244">
        <f>'[3]4a. Network perf - Feeders'!K114</f>
        <v>0</v>
      </c>
      <c r="L114" s="252">
        <f>'[3]4a. Network perf - Feeders'!L114</f>
        <v>0</v>
      </c>
      <c r="M114" s="246">
        <f>'[3]4a. Network perf - Feeders'!M114</f>
        <v>0</v>
      </c>
      <c r="N114" s="246">
        <f>'[3]4a. Network perf - Feeders'!N114</f>
        <v>0</v>
      </c>
      <c r="O114" s="246">
        <f>'[3]4a. Network perf - Feeders'!O114</f>
        <v>0</v>
      </c>
      <c r="P114" s="244">
        <f>'[3]4a. Network perf - Feeders'!P114</f>
        <v>0</v>
      </c>
      <c r="Q114" s="244">
        <f>'[3]4a. Network perf - Feeders'!Q114</f>
        <v>0</v>
      </c>
      <c r="R114" s="244">
        <f>'[3]4a. Network perf - Feeders'!R114</f>
        <v>0</v>
      </c>
      <c r="S114" s="244">
        <f>'[3]4a. Network perf - Feeders'!S114</f>
        <v>0</v>
      </c>
      <c r="T114" s="244">
        <f>'[3]4a. Network perf - Feeders'!T114</f>
        <v>0</v>
      </c>
      <c r="U114" s="244">
        <f>'[3]4a. Network perf - Feeders'!U114</f>
        <v>0</v>
      </c>
      <c r="V114" s="245">
        <f>'[3]4a. Network perf - Feeders'!V114</f>
        <v>0</v>
      </c>
      <c r="W114" s="245">
        <f>'[3]4a. Network perf - Feeders'!W114</f>
        <v>0</v>
      </c>
      <c r="X114" s="245" t="str">
        <f>'[3]4a. Network perf - Feeders'!X114</f>
        <v>No</v>
      </c>
    </row>
    <row r="115" spans="1:24" x14ac:dyDescent="0.2">
      <c r="A115" s="198"/>
      <c r="B115" s="244" t="str">
        <f>'[3]4a. Network perf - Feeders'!B115</f>
        <v>EPG31</v>
      </c>
      <c r="C115" s="244" t="str">
        <f>'[3]4a. Network perf - Feeders'!C115</f>
        <v>Central</v>
      </c>
      <c r="D115" s="244" t="str">
        <f>'[3]4a. Network perf - Feeders'!D115</f>
        <v>Urban</v>
      </c>
      <c r="E115" s="246">
        <f>'[3]4a. Network perf - Feeders'!E115</f>
        <v>2991</v>
      </c>
      <c r="F115" s="247">
        <f>'[3]4a. Network perf - Feeders'!F115</f>
        <v>13.749242860000001</v>
      </c>
      <c r="G115" s="247">
        <f>'[3]4a. Network perf - Feeders'!G115</f>
        <v>1.7989482749999999</v>
      </c>
      <c r="H115" s="248">
        <f>'[3]4a. Network perf - Feeders'!H115</f>
        <v>6.8970263157392688</v>
      </c>
      <c r="I115" s="247">
        <f>'[3]4a. Network perf - Feeders'!I115</f>
        <v>3.1206570980641311</v>
      </c>
      <c r="J115" s="247">
        <f>'[3]4a. Network perf - Feeders'!J115</f>
        <v>0.99617588562834958</v>
      </c>
      <c r="K115" s="244">
        <f>'[3]4a. Network perf - Feeders'!K115</f>
        <v>4</v>
      </c>
      <c r="L115" s="252">
        <f>'[3]4a. Network perf - Feeders'!L115</f>
        <v>337541.6</v>
      </c>
      <c r="M115" s="246">
        <f>'[3]4a. Network perf - Feeders'!M115</f>
        <v>337541.6</v>
      </c>
      <c r="N115" s="246">
        <f>'[3]4a. Network perf - Feeders'!N115</f>
        <v>1159</v>
      </c>
      <c r="O115" s="246">
        <f>'[3]4a. Network perf - Feeders'!O115</f>
        <v>1159</v>
      </c>
      <c r="P115" s="244">
        <f>'[3]4a. Network perf - Feeders'!P115</f>
        <v>5</v>
      </c>
      <c r="Q115" s="244">
        <f>'[3]4a. Network perf - Feeders'!Q115</f>
        <v>107750</v>
      </c>
      <c r="R115" s="244">
        <f>'[3]4a. Network perf - Feeders'!R115</f>
        <v>107750</v>
      </c>
      <c r="S115" s="244">
        <f>'[3]4a. Network perf - Feeders'!S115</f>
        <v>420</v>
      </c>
      <c r="T115" s="244">
        <f>'[3]4a. Network perf - Feeders'!T115</f>
        <v>420</v>
      </c>
      <c r="U115" s="244">
        <f>'[3]4a. Network perf - Feeders'!U115</f>
        <v>7</v>
      </c>
      <c r="V115" s="245">
        <f>'[3]4a. Network perf - Feeders'!V115</f>
        <v>23334</v>
      </c>
      <c r="W115" s="245">
        <f>'[3]4a. Network perf - Feeders'!W115</f>
        <v>23334</v>
      </c>
      <c r="X115" s="245" t="str">
        <f>'[3]4a. Network perf - Feeders'!X115</f>
        <v>Yes</v>
      </c>
    </row>
    <row r="116" spans="1:24" x14ac:dyDescent="0.2">
      <c r="A116" s="198"/>
      <c r="B116" s="244" t="str">
        <f>'[3]4a. Network perf - Feeders'!B116</f>
        <v>EPG32</v>
      </c>
      <c r="C116" s="244" t="str">
        <f>'[3]4a. Network perf - Feeders'!C116</f>
        <v>Central</v>
      </c>
      <c r="D116" s="245" t="str">
        <f>'[3]4a. Network perf - Feeders'!D116</f>
        <v>Rural short</v>
      </c>
      <c r="E116" s="246">
        <f>'[3]4a. Network perf - Feeders'!E116</f>
        <v>2481</v>
      </c>
      <c r="F116" s="247">
        <f>'[3]4a. Network perf - Feeders'!F116</f>
        <v>25.504694060000002</v>
      </c>
      <c r="G116" s="247">
        <f>'[3]4a. Network perf - Feeders'!G116</f>
        <v>10.901575489999999</v>
      </c>
      <c r="H116" s="248">
        <f>'[3]4a. Network perf - Feeders'!H116</f>
        <v>5.334716487312142</v>
      </c>
      <c r="I116" s="247">
        <f>'[3]4a. Network perf - Feeders'!I116</f>
        <v>5.434694005898792</v>
      </c>
      <c r="J116" s="247">
        <f>'[3]4a. Network perf - Feeders'!J116</f>
        <v>0.60601893861514178</v>
      </c>
      <c r="K116" s="244">
        <f>'[3]4a. Network perf - Feeders'!K116</f>
        <v>8</v>
      </c>
      <c r="L116" s="252">
        <f>'[3]4a. Network perf - Feeders'!L116</f>
        <v>425256</v>
      </c>
      <c r="M116" s="246">
        <f>'[3]4a. Network perf - Feeders'!M116</f>
        <v>425256</v>
      </c>
      <c r="N116" s="246">
        <f>'[3]4a. Network perf - Feeders'!N116</f>
        <v>6547</v>
      </c>
      <c r="O116" s="246">
        <f>'[3]4a. Network perf - Feeders'!O116</f>
        <v>6547</v>
      </c>
      <c r="P116" s="244">
        <f>'[3]4a. Network perf - Feeders'!P116</f>
        <v>14</v>
      </c>
      <c r="Q116" s="244">
        <f>'[3]4a. Network perf - Feeders'!Q116</f>
        <v>47420</v>
      </c>
      <c r="R116" s="244">
        <f>'[3]4a. Network perf - Feeders'!R116</f>
        <v>47420</v>
      </c>
      <c r="S116" s="244">
        <f>'[3]4a. Network perf - Feeders'!S116</f>
        <v>237</v>
      </c>
      <c r="T116" s="244">
        <f>'[3]4a. Network perf - Feeders'!T116</f>
        <v>237</v>
      </c>
      <c r="U116" s="244">
        <f>'[3]4a. Network perf - Feeders'!U116</f>
        <v>4</v>
      </c>
      <c r="V116" s="245">
        <f>'[3]4a. Network perf - Feeders'!V116</f>
        <v>9861</v>
      </c>
      <c r="W116" s="245">
        <f>'[3]4a. Network perf - Feeders'!W116</f>
        <v>9861</v>
      </c>
      <c r="X116" s="245" t="str">
        <f>'[3]4a. Network perf - Feeders'!X116</f>
        <v>No</v>
      </c>
    </row>
    <row r="117" spans="1:24" x14ac:dyDescent="0.2">
      <c r="A117" s="198"/>
      <c r="B117" s="244" t="str">
        <f>'[3]4a. Network perf - Feeders'!B117</f>
        <v>EPG33</v>
      </c>
      <c r="C117" s="244" t="str">
        <f>'[3]4a. Network perf - Feeders'!C117</f>
        <v>Central</v>
      </c>
      <c r="D117" s="244" t="str">
        <f>'[3]4a. Network perf - Feeders'!D117</f>
        <v>Urban</v>
      </c>
      <c r="E117" s="246">
        <f>'[3]4a. Network perf - Feeders'!E117</f>
        <v>0</v>
      </c>
      <c r="F117" s="247">
        <f>'[3]4a. Network perf - Feeders'!F117</f>
        <v>2.5002547540000004E-3</v>
      </c>
      <c r="G117" s="247">
        <f>'[3]4a. Network perf - Feeders'!G117</f>
        <v>2.958170435</v>
      </c>
      <c r="H117" s="248">
        <f>'[3]4a. Network perf - Feeders'!H117</f>
        <v>1.409889357361066</v>
      </c>
      <c r="I117" s="247">
        <f>'[3]4a. Network perf - Feeders'!I117</f>
        <v>0</v>
      </c>
      <c r="J117" s="247">
        <f>'[3]4a. Network perf - Feeders'!J117</f>
        <v>0</v>
      </c>
      <c r="K117" s="244">
        <f>'[3]4a. Network perf - Feeders'!K117</f>
        <v>0</v>
      </c>
      <c r="L117" s="252">
        <f>'[3]4a. Network perf - Feeders'!L117</f>
        <v>0</v>
      </c>
      <c r="M117" s="246">
        <f>'[3]4a. Network perf - Feeders'!M117</f>
        <v>0</v>
      </c>
      <c r="N117" s="246">
        <f>'[3]4a. Network perf - Feeders'!N117</f>
        <v>0</v>
      </c>
      <c r="O117" s="246">
        <f>'[3]4a. Network perf - Feeders'!O117</f>
        <v>0</v>
      </c>
      <c r="P117" s="244">
        <f>'[3]4a. Network perf - Feeders'!P117</f>
        <v>0</v>
      </c>
      <c r="Q117" s="244">
        <f>'[3]4a. Network perf - Feeders'!Q117</f>
        <v>0</v>
      </c>
      <c r="R117" s="244">
        <f>'[3]4a. Network perf - Feeders'!R117</f>
        <v>0</v>
      </c>
      <c r="S117" s="244">
        <f>'[3]4a. Network perf - Feeders'!S117</f>
        <v>0</v>
      </c>
      <c r="T117" s="244">
        <f>'[3]4a. Network perf - Feeders'!T117</f>
        <v>0</v>
      </c>
      <c r="U117" s="244">
        <f>'[3]4a. Network perf - Feeders'!U117</f>
        <v>0</v>
      </c>
      <c r="V117" s="245">
        <f>'[3]4a. Network perf - Feeders'!V117</f>
        <v>0</v>
      </c>
      <c r="W117" s="245">
        <f>'[3]4a. Network perf - Feeders'!W117</f>
        <v>0</v>
      </c>
      <c r="X117" s="245" t="str">
        <f>'[3]4a. Network perf - Feeders'!X117</f>
        <v>No</v>
      </c>
    </row>
    <row r="118" spans="1:24" x14ac:dyDescent="0.2">
      <c r="A118" s="198"/>
      <c r="B118" s="244" t="str">
        <f>'[3]4a. Network perf - Feeders'!B118</f>
        <v>EPG34</v>
      </c>
      <c r="C118" s="244" t="str">
        <f>'[3]4a. Network perf - Feeders'!C118</f>
        <v>Central</v>
      </c>
      <c r="D118" s="244" t="str">
        <f>'[3]4a. Network perf - Feeders'!D118</f>
        <v>Urban</v>
      </c>
      <c r="E118" s="246">
        <f>'[3]4a. Network perf - Feeders'!E118</f>
        <v>3306.5</v>
      </c>
      <c r="F118" s="247">
        <f>'[3]4a. Network perf - Feeders'!F118</f>
        <v>8.1706877579999997</v>
      </c>
      <c r="G118" s="247">
        <f>'[3]4a. Network perf - Feeders'!G118</f>
        <v>8.6998110749999995</v>
      </c>
      <c r="H118" s="248">
        <f>'[3]4a. Network perf - Feeders'!H118</f>
        <v>7.1256570223383608</v>
      </c>
      <c r="I118" s="247">
        <f>'[3]4a. Network perf - Feeders'!I118</f>
        <v>0.468387024598097</v>
      </c>
      <c r="J118" s="247">
        <f>'[3]4a. Network perf - Feeders'!J118</f>
        <v>0.22386774906850482</v>
      </c>
      <c r="K118" s="244">
        <f>'[3]4a. Network perf - Feeders'!K118</f>
        <v>4</v>
      </c>
      <c r="L118" s="252">
        <f>'[3]4a. Network perf - Feeders'!L118</f>
        <v>47971.079999999994</v>
      </c>
      <c r="M118" s="246">
        <f>'[3]4a. Network perf - Feeders'!M118</f>
        <v>45299.88</v>
      </c>
      <c r="N118" s="246">
        <f>'[3]4a. Network perf - Feeders'!N118</f>
        <v>309</v>
      </c>
      <c r="O118" s="246">
        <f>'[3]4a. Network perf - Feeders'!O118</f>
        <v>292</v>
      </c>
      <c r="P118" s="244">
        <f>'[3]4a. Network perf - Feeders'!P118</f>
        <v>3</v>
      </c>
      <c r="Q118" s="244">
        <f>'[3]4a. Network perf - Feeders'!Q118</f>
        <v>22928</v>
      </c>
      <c r="R118" s="244">
        <f>'[3]4a. Network perf - Feeders'!R118</f>
        <v>22928</v>
      </c>
      <c r="S118" s="244">
        <f>'[3]4a. Network perf - Feeders'!S118</f>
        <v>122</v>
      </c>
      <c r="T118" s="244">
        <f>'[3]4a. Network perf - Feeders'!T118</f>
        <v>122</v>
      </c>
      <c r="U118" s="244">
        <f>'[3]4a. Network perf - Feeders'!U118</f>
        <v>0</v>
      </c>
      <c r="V118" s="245">
        <f>'[3]4a. Network perf - Feeders'!V118</f>
        <v>0</v>
      </c>
      <c r="W118" s="245">
        <f>'[3]4a. Network perf - Feeders'!W118</f>
        <v>0</v>
      </c>
      <c r="X118" s="245" t="str">
        <f>'[3]4a. Network perf - Feeders'!X118</f>
        <v>No</v>
      </c>
    </row>
    <row r="119" spans="1:24" x14ac:dyDescent="0.2">
      <c r="A119" s="198"/>
      <c r="B119" s="244" t="str">
        <f>'[3]4a. Network perf - Feeders'!B119</f>
        <v>EPG35</v>
      </c>
      <c r="C119" s="244" t="str">
        <f>'[3]4a. Network perf - Feeders'!C119</f>
        <v>Central</v>
      </c>
      <c r="D119" s="244" t="str">
        <f>'[3]4a. Network perf - Feeders'!D119</f>
        <v>Urban</v>
      </c>
      <c r="E119" s="246">
        <f>'[3]4a. Network perf - Feeders'!E119</f>
        <v>79.5</v>
      </c>
      <c r="F119" s="247">
        <f>'[3]4a. Network perf - Feeders'!F119</f>
        <v>2.1462881010000001</v>
      </c>
      <c r="G119" s="247">
        <f>'[3]4a. Network perf - Feeders'!G119</f>
        <v>11.34736167</v>
      </c>
      <c r="H119" s="248">
        <f>'[3]4a. Network perf - Feeders'!H119</f>
        <v>6.4397649025410857</v>
      </c>
      <c r="I119" s="247">
        <f>'[3]4a. Network perf - Feeders'!I119</f>
        <v>4.2663632055980143</v>
      </c>
      <c r="J119" s="247">
        <f>'[3]4a. Network perf - Feeders'!J119</f>
        <v>5.3938123353543936</v>
      </c>
      <c r="K119" s="244">
        <f>'[3]4a. Network perf - Feeders'!K119</f>
        <v>1</v>
      </c>
      <c r="L119" s="252">
        <f>'[3]4a. Network perf - Feeders'!L119</f>
        <v>7133</v>
      </c>
      <c r="M119" s="246">
        <f>'[3]4a. Network perf - Feeders'!M119</f>
        <v>7133</v>
      </c>
      <c r="N119" s="246">
        <f>'[3]4a. Network perf - Feeders'!N119</f>
        <v>77</v>
      </c>
      <c r="O119" s="246">
        <f>'[3]4a. Network perf - Feeders'!O119</f>
        <v>77</v>
      </c>
      <c r="P119" s="244">
        <f>'[3]4a. Network perf - Feeders'!P119</f>
        <v>2</v>
      </c>
      <c r="Q119" s="244">
        <f>'[3]4a. Network perf - Feeders'!Q119</f>
        <v>9018</v>
      </c>
      <c r="R119" s="244">
        <f>'[3]4a. Network perf - Feeders'!R119</f>
        <v>9018</v>
      </c>
      <c r="S119" s="244">
        <f>'[3]4a. Network perf - Feeders'!S119</f>
        <v>23</v>
      </c>
      <c r="T119" s="244">
        <f>'[3]4a. Network perf - Feeders'!T119</f>
        <v>23</v>
      </c>
      <c r="U119" s="244">
        <f>'[3]4a. Network perf - Feeders'!U119</f>
        <v>0</v>
      </c>
      <c r="V119" s="245">
        <f>'[3]4a. Network perf - Feeders'!V119</f>
        <v>0</v>
      </c>
      <c r="W119" s="245">
        <f>'[3]4a. Network perf - Feeders'!W119</f>
        <v>0</v>
      </c>
      <c r="X119" s="245" t="str">
        <f>'[3]4a. Network perf - Feeders'!X119</f>
        <v>No</v>
      </c>
    </row>
    <row r="120" spans="1:24" x14ac:dyDescent="0.2">
      <c r="A120" s="198"/>
      <c r="B120" s="244" t="str">
        <f>'[3]4a. Network perf - Feeders'!B120</f>
        <v>FGY12</v>
      </c>
      <c r="C120" s="244" t="str">
        <f>'[3]4a. Network perf - Feeders'!C120</f>
        <v>Central</v>
      </c>
      <c r="D120" s="244" t="str">
        <f>'[3]4a. Network perf - Feeders'!D120</f>
        <v>Urban</v>
      </c>
      <c r="E120" s="246">
        <f>'[3]4a. Network perf - Feeders'!E120</f>
        <v>3989</v>
      </c>
      <c r="F120" s="247">
        <f>'[3]4a. Network perf - Feeders'!F120</f>
        <v>2.1491536089999999</v>
      </c>
      <c r="G120" s="247">
        <f>'[3]4a. Network perf - Feeders'!G120</f>
        <v>24.101738050000002</v>
      </c>
      <c r="H120" s="248">
        <f>'[3]4a. Network perf - Feeders'!H120</f>
        <v>10.669432974624284</v>
      </c>
      <c r="I120" s="247">
        <f>'[3]4a. Network perf - Feeders'!I120</f>
        <v>6.8104557750368597</v>
      </c>
      <c r="J120" s="247">
        <f>'[3]4a. Network perf - Feeders'!J120</f>
        <v>2.0642830895185198</v>
      </c>
      <c r="K120" s="244">
        <f>'[3]4a. Network perf - Feeders'!K120</f>
        <v>17</v>
      </c>
      <c r="L120" s="252">
        <f>'[3]4a. Network perf - Feeders'!L120</f>
        <v>598950.8899999999</v>
      </c>
      <c r="M120" s="246">
        <f>'[3]4a. Network perf - Feeders'!M120</f>
        <v>598950.8899999999</v>
      </c>
      <c r="N120" s="246">
        <f>'[3]4a. Network perf - Feeders'!N120</f>
        <v>7329</v>
      </c>
      <c r="O120" s="246">
        <f>'[3]4a. Network perf - Feeders'!O120</f>
        <v>7329</v>
      </c>
      <c r="P120" s="244">
        <f>'[3]4a. Network perf - Feeders'!P120</f>
        <v>4</v>
      </c>
      <c r="Q120" s="244">
        <f>'[3]4a. Network perf - Feeders'!Q120</f>
        <v>181545</v>
      </c>
      <c r="R120" s="244">
        <f>'[3]4a. Network perf - Feeders'!R120</f>
        <v>181545</v>
      </c>
      <c r="S120" s="244">
        <f>'[3]4a. Network perf - Feeders'!S120</f>
        <v>625</v>
      </c>
      <c r="T120" s="244">
        <f>'[3]4a. Network perf - Feeders'!T120</f>
        <v>625</v>
      </c>
      <c r="U120" s="244">
        <f>'[3]4a. Network perf - Feeders'!U120</f>
        <v>4</v>
      </c>
      <c r="V120" s="245">
        <f>'[3]4a. Network perf - Feeders'!V120</f>
        <v>11890</v>
      </c>
      <c r="W120" s="245">
        <f>'[3]4a. Network perf - Feeders'!W120</f>
        <v>11890</v>
      </c>
      <c r="X120" s="245" t="str">
        <f>'[3]4a. Network perf - Feeders'!X120</f>
        <v>No</v>
      </c>
    </row>
    <row r="121" spans="1:24" x14ac:dyDescent="0.2">
      <c r="A121" s="198"/>
      <c r="B121" s="244" t="str">
        <f>'[3]4a. Network perf - Feeders'!B121</f>
        <v>FGY13</v>
      </c>
      <c r="C121" s="244" t="str">
        <f>'[3]4a. Network perf - Feeders'!C121</f>
        <v>Central</v>
      </c>
      <c r="D121" s="245" t="str">
        <f>'[3]4a. Network perf - Feeders'!D121</f>
        <v>Rural short</v>
      </c>
      <c r="E121" s="246">
        <f>'[3]4a. Network perf - Feeders'!E121</f>
        <v>1549.5</v>
      </c>
      <c r="F121" s="247">
        <f>'[3]4a. Network perf - Feeders'!F121</f>
        <v>18.218067510000001</v>
      </c>
      <c r="G121" s="247">
        <f>'[3]4a. Network perf - Feeders'!G121</f>
        <v>0.72983221630000006</v>
      </c>
      <c r="H121" s="248">
        <f>'[3]4a. Network perf - Feeders'!H121</f>
        <v>3.8105117766515302</v>
      </c>
      <c r="I121" s="247">
        <f>'[3]4a. Network perf - Feeders'!I121</f>
        <v>3.9210419541861383</v>
      </c>
      <c r="J121" s="247">
        <f>'[3]4a. Network perf - Feeders'!J121</f>
        <v>6.7866282680856527</v>
      </c>
      <c r="K121" s="244">
        <f>'[3]4a. Network perf - Feeders'!K121</f>
        <v>15</v>
      </c>
      <c r="L121" s="252">
        <f>'[3]4a. Network perf - Feeders'!L121</f>
        <v>362264.15</v>
      </c>
      <c r="M121" s="246">
        <f>'[3]4a. Network perf - Feeders'!M121</f>
        <v>119662.99</v>
      </c>
      <c r="N121" s="246">
        <f>'[3]4a. Network perf - Feeders'!N121</f>
        <v>931</v>
      </c>
      <c r="O121" s="246">
        <f>'[3]4a. Network perf - Feeders'!O121</f>
        <v>795</v>
      </c>
      <c r="P121" s="244">
        <f>'[3]4a. Network perf - Feeders'!P121</f>
        <v>24</v>
      </c>
      <c r="Q121" s="244">
        <f>'[3]4a. Network perf - Feeders'!Q121</f>
        <v>627015</v>
      </c>
      <c r="R121" s="244">
        <f>'[3]4a. Network perf - Feeders'!R121</f>
        <v>627015</v>
      </c>
      <c r="S121" s="244">
        <f>'[3]4a. Network perf - Feeders'!S121</f>
        <v>1632</v>
      </c>
      <c r="T121" s="244">
        <f>'[3]4a. Network perf - Feeders'!T121</f>
        <v>1632</v>
      </c>
      <c r="U121" s="244">
        <f>'[3]4a. Network perf - Feeders'!U121</f>
        <v>1</v>
      </c>
      <c r="V121" s="245">
        <f>'[3]4a. Network perf - Feeders'!V121</f>
        <v>1548</v>
      </c>
      <c r="W121" s="245">
        <f>'[3]4a. Network perf - Feeders'!W121</f>
        <v>1548</v>
      </c>
      <c r="X121" s="245" t="str">
        <f>'[3]4a. Network perf - Feeders'!X121</f>
        <v>Yes</v>
      </c>
    </row>
    <row r="122" spans="1:24" x14ac:dyDescent="0.2">
      <c r="A122" s="198"/>
      <c r="B122" s="244" t="str">
        <f>'[3]4a. Network perf - Feeders'!B122</f>
        <v>FGY14</v>
      </c>
      <c r="C122" s="244" t="str">
        <f>'[3]4a. Network perf - Feeders'!C122</f>
        <v>Central</v>
      </c>
      <c r="D122" s="244" t="str">
        <f>'[3]4a. Network perf - Feeders'!D122</f>
        <v>Urban</v>
      </c>
      <c r="E122" s="246">
        <f>'[3]4a. Network perf - Feeders'!E122</f>
        <v>2524.5</v>
      </c>
      <c r="F122" s="247">
        <f>'[3]4a. Network perf - Feeders'!F122</f>
        <v>11.03569373</v>
      </c>
      <c r="G122" s="247">
        <f>'[3]4a. Network perf - Feeders'!G122</f>
        <v>0.19565316029999999</v>
      </c>
      <c r="H122" s="248">
        <f>'[3]4a. Network perf - Feeders'!H122</f>
        <v>10.288381796959131</v>
      </c>
      <c r="I122" s="247">
        <f>'[3]4a. Network perf - Feeders'!I122</f>
        <v>2.1113369505451662</v>
      </c>
      <c r="J122" s="247">
        <f>'[3]4a. Network perf - Feeders'!J122</f>
        <v>3.492989277312085</v>
      </c>
      <c r="K122" s="244">
        <f>'[3]4a. Network perf - Feeders'!K122</f>
        <v>5</v>
      </c>
      <c r="L122" s="252">
        <f>'[3]4a. Network perf - Feeders'!L122</f>
        <v>139366.79999999999</v>
      </c>
      <c r="M122" s="246">
        <f>'[3]4a. Network perf - Feeders'!M122</f>
        <v>139136.79999999999</v>
      </c>
      <c r="N122" s="246">
        <f>'[3]4a. Network perf - Feeders'!N122</f>
        <v>907</v>
      </c>
      <c r="O122" s="246">
        <f>'[3]4a. Network perf - Feeders'!O122</f>
        <v>906</v>
      </c>
      <c r="P122" s="244">
        <f>'[3]4a. Network perf - Feeders'!P122</f>
        <v>7</v>
      </c>
      <c r="Q122" s="244">
        <f>'[3]4a. Network perf - Feeders'!Q122</f>
        <v>230568</v>
      </c>
      <c r="R122" s="244">
        <f>'[3]4a. Network perf - Feeders'!R122</f>
        <v>230568</v>
      </c>
      <c r="S122" s="244">
        <f>'[3]4a. Network perf - Feeders'!S122</f>
        <v>702</v>
      </c>
      <c r="T122" s="244">
        <f>'[3]4a. Network perf - Feeders'!T122</f>
        <v>702</v>
      </c>
      <c r="U122" s="244">
        <f>'[3]4a. Network perf - Feeders'!U122</f>
        <v>6</v>
      </c>
      <c r="V122" s="245">
        <f>'[3]4a. Network perf - Feeders'!V122</f>
        <v>15169</v>
      </c>
      <c r="W122" s="245">
        <f>'[3]4a. Network perf - Feeders'!W122</f>
        <v>15169</v>
      </c>
      <c r="X122" s="245" t="str">
        <f>'[3]4a. Network perf - Feeders'!X122</f>
        <v>Yes</v>
      </c>
    </row>
    <row r="123" spans="1:24" x14ac:dyDescent="0.2">
      <c r="A123" s="198"/>
      <c r="B123" s="244" t="str">
        <f>'[3]4a. Network perf - Feeders'!B123</f>
        <v>FGY21</v>
      </c>
      <c r="C123" s="244" t="str">
        <f>'[3]4a. Network perf - Feeders'!C123</f>
        <v>Central</v>
      </c>
      <c r="D123" s="245" t="str">
        <f>'[3]4a. Network perf - Feeders'!D123</f>
        <v>Rural short</v>
      </c>
      <c r="E123" s="246">
        <f>'[3]4a. Network perf - Feeders'!E123</f>
        <v>2512</v>
      </c>
      <c r="F123" s="247">
        <f>'[3]4a. Network perf - Feeders'!F123</f>
        <v>20.859596079999999</v>
      </c>
      <c r="G123" s="247">
        <f>'[3]4a. Network perf - Feeders'!G123</f>
        <v>12.563261669999999</v>
      </c>
      <c r="H123" s="248">
        <f>'[3]4a. Network perf - Feeders'!H123</f>
        <v>9.3738589705627628</v>
      </c>
      <c r="I123" s="247">
        <f>'[3]4a. Network perf - Feeders'!I123</f>
        <v>5.2562642918757625</v>
      </c>
      <c r="J123" s="247">
        <f>'[3]4a. Network perf - Feeders'!J123</f>
        <v>9.8929228778474858</v>
      </c>
      <c r="K123" s="244">
        <f>'[3]4a. Network perf - Feeders'!K123</f>
        <v>7</v>
      </c>
      <c r="L123" s="252">
        <f>'[3]4a. Network perf - Feeders'!L123</f>
        <v>232649.82</v>
      </c>
      <c r="M123" s="246">
        <f>'[3]4a. Network perf - Feeders'!M123</f>
        <v>46579.82</v>
      </c>
      <c r="N123" s="246">
        <f>'[3]4a. Network perf - Feeders'!N123</f>
        <v>1539</v>
      </c>
      <c r="O123" s="246">
        <f>'[3]4a. Network perf - Feeders'!O123</f>
        <v>139</v>
      </c>
      <c r="P123" s="244">
        <f>'[3]4a. Network perf - Feeders'!P123</f>
        <v>11</v>
      </c>
      <c r="Q123" s="244">
        <f>'[3]4a. Network perf - Feeders'!Q123</f>
        <v>437875</v>
      </c>
      <c r="R123" s="244">
        <f>'[3]4a. Network perf - Feeders'!R123</f>
        <v>437875</v>
      </c>
      <c r="S123" s="244">
        <f>'[3]4a. Network perf - Feeders'!S123</f>
        <v>1626</v>
      </c>
      <c r="T123" s="244">
        <f>'[3]4a. Network perf - Feeders'!T123</f>
        <v>1626</v>
      </c>
      <c r="U123" s="244">
        <f>'[3]4a. Network perf - Feeders'!U123</f>
        <v>10</v>
      </c>
      <c r="V123" s="245">
        <f>'[3]4a. Network perf - Feeders'!V123</f>
        <v>29830</v>
      </c>
      <c r="W123" s="245">
        <f>'[3]4a. Network perf - Feeders'!W123</f>
        <v>15401</v>
      </c>
      <c r="X123" s="245" t="str">
        <f>'[3]4a. Network perf - Feeders'!X123</f>
        <v>No</v>
      </c>
    </row>
    <row r="124" spans="1:24" x14ac:dyDescent="0.2">
      <c r="A124" s="198"/>
      <c r="B124" s="244" t="str">
        <f>'[3]4a. Network perf - Feeders'!B124</f>
        <v>FGY22</v>
      </c>
      <c r="C124" s="244" t="str">
        <f>'[3]4a. Network perf - Feeders'!C124</f>
        <v>Central</v>
      </c>
      <c r="D124" s="244" t="str">
        <f>'[3]4a. Network perf - Feeders'!D124</f>
        <v>Urban</v>
      </c>
      <c r="E124" s="246">
        <f>'[3]4a. Network perf - Feeders'!E124</f>
        <v>3338</v>
      </c>
      <c r="F124" s="247">
        <f>'[3]4a. Network perf - Feeders'!F124</f>
        <v>6.1207767130000006</v>
      </c>
      <c r="G124" s="247">
        <f>'[3]4a. Network perf - Feeders'!G124</f>
        <v>15.04426776</v>
      </c>
      <c r="H124" s="248">
        <f>'[3]4a. Network perf - Feeders'!H124</f>
        <v>10.288381796959131</v>
      </c>
      <c r="I124" s="247">
        <f>'[3]4a. Network perf - Feeders'!I124</f>
        <v>17.464028577947708</v>
      </c>
      <c r="J124" s="247">
        <f>'[3]4a. Network perf - Feeders'!J124</f>
        <v>1.1575869124019791</v>
      </c>
      <c r="K124" s="244">
        <f>'[3]4a. Network perf - Feeders'!K124</f>
        <v>7</v>
      </c>
      <c r="L124" s="252">
        <f>'[3]4a. Network perf - Feeders'!L124</f>
        <v>883983.12</v>
      </c>
      <c r="M124" s="246">
        <f>'[3]4a. Network perf - Feeders'!M124</f>
        <v>460274.12</v>
      </c>
      <c r="N124" s="246">
        <f>'[3]4a. Network perf - Feeders'!N124</f>
        <v>6804</v>
      </c>
      <c r="O124" s="246">
        <f>'[3]4a. Network perf - Feeders'!O124</f>
        <v>3459</v>
      </c>
      <c r="P124" s="244">
        <f>'[3]4a. Network perf - Feeders'!P124</f>
        <v>4</v>
      </c>
      <c r="Q124" s="244">
        <f>'[3]4a. Network perf - Feeders'!Q124</f>
        <v>58594</v>
      </c>
      <c r="R124" s="244">
        <f>'[3]4a. Network perf - Feeders'!R124</f>
        <v>58594</v>
      </c>
      <c r="S124" s="244">
        <f>'[3]4a. Network perf - Feeders'!S124</f>
        <v>276</v>
      </c>
      <c r="T124" s="244">
        <f>'[3]4a. Network perf - Feeders'!T124</f>
        <v>276</v>
      </c>
      <c r="U124" s="244">
        <f>'[3]4a. Network perf - Feeders'!U124</f>
        <v>3</v>
      </c>
      <c r="V124" s="245">
        <f>'[3]4a. Network perf - Feeders'!V124</f>
        <v>10024</v>
      </c>
      <c r="W124" s="245">
        <f>'[3]4a. Network perf - Feeders'!W124</f>
        <v>10024</v>
      </c>
      <c r="X124" s="245" t="str">
        <f>'[3]4a. Network perf - Feeders'!X124</f>
        <v>Yes</v>
      </c>
    </row>
    <row r="125" spans="1:24" x14ac:dyDescent="0.2">
      <c r="A125" s="198"/>
      <c r="B125" s="244" t="str">
        <f>'[3]4a. Network perf - Feeders'!B125</f>
        <v>FGY23</v>
      </c>
      <c r="C125" s="244" t="str">
        <f>'[3]4a. Network perf - Feeders'!C125</f>
        <v>Central</v>
      </c>
      <c r="D125" s="244" t="str">
        <f>'[3]4a. Network perf - Feeders'!D125</f>
        <v>Urban</v>
      </c>
      <c r="E125" s="246">
        <f>'[3]4a. Network perf - Feeders'!E125</f>
        <v>1073.5</v>
      </c>
      <c r="F125" s="247">
        <f>'[3]4a. Network perf - Feeders'!F125</f>
        <v>10.50383347</v>
      </c>
      <c r="G125" s="247">
        <f>'[3]4a. Network perf - Feeders'!G125</f>
        <v>0.3799300598</v>
      </c>
      <c r="H125" s="248">
        <f>'[3]4a. Network perf - Feeders'!H125</f>
        <v>3.3151452456868311</v>
      </c>
      <c r="I125" s="247">
        <f>'[3]4a. Network perf - Feeders'!I125</f>
        <v>2.8802726014534334</v>
      </c>
      <c r="J125" s="247">
        <f>'[3]4a. Network perf - Feeders'!J125</f>
        <v>8.7193557700876134</v>
      </c>
      <c r="K125" s="244">
        <f>'[3]4a. Network perf - Feeders'!K125</f>
        <v>5</v>
      </c>
      <c r="L125" s="252">
        <f>'[3]4a. Network perf - Feeders'!L125</f>
        <v>144682.62</v>
      </c>
      <c r="M125" s="246">
        <f>'[3]4a. Network perf - Feeders'!M125</f>
        <v>42823.62</v>
      </c>
      <c r="N125" s="246">
        <f>'[3]4a. Network perf - Feeders'!N125</f>
        <v>232</v>
      </c>
      <c r="O125" s="246">
        <f>'[3]4a. Network perf - Feeders'!O125</f>
        <v>122</v>
      </c>
      <c r="P125" s="244">
        <f>'[3]4a. Network perf - Feeders'!P125</f>
        <v>17</v>
      </c>
      <c r="Q125" s="244">
        <f>'[3]4a. Network perf - Feeders'!Q125</f>
        <v>437993</v>
      </c>
      <c r="R125" s="244">
        <f>'[3]4a. Network perf - Feeders'!R125</f>
        <v>437993</v>
      </c>
      <c r="S125" s="244">
        <f>'[3]4a. Network perf - Feeders'!S125</f>
        <v>1247</v>
      </c>
      <c r="T125" s="244">
        <f>'[3]4a. Network perf - Feeders'!T125</f>
        <v>1247</v>
      </c>
      <c r="U125" s="244">
        <f>'[3]4a. Network perf - Feeders'!U125</f>
        <v>0</v>
      </c>
      <c r="V125" s="245">
        <f>'[3]4a. Network perf - Feeders'!V125</f>
        <v>0</v>
      </c>
      <c r="W125" s="245">
        <f>'[3]4a. Network perf - Feeders'!W125</f>
        <v>0</v>
      </c>
      <c r="X125" s="245" t="str">
        <f>'[3]4a. Network perf - Feeders'!X125</f>
        <v>Yes</v>
      </c>
    </row>
    <row r="126" spans="1:24" x14ac:dyDescent="0.2">
      <c r="A126" s="198"/>
      <c r="B126" s="244" t="str">
        <f>'[3]4a. Network perf - Feeders'!B126</f>
        <v>FGY31</v>
      </c>
      <c r="C126" s="244" t="str">
        <f>'[3]4a. Network perf - Feeders'!C126</f>
        <v>Central</v>
      </c>
      <c r="D126" s="244" t="str">
        <f>'[3]4a. Network perf - Feeders'!D126</f>
        <v>Urban</v>
      </c>
      <c r="E126" s="246">
        <f>'[3]4a. Network perf - Feeders'!E126</f>
        <v>1179</v>
      </c>
      <c r="F126" s="247">
        <f>'[3]4a. Network perf - Feeders'!F126</f>
        <v>9.6876054609999986</v>
      </c>
      <c r="G126" s="247">
        <f>'[3]4a. Network perf - Feeders'!G126</f>
        <v>6.1336359900000001</v>
      </c>
      <c r="H126" s="248">
        <f>'[3]4a. Network perf - Feeders'!H126</f>
        <v>10.859958563456861</v>
      </c>
      <c r="I126" s="247">
        <f>'[3]4a. Network perf - Feeders'!I126</f>
        <v>2.5395994856195281</v>
      </c>
      <c r="J126" s="247">
        <f>'[3]4a. Network perf - Feeders'!J126</f>
        <v>4.904352549628439</v>
      </c>
      <c r="K126" s="244">
        <f>'[3]4a. Network perf - Feeders'!K126</f>
        <v>7</v>
      </c>
      <c r="L126" s="252">
        <f>'[3]4a. Network perf - Feeders'!L126</f>
        <v>69630.459999999992</v>
      </c>
      <c r="M126" s="246">
        <f>'[3]4a. Network perf - Feeders'!M126</f>
        <v>69630.459999999992</v>
      </c>
      <c r="N126" s="246">
        <f>'[3]4a. Network perf - Feeders'!N126</f>
        <v>368</v>
      </c>
      <c r="O126" s="246">
        <f>'[3]4a. Network perf - Feeders'!O126</f>
        <v>368</v>
      </c>
      <c r="P126" s="244">
        <f>'[3]4a. Network perf - Feeders'!P126</f>
        <v>7</v>
      </c>
      <c r="Q126" s="244">
        <f>'[3]4a. Network perf - Feeders'!Q126</f>
        <v>134467</v>
      </c>
      <c r="R126" s="244">
        <f>'[3]4a. Network perf - Feeders'!R126</f>
        <v>134467</v>
      </c>
      <c r="S126" s="244">
        <f>'[3]4a. Network perf - Feeders'!S126</f>
        <v>508</v>
      </c>
      <c r="T126" s="244">
        <f>'[3]4a. Network perf - Feeders'!T126</f>
        <v>508</v>
      </c>
      <c r="U126" s="244">
        <f>'[3]4a. Network perf - Feeders'!U126</f>
        <v>1</v>
      </c>
      <c r="V126" s="245">
        <f>'[3]4a. Network perf - Feeders'!V126</f>
        <v>1181</v>
      </c>
      <c r="W126" s="245">
        <f>'[3]4a. Network perf - Feeders'!W126</f>
        <v>1181</v>
      </c>
      <c r="X126" s="245" t="str">
        <f>'[3]4a. Network perf - Feeders'!X126</f>
        <v>No</v>
      </c>
    </row>
    <row r="127" spans="1:24" x14ac:dyDescent="0.2">
      <c r="A127" s="198"/>
      <c r="B127" s="244" t="str">
        <f>'[3]4a. Network perf - Feeders'!B127</f>
        <v>FGY32</v>
      </c>
      <c r="C127" s="244" t="str">
        <f>'[3]4a. Network perf - Feeders'!C127</f>
        <v>Central</v>
      </c>
      <c r="D127" s="244" t="str">
        <f>'[3]4a. Network perf - Feeders'!D127</f>
        <v>Urban</v>
      </c>
      <c r="E127" s="246">
        <f>'[3]4a. Network perf - Feeders'!E127</f>
        <v>1337.5</v>
      </c>
      <c r="F127" s="247">
        <f>'[3]4a. Network perf - Feeders'!F127</f>
        <v>8.8370694469999993</v>
      </c>
      <c r="G127" s="247">
        <f>'[3]4a. Network perf - Feeders'!G127</f>
        <v>0.63761723449999996</v>
      </c>
      <c r="H127" s="248">
        <f>'[3]4a. Network perf - Feeders'!H127</f>
        <v>5.8300830182768406</v>
      </c>
      <c r="I127" s="247">
        <f>'[3]4a. Network perf - Feeders'!I127</f>
        <v>3.91851545493145</v>
      </c>
      <c r="J127" s="247">
        <f>'[3]4a. Network perf - Feeders'!J127</f>
        <v>5.1578538432624228</v>
      </c>
      <c r="K127" s="244">
        <f>'[3]4a. Network perf - Feeders'!K127</f>
        <v>6</v>
      </c>
      <c r="L127" s="252">
        <f>'[3]4a. Network perf - Feeders'!L127</f>
        <v>152700.32</v>
      </c>
      <c r="M127" s="246">
        <f>'[3]4a. Network perf - Feeders'!M127</f>
        <v>149462.82</v>
      </c>
      <c r="N127" s="246">
        <f>'[3]4a. Network perf - Feeders'!N127</f>
        <v>436</v>
      </c>
      <c r="O127" s="246">
        <f>'[3]4a. Network perf - Feeders'!O127</f>
        <v>417</v>
      </c>
      <c r="P127" s="244">
        <f>'[3]4a. Network perf - Feeders'!P127</f>
        <v>13</v>
      </c>
      <c r="Q127" s="244">
        <f>'[3]4a. Network perf - Feeders'!Q127</f>
        <v>200996</v>
      </c>
      <c r="R127" s="244">
        <f>'[3]4a. Network perf - Feeders'!R127</f>
        <v>200996</v>
      </c>
      <c r="S127" s="244">
        <f>'[3]4a. Network perf - Feeders'!S127</f>
        <v>706</v>
      </c>
      <c r="T127" s="244">
        <f>'[3]4a. Network perf - Feeders'!T127</f>
        <v>706</v>
      </c>
      <c r="U127" s="244">
        <f>'[3]4a. Network perf - Feeders'!U127</f>
        <v>0</v>
      </c>
      <c r="V127" s="245">
        <f>'[3]4a. Network perf - Feeders'!V127</f>
        <v>0</v>
      </c>
      <c r="W127" s="245">
        <f>'[3]4a. Network perf - Feeders'!W127</f>
        <v>0</v>
      </c>
      <c r="X127" s="245" t="str">
        <f>'[3]4a. Network perf - Feeders'!X127</f>
        <v>No</v>
      </c>
    </row>
    <row r="128" spans="1:24" x14ac:dyDescent="0.2">
      <c r="A128" s="198"/>
      <c r="B128" s="244" t="str">
        <f>'[3]4a. Network perf - Feeders'!B128</f>
        <v>FGY33</v>
      </c>
      <c r="C128" s="244" t="str">
        <f>'[3]4a. Network perf - Feeders'!C128</f>
        <v>Central</v>
      </c>
      <c r="D128" s="244" t="str">
        <f>'[3]4a. Network perf - Feeders'!D128</f>
        <v>Urban</v>
      </c>
      <c r="E128" s="246">
        <f>'[3]4a. Network perf - Feeders'!E128</f>
        <v>1889.5</v>
      </c>
      <c r="F128" s="247">
        <f>'[3]4a. Network perf - Feeders'!F128</f>
        <v>16.074961179999999</v>
      </c>
      <c r="G128" s="247">
        <f>'[3]4a. Network perf - Feeders'!G128</f>
        <v>0.84878761959999993</v>
      </c>
      <c r="H128" s="248">
        <f>'[3]4a. Network perf - Feeders'!H128</f>
        <v>7.4304979644704838</v>
      </c>
      <c r="I128" s="247">
        <f>'[3]4a. Network perf - Feeders'!I128</f>
        <v>23.338559734811454</v>
      </c>
      <c r="J128" s="247">
        <f>'[3]4a. Network perf - Feeders'!J128</f>
        <v>18.618612349120493</v>
      </c>
      <c r="K128" s="244">
        <f>'[3]4a. Network perf - Feeders'!K128</f>
        <v>27</v>
      </c>
      <c r="L128" s="252">
        <f>'[3]4a. Network perf - Feeders'!L128</f>
        <v>1163176.72</v>
      </c>
      <c r="M128" s="246">
        <f>'[3]4a. Network perf - Feeders'!M128</f>
        <v>797708.72</v>
      </c>
      <c r="N128" s="246">
        <f>'[3]4a. Network perf - Feeders'!N128</f>
        <v>8623</v>
      </c>
      <c r="O128" s="246">
        <f>'[3]4a. Network perf - Feeders'!O128</f>
        <v>8350</v>
      </c>
      <c r="P128" s="244">
        <f>'[3]4a. Network perf - Feeders'!P128</f>
        <v>27</v>
      </c>
      <c r="Q128" s="244">
        <f>'[3]4a. Network perf - Feeders'!Q128</f>
        <v>927938</v>
      </c>
      <c r="R128" s="244">
        <f>'[3]4a. Network perf - Feeders'!R128</f>
        <v>927938</v>
      </c>
      <c r="S128" s="244">
        <f>'[3]4a. Network perf - Feeders'!S128</f>
        <v>2864</v>
      </c>
      <c r="T128" s="244">
        <f>'[3]4a. Network perf - Feeders'!T128</f>
        <v>2864</v>
      </c>
      <c r="U128" s="244">
        <f>'[3]4a. Network perf - Feeders'!U128</f>
        <v>5</v>
      </c>
      <c r="V128" s="245">
        <f>'[3]4a. Network perf - Feeders'!V128</f>
        <v>11305</v>
      </c>
      <c r="W128" s="245">
        <f>'[3]4a. Network perf - Feeders'!W128</f>
        <v>11305</v>
      </c>
      <c r="X128" s="245" t="str">
        <f>'[3]4a. Network perf - Feeders'!X128</f>
        <v>Yes</v>
      </c>
    </row>
    <row r="129" spans="1:24" x14ac:dyDescent="0.2">
      <c r="A129" s="198"/>
      <c r="B129" s="244" t="str">
        <f>'[3]4a. Network perf - Feeders'!B129</f>
        <v>FGY34</v>
      </c>
      <c r="C129" s="244" t="str">
        <f>'[3]4a. Network perf - Feeders'!C129</f>
        <v>Central</v>
      </c>
      <c r="D129" s="244" t="str">
        <f>'[3]4a. Network perf - Feeders'!D129</f>
        <v>Urban</v>
      </c>
      <c r="E129" s="246">
        <f>'[3]4a. Network perf - Feeders'!E129</f>
        <v>3576.5</v>
      </c>
      <c r="F129" s="247">
        <f>'[3]4a. Network perf - Feeders'!F129</f>
        <v>24.444070049999997</v>
      </c>
      <c r="G129" s="247">
        <f>'[3]4a. Network perf - Feeders'!G129</f>
        <v>1.264433403</v>
      </c>
      <c r="H129" s="248">
        <f>'[3]4a. Network perf - Feeders'!H129</f>
        <v>10.7075380923908</v>
      </c>
      <c r="I129" s="247">
        <f>'[3]4a. Network perf - Feeders'!I129</f>
        <v>11.903533376566978</v>
      </c>
      <c r="J129" s="247">
        <f>'[3]4a. Network perf - Feeders'!J129</f>
        <v>29.818983007606406</v>
      </c>
      <c r="K129" s="244">
        <f>'[3]4a. Network perf - Feeders'!K129</f>
        <v>30</v>
      </c>
      <c r="L129" s="252">
        <f>'[3]4a. Network perf - Feeders'!L129</f>
        <v>1170948.04</v>
      </c>
      <c r="M129" s="246">
        <f>'[3]4a. Network perf - Feeders'!M129</f>
        <v>1010063.0399999999</v>
      </c>
      <c r="N129" s="246">
        <f>'[3]4a. Network perf - Feeders'!N129</f>
        <v>10171</v>
      </c>
      <c r="O129" s="246">
        <f>'[3]4a. Network perf - Feeders'!O129</f>
        <v>9802</v>
      </c>
      <c r="P129" s="244">
        <f>'[3]4a. Network perf - Feeders'!P129</f>
        <v>69</v>
      </c>
      <c r="Q129" s="244">
        <f>'[3]4a. Network perf - Feeders'!Q129</f>
        <v>2933287</v>
      </c>
      <c r="R129" s="244">
        <f>'[3]4a. Network perf - Feeders'!R129</f>
        <v>2933287</v>
      </c>
      <c r="S129" s="244">
        <f>'[3]4a. Network perf - Feeders'!S129</f>
        <v>7923</v>
      </c>
      <c r="T129" s="244">
        <f>'[3]4a. Network perf - Feeders'!T129</f>
        <v>7923</v>
      </c>
      <c r="U129" s="244">
        <f>'[3]4a. Network perf - Feeders'!U129</f>
        <v>6</v>
      </c>
      <c r="V129" s="245">
        <f>'[3]4a. Network perf - Feeders'!V129</f>
        <v>27638</v>
      </c>
      <c r="W129" s="245">
        <f>'[3]4a. Network perf - Feeders'!W129</f>
        <v>23453</v>
      </c>
      <c r="X129" s="245" t="str">
        <f>'[3]4a. Network perf - Feeders'!X129</f>
        <v>Yes</v>
      </c>
    </row>
    <row r="130" spans="1:24" x14ac:dyDescent="0.2">
      <c r="A130" s="198"/>
      <c r="B130" s="244" t="str">
        <f>'[3]4a. Network perf - Feeders'!B130</f>
        <v>FTR12</v>
      </c>
      <c r="C130" s="244" t="str">
        <f>'[3]4a. Network perf - Feeders'!C130</f>
        <v>East</v>
      </c>
      <c r="D130" s="245" t="str">
        <f>'[3]4a. Network perf - Feeders'!D130</f>
        <v>Rural long</v>
      </c>
      <c r="E130" s="246">
        <f>'[3]4a. Network perf - Feeders'!E130</f>
        <v>1647</v>
      </c>
      <c r="F130" s="247">
        <f>'[3]4a. Network perf - Feeders'!F130</f>
        <v>472.54901360000002</v>
      </c>
      <c r="G130" s="247">
        <f>'[3]4a. Network perf - Feeders'!G130</f>
        <v>1.1499042340000001</v>
      </c>
      <c r="H130" s="248">
        <f>'[3]4a. Network perf - Feeders'!H130</f>
        <v>5.8681881360433561</v>
      </c>
      <c r="I130" s="247">
        <f>'[3]4a. Network perf - Feeders'!I130</f>
        <v>10.588718013895189</v>
      </c>
      <c r="J130" s="247">
        <f>'[3]4a. Network perf - Feeders'!J130</f>
        <v>33.992661793733753</v>
      </c>
      <c r="K130" s="244">
        <f>'[3]4a. Network perf - Feeders'!K130</f>
        <v>110</v>
      </c>
      <c r="L130" s="252">
        <f>'[3]4a. Network perf - Feeders'!L130</f>
        <v>562975.09</v>
      </c>
      <c r="M130" s="246">
        <f>'[3]4a. Network perf - Feeders'!M130</f>
        <v>359941.08999999997</v>
      </c>
      <c r="N130" s="246">
        <f>'[3]4a. Network perf - Feeders'!N130</f>
        <v>3160</v>
      </c>
      <c r="O130" s="246">
        <f>'[3]4a. Network perf - Feeders'!O130</f>
        <v>2635</v>
      </c>
      <c r="P130" s="244">
        <f>'[3]4a. Network perf - Feeders'!P130</f>
        <v>144</v>
      </c>
      <c r="Q130" s="244">
        <f>'[3]4a. Network perf - Feeders'!Q130</f>
        <v>1807303</v>
      </c>
      <c r="R130" s="244">
        <f>'[3]4a. Network perf - Feeders'!R130</f>
        <v>1807303</v>
      </c>
      <c r="S130" s="244">
        <f>'[3]4a. Network perf - Feeders'!S130</f>
        <v>5268</v>
      </c>
      <c r="T130" s="244">
        <f>'[3]4a. Network perf - Feeders'!T130</f>
        <v>5268</v>
      </c>
      <c r="U130" s="244">
        <f>'[3]4a. Network perf - Feeders'!U130</f>
        <v>3</v>
      </c>
      <c r="V130" s="245">
        <f>'[3]4a. Network perf - Feeders'!V130</f>
        <v>3288</v>
      </c>
      <c r="W130" s="245">
        <f>'[3]4a. Network perf - Feeders'!W130</f>
        <v>3288</v>
      </c>
      <c r="X130" s="245" t="str">
        <f>'[3]4a. Network perf - Feeders'!X130</f>
        <v>Yes</v>
      </c>
    </row>
    <row r="131" spans="1:24" x14ac:dyDescent="0.2">
      <c r="A131" s="198"/>
      <c r="B131" s="244" t="str">
        <f>'[3]4a. Network perf - Feeders'!B131</f>
        <v>FTR21</v>
      </c>
      <c r="C131" s="244" t="str">
        <f>'[3]4a. Network perf - Feeders'!C131</f>
        <v>East</v>
      </c>
      <c r="D131" s="245" t="str">
        <f>'[3]4a. Network perf - Feeders'!D131</f>
        <v>Rural long</v>
      </c>
      <c r="E131" s="246">
        <f>'[3]4a. Network perf - Feeders'!E131</f>
        <v>2398</v>
      </c>
      <c r="F131" s="247">
        <f>'[3]4a. Network perf - Feeders'!F131</f>
        <v>402.35890590000002</v>
      </c>
      <c r="G131" s="247">
        <f>'[3]4a. Network perf - Feeders'!G131</f>
        <v>0.65914537210000002</v>
      </c>
      <c r="H131" s="248">
        <f>'[3]4a. Network perf - Feeders'!H131</f>
        <v>3.9629322477175912</v>
      </c>
      <c r="I131" s="247">
        <f>'[3]4a. Network perf - Feeders'!I131</f>
        <v>17.661213956697537</v>
      </c>
      <c r="J131" s="247">
        <f>'[3]4a. Network perf - Feeders'!J131</f>
        <v>14.273419446234792</v>
      </c>
      <c r="K131" s="244">
        <f>'[3]4a. Network perf - Feeders'!K131</f>
        <v>66</v>
      </c>
      <c r="L131" s="252">
        <f>'[3]4a. Network perf - Feeders'!L131</f>
        <v>1630375.52</v>
      </c>
      <c r="M131" s="246">
        <f>'[3]4a. Network perf - Feeders'!M131</f>
        <v>1037080.52</v>
      </c>
      <c r="N131" s="246">
        <f>'[3]4a. Network perf - Feeders'!N131</f>
        <v>11579</v>
      </c>
      <c r="O131" s="246">
        <f>'[3]4a. Network perf - Feeders'!O131</f>
        <v>9250</v>
      </c>
      <c r="P131" s="244">
        <f>'[3]4a. Network perf - Feeders'!P131</f>
        <v>59</v>
      </c>
      <c r="Q131" s="244">
        <f>'[3]4a. Network perf - Feeders'!Q131</f>
        <v>1317635</v>
      </c>
      <c r="R131" s="244">
        <f>'[3]4a. Network perf - Feeders'!R131</f>
        <v>1317635</v>
      </c>
      <c r="S131" s="244">
        <f>'[3]4a. Network perf - Feeders'!S131</f>
        <v>3088</v>
      </c>
      <c r="T131" s="244">
        <f>'[3]4a. Network perf - Feeders'!T131</f>
        <v>3088</v>
      </c>
      <c r="U131" s="244">
        <f>'[3]4a. Network perf - Feeders'!U131</f>
        <v>0</v>
      </c>
      <c r="V131" s="245">
        <f>'[3]4a. Network perf - Feeders'!V131</f>
        <v>0</v>
      </c>
      <c r="W131" s="245">
        <f>'[3]4a. Network perf - Feeders'!W131</f>
        <v>0</v>
      </c>
      <c r="X131" s="245" t="str">
        <f>'[3]4a. Network perf - Feeders'!X131</f>
        <v>Yes</v>
      </c>
    </row>
    <row r="132" spans="1:24" x14ac:dyDescent="0.2">
      <c r="A132" s="198"/>
      <c r="B132" s="244" t="str">
        <f>'[3]4a. Network perf - Feeders'!B132</f>
        <v>FTR22</v>
      </c>
      <c r="C132" s="244" t="str">
        <f>'[3]4a. Network perf - Feeders'!C132</f>
        <v>East</v>
      </c>
      <c r="D132" s="245" t="str">
        <f>'[3]4a. Network perf - Feeders'!D132</f>
        <v>Rural short</v>
      </c>
      <c r="E132" s="246">
        <f>'[3]4a. Network perf - Feeders'!E132</f>
        <v>1275.5</v>
      </c>
      <c r="F132" s="247">
        <f>'[3]4a. Network perf - Feeders'!F132</f>
        <v>126.8955613</v>
      </c>
      <c r="G132" s="247">
        <f>'[3]4a. Network perf - Feeders'!G132</f>
        <v>1.6431884649999999</v>
      </c>
      <c r="H132" s="248">
        <f>'[3]4a. Network perf - Feeders'!H132</f>
        <v>3.2008298923872855</v>
      </c>
      <c r="I132" s="247">
        <f>'[3]4a. Network perf - Feeders'!I132</f>
        <v>4.4837780705003212</v>
      </c>
      <c r="J132" s="247">
        <f>'[3]4a. Network perf - Feeders'!J132</f>
        <v>6.5294229232114942</v>
      </c>
      <c r="K132" s="244">
        <f>'[3]4a. Network perf - Feeders'!K132</f>
        <v>39</v>
      </c>
      <c r="L132" s="252">
        <f>'[3]4a. Network perf - Feeders'!L132</f>
        <v>245339.96</v>
      </c>
      <c r="M132" s="246">
        <f>'[3]4a. Network perf - Feeders'!M132</f>
        <v>245178.96</v>
      </c>
      <c r="N132" s="246">
        <f>'[3]4a. Network perf - Feeders'!N132</f>
        <v>1823</v>
      </c>
      <c r="O132" s="246">
        <f>'[3]4a. Network perf - Feeders'!O132</f>
        <v>1821</v>
      </c>
      <c r="P132" s="244">
        <f>'[3]4a. Network perf - Feeders'!P132</f>
        <v>18</v>
      </c>
      <c r="Q132" s="244">
        <f>'[3]4a. Network perf - Feeders'!Q132</f>
        <v>357272</v>
      </c>
      <c r="R132" s="244">
        <f>'[3]4a. Network perf - Feeders'!R132</f>
        <v>357272</v>
      </c>
      <c r="S132" s="244">
        <f>'[3]4a. Network perf - Feeders'!S132</f>
        <v>1171</v>
      </c>
      <c r="T132" s="244">
        <f>'[3]4a. Network perf - Feeders'!T132</f>
        <v>1171</v>
      </c>
      <c r="U132" s="244">
        <f>'[3]4a. Network perf - Feeders'!U132</f>
        <v>2</v>
      </c>
      <c r="V132" s="245">
        <f>'[3]4a. Network perf - Feeders'!V132</f>
        <v>2557</v>
      </c>
      <c r="W132" s="245">
        <f>'[3]4a. Network perf - Feeders'!W132</f>
        <v>2557</v>
      </c>
      <c r="X132" s="245" t="str">
        <f>'[3]4a. Network perf - Feeders'!X132</f>
        <v>No</v>
      </c>
    </row>
    <row r="133" spans="1:24" x14ac:dyDescent="0.2">
      <c r="A133" s="198"/>
      <c r="B133" s="244" t="str">
        <f>'[3]4a. Network perf - Feeders'!B133</f>
        <v>FTR23</v>
      </c>
      <c r="C133" s="244" t="str">
        <f>'[3]4a. Network perf - Feeders'!C133</f>
        <v>East</v>
      </c>
      <c r="D133" s="245" t="str">
        <f>'[3]4a. Network perf - Feeders'!D133</f>
        <v>Rural long</v>
      </c>
      <c r="E133" s="246">
        <f>'[3]4a. Network perf - Feeders'!E133</f>
        <v>3390</v>
      </c>
      <c r="F133" s="247">
        <f>'[3]4a. Network perf - Feeders'!F133</f>
        <v>418.31346159999998</v>
      </c>
      <c r="G133" s="247">
        <f>'[3]4a. Network perf - Feeders'!G133</f>
        <v>3.8771805540000002</v>
      </c>
      <c r="H133" s="248">
        <f>'[3]4a. Network perf - Feeders'!H133</f>
        <v>8.8403873218315496</v>
      </c>
      <c r="I133" s="247">
        <f>'[3]4a. Network perf - Feeders'!I133</f>
        <v>19.701437626055203</v>
      </c>
      <c r="J133" s="247">
        <f>'[3]4a. Network perf - Feeders'!J133</f>
        <v>26.491011902394938</v>
      </c>
      <c r="K133" s="244">
        <f>'[3]4a. Network perf - Feeders'!K133</f>
        <v>92</v>
      </c>
      <c r="L133" s="252">
        <f>'[3]4a. Network perf - Feeders'!L133</f>
        <v>1223675.07</v>
      </c>
      <c r="M133" s="246">
        <f>'[3]4a. Network perf - Feeders'!M133</f>
        <v>1016888.0700000001</v>
      </c>
      <c r="N133" s="246">
        <f>'[3]4a. Network perf - Feeders'!N133</f>
        <v>16665</v>
      </c>
      <c r="O133" s="246">
        <f>'[3]4a. Network perf - Feeders'!O133</f>
        <v>15930</v>
      </c>
      <c r="P133" s="244">
        <f>'[3]4a. Network perf - Feeders'!P133</f>
        <v>84</v>
      </c>
      <c r="Q133" s="244">
        <f>'[3]4a. Network perf - Feeders'!Q133</f>
        <v>1645382</v>
      </c>
      <c r="R133" s="244">
        <f>'[3]4a. Network perf - Feeders'!R133</f>
        <v>1645382</v>
      </c>
      <c r="S133" s="244">
        <f>'[3]4a. Network perf - Feeders'!S133</f>
        <v>5272</v>
      </c>
      <c r="T133" s="244">
        <f>'[3]4a. Network perf - Feeders'!T133</f>
        <v>5272</v>
      </c>
      <c r="U133" s="244">
        <f>'[3]4a. Network perf - Feeders'!U133</f>
        <v>11</v>
      </c>
      <c r="V133" s="245">
        <f>'[3]4a. Network perf - Feeders'!V133</f>
        <v>37312</v>
      </c>
      <c r="W133" s="245">
        <f>'[3]4a. Network perf - Feeders'!W133</f>
        <v>37312</v>
      </c>
      <c r="X133" s="245" t="str">
        <f>'[3]4a. Network perf - Feeders'!X133</f>
        <v>No</v>
      </c>
    </row>
    <row r="134" spans="1:24" x14ac:dyDescent="0.2">
      <c r="A134" s="198"/>
      <c r="B134" s="244" t="str">
        <f>'[3]4a. Network perf - Feeders'!B134</f>
        <v>HPK11</v>
      </c>
      <c r="C134" s="244" t="str">
        <f>'[3]4a. Network perf - Feeders'!C134</f>
        <v>Central</v>
      </c>
      <c r="D134" s="244" t="str">
        <f>'[3]4a. Network perf - Feeders'!D134</f>
        <v>Urban</v>
      </c>
      <c r="E134" s="246">
        <f>'[3]4a. Network perf - Feeders'!E134</f>
        <v>4052.5</v>
      </c>
      <c r="F134" s="247">
        <f>'[3]4a. Network perf - Feeders'!F134</f>
        <v>4.9685805329999999</v>
      </c>
      <c r="G134" s="247">
        <f>'[3]4a. Network perf - Feeders'!G134</f>
        <v>11.0661825</v>
      </c>
      <c r="H134" s="248">
        <f>'[3]4a. Network perf - Feeders'!H134</f>
        <v>8.5355463796994258</v>
      </c>
      <c r="I134" s="247">
        <f>'[3]4a. Network perf - Feeders'!I134</f>
        <v>0.39541240881026724</v>
      </c>
      <c r="J134" s="247">
        <f>'[3]4a. Network perf - Feeders'!J134</f>
        <v>0.99061635018634187</v>
      </c>
      <c r="K134" s="244">
        <f>'[3]4a. Network perf - Feeders'!K134</f>
        <v>6</v>
      </c>
      <c r="L134" s="252">
        <f>'[3]4a. Network perf - Feeders'!L134</f>
        <v>42213.35</v>
      </c>
      <c r="M134" s="246">
        <f>'[3]4a. Network perf - Feeders'!M134</f>
        <v>40590.35</v>
      </c>
      <c r="N134" s="246">
        <f>'[3]4a. Network perf - Feeders'!N134</f>
        <v>326</v>
      </c>
      <c r="O134" s="246">
        <f>'[3]4a. Network perf - Feeders'!O134</f>
        <v>325</v>
      </c>
      <c r="P134" s="244">
        <f>'[3]4a. Network perf - Feeders'!P134</f>
        <v>5</v>
      </c>
      <c r="Q134" s="244">
        <f>'[3]4a. Network perf - Feeders'!Q134</f>
        <v>105756</v>
      </c>
      <c r="R134" s="244">
        <f>'[3]4a. Network perf - Feeders'!R134</f>
        <v>105756</v>
      </c>
      <c r="S134" s="244">
        <f>'[3]4a. Network perf - Feeders'!S134</f>
        <v>597</v>
      </c>
      <c r="T134" s="244">
        <f>'[3]4a. Network perf - Feeders'!T134</f>
        <v>597</v>
      </c>
      <c r="U134" s="244">
        <f>'[3]4a. Network perf - Feeders'!U134</f>
        <v>0</v>
      </c>
      <c r="V134" s="245">
        <f>'[3]4a. Network perf - Feeders'!V134</f>
        <v>0</v>
      </c>
      <c r="W134" s="245">
        <f>'[3]4a. Network perf - Feeders'!W134</f>
        <v>0</v>
      </c>
      <c r="X134" s="245" t="str">
        <f>'[3]4a. Network perf - Feeders'!X134</f>
        <v>No</v>
      </c>
    </row>
    <row r="135" spans="1:24" x14ac:dyDescent="0.2">
      <c r="A135" s="198"/>
      <c r="B135" s="244" t="str">
        <f>'[3]4a. Network perf - Feeders'!B135</f>
        <v>HPK12</v>
      </c>
      <c r="C135" s="244" t="str">
        <f>'[3]4a. Network perf - Feeders'!C135</f>
        <v>Central</v>
      </c>
      <c r="D135" s="244" t="str">
        <f>'[3]4a. Network perf - Feeders'!D135</f>
        <v>Urban</v>
      </c>
      <c r="E135" s="246">
        <f>'[3]4a. Network perf - Feeders'!E135</f>
        <v>1543</v>
      </c>
      <c r="F135" s="247">
        <f>'[3]4a. Network perf - Feeders'!F135</f>
        <v>8.0727103699999994</v>
      </c>
      <c r="G135" s="247">
        <f>'[3]4a. Network perf - Feeders'!G135</f>
        <v>8.0796417949999988</v>
      </c>
      <c r="H135" s="248">
        <f>'[3]4a. Network perf - Feeders'!H135</f>
        <v>8.8022822040650333</v>
      </c>
      <c r="I135" s="247">
        <f>'[3]4a. Network perf - Feeders'!I135</f>
        <v>1.7322958627390885</v>
      </c>
      <c r="J135" s="247">
        <f>'[3]4a. Network perf - Feeders'!J135</f>
        <v>0.89481196707413646</v>
      </c>
      <c r="K135" s="244">
        <f>'[3]4a. Network perf - Feeders'!K135</f>
        <v>7</v>
      </c>
      <c r="L135" s="252">
        <f>'[3]4a. Network perf - Feeders'!L135</f>
        <v>72916.91</v>
      </c>
      <c r="M135" s="246">
        <f>'[3]4a. Network perf - Feeders'!M135</f>
        <v>72916.91</v>
      </c>
      <c r="N135" s="246">
        <f>'[3]4a. Network perf - Feeders'!N135</f>
        <v>1699</v>
      </c>
      <c r="O135" s="246">
        <f>'[3]4a. Network perf - Feeders'!O135</f>
        <v>1699</v>
      </c>
      <c r="P135" s="244">
        <f>'[3]4a. Network perf - Feeders'!P135</f>
        <v>13</v>
      </c>
      <c r="Q135" s="244">
        <f>'[3]4a. Network perf - Feeders'!Q135</f>
        <v>37665</v>
      </c>
      <c r="R135" s="244">
        <f>'[3]4a. Network perf - Feeders'!R135</f>
        <v>37665</v>
      </c>
      <c r="S135" s="244">
        <f>'[3]4a. Network perf - Feeders'!S135</f>
        <v>352</v>
      </c>
      <c r="T135" s="244">
        <f>'[3]4a. Network perf - Feeders'!T135</f>
        <v>352</v>
      </c>
      <c r="U135" s="244">
        <f>'[3]4a. Network perf - Feeders'!U135</f>
        <v>1</v>
      </c>
      <c r="V135" s="245">
        <f>'[3]4a. Network perf - Feeders'!V135</f>
        <v>1557</v>
      </c>
      <c r="W135" s="245">
        <f>'[3]4a. Network perf - Feeders'!W135</f>
        <v>1557</v>
      </c>
      <c r="X135" s="245" t="str">
        <f>'[3]4a. Network perf - Feeders'!X135</f>
        <v>No</v>
      </c>
    </row>
    <row r="136" spans="1:24" x14ac:dyDescent="0.2">
      <c r="A136" s="198"/>
      <c r="B136" s="244" t="str">
        <f>'[3]4a. Network perf - Feeders'!B136</f>
        <v>HPK13</v>
      </c>
      <c r="C136" s="244" t="str">
        <f>'[3]4a. Network perf - Feeders'!C136</f>
        <v>Central</v>
      </c>
      <c r="D136" s="244" t="str">
        <f>'[3]4a. Network perf - Feeders'!D136</f>
        <v>Urban</v>
      </c>
      <c r="E136" s="246">
        <f>'[3]4a. Network perf - Feeders'!E136</f>
        <v>1955.5</v>
      </c>
      <c r="F136" s="247">
        <f>'[3]4a. Network perf - Feeders'!F136</f>
        <v>8.6368972209999999</v>
      </c>
      <c r="G136" s="247">
        <f>'[3]4a. Network perf - Feeders'!G136</f>
        <v>7.1932821840000001</v>
      </c>
      <c r="H136" s="248">
        <f>'[3]4a. Network perf - Feeders'!H136</f>
        <v>8.0020747309682125</v>
      </c>
      <c r="I136" s="247">
        <f>'[3]4a. Network perf - Feeders'!I136</f>
        <v>5.8161985405254676E-2</v>
      </c>
      <c r="J136" s="247">
        <f>'[3]4a. Network perf - Feeders'!J136</f>
        <v>0.34002564756757619</v>
      </c>
      <c r="K136" s="244">
        <f>'[3]4a. Network perf - Feeders'!K136</f>
        <v>1</v>
      </c>
      <c r="L136" s="252">
        <f>'[3]4a. Network perf - Feeders'!L136</f>
        <v>3304.72</v>
      </c>
      <c r="M136" s="246">
        <f>'[3]4a. Network perf - Feeders'!M136</f>
        <v>274</v>
      </c>
      <c r="N136" s="246">
        <f>'[3]4a. Network perf - Feeders'!N136</f>
        <v>16</v>
      </c>
      <c r="O136" s="246">
        <f>'[3]4a. Network perf - Feeders'!O136</f>
        <v>5</v>
      </c>
      <c r="P136" s="244">
        <f>'[3]4a. Network perf - Feeders'!P136</f>
        <v>5</v>
      </c>
      <c r="Q136" s="244">
        <f>'[3]4a. Network perf - Feeders'!Q136</f>
        <v>19320</v>
      </c>
      <c r="R136" s="244">
        <f>'[3]4a. Network perf - Feeders'!R136</f>
        <v>19320</v>
      </c>
      <c r="S136" s="244">
        <f>'[3]4a. Network perf - Feeders'!S136</f>
        <v>176</v>
      </c>
      <c r="T136" s="244">
        <f>'[3]4a. Network perf - Feeders'!T136</f>
        <v>176</v>
      </c>
      <c r="U136" s="244">
        <f>'[3]4a. Network perf - Feeders'!U136</f>
        <v>1</v>
      </c>
      <c r="V136" s="245">
        <f>'[3]4a. Network perf - Feeders'!V136</f>
        <v>1971</v>
      </c>
      <c r="W136" s="245">
        <f>'[3]4a. Network perf - Feeders'!W136</f>
        <v>1971</v>
      </c>
      <c r="X136" s="245" t="str">
        <f>'[3]4a. Network perf - Feeders'!X136</f>
        <v>No</v>
      </c>
    </row>
    <row r="137" spans="1:24" x14ac:dyDescent="0.2">
      <c r="A137" s="198"/>
      <c r="B137" s="244" t="str">
        <f>'[3]4a. Network perf - Feeders'!B137</f>
        <v>HPK14</v>
      </c>
      <c r="C137" s="244" t="str">
        <f>'[3]4a. Network perf - Feeders'!C137</f>
        <v>Central</v>
      </c>
      <c r="D137" s="244" t="str">
        <f>'[3]4a. Network perf - Feeders'!D137</f>
        <v>Urban</v>
      </c>
      <c r="E137" s="246">
        <f>'[3]4a. Network perf - Feeders'!E137</f>
        <v>3981</v>
      </c>
      <c r="F137" s="247">
        <f>'[3]4a. Network perf - Feeders'!F137</f>
        <v>8.9546956790000003</v>
      </c>
      <c r="G137" s="247">
        <f>'[3]4a. Network perf - Feeders'!G137</f>
        <v>12.354954320000001</v>
      </c>
      <c r="H137" s="248">
        <f>'[3]4a. Network perf - Feeders'!H137</f>
        <v>9.7168050304614013</v>
      </c>
      <c r="I137" s="247">
        <f>'[3]4a. Network perf - Feeders'!I137</f>
        <v>6.1743525549259477</v>
      </c>
      <c r="J137" s="247">
        <f>'[3]4a. Network perf - Feeders'!J137</f>
        <v>0.89120173317116413</v>
      </c>
      <c r="K137" s="244">
        <f>'[3]4a. Network perf - Feeders'!K137</f>
        <v>9</v>
      </c>
      <c r="L137" s="252">
        <f>'[3]4a. Network perf - Feeders'!L137</f>
        <v>522595.02</v>
      </c>
      <c r="M137" s="246">
        <f>'[3]4a. Network perf - Feeders'!M137</f>
        <v>522595.02</v>
      </c>
      <c r="N137" s="246">
        <f>'[3]4a. Network perf - Feeders'!N137</f>
        <v>8232</v>
      </c>
      <c r="O137" s="246">
        <f>'[3]4a. Network perf - Feeders'!O137</f>
        <v>8232</v>
      </c>
      <c r="P137" s="244">
        <f>'[3]4a. Network perf - Feeders'!P137</f>
        <v>4</v>
      </c>
      <c r="Q137" s="244">
        <f>'[3]4a. Network perf - Feeders'!Q137</f>
        <v>75431</v>
      </c>
      <c r="R137" s="244">
        <f>'[3]4a. Network perf - Feeders'!R137</f>
        <v>75431</v>
      </c>
      <c r="S137" s="244">
        <f>'[3]4a. Network perf - Feeders'!S137</f>
        <v>271</v>
      </c>
      <c r="T137" s="244">
        <f>'[3]4a. Network perf - Feeders'!T137</f>
        <v>271</v>
      </c>
      <c r="U137" s="244">
        <f>'[3]4a. Network perf - Feeders'!U137</f>
        <v>1</v>
      </c>
      <c r="V137" s="245">
        <f>'[3]4a. Network perf - Feeders'!V137</f>
        <v>3982</v>
      </c>
      <c r="W137" s="245">
        <f>'[3]4a. Network perf - Feeders'!W137</f>
        <v>3982</v>
      </c>
      <c r="X137" s="245" t="str">
        <f>'[3]4a. Network perf - Feeders'!X137</f>
        <v>No</v>
      </c>
    </row>
    <row r="138" spans="1:24" x14ac:dyDescent="0.2">
      <c r="A138" s="198"/>
      <c r="B138" s="244" t="str">
        <f>'[3]4a. Network perf - Feeders'!B138</f>
        <v>HPK21</v>
      </c>
      <c r="C138" s="244" t="str">
        <f>'[3]4a. Network perf - Feeders'!C138</f>
        <v>Central</v>
      </c>
      <c r="D138" s="245" t="str">
        <f>'[3]4a. Network perf - Feeders'!D138</f>
        <v>Rural short</v>
      </c>
      <c r="E138" s="246">
        <f>'[3]4a. Network perf - Feeders'!E138</f>
        <v>2957</v>
      </c>
      <c r="F138" s="247">
        <f>'[3]4a. Network perf - Feeders'!F138</f>
        <v>9.696670997</v>
      </c>
      <c r="G138" s="247">
        <f>'[3]4a. Network perf - Feeders'!G138</f>
        <v>11.668036749999999</v>
      </c>
      <c r="H138" s="248">
        <f>'[3]4a. Network perf - Feeders'!H138</f>
        <v>6.1730290781754782</v>
      </c>
      <c r="I138" s="247">
        <f>'[3]4a. Network perf - Feeders'!I138</f>
        <v>5.9799742803896025</v>
      </c>
      <c r="J138" s="247">
        <f>'[3]4a. Network perf - Feeders'!J138</f>
        <v>0.71171593724937965</v>
      </c>
      <c r="K138" s="244">
        <f>'[3]4a. Network perf - Feeders'!K138</f>
        <v>6</v>
      </c>
      <c r="L138" s="252">
        <f>'[3]4a. Network perf - Feeders'!L138</f>
        <v>611637.6</v>
      </c>
      <c r="M138" s="246">
        <f>'[3]4a. Network perf - Feeders'!M138</f>
        <v>188331.6</v>
      </c>
      <c r="N138" s="246">
        <f>'[3]4a. Network perf - Feeders'!N138</f>
        <v>8172</v>
      </c>
      <c r="O138" s="246">
        <f>'[3]4a. Network perf - Feeders'!O138</f>
        <v>5187</v>
      </c>
      <c r="P138" s="244">
        <f>'[3]4a. Network perf - Feeders'!P138</f>
        <v>5</v>
      </c>
      <c r="Q138" s="244">
        <f>'[3]4a. Network perf - Feeders'!Q138</f>
        <v>72795</v>
      </c>
      <c r="R138" s="244">
        <f>'[3]4a. Network perf - Feeders'!R138</f>
        <v>72795</v>
      </c>
      <c r="S138" s="244">
        <f>'[3]4a. Network perf - Feeders'!S138</f>
        <v>502</v>
      </c>
      <c r="T138" s="244">
        <f>'[3]4a. Network perf - Feeders'!T138</f>
        <v>502</v>
      </c>
      <c r="U138" s="244">
        <f>'[3]4a. Network perf - Feeders'!U138</f>
        <v>2</v>
      </c>
      <c r="V138" s="245">
        <f>'[3]4a. Network perf - Feeders'!V138</f>
        <v>5892</v>
      </c>
      <c r="W138" s="245">
        <f>'[3]4a. Network perf - Feeders'!W138</f>
        <v>5892</v>
      </c>
      <c r="X138" s="245" t="str">
        <f>'[3]4a. Network perf - Feeders'!X138</f>
        <v>No</v>
      </c>
    </row>
    <row r="139" spans="1:24" x14ac:dyDescent="0.2">
      <c r="A139" s="198"/>
      <c r="B139" s="244" t="str">
        <f>'[3]4a. Network perf - Feeders'!B139</f>
        <v>HPK22</v>
      </c>
      <c r="C139" s="244" t="str">
        <f>'[3]4a. Network perf - Feeders'!C139</f>
        <v>Central</v>
      </c>
      <c r="D139" s="244" t="str">
        <f>'[3]4a. Network perf - Feeders'!D139</f>
        <v>Urban</v>
      </c>
      <c r="E139" s="246">
        <f>'[3]4a. Network perf - Feeders'!E139</f>
        <v>4157.5</v>
      </c>
      <c r="F139" s="247">
        <f>'[3]4a. Network perf - Feeders'!F139</f>
        <v>8.5394663160000004</v>
      </c>
      <c r="G139" s="247">
        <f>'[3]4a. Network perf - Feeders'!G139</f>
        <v>19.718875349999998</v>
      </c>
      <c r="H139" s="248">
        <f>'[3]4a. Network perf - Feeders'!H139</f>
        <v>10.097856208126554</v>
      </c>
      <c r="I139" s="247">
        <f>'[3]4a. Network perf - Feeders'!I139</f>
        <v>4.5827557208565377</v>
      </c>
      <c r="J139" s="247">
        <f>'[3]4a. Network perf - Feeders'!J139</f>
        <v>2.5451912062692506</v>
      </c>
      <c r="K139" s="244">
        <f>'[3]4a. Network perf - Feeders'!K139</f>
        <v>8</v>
      </c>
      <c r="L139" s="252">
        <f>'[3]4a. Network perf - Feeders'!L139</f>
        <v>345634.45999999996</v>
      </c>
      <c r="M139" s="246">
        <f>'[3]4a. Network perf - Feeders'!M139</f>
        <v>345634.45999999996</v>
      </c>
      <c r="N139" s="246">
        <f>'[3]4a. Network perf - Feeders'!N139</f>
        <v>5636</v>
      </c>
      <c r="O139" s="246">
        <f>'[3]4a. Network perf - Feeders'!O139</f>
        <v>5636</v>
      </c>
      <c r="P139" s="244">
        <f>'[3]4a. Network perf - Feeders'!P139</f>
        <v>10</v>
      </c>
      <c r="Q139" s="244">
        <f>'[3]4a. Network perf - Feeders'!Q139</f>
        <v>191960</v>
      </c>
      <c r="R139" s="244">
        <f>'[3]4a. Network perf - Feeders'!R139</f>
        <v>191960</v>
      </c>
      <c r="S139" s="244">
        <f>'[3]4a. Network perf - Feeders'!S139</f>
        <v>676</v>
      </c>
      <c r="T139" s="244">
        <f>'[3]4a. Network perf - Feeders'!T139</f>
        <v>676</v>
      </c>
      <c r="U139" s="244">
        <f>'[3]4a. Network perf - Feeders'!U139</f>
        <v>3</v>
      </c>
      <c r="V139" s="245">
        <f>'[3]4a. Network perf - Feeders'!V139</f>
        <v>9268</v>
      </c>
      <c r="W139" s="245">
        <f>'[3]4a. Network perf - Feeders'!W139</f>
        <v>9268</v>
      </c>
      <c r="X139" s="245" t="str">
        <f>'[3]4a. Network perf - Feeders'!X139</f>
        <v>No</v>
      </c>
    </row>
    <row r="140" spans="1:24" x14ac:dyDescent="0.2">
      <c r="A140" s="198"/>
      <c r="B140" s="244" t="str">
        <f>'[3]4a. Network perf - Feeders'!B140</f>
        <v>HPK23</v>
      </c>
      <c r="C140" s="244" t="str">
        <f>'[3]4a. Network perf - Feeders'!C140</f>
        <v>Central</v>
      </c>
      <c r="D140" s="244" t="str">
        <f>'[3]4a. Network perf - Feeders'!D140</f>
        <v>Urban</v>
      </c>
      <c r="E140" s="246">
        <f>'[3]4a. Network perf - Feeders'!E140</f>
        <v>3104</v>
      </c>
      <c r="F140" s="247">
        <f>'[3]4a. Network perf - Feeders'!F140</f>
        <v>8.4403965349999996</v>
      </c>
      <c r="G140" s="247">
        <f>'[3]4a. Network perf - Feeders'!G140</f>
        <v>13.39575636</v>
      </c>
      <c r="H140" s="248">
        <f>'[3]4a. Network perf - Feeders'!H140</f>
        <v>10.288381796959131</v>
      </c>
      <c r="I140" s="247">
        <f>'[3]4a. Network perf - Feeders'!I140</f>
        <v>1.0425992153577157</v>
      </c>
      <c r="J140" s="247">
        <f>'[3]4a. Network perf - Feeders'!J140</f>
        <v>0.57982049499362043</v>
      </c>
      <c r="K140" s="244">
        <f>'[3]4a. Network perf - Feeders'!K140</f>
        <v>4</v>
      </c>
      <c r="L140" s="252">
        <f>'[3]4a. Network perf - Feeders'!L140</f>
        <v>67924.790000000008</v>
      </c>
      <c r="M140" s="246">
        <f>'[3]4a. Network perf - Feeders'!M140</f>
        <v>67924.790000000008</v>
      </c>
      <c r="N140" s="246">
        <f>'[3]4a. Network perf - Feeders'!N140</f>
        <v>7673</v>
      </c>
      <c r="O140" s="246">
        <f>'[3]4a. Network perf - Feeders'!O140</f>
        <v>7673</v>
      </c>
      <c r="P140" s="244">
        <f>'[3]4a. Network perf - Feeders'!P140</f>
        <v>2</v>
      </c>
      <c r="Q140" s="244">
        <f>'[3]4a. Network perf - Feeders'!Q140</f>
        <v>37775</v>
      </c>
      <c r="R140" s="244">
        <f>'[3]4a. Network perf - Feeders'!R140</f>
        <v>37775</v>
      </c>
      <c r="S140" s="244">
        <f>'[3]4a. Network perf - Feeders'!S140</f>
        <v>137</v>
      </c>
      <c r="T140" s="244">
        <f>'[3]4a. Network perf - Feeders'!T140</f>
        <v>137</v>
      </c>
      <c r="U140" s="244">
        <f>'[3]4a. Network perf - Feeders'!U140</f>
        <v>0</v>
      </c>
      <c r="V140" s="245">
        <f>'[3]4a. Network perf - Feeders'!V140</f>
        <v>0</v>
      </c>
      <c r="W140" s="245">
        <f>'[3]4a. Network perf - Feeders'!W140</f>
        <v>0</v>
      </c>
      <c r="X140" s="245" t="str">
        <f>'[3]4a. Network perf - Feeders'!X140</f>
        <v>No</v>
      </c>
    </row>
    <row r="141" spans="1:24" x14ac:dyDescent="0.2">
      <c r="A141" s="198"/>
      <c r="B141" s="244" t="str">
        <f>'[3]4a. Network perf - Feeders'!B141</f>
        <v>HPK24</v>
      </c>
      <c r="C141" s="244" t="str">
        <f>'[3]4a. Network perf - Feeders'!C141</f>
        <v>Central</v>
      </c>
      <c r="D141" s="244" t="str">
        <f>'[3]4a. Network perf - Feeders'!D141</f>
        <v>Urban</v>
      </c>
      <c r="E141" s="246">
        <f>'[3]4a. Network perf - Feeders'!E141</f>
        <v>1455</v>
      </c>
      <c r="F141" s="247">
        <f>'[3]4a. Network perf - Feeders'!F141</f>
        <v>8.5350995970000003</v>
      </c>
      <c r="G141" s="247">
        <f>'[3]4a. Network perf - Feeders'!G141</f>
        <v>3.7827757129999999</v>
      </c>
      <c r="H141" s="248">
        <f>'[3]4a. Network perf - Feeders'!H141</f>
        <v>8.0020747309682125</v>
      </c>
      <c r="I141" s="247">
        <f>'[3]4a. Network perf - Feeders'!I141</f>
        <v>1.1716147901662124</v>
      </c>
      <c r="J141" s="247">
        <f>'[3]4a. Network perf - Feeders'!J141</f>
        <v>3.632972771778789</v>
      </c>
      <c r="K141" s="244">
        <f>'[3]4a. Network perf - Feeders'!K141</f>
        <v>3</v>
      </c>
      <c r="L141" s="252">
        <f>'[3]4a. Network perf - Feeders'!L141</f>
        <v>35745</v>
      </c>
      <c r="M141" s="246">
        <f>'[3]4a. Network perf - Feeders'!M141</f>
        <v>24457</v>
      </c>
      <c r="N141" s="246">
        <f>'[3]4a. Network perf - Feeders'!N141</f>
        <v>297</v>
      </c>
      <c r="O141" s="246">
        <f>'[3]4a. Network perf - Feeders'!O141</f>
        <v>161</v>
      </c>
      <c r="P141" s="244">
        <f>'[3]4a. Network perf - Feeders'!P141</f>
        <v>7</v>
      </c>
      <c r="Q141" s="244">
        <f>'[3]4a. Network perf - Feeders'!Q141</f>
        <v>110839</v>
      </c>
      <c r="R141" s="244">
        <f>'[3]4a. Network perf - Feeders'!R141</f>
        <v>110839</v>
      </c>
      <c r="S141" s="244">
        <f>'[3]4a. Network perf - Feeders'!S141</f>
        <v>625</v>
      </c>
      <c r="T141" s="244">
        <f>'[3]4a. Network perf - Feeders'!T141</f>
        <v>625</v>
      </c>
      <c r="U141" s="244">
        <f>'[3]4a. Network perf - Feeders'!U141</f>
        <v>1</v>
      </c>
      <c r="V141" s="245">
        <f>'[3]4a. Network perf - Feeders'!V141</f>
        <v>1447</v>
      </c>
      <c r="W141" s="245">
        <f>'[3]4a. Network perf - Feeders'!W141</f>
        <v>1447</v>
      </c>
      <c r="X141" s="245" t="str">
        <f>'[3]4a. Network perf - Feeders'!X141</f>
        <v>No</v>
      </c>
    </row>
    <row r="142" spans="1:24" x14ac:dyDescent="0.2">
      <c r="A142" s="198"/>
      <c r="B142" s="244" t="str">
        <f>'[3]4a. Network perf - Feeders'!B142</f>
        <v>KLK1</v>
      </c>
      <c r="C142" s="244" t="str">
        <f>'[3]4a. Network perf - Feeders'!C142</f>
        <v>Central</v>
      </c>
      <c r="D142" s="245" t="str">
        <f>'[3]4a. Network perf - Feeders'!D142</f>
        <v>Rural short</v>
      </c>
      <c r="E142" s="246">
        <f>'[3]4a. Network perf - Feeders'!E142</f>
        <v>1430</v>
      </c>
      <c r="F142" s="247">
        <f>'[3]4a. Network perf - Feeders'!F142</f>
        <v>182.9873742</v>
      </c>
      <c r="G142" s="247">
        <f>'[3]4a. Network perf - Feeders'!G142</f>
        <v>10.057403259999999</v>
      </c>
      <c r="H142" s="248">
        <f>'[3]4a. Network perf - Feeders'!H142</f>
        <v>3.5437759522859227</v>
      </c>
      <c r="I142" s="247">
        <f>'[3]4a. Network perf - Feeders'!I142</f>
        <v>91.05768775040022</v>
      </c>
      <c r="J142" s="247">
        <f>'[3]4a. Network perf - Feeders'!J142</f>
        <v>25.705806069843003</v>
      </c>
      <c r="K142" s="244">
        <f>'[3]4a. Network perf - Feeders'!K142</f>
        <v>56</v>
      </c>
      <c r="L142" s="252">
        <f>'[3]4a. Network perf - Feeders'!L142</f>
        <v>5570286.9000000004</v>
      </c>
      <c r="M142" s="246">
        <f>'[3]4a. Network perf - Feeders'!M142</f>
        <v>583700.9</v>
      </c>
      <c r="N142" s="246">
        <f>'[3]4a. Network perf - Feeders'!N142</f>
        <v>8022</v>
      </c>
      <c r="O142" s="246">
        <f>'[3]4a. Network perf - Feeders'!O142</f>
        <v>3206</v>
      </c>
      <c r="P142" s="244">
        <f>'[3]4a. Network perf - Feeders'!P142</f>
        <v>99</v>
      </c>
      <c r="Q142" s="244">
        <f>'[3]4a. Network perf - Feeders'!Q142</f>
        <v>1572505.5</v>
      </c>
      <c r="R142" s="244">
        <f>'[3]4a. Network perf - Feeders'!R142</f>
        <v>1572505.5</v>
      </c>
      <c r="S142" s="244">
        <f>'[3]4a. Network perf - Feeders'!S142</f>
        <v>4644</v>
      </c>
      <c r="T142" s="244">
        <f>'[3]4a. Network perf - Feeders'!T142</f>
        <v>4644</v>
      </c>
      <c r="U142" s="244">
        <f>'[3]4a. Network perf - Feeders'!U142</f>
        <v>6</v>
      </c>
      <c r="V142" s="245">
        <f>'[3]4a. Network perf - Feeders'!V142</f>
        <v>4950</v>
      </c>
      <c r="W142" s="245">
        <f>'[3]4a. Network perf - Feeders'!W142</f>
        <v>3998</v>
      </c>
      <c r="X142" s="245" t="str">
        <f>'[3]4a. Network perf - Feeders'!X142</f>
        <v>Yes</v>
      </c>
    </row>
    <row r="143" spans="1:24" x14ac:dyDescent="0.2">
      <c r="A143" s="198"/>
      <c r="B143" s="244" t="str">
        <f>'[3]4a. Network perf - Feeders'!B143</f>
        <v>KLK2</v>
      </c>
      <c r="C143" s="244" t="str">
        <f>'[3]4a. Network perf - Feeders'!C143</f>
        <v>Central</v>
      </c>
      <c r="D143" s="245" t="str">
        <f>'[3]4a. Network perf - Feeders'!D143</f>
        <v>Rural short</v>
      </c>
      <c r="E143" s="246">
        <f>'[3]4a. Network perf - Feeders'!E143</f>
        <v>779</v>
      </c>
      <c r="F143" s="247">
        <f>'[3]4a. Network perf - Feeders'!F143</f>
        <v>86.649126240000001</v>
      </c>
      <c r="G143" s="247">
        <f>'[3]4a. Network perf - Feeders'!G143</f>
        <v>0.84991452049999994</v>
      </c>
      <c r="H143" s="248">
        <f>'[3]4a. Network perf - Feeders'!H143</f>
        <v>1.7147302994931886</v>
      </c>
      <c r="I143" s="247">
        <f>'[3]4a. Network perf - Feeders'!I143</f>
        <v>31.451730844542197</v>
      </c>
      <c r="J143" s="247">
        <f>'[3]4a. Network perf - Feeders'!J143</f>
        <v>8.7072101370053616</v>
      </c>
      <c r="K143" s="244">
        <f>'[3]4a. Network perf - Feeders'!K143</f>
        <v>17</v>
      </c>
      <c r="L143" s="252">
        <f>'[3]4a. Network perf - Feeders'!L143</f>
        <v>2196832.5</v>
      </c>
      <c r="M143" s="246">
        <f>'[3]4a. Network perf - Feeders'!M143</f>
        <v>883449.5</v>
      </c>
      <c r="N143" s="246">
        <f>'[3]4a. Network perf - Feeders'!N143</f>
        <v>5408</v>
      </c>
      <c r="O143" s="246">
        <f>'[3]4a. Network perf - Feeders'!O143</f>
        <v>2368</v>
      </c>
      <c r="P143" s="244">
        <f>'[3]4a. Network perf - Feeders'!P143</f>
        <v>40</v>
      </c>
      <c r="Q143" s="244">
        <f>'[3]4a. Network perf - Feeders'!Q143</f>
        <v>608179</v>
      </c>
      <c r="R143" s="244">
        <f>'[3]4a. Network perf - Feeders'!R143</f>
        <v>608179</v>
      </c>
      <c r="S143" s="244">
        <f>'[3]4a. Network perf - Feeders'!S143</f>
        <v>2100</v>
      </c>
      <c r="T143" s="244">
        <f>'[3]4a. Network perf - Feeders'!T143</f>
        <v>2100</v>
      </c>
      <c r="U143" s="244">
        <f>'[3]4a. Network perf - Feeders'!U143</f>
        <v>3</v>
      </c>
      <c r="V143" s="245">
        <f>'[3]4a. Network perf - Feeders'!V143</f>
        <v>3635</v>
      </c>
      <c r="W143" s="245">
        <f>'[3]4a. Network perf - Feeders'!W143</f>
        <v>3635</v>
      </c>
      <c r="X143" s="245" t="str">
        <f>'[3]4a. Network perf - Feeders'!X143</f>
        <v>Yes</v>
      </c>
    </row>
    <row r="144" spans="1:24" x14ac:dyDescent="0.2">
      <c r="A144" s="198"/>
      <c r="B144" s="244" t="str">
        <f>'[3]4a. Network perf - Feeders'!B144</f>
        <v>KLK3</v>
      </c>
      <c r="C144" s="244" t="str">
        <f>'[3]4a. Network perf - Feeders'!C144</f>
        <v>Central</v>
      </c>
      <c r="D144" s="245" t="str">
        <f>'[3]4a. Network perf - Feeders'!D144</f>
        <v>Rural short</v>
      </c>
      <c r="E144" s="246">
        <f>'[3]4a. Network perf - Feeders'!E144</f>
        <v>138.5</v>
      </c>
      <c r="F144" s="247">
        <f>'[3]4a. Network perf - Feeders'!F144</f>
        <v>59.278431740000002</v>
      </c>
      <c r="G144" s="247">
        <f>'[3]4a. Network perf - Feeders'!G144</f>
        <v>0</v>
      </c>
      <c r="H144" s="248">
        <f>'[3]4a. Network perf - Feeders'!H144</f>
        <v>0.53347164873121411</v>
      </c>
      <c r="I144" s="247">
        <f>'[3]4a. Network perf - Feeders'!I144</f>
        <v>0.34233140437384313</v>
      </c>
      <c r="J144" s="247">
        <f>'[3]4a. Network perf - Feeders'!J144</f>
        <v>1.0543729499772343</v>
      </c>
      <c r="K144" s="244">
        <f>'[3]4a. Network perf - Feeders'!K144</f>
        <v>6</v>
      </c>
      <c r="L144" s="252">
        <f>'[3]4a. Network perf - Feeders'!L144</f>
        <v>20622.23</v>
      </c>
      <c r="M144" s="246">
        <f>'[3]4a. Network perf - Feeders'!M144</f>
        <v>20622.23</v>
      </c>
      <c r="N144" s="246">
        <f>'[3]4a. Network perf - Feeders'!N144</f>
        <v>199</v>
      </c>
      <c r="O144" s="246">
        <f>'[3]4a. Network perf - Feeders'!O144</f>
        <v>199</v>
      </c>
      <c r="P144" s="244">
        <f>'[3]4a. Network perf - Feeders'!P144</f>
        <v>6</v>
      </c>
      <c r="Q144" s="244">
        <f>'[3]4a. Network perf - Feeders'!Q144</f>
        <v>63516</v>
      </c>
      <c r="R144" s="244">
        <f>'[3]4a. Network perf - Feeders'!R144</f>
        <v>63516</v>
      </c>
      <c r="S144" s="244">
        <f>'[3]4a. Network perf - Feeders'!S144</f>
        <v>147</v>
      </c>
      <c r="T144" s="244">
        <f>'[3]4a. Network perf - Feeders'!T144</f>
        <v>147</v>
      </c>
      <c r="U144" s="244">
        <f>'[3]4a. Network perf - Feeders'!U144</f>
        <v>4</v>
      </c>
      <c r="V144" s="245">
        <f>'[3]4a. Network perf - Feeders'!V144</f>
        <v>544</v>
      </c>
      <c r="W144" s="245">
        <f>'[3]4a. Network perf - Feeders'!W144</f>
        <v>544</v>
      </c>
      <c r="X144" s="245" t="str">
        <f>'[3]4a. Network perf - Feeders'!X144</f>
        <v>Yes</v>
      </c>
    </row>
    <row r="145" spans="1:24" x14ac:dyDescent="0.2">
      <c r="A145" s="198"/>
      <c r="B145" s="244" t="str">
        <f>'[3]4a. Network perf - Feeders'!B145</f>
        <v>KLO11</v>
      </c>
      <c r="C145" s="244" t="str">
        <f>'[3]4a. Network perf - Feeders'!C145</f>
        <v>Central</v>
      </c>
      <c r="D145" s="245" t="str">
        <f>'[3]4a. Network perf - Feeders'!D145</f>
        <v>Rural short</v>
      </c>
      <c r="E145" s="246">
        <f>'[3]4a. Network perf - Feeders'!E145</f>
        <v>1</v>
      </c>
      <c r="F145" s="247">
        <f>'[3]4a. Network perf - Feeders'!F145</f>
        <v>3.6775112459999999E-3</v>
      </c>
      <c r="G145" s="247">
        <f>'[3]4a. Network perf - Feeders'!G145</f>
        <v>0.1297291528</v>
      </c>
      <c r="H145" s="248">
        <f>'[3]4a. Network perf - Feeders'!H145</f>
        <v>3.8105117766515297E-2</v>
      </c>
      <c r="I145" s="247">
        <f>'[3]4a. Network perf - Feeders'!I145</f>
        <v>0</v>
      </c>
      <c r="J145" s="247">
        <f>'[3]4a. Network perf - Feeders'!J145</f>
        <v>0.20435471117320939</v>
      </c>
      <c r="K145" s="244">
        <f>'[3]4a. Network perf - Feeders'!K145</f>
        <v>0</v>
      </c>
      <c r="L145" s="252">
        <f>'[3]4a. Network perf - Feeders'!L145</f>
        <v>0</v>
      </c>
      <c r="M145" s="246">
        <f>'[3]4a. Network perf - Feeders'!M145</f>
        <v>0</v>
      </c>
      <c r="N145" s="246">
        <f>'[3]4a. Network perf - Feeders'!N145</f>
        <v>0</v>
      </c>
      <c r="O145" s="246">
        <f>'[3]4a. Network perf - Feeders'!O145</f>
        <v>0</v>
      </c>
      <c r="P145" s="244">
        <f>'[3]4a. Network perf - Feeders'!P145</f>
        <v>5</v>
      </c>
      <c r="Q145" s="244">
        <f>'[3]4a. Network perf - Feeders'!Q145</f>
        <v>2952</v>
      </c>
      <c r="R145" s="244">
        <f>'[3]4a. Network perf - Feeders'!R145</f>
        <v>2952</v>
      </c>
      <c r="S145" s="244">
        <f>'[3]4a. Network perf - Feeders'!S145</f>
        <v>10</v>
      </c>
      <c r="T145" s="244">
        <f>'[3]4a. Network perf - Feeders'!T145</f>
        <v>10</v>
      </c>
      <c r="U145" s="244">
        <f>'[3]4a. Network perf - Feeders'!U145</f>
        <v>5</v>
      </c>
      <c r="V145" s="245">
        <f>'[3]4a. Network perf - Feeders'!V145</f>
        <v>5</v>
      </c>
      <c r="W145" s="245">
        <f>'[3]4a. Network perf - Feeders'!W145</f>
        <v>5</v>
      </c>
      <c r="X145" s="245" t="str">
        <f>'[3]4a. Network perf - Feeders'!X145</f>
        <v>Yes</v>
      </c>
    </row>
    <row r="146" spans="1:24" x14ac:dyDescent="0.2">
      <c r="A146" s="198"/>
      <c r="B146" s="244" t="str">
        <f>'[3]4a. Network perf - Feeders'!B146</f>
        <v>KLO14</v>
      </c>
      <c r="C146" s="244" t="str">
        <f>'[3]4a. Network perf - Feeders'!C146</f>
        <v>Central</v>
      </c>
      <c r="D146" s="245" t="str">
        <f>'[3]4a. Network perf - Feeders'!D146</f>
        <v>Rural long</v>
      </c>
      <c r="E146" s="246">
        <f>'[3]4a. Network perf - Feeders'!E146</f>
        <v>3051.5</v>
      </c>
      <c r="F146" s="247">
        <f>'[3]4a. Network perf - Feeders'!F146</f>
        <v>250.0096389</v>
      </c>
      <c r="G146" s="247">
        <f>'[3]4a. Network perf - Feeders'!G146</f>
        <v>17.638352449999999</v>
      </c>
      <c r="H146" s="248">
        <f>'[3]4a. Network perf - Feeders'!H146</f>
        <v>7.9258644954351825</v>
      </c>
      <c r="I146" s="247">
        <f>'[3]4a. Network perf - Feeders'!I146</f>
        <v>14.991858788803622</v>
      </c>
      <c r="J146" s="247">
        <f>'[3]4a. Network perf - Feeders'!J146</f>
        <v>19.374551301071492</v>
      </c>
      <c r="K146" s="244">
        <f>'[3]4a. Network perf - Feeders'!K146</f>
        <v>64</v>
      </c>
      <c r="L146" s="252">
        <f>'[3]4a. Network perf - Feeders'!L146</f>
        <v>852632.87</v>
      </c>
      <c r="M146" s="246">
        <f>'[3]4a. Network perf - Feeders'!M146</f>
        <v>846534.87</v>
      </c>
      <c r="N146" s="246">
        <f>'[3]4a. Network perf - Feeders'!N146</f>
        <v>15963</v>
      </c>
      <c r="O146" s="246">
        <f>'[3]4a. Network perf - Feeders'!O146</f>
        <v>15950</v>
      </c>
      <c r="P146" s="244">
        <f>'[3]4a. Network perf - Feeders'!P146</f>
        <v>91</v>
      </c>
      <c r="Q146" s="244">
        <f>'[3]4a. Network perf - Feeders'!Q146</f>
        <v>1101890</v>
      </c>
      <c r="R146" s="244">
        <f>'[3]4a. Network perf - Feeders'!R146</f>
        <v>1101890</v>
      </c>
      <c r="S146" s="244">
        <f>'[3]4a. Network perf - Feeders'!S146</f>
        <v>3351</v>
      </c>
      <c r="T146" s="244">
        <f>'[3]4a. Network perf - Feeders'!T146</f>
        <v>3351</v>
      </c>
      <c r="U146" s="244">
        <f>'[3]4a. Network perf - Feeders'!U146</f>
        <v>6</v>
      </c>
      <c r="V146" s="245">
        <f>'[3]4a. Network perf - Feeders'!V146</f>
        <v>15313</v>
      </c>
      <c r="W146" s="245">
        <f>'[3]4a. Network perf - Feeders'!W146</f>
        <v>15313</v>
      </c>
      <c r="X146" s="245" t="str">
        <f>'[3]4a. Network perf - Feeders'!X146</f>
        <v>No</v>
      </c>
    </row>
    <row r="147" spans="1:24" x14ac:dyDescent="0.2">
      <c r="A147" s="198"/>
      <c r="B147" s="244" t="str">
        <f>'[3]4a. Network perf - Feeders'!B147</f>
        <v>KLO24</v>
      </c>
      <c r="C147" s="244" t="str">
        <f>'[3]4a. Network perf - Feeders'!C147</f>
        <v>Central</v>
      </c>
      <c r="D147" s="245" t="str">
        <f>'[3]4a. Network perf - Feeders'!D147</f>
        <v>Rural short</v>
      </c>
      <c r="E147" s="246">
        <f>'[3]4a. Network perf - Feeders'!E147</f>
        <v>3642</v>
      </c>
      <c r="F147" s="247">
        <f>'[3]4a. Network perf - Feeders'!F147</f>
        <v>75.281582760000006</v>
      </c>
      <c r="G147" s="247">
        <f>'[3]4a. Network perf - Feeders'!G147</f>
        <v>27.6721562</v>
      </c>
      <c r="H147" s="248">
        <f>'[3]4a. Network perf - Feeders'!H147</f>
        <v>8.9547026751310952</v>
      </c>
      <c r="I147" s="247">
        <f>'[3]4a. Network perf - Feeders'!I147</f>
        <v>24.405884607437805</v>
      </c>
      <c r="J147" s="247">
        <f>'[3]4a. Network perf - Feeders'!J147</f>
        <v>2.2940583408440189</v>
      </c>
      <c r="K147" s="244">
        <f>'[3]4a. Network perf - Feeders'!K147</f>
        <v>17</v>
      </c>
      <c r="L147" s="252">
        <f>'[3]4a. Network perf - Feeders'!L147</f>
        <v>1707655.68</v>
      </c>
      <c r="M147" s="246">
        <f>'[3]4a. Network perf - Feeders'!M147</f>
        <v>1031620.6799999999</v>
      </c>
      <c r="N147" s="246">
        <f>'[3]4a. Network perf - Feeders'!N147</f>
        <v>10345</v>
      </c>
      <c r="O147" s="246">
        <f>'[3]4a. Network perf - Feeders'!O147</f>
        <v>8929</v>
      </c>
      <c r="P147" s="244">
        <f>'[3]4a. Network perf - Feeders'!P147</f>
        <v>29</v>
      </c>
      <c r="Q147" s="244">
        <f>'[3]4a. Network perf - Feeders'!Q147</f>
        <v>160513</v>
      </c>
      <c r="R147" s="244">
        <f>'[3]4a. Network perf - Feeders'!R147</f>
        <v>160513</v>
      </c>
      <c r="S147" s="244">
        <f>'[3]4a. Network perf - Feeders'!S147</f>
        <v>1493</v>
      </c>
      <c r="T147" s="244">
        <f>'[3]4a. Network perf - Feeders'!T147</f>
        <v>1493</v>
      </c>
      <c r="U147" s="244">
        <f>'[3]4a. Network perf - Feeders'!U147</f>
        <v>8</v>
      </c>
      <c r="V147" s="245">
        <f>'[3]4a. Network perf - Feeders'!V147</f>
        <v>25366</v>
      </c>
      <c r="W147" s="245">
        <f>'[3]4a. Network perf - Feeders'!W147</f>
        <v>22723</v>
      </c>
      <c r="X147" s="245" t="str">
        <f>'[3]4a. Network perf - Feeders'!X147</f>
        <v>No</v>
      </c>
    </row>
    <row r="148" spans="1:24" x14ac:dyDescent="0.2">
      <c r="A148" s="198"/>
      <c r="B148" s="244" t="str">
        <f>'[3]4a. Network perf - Feeders'!B148</f>
        <v>KMS1</v>
      </c>
      <c r="C148" s="244" t="str">
        <f>'[3]4a. Network perf - Feeders'!C148</f>
        <v>North</v>
      </c>
      <c r="D148" s="245" t="str">
        <f>'[3]4a. Network perf - Feeders'!D148</f>
        <v>Rural short</v>
      </c>
      <c r="E148" s="246">
        <f>'[3]4a. Network perf - Feeders'!E148</f>
        <v>2529.5</v>
      </c>
      <c r="F148" s="247">
        <f>'[3]4a. Network perf - Feeders'!F148</f>
        <v>183.60408420000002</v>
      </c>
      <c r="G148" s="247">
        <f>'[3]4a. Network perf - Feeders'!G148</f>
        <v>10.113423109999999</v>
      </c>
      <c r="H148" s="248">
        <f>'[3]4a. Network perf - Feeders'!H148</f>
        <v>6.9351314335057843</v>
      </c>
      <c r="I148" s="247">
        <f>'[3]4a. Network perf - Feeders'!I148</f>
        <v>9.1710030789916726</v>
      </c>
      <c r="J148" s="247">
        <f>'[3]4a. Network perf - Feeders'!J148</f>
        <v>6.4311485766561747</v>
      </c>
      <c r="K148" s="244">
        <f>'[3]4a. Network perf - Feeders'!K148</f>
        <v>17</v>
      </c>
      <c r="L148" s="252">
        <f>'[3]4a. Network perf - Feeders'!L148</f>
        <v>520623.15</v>
      </c>
      <c r="M148" s="246">
        <f>'[3]4a. Network perf - Feeders'!M148</f>
        <v>520531.15</v>
      </c>
      <c r="N148" s="246">
        <f>'[3]4a. Network perf - Feeders'!N148</f>
        <v>485</v>
      </c>
      <c r="O148" s="246">
        <f>'[3]4a. Network perf - Feeders'!O148</f>
        <v>484</v>
      </c>
      <c r="P148" s="244">
        <f>'[3]4a. Network perf - Feeders'!P148</f>
        <v>21</v>
      </c>
      <c r="Q148" s="244">
        <f>'[3]4a. Network perf - Feeders'!Q148</f>
        <v>365086</v>
      </c>
      <c r="R148" s="244">
        <f>'[3]4a. Network perf - Feeders'!R148</f>
        <v>365086</v>
      </c>
      <c r="S148" s="244">
        <f>'[3]4a. Network perf - Feeders'!S148</f>
        <v>1221</v>
      </c>
      <c r="T148" s="244">
        <f>'[3]4a. Network perf - Feeders'!T148</f>
        <v>1221</v>
      </c>
      <c r="U148" s="244">
        <f>'[3]4a. Network perf - Feeders'!U148</f>
        <v>7</v>
      </c>
      <c r="V148" s="245">
        <f>'[3]4a. Network perf - Feeders'!V148</f>
        <v>17692</v>
      </c>
      <c r="W148" s="245">
        <f>'[3]4a. Network perf - Feeders'!W148</f>
        <v>17692</v>
      </c>
      <c r="X148" s="245" t="str">
        <f>'[3]4a. Network perf - Feeders'!X148</f>
        <v>No</v>
      </c>
    </row>
    <row r="149" spans="1:24" x14ac:dyDescent="0.2">
      <c r="A149" s="198"/>
      <c r="B149" s="244" t="str">
        <f>'[3]4a. Network perf - Feeders'!B149</f>
        <v>KMS21</v>
      </c>
      <c r="C149" s="244" t="str">
        <f>'[3]4a. Network perf - Feeders'!C149</f>
        <v>North</v>
      </c>
      <c r="D149" s="245" t="str">
        <f>'[3]4a. Network perf - Feeders'!D149</f>
        <v>Rural short</v>
      </c>
      <c r="E149" s="246">
        <f>'[3]4a. Network perf - Feeders'!E149</f>
        <v>1116</v>
      </c>
      <c r="F149" s="247">
        <f>'[3]4a. Network perf - Feeders'!F149</f>
        <v>76.966446089999991</v>
      </c>
      <c r="G149" s="247">
        <f>'[3]4a. Network perf - Feeders'!G149</f>
        <v>4.3673450420000002</v>
      </c>
      <c r="H149" s="248">
        <f>'[3]4a. Network perf - Feeders'!H149</f>
        <v>4.3820885431492593</v>
      </c>
      <c r="I149" s="247">
        <f>'[3]4a. Network perf - Feeders'!I149</f>
        <v>12.984955579993276</v>
      </c>
      <c r="J149" s="247">
        <f>'[3]4a. Network perf - Feeders'!J149</f>
        <v>1.4017788068414156</v>
      </c>
      <c r="K149" s="244">
        <f>'[3]4a. Network perf - Feeders'!K149</f>
        <v>11</v>
      </c>
      <c r="L149" s="252">
        <f>'[3]4a. Network perf - Feeders'!L149</f>
        <v>824999</v>
      </c>
      <c r="M149" s="246">
        <f>'[3]4a. Network perf - Feeders'!M149</f>
        <v>824999</v>
      </c>
      <c r="N149" s="246">
        <f>'[3]4a. Network perf - Feeders'!N149</f>
        <v>2471</v>
      </c>
      <c r="O149" s="246">
        <f>'[3]4a. Network perf - Feeders'!O149</f>
        <v>2471</v>
      </c>
      <c r="P149" s="244">
        <f>'[3]4a. Network perf - Feeders'!P149</f>
        <v>26</v>
      </c>
      <c r="Q149" s="244">
        <f>'[3]4a. Network perf - Feeders'!Q149</f>
        <v>89062</v>
      </c>
      <c r="R149" s="244">
        <f>'[3]4a. Network perf - Feeders'!R149</f>
        <v>89062</v>
      </c>
      <c r="S149" s="244">
        <f>'[3]4a. Network perf - Feeders'!S149</f>
        <v>308</v>
      </c>
      <c r="T149" s="244">
        <f>'[3]4a. Network perf - Feeders'!T149</f>
        <v>308</v>
      </c>
      <c r="U149" s="244">
        <f>'[3]4a. Network perf - Feeders'!U149</f>
        <v>1</v>
      </c>
      <c r="V149" s="245">
        <f>'[3]4a. Network perf - Feeders'!V149</f>
        <v>1117</v>
      </c>
      <c r="W149" s="245">
        <f>'[3]4a. Network perf - Feeders'!W149</f>
        <v>1117</v>
      </c>
      <c r="X149" s="245" t="str">
        <f>'[3]4a. Network perf - Feeders'!X149</f>
        <v>Yes</v>
      </c>
    </row>
    <row r="150" spans="1:24" x14ac:dyDescent="0.2">
      <c r="A150" s="198"/>
      <c r="B150" s="244" t="str">
        <f>'[3]4a. Network perf - Feeders'!B150</f>
        <v>LDL11</v>
      </c>
      <c r="C150" s="244" t="str">
        <f>'[3]4a. Network perf - Feeders'!C150</f>
        <v>Central</v>
      </c>
      <c r="D150" s="244" t="str">
        <f>'[3]4a. Network perf - Feeders'!D150</f>
        <v>Urban</v>
      </c>
      <c r="E150" s="246">
        <f>'[3]4a. Network perf - Feeders'!E150</f>
        <v>1315</v>
      </c>
      <c r="F150" s="247">
        <f>'[3]4a. Network perf - Feeders'!F150</f>
        <v>4.3006409020000005</v>
      </c>
      <c r="G150" s="247">
        <f>'[3]4a. Network perf - Feeders'!G150</f>
        <v>1.6768402410000001</v>
      </c>
      <c r="H150" s="248">
        <f>'[3]4a. Network perf - Feeders'!H150</f>
        <v>3.4675657167528922</v>
      </c>
      <c r="I150" s="247">
        <f>'[3]4a. Network perf - Feeders'!I150</f>
        <v>3.8602893383892327E-2</v>
      </c>
      <c r="J150" s="247">
        <f>'[3]4a. Network perf - Feeders'!J150</f>
        <v>2.0837428916540262</v>
      </c>
      <c r="K150" s="244">
        <f>'[3]4a. Network perf - Feeders'!K150</f>
        <v>2</v>
      </c>
      <c r="L150" s="252">
        <f>'[3]4a. Network perf - Feeders'!L150</f>
        <v>1234</v>
      </c>
      <c r="M150" s="246">
        <f>'[3]4a. Network perf - Feeders'!M150</f>
        <v>1234</v>
      </c>
      <c r="N150" s="246">
        <f>'[3]4a. Network perf - Feeders'!N150</f>
        <v>12</v>
      </c>
      <c r="O150" s="246">
        <f>'[3]4a. Network perf - Feeders'!O150</f>
        <v>12</v>
      </c>
      <c r="P150" s="244">
        <f>'[3]4a. Network perf - Feeders'!P150</f>
        <v>3</v>
      </c>
      <c r="Q150" s="244">
        <f>'[3]4a. Network perf - Feeders'!Q150</f>
        <v>66610</v>
      </c>
      <c r="R150" s="244">
        <f>'[3]4a. Network perf - Feeders'!R150</f>
        <v>66610</v>
      </c>
      <c r="S150" s="244">
        <f>'[3]4a. Network perf - Feeders'!S150</f>
        <v>258</v>
      </c>
      <c r="T150" s="244">
        <f>'[3]4a. Network perf - Feeders'!T150</f>
        <v>258</v>
      </c>
      <c r="U150" s="244">
        <f>'[3]4a. Network perf - Feeders'!U150</f>
        <v>2</v>
      </c>
      <c r="V150" s="245">
        <f>'[3]4a. Network perf - Feeders'!V150</f>
        <v>4948</v>
      </c>
      <c r="W150" s="245">
        <f>'[3]4a. Network perf - Feeders'!W150</f>
        <v>4948</v>
      </c>
      <c r="X150" s="245" t="str">
        <f>'[3]4a. Network perf - Feeders'!X150</f>
        <v>No</v>
      </c>
    </row>
    <row r="151" spans="1:24" x14ac:dyDescent="0.2">
      <c r="A151" s="198"/>
      <c r="B151" s="244" t="str">
        <f>'[3]4a. Network perf - Feeders'!B151</f>
        <v>LDL12</v>
      </c>
      <c r="C151" s="244" t="str">
        <f>'[3]4a. Network perf - Feeders'!C151</f>
        <v>Central</v>
      </c>
      <c r="D151" s="244" t="str">
        <f>'[3]4a. Network perf - Feeders'!D151</f>
        <v>Urban</v>
      </c>
      <c r="E151" s="246">
        <f>'[3]4a. Network perf - Feeders'!E151</f>
        <v>965</v>
      </c>
      <c r="F151" s="247">
        <f>'[3]4a. Network perf - Feeders'!F151</f>
        <v>3.6996065359999997</v>
      </c>
      <c r="G151" s="247">
        <f>'[3]4a. Network perf - Feeders'!G151</f>
        <v>0.58218447449999999</v>
      </c>
      <c r="H151" s="248">
        <f>'[3]4a. Network perf - Feeders'!H151</f>
        <v>8.0782849665012435</v>
      </c>
      <c r="I151" s="247">
        <f>'[3]4a. Network perf - Feeders'!I151</f>
        <v>5.6307285182863227</v>
      </c>
      <c r="J151" s="247">
        <f>'[3]4a. Network perf - Feeders'!J151</f>
        <v>6.4087457122069367</v>
      </c>
      <c r="K151" s="244">
        <f>'[3]4a. Network perf - Feeders'!K151</f>
        <v>8</v>
      </c>
      <c r="L151" s="252">
        <f>'[3]4a. Network perf - Feeders'!L151</f>
        <v>87151.040000000008</v>
      </c>
      <c r="M151" s="246">
        <f>'[3]4a. Network perf - Feeders'!M151</f>
        <v>87151.040000000008</v>
      </c>
      <c r="N151" s="246">
        <f>'[3]4a. Network perf - Feeders'!N151</f>
        <v>206</v>
      </c>
      <c r="O151" s="246">
        <f>'[3]4a. Network perf - Feeders'!O151</f>
        <v>206</v>
      </c>
      <c r="P151" s="244">
        <f>'[3]4a. Network perf - Feeders'!P151</f>
        <v>9</v>
      </c>
      <c r="Q151" s="244">
        <f>'[3]4a. Network perf - Feeders'!Q151</f>
        <v>99193</v>
      </c>
      <c r="R151" s="244">
        <f>'[3]4a. Network perf - Feeders'!R151</f>
        <v>99193</v>
      </c>
      <c r="S151" s="244">
        <f>'[3]4a. Network perf - Feeders'!S151</f>
        <v>319</v>
      </c>
      <c r="T151" s="244">
        <f>'[3]4a. Network perf - Feeders'!T151</f>
        <v>319</v>
      </c>
      <c r="U151" s="244">
        <f>'[3]4a. Network perf - Feeders'!U151</f>
        <v>0</v>
      </c>
      <c r="V151" s="245">
        <f>'[3]4a. Network perf - Feeders'!V151</f>
        <v>0</v>
      </c>
      <c r="W151" s="245">
        <f>'[3]4a. Network perf - Feeders'!W151</f>
        <v>0</v>
      </c>
      <c r="X151" s="245" t="str">
        <f>'[3]4a. Network perf - Feeders'!X151</f>
        <v>No</v>
      </c>
    </row>
    <row r="152" spans="1:24" x14ac:dyDescent="0.2">
      <c r="A152" s="198"/>
      <c r="B152" s="244" t="str">
        <f>'[3]4a. Network perf - Feeders'!B152</f>
        <v>LDL13</v>
      </c>
      <c r="C152" s="244" t="str">
        <f>'[3]4a. Network perf - Feeders'!C152</f>
        <v>Central</v>
      </c>
      <c r="D152" s="245" t="str">
        <f>'[3]4a. Network perf - Feeders'!D152</f>
        <v>Rural short</v>
      </c>
      <c r="E152" s="246">
        <f>'[3]4a. Network perf - Feeders'!E152</f>
        <v>3944</v>
      </c>
      <c r="F152" s="247">
        <f>'[3]4a. Network perf - Feeders'!F152</f>
        <v>135.01741860000001</v>
      </c>
      <c r="G152" s="247">
        <f>'[3]4a. Network perf - Feeders'!G152</f>
        <v>0.5656031827000001</v>
      </c>
      <c r="H152" s="248">
        <f>'[3]4a. Network perf - Feeders'!H152</f>
        <v>9.4500692060957938</v>
      </c>
      <c r="I152" s="247">
        <f>'[3]4a. Network perf - Feeders'!I152</f>
        <v>36.676154585322621</v>
      </c>
      <c r="J152" s="247">
        <f>'[3]4a. Network perf - Feeders'!J152</f>
        <v>9.5019633820056786</v>
      </c>
      <c r="K152" s="244">
        <f>'[3]4a. Network perf - Feeders'!K152</f>
        <v>64</v>
      </c>
      <c r="L152" s="252">
        <f>'[3]4a. Network perf - Feeders'!L152</f>
        <v>2655028.79</v>
      </c>
      <c r="M152" s="246">
        <f>'[3]4a. Network perf - Feeders'!M152</f>
        <v>585377.78999999992</v>
      </c>
      <c r="N152" s="246">
        <f>'[3]4a. Network perf - Feeders'!N152</f>
        <v>13561</v>
      </c>
      <c r="O152" s="246">
        <f>'[3]4a. Network perf - Feeders'!O152</f>
        <v>6456</v>
      </c>
      <c r="P152" s="244">
        <f>'[3]4a. Network perf - Feeders'!P152</f>
        <v>40</v>
      </c>
      <c r="Q152" s="244">
        <f>'[3]4a. Network perf - Feeders'!Q152</f>
        <v>687858</v>
      </c>
      <c r="R152" s="244">
        <f>'[3]4a. Network perf - Feeders'!R152</f>
        <v>687858</v>
      </c>
      <c r="S152" s="244">
        <f>'[3]4a. Network perf - Feeders'!S152</f>
        <v>2005</v>
      </c>
      <c r="T152" s="244">
        <f>'[3]4a. Network perf - Feeders'!T152</f>
        <v>2005</v>
      </c>
      <c r="U152" s="244">
        <f>'[3]4a. Network perf - Feeders'!U152</f>
        <v>0</v>
      </c>
      <c r="V152" s="245">
        <f>'[3]4a. Network perf - Feeders'!V152</f>
        <v>0</v>
      </c>
      <c r="W152" s="245">
        <f>'[3]4a. Network perf - Feeders'!W152</f>
        <v>0</v>
      </c>
      <c r="X152" s="245" t="str">
        <f>'[3]4a. Network perf - Feeders'!X152</f>
        <v>Yes</v>
      </c>
    </row>
    <row r="153" spans="1:24" x14ac:dyDescent="0.2">
      <c r="A153" s="198"/>
      <c r="B153" s="244" t="str">
        <f>'[3]4a. Network perf - Feeders'!B153</f>
        <v>LDL14</v>
      </c>
      <c r="C153" s="244" t="str">
        <f>'[3]4a. Network perf - Feeders'!C153</f>
        <v>Central</v>
      </c>
      <c r="D153" s="245" t="str">
        <f>'[3]4a. Network perf - Feeders'!D153</f>
        <v>Rural short</v>
      </c>
      <c r="E153" s="246">
        <f>'[3]4a. Network perf - Feeders'!E153</f>
        <v>2390</v>
      </c>
      <c r="F153" s="247">
        <f>'[3]4a. Network perf - Feeders'!F153</f>
        <v>133.04552200000001</v>
      </c>
      <c r="G153" s="247">
        <f>'[3]4a. Network perf - Feeders'!G153</f>
        <v>4.0004006189999997</v>
      </c>
      <c r="H153" s="248">
        <f>'[3]4a. Network perf - Feeders'!H153</f>
        <v>8.4974412619329129</v>
      </c>
      <c r="I153" s="247">
        <f>'[3]4a. Network perf - Feeders'!I153</f>
        <v>2.1078417384851598</v>
      </c>
      <c r="J153" s="247">
        <f>'[3]4a. Network perf - Feeders'!J153</f>
        <v>5.2451707896077178</v>
      </c>
      <c r="K153" s="244">
        <f>'[3]4a. Network perf - Feeders'!K153</f>
        <v>28</v>
      </c>
      <c r="L153" s="252">
        <f>'[3]4a. Network perf - Feeders'!L153</f>
        <v>97741.999999999985</v>
      </c>
      <c r="M153" s="246">
        <f>'[3]4a. Network perf - Feeders'!M153</f>
        <v>97741.999999999985</v>
      </c>
      <c r="N153" s="246">
        <f>'[3]4a. Network perf - Feeders'!N153</f>
        <v>1474</v>
      </c>
      <c r="O153" s="246">
        <f>'[3]4a. Network perf - Feeders'!O153</f>
        <v>1474</v>
      </c>
      <c r="P153" s="244">
        <f>'[3]4a. Network perf - Feeders'!P153</f>
        <v>28</v>
      </c>
      <c r="Q153" s="244">
        <f>'[3]4a. Network perf - Feeders'!Q153</f>
        <v>243222</v>
      </c>
      <c r="R153" s="244">
        <f>'[3]4a. Network perf - Feeders'!R153</f>
        <v>243222</v>
      </c>
      <c r="S153" s="244">
        <f>'[3]4a. Network perf - Feeders'!S153</f>
        <v>947</v>
      </c>
      <c r="T153" s="244">
        <f>'[3]4a. Network perf - Feeders'!T153</f>
        <v>947</v>
      </c>
      <c r="U153" s="244">
        <f>'[3]4a. Network perf - Feeders'!U153</f>
        <v>2</v>
      </c>
      <c r="V153" s="245">
        <f>'[3]4a. Network perf - Feeders'!V153</f>
        <v>4776</v>
      </c>
      <c r="W153" s="245">
        <f>'[3]4a. Network perf - Feeders'!W153</f>
        <v>2386</v>
      </c>
      <c r="X153" s="245" t="str">
        <f>'[3]4a. Network perf - Feeders'!X153</f>
        <v>No</v>
      </c>
    </row>
    <row r="154" spans="1:24" x14ac:dyDescent="0.2">
      <c r="A154" s="198"/>
      <c r="B154" s="244" t="str">
        <f>'[3]4a. Network perf - Feeders'!B154</f>
        <v>LDL21</v>
      </c>
      <c r="C154" s="244" t="str">
        <f>'[3]4a. Network perf - Feeders'!C154</f>
        <v>Central</v>
      </c>
      <c r="D154" s="245" t="str">
        <f>'[3]4a. Network perf - Feeders'!D154</f>
        <v>Rural short</v>
      </c>
      <c r="E154" s="246">
        <f>'[3]4a. Network perf - Feeders'!E154</f>
        <v>2345.5</v>
      </c>
      <c r="F154" s="247">
        <f>'[3]4a. Network perf - Feeders'!F154</f>
        <v>37.763587340000001</v>
      </c>
      <c r="G154" s="247">
        <f>'[3]4a. Network perf - Feeders'!G154</f>
        <v>1.7891316560000001</v>
      </c>
      <c r="H154" s="248">
        <f>'[3]4a. Network perf - Feeders'!H154</f>
        <v>7.3923928467039675</v>
      </c>
      <c r="I154" s="247">
        <f>'[3]4a. Network perf - Feeders'!I154</f>
        <v>39.199227372274009</v>
      </c>
      <c r="J154" s="247">
        <f>'[3]4a. Network perf - Feeders'!J154</f>
        <v>35.379098066424504</v>
      </c>
      <c r="K154" s="244">
        <f>'[3]4a. Network perf - Feeders'!K154</f>
        <v>48</v>
      </c>
      <c r="L154" s="252">
        <f>'[3]4a. Network perf - Feeders'!L154</f>
        <v>1883216.3399999999</v>
      </c>
      <c r="M154" s="246">
        <f>'[3]4a. Network perf - Feeders'!M154</f>
        <v>1695359.3399999999</v>
      </c>
      <c r="N154" s="246">
        <f>'[3]4a. Network perf - Feeders'!N154</f>
        <v>7972</v>
      </c>
      <c r="O154" s="246">
        <f>'[3]4a. Network perf - Feeders'!O154</f>
        <v>7379</v>
      </c>
      <c r="P154" s="244">
        <f>'[3]4a. Network perf - Feeders'!P154</f>
        <v>21</v>
      </c>
      <c r="Q154" s="244">
        <f>'[3]4a. Network perf - Feeders'!Q154</f>
        <v>1699689</v>
      </c>
      <c r="R154" s="244">
        <f>'[3]4a. Network perf - Feeders'!R154</f>
        <v>1699689</v>
      </c>
      <c r="S154" s="244">
        <f>'[3]4a. Network perf - Feeders'!S154</f>
        <v>4117</v>
      </c>
      <c r="T154" s="244">
        <f>'[3]4a. Network perf - Feeders'!T154</f>
        <v>4117</v>
      </c>
      <c r="U154" s="244">
        <f>'[3]4a. Network perf - Feeders'!U154</f>
        <v>4</v>
      </c>
      <c r="V154" s="245">
        <f>'[3]4a. Network perf - Feeders'!V154</f>
        <v>10434</v>
      </c>
      <c r="W154" s="245">
        <f>'[3]4a. Network perf - Feeders'!W154</f>
        <v>9303</v>
      </c>
      <c r="X154" s="245" t="str">
        <f>'[3]4a. Network perf - Feeders'!X154</f>
        <v>Yes</v>
      </c>
    </row>
    <row r="155" spans="1:24" x14ac:dyDescent="0.2">
      <c r="A155" s="198"/>
      <c r="B155" s="244" t="str">
        <f>'[3]4a. Network perf - Feeders'!B155</f>
        <v>LDL22</v>
      </c>
      <c r="C155" s="244" t="str">
        <f>'[3]4a. Network perf - Feeders'!C155</f>
        <v>Central</v>
      </c>
      <c r="D155" s="244" t="str">
        <f>'[3]4a. Network perf - Feeders'!D155</f>
        <v>Urban</v>
      </c>
      <c r="E155" s="246">
        <f>'[3]4a. Network perf - Feeders'!E155</f>
        <v>3340.5</v>
      </c>
      <c r="F155" s="247">
        <f>'[3]4a. Network perf - Feeders'!F155</f>
        <v>12.487975899999999</v>
      </c>
      <c r="G155" s="247">
        <f>'[3]4a. Network perf - Feeders'!G155</f>
        <v>4.3176481149999999</v>
      </c>
      <c r="H155" s="248">
        <f>'[3]4a. Network perf - Feeders'!H155</f>
        <v>8.9547026751310952</v>
      </c>
      <c r="I155" s="247">
        <f>'[3]4a. Network perf - Feeders'!I155</f>
        <v>3.3030490013458631</v>
      </c>
      <c r="J155" s="247">
        <f>'[3]4a. Network perf - Feeders'!J155</f>
        <v>5.3496026544962776</v>
      </c>
      <c r="K155" s="244">
        <f>'[3]4a. Network perf - Feeders'!K155</f>
        <v>19</v>
      </c>
      <c r="L155" s="252">
        <f>'[3]4a. Network perf - Feeders'!L155</f>
        <v>90308.98</v>
      </c>
      <c r="M155" s="246">
        <f>'[3]4a. Network perf - Feeders'!M155</f>
        <v>90308.98</v>
      </c>
      <c r="N155" s="246">
        <f>'[3]4a. Network perf - Feeders'!N155</f>
        <v>675</v>
      </c>
      <c r="O155" s="246">
        <f>'[3]4a. Network perf - Feeders'!O155</f>
        <v>675</v>
      </c>
      <c r="P155" s="244">
        <f>'[3]4a. Network perf - Feeders'!P155</f>
        <v>5</v>
      </c>
      <c r="Q155" s="244">
        <f>'[3]4a. Network perf - Feeders'!Q155</f>
        <v>146264</v>
      </c>
      <c r="R155" s="244">
        <f>'[3]4a. Network perf - Feeders'!R155</f>
        <v>146264</v>
      </c>
      <c r="S155" s="244">
        <f>'[3]4a. Network perf - Feeders'!S155</f>
        <v>432</v>
      </c>
      <c r="T155" s="244">
        <f>'[3]4a. Network perf - Feeders'!T155</f>
        <v>432</v>
      </c>
      <c r="U155" s="244">
        <f>'[3]4a. Network perf - Feeders'!U155</f>
        <v>8</v>
      </c>
      <c r="V155" s="245">
        <f>'[3]4a. Network perf - Feeders'!V155</f>
        <v>26669</v>
      </c>
      <c r="W155" s="245">
        <f>'[3]4a. Network perf - Feeders'!W155</f>
        <v>23326</v>
      </c>
      <c r="X155" s="245" t="str">
        <f>'[3]4a. Network perf - Feeders'!X155</f>
        <v>Yes</v>
      </c>
    </row>
    <row r="156" spans="1:24" x14ac:dyDescent="0.2">
      <c r="A156" s="198"/>
      <c r="B156" s="244" t="str">
        <f>'[3]4a. Network perf - Feeders'!B156</f>
        <v>LDL23</v>
      </c>
      <c r="C156" s="244" t="str">
        <f>'[3]4a. Network perf - Feeders'!C156</f>
        <v>Central</v>
      </c>
      <c r="D156" s="245" t="str">
        <f>'[3]4a. Network perf - Feeders'!D156</f>
        <v>Rural long</v>
      </c>
      <c r="E156" s="246">
        <f>'[3]4a. Network perf - Feeders'!E156</f>
        <v>4572</v>
      </c>
      <c r="F156" s="247">
        <f>'[3]4a. Network perf - Feeders'!F156</f>
        <v>212.5177597</v>
      </c>
      <c r="G156" s="247">
        <f>'[3]4a. Network perf - Feeders'!G156</f>
        <v>8.4849217879999994</v>
      </c>
      <c r="H156" s="248">
        <f>'[3]4a. Network perf - Feeders'!H156</f>
        <v>14.708575457874906</v>
      </c>
      <c r="I156" s="247">
        <f>'[3]4a. Network perf - Feeders'!I156</f>
        <v>44.084250298735078</v>
      </c>
      <c r="J156" s="247">
        <f>'[3]4a. Network perf - Feeders'!J156</f>
        <v>25.183826382867043</v>
      </c>
      <c r="K156" s="244">
        <f>'[3]4a. Network perf - Feeders'!K156</f>
        <v>108</v>
      </c>
      <c r="L156" s="252">
        <f>'[3]4a. Network perf - Feeders'!L156</f>
        <v>2321791.19</v>
      </c>
      <c r="M156" s="246">
        <f>'[3]4a. Network perf - Feeders'!M156</f>
        <v>1686059.7899999998</v>
      </c>
      <c r="N156" s="246">
        <f>'[3]4a. Network perf - Feeders'!N156</f>
        <v>14539</v>
      </c>
      <c r="O156" s="246">
        <f>'[3]4a. Network perf - Feeders'!O156</f>
        <v>11699</v>
      </c>
      <c r="P156" s="244">
        <f>'[3]4a. Network perf - Feeders'!P156</f>
        <v>57</v>
      </c>
      <c r="Q156" s="244">
        <f>'[3]4a. Network perf - Feeders'!Q156</f>
        <v>1326360</v>
      </c>
      <c r="R156" s="244">
        <f>'[3]4a. Network perf - Feeders'!R156</f>
        <v>1326360</v>
      </c>
      <c r="S156" s="244">
        <f>'[3]4a. Network perf - Feeders'!S156</f>
        <v>4052</v>
      </c>
      <c r="T156" s="244">
        <f>'[3]4a. Network perf - Feeders'!T156</f>
        <v>4052</v>
      </c>
      <c r="U156" s="244">
        <f>'[3]4a. Network perf - Feeders'!U156</f>
        <v>12</v>
      </c>
      <c r="V156" s="245">
        <f>'[3]4a. Network perf - Feeders'!V156</f>
        <v>56338</v>
      </c>
      <c r="W156" s="245">
        <f>'[3]4a. Network perf - Feeders'!W156</f>
        <v>43645</v>
      </c>
      <c r="X156" s="245" t="str">
        <f>'[3]4a. Network perf - Feeders'!X156</f>
        <v>No</v>
      </c>
    </row>
    <row r="157" spans="1:24" x14ac:dyDescent="0.2">
      <c r="A157" s="198"/>
      <c r="B157" s="244" t="str">
        <f>'[3]4a. Network perf - Feeders'!B157</f>
        <v>LDL24</v>
      </c>
      <c r="C157" s="244" t="str">
        <f>'[3]4a. Network perf - Feeders'!C157</f>
        <v>Central</v>
      </c>
      <c r="D157" s="244" t="str">
        <f>'[3]4a. Network perf - Feeders'!D157</f>
        <v>Urban</v>
      </c>
      <c r="E157" s="246">
        <f>'[3]4a. Network perf - Feeders'!E157</f>
        <v>5925.5</v>
      </c>
      <c r="F157" s="247">
        <f>'[3]4a. Network perf - Feeders'!F157</f>
        <v>14.38894848</v>
      </c>
      <c r="G157" s="247">
        <f>'[3]4a. Network perf - Feeders'!G157</f>
        <v>10.604188649999999</v>
      </c>
      <c r="H157" s="248">
        <f>'[3]4a. Network perf - Feeders'!H157</f>
        <v>11.050484152289437</v>
      </c>
      <c r="I157" s="247">
        <f>'[3]4a. Network perf - Feeders'!I157</f>
        <v>10.05156630338251</v>
      </c>
      <c r="J157" s="247">
        <f>'[3]4a. Network perf - Feeders'!J157</f>
        <v>16.249019922896863</v>
      </c>
      <c r="K157" s="244">
        <f>'[3]4a. Network perf - Feeders'!K157</f>
        <v>31</v>
      </c>
      <c r="L157" s="252">
        <f>'[3]4a. Network perf - Feeders'!L157</f>
        <v>814969.53</v>
      </c>
      <c r="M157" s="246">
        <f>'[3]4a. Network perf - Feeders'!M157</f>
        <v>814969.53</v>
      </c>
      <c r="N157" s="246">
        <f>'[3]4a. Network perf - Feeders'!N157</f>
        <v>16180</v>
      </c>
      <c r="O157" s="246">
        <f>'[3]4a. Network perf - Feeders'!O157</f>
        <v>16180</v>
      </c>
      <c r="P157" s="244">
        <f>'[3]4a. Network perf - Feeders'!P157</f>
        <v>17</v>
      </c>
      <c r="Q157" s="244">
        <f>'[3]4a. Network perf - Feeders'!Q157</f>
        <v>1317452</v>
      </c>
      <c r="R157" s="244">
        <f>'[3]4a. Network perf - Feeders'!R157</f>
        <v>1317452</v>
      </c>
      <c r="S157" s="244">
        <f>'[3]4a. Network perf - Feeders'!S157</f>
        <v>3656</v>
      </c>
      <c r="T157" s="244">
        <f>'[3]4a. Network perf - Feeders'!T157</f>
        <v>3656</v>
      </c>
      <c r="U157" s="244">
        <f>'[3]4a. Network perf - Feeders'!U157</f>
        <v>0</v>
      </c>
      <c r="V157" s="245">
        <f>'[3]4a. Network perf - Feeders'!V157</f>
        <v>0</v>
      </c>
      <c r="W157" s="245">
        <f>'[3]4a. Network perf - Feeders'!W157</f>
        <v>0</v>
      </c>
      <c r="X157" s="245" t="str">
        <f>'[3]4a. Network perf - Feeders'!X157</f>
        <v>Yes</v>
      </c>
    </row>
    <row r="158" spans="1:24" x14ac:dyDescent="0.2">
      <c r="A158" s="198"/>
      <c r="B158" s="244" t="str">
        <f>'[3]4a. Network perf - Feeders'!B158</f>
        <v>LGA11</v>
      </c>
      <c r="C158" s="244" t="str">
        <f>'[3]4a. Network perf - Feeders'!C158</f>
        <v>East</v>
      </c>
      <c r="D158" s="245" t="str">
        <f>'[3]4a. Network perf - Feeders'!D158</f>
        <v>Rural long</v>
      </c>
      <c r="E158" s="246">
        <f>'[3]4a. Network perf - Feeders'!E158</f>
        <v>1671</v>
      </c>
      <c r="F158" s="247">
        <f>'[3]4a. Network perf - Feeders'!F158</f>
        <v>251.7681618</v>
      </c>
      <c r="G158" s="247">
        <f>'[3]4a. Network perf - Feeders'!G158</f>
        <v>0.19982719069999999</v>
      </c>
      <c r="H158" s="248">
        <f>'[3]4a. Network perf - Feeders'!H158</f>
        <v>3.5818810700524382</v>
      </c>
      <c r="I158" s="247">
        <f>'[3]4a. Network perf - Feeders'!I158</f>
        <v>19.237477727919178</v>
      </c>
      <c r="J158" s="247">
        <f>'[3]4a. Network perf - Feeders'!J158</f>
        <v>15.945406596364867</v>
      </c>
      <c r="K158" s="244">
        <f>'[3]4a. Network perf - Feeders'!K158</f>
        <v>47</v>
      </c>
      <c r="L158" s="252">
        <f>'[3]4a. Network perf - Feeders'!L158</f>
        <v>1280892.5900000001</v>
      </c>
      <c r="M158" s="246">
        <f>'[3]4a. Network perf - Feeders'!M158</f>
        <v>242015.59</v>
      </c>
      <c r="N158" s="246">
        <f>'[3]4a. Network perf - Feeders'!N158</f>
        <v>7124</v>
      </c>
      <c r="O158" s="246">
        <f>'[3]4a. Network perf - Feeders'!O158</f>
        <v>3479</v>
      </c>
      <c r="P158" s="244">
        <f>'[3]4a. Network perf - Feeders'!P158</f>
        <v>79</v>
      </c>
      <c r="Q158" s="244">
        <f>'[3]4a. Network perf - Feeders'!Q158</f>
        <v>1061696</v>
      </c>
      <c r="R158" s="244">
        <f>'[3]4a. Network perf - Feeders'!R158</f>
        <v>1061696</v>
      </c>
      <c r="S158" s="244">
        <f>'[3]4a. Network perf - Feeders'!S158</f>
        <v>3439</v>
      </c>
      <c r="T158" s="244">
        <f>'[3]4a. Network perf - Feeders'!T158</f>
        <v>3439</v>
      </c>
      <c r="U158" s="244">
        <f>'[3]4a. Network perf - Feeders'!U158</f>
        <v>4</v>
      </c>
      <c r="V158" s="245">
        <f>'[3]4a. Network perf - Feeders'!V158</f>
        <v>4573</v>
      </c>
      <c r="W158" s="245">
        <f>'[3]4a. Network perf - Feeders'!W158</f>
        <v>4298</v>
      </c>
      <c r="X158" s="245" t="str">
        <f>'[3]4a. Network perf - Feeders'!X158</f>
        <v>Yes</v>
      </c>
    </row>
    <row r="159" spans="1:24" x14ac:dyDescent="0.2">
      <c r="A159" s="198"/>
      <c r="B159" s="244" t="str">
        <f>'[3]4a. Network perf - Feeders'!B159</f>
        <v>LGA12</v>
      </c>
      <c r="C159" s="244" t="str">
        <f>'[3]4a. Network perf - Feeders'!C159</f>
        <v>East</v>
      </c>
      <c r="D159" s="245" t="str">
        <f>'[3]4a. Network perf - Feeders'!D159</f>
        <v>Rural short</v>
      </c>
      <c r="E159" s="246">
        <f>'[3]4a. Network perf - Feeders'!E159</f>
        <v>970.5</v>
      </c>
      <c r="F159" s="247">
        <f>'[3]4a. Network perf - Feeders'!F159</f>
        <v>182.62695650000001</v>
      </c>
      <c r="G159" s="247">
        <f>'[3]4a. Network perf - Feeders'!G159</f>
        <v>1.679343053</v>
      </c>
      <c r="H159" s="248">
        <f>'[3]4a. Network perf - Feeders'!H159</f>
        <v>6.1730290781754782</v>
      </c>
      <c r="I159" s="247">
        <f>'[3]4a. Network perf - Feeders'!I159</f>
        <v>8.4296913096539008</v>
      </c>
      <c r="J159" s="247">
        <f>'[3]4a. Network perf - Feeders'!J159</f>
        <v>7.7950251795216206</v>
      </c>
      <c r="K159" s="244">
        <f>'[3]4a. Network perf - Feeders'!K159</f>
        <v>30</v>
      </c>
      <c r="L159" s="252">
        <f>'[3]4a. Network perf - Feeders'!L159</f>
        <v>252331.91</v>
      </c>
      <c r="M159" s="246">
        <f>'[3]4a. Network perf - Feeders'!M159</f>
        <v>166373.91</v>
      </c>
      <c r="N159" s="246">
        <f>'[3]4a. Network perf - Feeders'!N159</f>
        <v>4060</v>
      </c>
      <c r="O159" s="246">
        <f>'[3]4a. Network perf - Feeders'!O159</f>
        <v>3873</v>
      </c>
      <c r="P159" s="244">
        <f>'[3]4a. Network perf - Feeders'!P159</f>
        <v>24</v>
      </c>
      <c r="Q159" s="244">
        <f>'[3]4a. Network perf - Feeders'!Q159</f>
        <v>233334</v>
      </c>
      <c r="R159" s="244">
        <f>'[3]4a. Network perf - Feeders'!R159</f>
        <v>233334</v>
      </c>
      <c r="S159" s="244">
        <f>'[3]4a. Network perf - Feeders'!S159</f>
        <v>768</v>
      </c>
      <c r="T159" s="244">
        <f>'[3]4a. Network perf - Feeders'!T159</f>
        <v>768</v>
      </c>
      <c r="U159" s="244">
        <f>'[3]4a. Network perf - Feeders'!U159</f>
        <v>4</v>
      </c>
      <c r="V159" s="245">
        <f>'[3]4a. Network perf - Feeders'!V159</f>
        <v>2345</v>
      </c>
      <c r="W159" s="245">
        <f>'[3]4a. Network perf - Feeders'!W159</f>
        <v>2345</v>
      </c>
      <c r="X159" s="245" t="str">
        <f>'[3]4a. Network perf - Feeders'!X159</f>
        <v>No</v>
      </c>
    </row>
    <row r="160" spans="1:24" x14ac:dyDescent="0.2">
      <c r="A160" s="198"/>
      <c r="B160" s="244" t="str">
        <f>'[3]4a. Network perf - Feeders'!B160</f>
        <v>LGA13</v>
      </c>
      <c r="C160" s="244" t="str">
        <f>'[3]4a. Network perf - Feeders'!C160</f>
        <v>East</v>
      </c>
      <c r="D160" s="245" t="str">
        <f>'[3]4a. Network perf - Feeders'!D160</f>
        <v>Rural long</v>
      </c>
      <c r="E160" s="246">
        <f>'[3]4a. Network perf - Feeders'!E160</f>
        <v>917</v>
      </c>
      <c r="F160" s="247">
        <f>'[3]4a. Network perf - Feeders'!F160</f>
        <v>290.16491450000001</v>
      </c>
      <c r="G160" s="247">
        <f>'[3]4a. Network perf - Feeders'!G160</f>
        <v>0.14035409600000001</v>
      </c>
      <c r="H160" s="248">
        <f>'[3]4a. Network perf - Feeders'!H160</f>
        <v>2.667358243656071</v>
      </c>
      <c r="I160" s="247">
        <f>'[3]4a. Network perf - Feeders'!I160</f>
        <v>5.4874762799042953</v>
      </c>
      <c r="J160" s="247">
        <f>'[3]4a. Network perf - Feeders'!J160</f>
        <v>6.9449643358893125</v>
      </c>
      <c r="K160" s="244">
        <f>'[3]4a. Network perf - Feeders'!K160</f>
        <v>46</v>
      </c>
      <c r="L160" s="252">
        <f>'[3]4a. Network perf - Feeders'!L160</f>
        <v>335761</v>
      </c>
      <c r="M160" s="246">
        <f>'[3]4a. Network perf - Feeders'!M160</f>
        <v>141269</v>
      </c>
      <c r="N160" s="246">
        <f>'[3]4a. Network perf - Feeders'!N160</f>
        <v>1976</v>
      </c>
      <c r="O160" s="246">
        <f>'[3]4a. Network perf - Feeders'!O160</f>
        <v>1814</v>
      </c>
      <c r="P160" s="244">
        <f>'[3]4a. Network perf - Feeders'!P160</f>
        <v>46</v>
      </c>
      <c r="Q160" s="244">
        <f>'[3]4a. Network perf - Feeders'!Q160</f>
        <v>424940</v>
      </c>
      <c r="R160" s="244">
        <f>'[3]4a. Network perf - Feeders'!R160</f>
        <v>424940</v>
      </c>
      <c r="S160" s="244">
        <f>'[3]4a. Network perf - Feeders'!S160</f>
        <v>1497</v>
      </c>
      <c r="T160" s="244">
        <f>'[3]4a. Network perf - Feeders'!T160</f>
        <v>1497</v>
      </c>
      <c r="U160" s="244">
        <f>'[3]4a. Network perf - Feeders'!U160</f>
        <v>8</v>
      </c>
      <c r="V160" s="245">
        <f>'[3]4a. Network perf - Feeders'!V160</f>
        <v>6990</v>
      </c>
      <c r="W160" s="245">
        <f>'[3]4a. Network perf - Feeders'!W160</f>
        <v>6990</v>
      </c>
      <c r="X160" s="245" t="str">
        <f>'[3]4a. Network perf - Feeders'!X160</f>
        <v>No</v>
      </c>
    </row>
    <row r="161" spans="1:24" x14ac:dyDescent="0.2">
      <c r="A161" s="198"/>
      <c r="B161" s="244" t="str">
        <f>'[3]4a. Network perf - Feeders'!B161</f>
        <v>LGA14</v>
      </c>
      <c r="C161" s="244" t="str">
        <f>'[3]4a. Network perf - Feeders'!C161</f>
        <v>East</v>
      </c>
      <c r="D161" s="245" t="str">
        <f>'[3]4a. Network perf - Feeders'!D161</f>
        <v>Rural long</v>
      </c>
      <c r="E161" s="246">
        <f>'[3]4a. Network perf - Feeders'!E161</f>
        <v>1474.5</v>
      </c>
      <c r="F161" s="247">
        <f>'[3]4a. Network perf - Feeders'!F161</f>
        <v>210.71793780000002</v>
      </c>
      <c r="G161" s="247">
        <f>'[3]4a. Network perf - Feeders'!G161</f>
        <v>1.162254728</v>
      </c>
      <c r="H161" s="248">
        <f>'[3]4a. Network perf - Feeders'!H161</f>
        <v>3.5818810700524382</v>
      </c>
      <c r="I161" s="247">
        <f>'[3]4a. Network perf - Feeders'!I161</f>
        <v>8.2603843911571104</v>
      </c>
      <c r="J161" s="247">
        <f>'[3]4a. Network perf - Feeders'!J161</f>
        <v>22.00452096395594</v>
      </c>
      <c r="K161" s="244">
        <f>'[3]4a. Network perf - Feeders'!K161</f>
        <v>45</v>
      </c>
      <c r="L161" s="252">
        <f>'[3]4a. Network perf - Feeders'!L161</f>
        <v>503231.47</v>
      </c>
      <c r="M161" s="246">
        <f>'[3]4a. Network perf - Feeders'!M161</f>
        <v>242882.47</v>
      </c>
      <c r="N161" s="246">
        <f>'[3]4a. Network perf - Feeders'!N161</f>
        <v>4900</v>
      </c>
      <c r="O161" s="246">
        <f>'[3]4a. Network perf - Feeders'!O161</f>
        <v>3402</v>
      </c>
      <c r="P161" s="244">
        <f>'[3]4a. Network perf - Feeders'!P161</f>
        <v>79</v>
      </c>
      <c r="Q161" s="244">
        <f>'[3]4a. Network perf - Feeders'!Q161</f>
        <v>1340539</v>
      </c>
      <c r="R161" s="244">
        <f>'[3]4a. Network perf - Feeders'!R161</f>
        <v>1340539</v>
      </c>
      <c r="S161" s="244">
        <f>'[3]4a. Network perf - Feeders'!S161</f>
        <v>4598</v>
      </c>
      <c r="T161" s="244">
        <f>'[3]4a. Network perf - Feeders'!T161</f>
        <v>4598</v>
      </c>
      <c r="U161" s="244">
        <f>'[3]4a. Network perf - Feeders'!U161</f>
        <v>6</v>
      </c>
      <c r="V161" s="245">
        <f>'[3]4a. Network perf - Feeders'!V161</f>
        <v>7655</v>
      </c>
      <c r="W161" s="245">
        <f>'[3]4a. Network perf - Feeders'!W161</f>
        <v>6186</v>
      </c>
      <c r="X161" s="245" t="str">
        <f>'[3]4a. Network perf - Feeders'!X161</f>
        <v>Yes</v>
      </c>
    </row>
    <row r="162" spans="1:24" x14ac:dyDescent="0.2">
      <c r="A162" s="198"/>
      <c r="B162" s="244" t="str">
        <f>'[3]4a. Network perf - Feeders'!B162</f>
        <v>LGA21</v>
      </c>
      <c r="C162" s="244" t="str">
        <f>'[3]4a. Network perf - Feeders'!C162</f>
        <v>East</v>
      </c>
      <c r="D162" s="245" t="str">
        <f>'[3]4a. Network perf - Feeders'!D162</f>
        <v>Rural short</v>
      </c>
      <c r="E162" s="246">
        <f>'[3]4a. Network perf - Feeders'!E162</f>
        <v>1712</v>
      </c>
      <c r="F162" s="247">
        <f>'[3]4a. Network perf - Feeders'!F162</f>
        <v>82.929675639999999</v>
      </c>
      <c r="G162" s="247">
        <f>'[3]4a. Network perf - Feeders'!G162</f>
        <v>1.9529316839999999</v>
      </c>
      <c r="H162" s="248">
        <f>'[3]4a. Network perf - Feeders'!H162</f>
        <v>3.8486168944180452</v>
      </c>
      <c r="I162" s="247">
        <f>'[3]4a. Network perf - Feeders'!I162</f>
        <v>1.3778387113849133</v>
      </c>
      <c r="J162" s="247">
        <f>'[3]4a. Network perf - Feeders'!J162</f>
        <v>7.4096135644882706</v>
      </c>
      <c r="K162" s="244">
        <f>'[3]4a. Network perf - Feeders'!K162</f>
        <v>15</v>
      </c>
      <c r="L162" s="252">
        <f>'[3]4a. Network perf - Feeders'!L162</f>
        <v>88448.470000000016</v>
      </c>
      <c r="M162" s="246">
        <f>'[3]4a. Network perf - Feeders'!M162</f>
        <v>88448.470000000016</v>
      </c>
      <c r="N162" s="246">
        <f>'[3]4a. Network perf - Feeders'!N162</f>
        <v>2158</v>
      </c>
      <c r="O162" s="246">
        <f>'[3]4a. Network perf - Feeders'!O162</f>
        <v>2158</v>
      </c>
      <c r="P162" s="244">
        <f>'[3]4a. Network perf - Feeders'!P162</f>
        <v>19</v>
      </c>
      <c r="Q162" s="244">
        <f>'[3]4a. Network perf - Feeders'!Q162</f>
        <v>475650</v>
      </c>
      <c r="R162" s="244">
        <f>'[3]4a. Network perf - Feeders'!R162</f>
        <v>475650</v>
      </c>
      <c r="S162" s="244">
        <f>'[3]4a. Network perf - Feeders'!S162</f>
        <v>2091</v>
      </c>
      <c r="T162" s="244">
        <f>'[3]4a. Network perf - Feeders'!T162</f>
        <v>2091</v>
      </c>
      <c r="U162" s="244">
        <f>'[3]4a. Network perf - Feeders'!U162</f>
        <v>3</v>
      </c>
      <c r="V162" s="245">
        <f>'[3]4a. Network perf - Feeders'!V162</f>
        <v>4694</v>
      </c>
      <c r="W162" s="245">
        <f>'[3]4a. Network perf - Feeders'!W162</f>
        <v>4694</v>
      </c>
      <c r="X162" s="245" t="str">
        <f>'[3]4a. Network perf - Feeders'!X162</f>
        <v>No</v>
      </c>
    </row>
    <row r="163" spans="1:24" x14ac:dyDescent="0.2">
      <c r="A163" s="198"/>
      <c r="B163" s="244" t="str">
        <f>'[3]4a. Network perf - Feeders'!B163</f>
        <v>LGA22</v>
      </c>
      <c r="C163" s="244" t="str">
        <f>'[3]4a. Network perf - Feeders'!C163</f>
        <v>East</v>
      </c>
      <c r="D163" s="245" t="str">
        <f>'[3]4a. Network perf - Feeders'!D163</f>
        <v>Rural short</v>
      </c>
      <c r="E163" s="246">
        <f>'[3]4a. Network perf - Feeders'!E163</f>
        <v>1978</v>
      </c>
      <c r="F163" s="247">
        <f>'[3]4a. Network perf - Feeders'!F163</f>
        <v>56.937618450000002</v>
      </c>
      <c r="G163" s="247">
        <f>'[3]4a. Network perf - Feeders'!G163</f>
        <v>1.2412355529999999</v>
      </c>
      <c r="H163" s="248">
        <f>'[3]4a. Network perf - Feeders'!H163</f>
        <v>6.4397649025410857</v>
      </c>
      <c r="I163" s="247">
        <f>'[3]4a. Network perf - Feeders'!I163</f>
        <v>0.6998095526475091</v>
      </c>
      <c r="J163" s="247">
        <f>'[3]4a. Network perf - Feeders'!J163</f>
        <v>13.399458457864725</v>
      </c>
      <c r="K163" s="244">
        <f>'[3]4a. Network perf - Feeders'!K163</f>
        <v>12</v>
      </c>
      <c r="L163" s="252">
        <f>'[3]4a. Network perf - Feeders'!L163</f>
        <v>31656.59</v>
      </c>
      <c r="M163" s="246">
        <f>'[3]4a. Network perf - Feeders'!M163</f>
        <v>24682.59</v>
      </c>
      <c r="N163" s="246">
        <f>'[3]4a. Network perf - Feeders'!N163</f>
        <v>2187</v>
      </c>
      <c r="O163" s="246">
        <f>'[3]4a. Network perf - Feeders'!O163</f>
        <v>2155</v>
      </c>
      <c r="P163" s="244">
        <f>'[3]4a. Network perf - Feeders'!P163</f>
        <v>20</v>
      </c>
      <c r="Q163" s="244">
        <f>'[3]4a. Network perf - Feeders'!Q163</f>
        <v>606138</v>
      </c>
      <c r="R163" s="244">
        <f>'[3]4a. Network perf - Feeders'!R163</f>
        <v>606138</v>
      </c>
      <c r="S163" s="244">
        <f>'[3]4a. Network perf - Feeders'!S163</f>
        <v>1785</v>
      </c>
      <c r="T163" s="244">
        <f>'[3]4a. Network perf - Feeders'!T163</f>
        <v>1785</v>
      </c>
      <c r="U163" s="244">
        <f>'[3]4a. Network perf - Feeders'!U163</f>
        <v>1</v>
      </c>
      <c r="V163" s="245">
        <f>'[3]4a. Network perf - Feeders'!V163</f>
        <v>1977</v>
      </c>
      <c r="W163" s="245">
        <f>'[3]4a. Network perf - Feeders'!W163</f>
        <v>1977</v>
      </c>
      <c r="X163" s="245" t="str">
        <f>'[3]4a. Network perf - Feeders'!X163</f>
        <v>No</v>
      </c>
    </row>
    <row r="164" spans="1:24" x14ac:dyDescent="0.2">
      <c r="A164" s="198"/>
      <c r="B164" s="244" t="str">
        <f>'[3]4a. Network perf - Feeders'!B164</f>
        <v>LGA23</v>
      </c>
      <c r="C164" s="244" t="str">
        <f>'[3]4a. Network perf - Feeders'!C164</f>
        <v>East</v>
      </c>
      <c r="D164" s="245" t="str">
        <f>'[3]4a. Network perf - Feeders'!D164</f>
        <v>Rural long</v>
      </c>
      <c r="E164" s="246">
        <f>'[3]4a. Network perf - Feeders'!E164</f>
        <v>1500.5</v>
      </c>
      <c r="F164" s="247">
        <f>'[3]4a. Network perf - Feeders'!F164</f>
        <v>341.96948170000002</v>
      </c>
      <c r="G164" s="247">
        <f>'[3]4a. Network perf - Feeders'!G164</f>
        <v>0.56985289539999995</v>
      </c>
      <c r="H164" s="248">
        <f>'[3]4a. Network perf - Feeders'!H164</f>
        <v>4.6488243675148668</v>
      </c>
      <c r="I164" s="247">
        <f>'[3]4a. Network perf - Feeders'!I164</f>
        <v>11.559555774926316</v>
      </c>
      <c r="J164" s="247">
        <f>'[3]4a. Network perf - Feeders'!J164</f>
        <v>45.937328325994216</v>
      </c>
      <c r="K164" s="244">
        <f>'[3]4a. Network perf - Feeders'!K164</f>
        <v>52</v>
      </c>
      <c r="L164" s="252">
        <f>'[3]4a. Network perf - Feeders'!L164</f>
        <v>593413.13</v>
      </c>
      <c r="M164" s="246">
        <f>'[3]4a. Network perf - Feeders'!M164</f>
        <v>352877.13</v>
      </c>
      <c r="N164" s="246">
        <f>'[3]4a. Network perf - Feeders'!N164</f>
        <v>8377</v>
      </c>
      <c r="O164" s="246">
        <f>'[3]4a. Network perf - Feeders'!O164</f>
        <v>7334</v>
      </c>
      <c r="P164" s="244">
        <f>'[3]4a. Network perf - Feeders'!P164</f>
        <v>124</v>
      </c>
      <c r="Q164" s="244">
        <f>'[3]4a. Network perf - Feeders'!Q164</f>
        <v>2358206</v>
      </c>
      <c r="R164" s="244">
        <f>'[3]4a. Network perf - Feeders'!R164</f>
        <v>2358206</v>
      </c>
      <c r="S164" s="244">
        <f>'[3]4a. Network perf - Feeders'!S164</f>
        <v>6258</v>
      </c>
      <c r="T164" s="244">
        <f>'[3]4a. Network perf - Feeders'!T164</f>
        <v>6258</v>
      </c>
      <c r="U164" s="244">
        <f>'[3]4a. Network perf - Feeders'!U164</f>
        <v>8</v>
      </c>
      <c r="V164" s="245">
        <f>'[3]4a. Network perf - Feeders'!V164</f>
        <v>10313</v>
      </c>
      <c r="W164" s="245">
        <f>'[3]4a. Network perf - Feeders'!W164</f>
        <v>8810</v>
      </c>
      <c r="X164" s="245" t="str">
        <f>'[3]4a. Network perf - Feeders'!X164</f>
        <v>Yes</v>
      </c>
    </row>
    <row r="165" spans="1:24" x14ac:dyDescent="0.2">
      <c r="A165" s="198"/>
      <c r="B165" s="244" t="str">
        <f>'[3]4a. Network perf - Feeders'!B165</f>
        <v>LGA24</v>
      </c>
      <c r="C165" s="244" t="str">
        <f>'[3]4a. Network perf - Feeders'!C165</f>
        <v>East</v>
      </c>
      <c r="D165" s="245" t="str">
        <f>'[3]4a. Network perf - Feeders'!D165</f>
        <v>Rural short</v>
      </c>
      <c r="E165" s="246">
        <f>'[3]4a. Network perf - Feeders'!E165</f>
        <v>1083</v>
      </c>
      <c r="F165" s="247">
        <f>'[3]4a. Network perf - Feeders'!F165</f>
        <v>174.36864540000002</v>
      </c>
      <c r="G165" s="247">
        <f>'[3]4a. Network perf - Feeders'!G165</f>
        <v>17.226509199999999</v>
      </c>
      <c r="H165" s="248">
        <f>'[3]4a. Network perf - Feeders'!H165</f>
        <v>6.6302904913736622</v>
      </c>
      <c r="I165" s="247">
        <f>'[3]4a. Network perf - Feeders'!I165</f>
        <v>26.246287755919607</v>
      </c>
      <c r="J165" s="247">
        <f>'[3]4a. Network perf - Feeders'!J165</f>
        <v>7.597998028190827</v>
      </c>
      <c r="K165" s="244">
        <f>'[3]4a. Network perf - Feeders'!K165</f>
        <v>45</v>
      </c>
      <c r="L165" s="252">
        <f>'[3]4a. Network perf - Feeders'!L165</f>
        <v>630045.79</v>
      </c>
      <c r="M165" s="246">
        <f>'[3]4a. Network perf - Feeders'!M165</f>
        <v>144756.79</v>
      </c>
      <c r="N165" s="246">
        <f>'[3]4a. Network perf - Feeders'!N165</f>
        <v>3119</v>
      </c>
      <c r="O165" s="246">
        <f>'[3]4a. Network perf - Feeders'!O165</f>
        <v>2660</v>
      </c>
      <c r="P165" s="244">
        <f>'[3]4a. Network perf - Feeders'!P165</f>
        <v>21</v>
      </c>
      <c r="Q165" s="244">
        <f>'[3]4a. Network perf - Feeders'!Q165</f>
        <v>182391</v>
      </c>
      <c r="R165" s="244">
        <f>'[3]4a. Network perf - Feeders'!R165</f>
        <v>182391</v>
      </c>
      <c r="S165" s="244">
        <f>'[3]4a. Network perf - Feeders'!S165</f>
        <v>520</v>
      </c>
      <c r="T165" s="244">
        <f>'[3]4a. Network perf - Feeders'!T165</f>
        <v>520</v>
      </c>
      <c r="U165" s="244">
        <f>'[3]4a. Network perf - Feeders'!U165</f>
        <v>1</v>
      </c>
      <c r="V165" s="245">
        <f>'[3]4a. Network perf - Feeders'!V165</f>
        <v>599</v>
      </c>
      <c r="W165" s="245">
        <f>'[3]4a. Network perf - Feeders'!W165</f>
        <v>0</v>
      </c>
      <c r="X165" s="245" t="str">
        <f>'[3]4a. Network perf - Feeders'!X165</f>
        <v>Yes</v>
      </c>
    </row>
    <row r="166" spans="1:24" x14ac:dyDescent="0.2">
      <c r="A166" s="198"/>
      <c r="B166" s="244" t="str">
        <f>'[3]4a. Network perf - Feeders'!B166</f>
        <v>LGA25</v>
      </c>
      <c r="C166" s="244" t="str">
        <f>'[3]4a. Network perf - Feeders'!C166</f>
        <v>East</v>
      </c>
      <c r="D166" s="245" t="str">
        <f>'[3]4a. Network perf - Feeders'!D166</f>
        <v>Rural short</v>
      </c>
      <c r="E166" s="246">
        <f>'[3]4a. Network perf - Feeders'!E166</f>
        <v>1</v>
      </c>
      <c r="F166" s="247">
        <f>'[3]4a. Network perf - Feeders'!F166</f>
        <v>2.4995427939999999E-3</v>
      </c>
      <c r="G166" s="247">
        <f>'[3]4a. Network perf - Feeders'!G166</f>
        <v>1.3052674469999999</v>
      </c>
      <c r="H166" s="248">
        <f>'[3]4a. Network perf - Feeders'!H166</f>
        <v>0.02</v>
      </c>
      <c r="I166" s="247">
        <f>'[3]4a. Network perf - Feeders'!I166</f>
        <v>0</v>
      </c>
      <c r="J166" s="247">
        <f>'[3]4a. Network perf - Feeders'!J166</f>
        <v>0</v>
      </c>
      <c r="K166" s="244">
        <f>'[3]4a. Network perf - Feeders'!K166</f>
        <v>0</v>
      </c>
      <c r="L166" s="252">
        <f>'[3]4a. Network perf - Feeders'!L166</f>
        <v>0</v>
      </c>
      <c r="M166" s="246">
        <f>'[3]4a. Network perf - Feeders'!M166</f>
        <v>0</v>
      </c>
      <c r="N166" s="246">
        <f>'[3]4a. Network perf - Feeders'!N166</f>
        <v>0</v>
      </c>
      <c r="O166" s="246">
        <f>'[3]4a. Network perf - Feeders'!O166</f>
        <v>0</v>
      </c>
      <c r="P166" s="244">
        <f>'[3]4a. Network perf - Feeders'!P166</f>
        <v>0</v>
      </c>
      <c r="Q166" s="244">
        <f>'[3]4a. Network perf - Feeders'!Q166</f>
        <v>0</v>
      </c>
      <c r="R166" s="244">
        <f>'[3]4a. Network perf - Feeders'!R166</f>
        <v>0</v>
      </c>
      <c r="S166" s="244">
        <f>'[3]4a. Network perf - Feeders'!S166</f>
        <v>0</v>
      </c>
      <c r="T166" s="244">
        <f>'[3]4a. Network perf - Feeders'!T166</f>
        <v>0</v>
      </c>
      <c r="U166" s="244">
        <f>'[3]4a. Network perf - Feeders'!U166</f>
        <v>0</v>
      </c>
      <c r="V166" s="245">
        <f>'[3]4a. Network perf - Feeders'!V166</f>
        <v>0</v>
      </c>
      <c r="W166" s="245">
        <f>'[3]4a. Network perf - Feeders'!W166</f>
        <v>0</v>
      </c>
      <c r="X166" s="245" t="str">
        <f>'[3]4a. Network perf - Feeders'!X166</f>
        <v>No</v>
      </c>
    </row>
    <row r="167" spans="1:24" x14ac:dyDescent="0.2">
      <c r="A167" s="198"/>
      <c r="B167" s="244" t="str">
        <f>'[3]4a. Network perf - Feeders'!B167</f>
        <v>LGA41</v>
      </c>
      <c r="C167" s="244" t="str">
        <f>'[3]4a. Network perf - Feeders'!C167</f>
        <v>East</v>
      </c>
      <c r="D167" s="244" t="str">
        <f>'[3]4a. Network perf - Feeders'!D167</f>
        <v>Urban</v>
      </c>
      <c r="E167" s="246">
        <f>'[3]4a. Network perf - Feeders'!E167</f>
        <v>2</v>
      </c>
      <c r="F167" s="247">
        <f>'[3]4a. Network perf - Feeders'!F167</f>
        <v>2.0000755330000001E-3</v>
      </c>
      <c r="G167" s="247">
        <f>'[3]4a. Network perf - Feeders'!G167</f>
        <v>1.3205517259999999</v>
      </c>
      <c r="H167" s="248">
        <f>'[3]4a. Network perf - Feeders'!H167</f>
        <v>8.6117566152324585</v>
      </c>
      <c r="I167" s="247">
        <f>'[3]4a. Network perf - Feeders'!I167</f>
        <v>3.6686982917581545E-2</v>
      </c>
      <c r="J167" s="247">
        <f>'[3]4a. Network perf - Feeders'!J167</f>
        <v>1.7456889371615885</v>
      </c>
      <c r="K167" s="244">
        <f>'[3]4a. Network perf - Feeders'!K167</f>
        <v>1</v>
      </c>
      <c r="L167" s="252">
        <f>'[3]4a. Network perf - Feeders'!L167</f>
        <v>12</v>
      </c>
      <c r="M167" s="246">
        <f>'[3]4a. Network perf - Feeders'!M167</f>
        <v>12</v>
      </c>
      <c r="N167" s="246">
        <f>'[3]4a. Network perf - Feeders'!N167</f>
        <v>3</v>
      </c>
      <c r="O167" s="246">
        <f>'[3]4a. Network perf - Feeders'!O167</f>
        <v>3</v>
      </c>
      <c r="P167" s="244">
        <f>'[3]4a. Network perf - Feeders'!P167</f>
        <v>1</v>
      </c>
      <c r="Q167" s="244">
        <f>'[3]4a. Network perf - Feeders'!Q167</f>
        <v>571</v>
      </c>
      <c r="R167" s="244">
        <f>'[3]4a. Network perf - Feeders'!R167</f>
        <v>571</v>
      </c>
      <c r="S167" s="244">
        <f>'[3]4a. Network perf - Feeders'!S167</f>
        <v>1</v>
      </c>
      <c r="T167" s="244">
        <f>'[3]4a. Network perf - Feeders'!T167</f>
        <v>1</v>
      </c>
      <c r="U167" s="244">
        <f>'[3]4a. Network perf - Feeders'!U167</f>
        <v>0</v>
      </c>
      <c r="V167" s="245">
        <f>'[3]4a. Network perf - Feeders'!V167</f>
        <v>0</v>
      </c>
      <c r="W167" s="245">
        <f>'[3]4a. Network perf - Feeders'!W167</f>
        <v>0</v>
      </c>
      <c r="X167" s="245" t="str">
        <f>'[3]4a. Network perf - Feeders'!X167</f>
        <v>Yes</v>
      </c>
    </row>
    <row r="168" spans="1:24" x14ac:dyDescent="0.2">
      <c r="A168" s="198"/>
      <c r="B168" s="244" t="str">
        <f>'[3]4a. Network perf - Feeders'!B168</f>
        <v>LLG11</v>
      </c>
      <c r="C168" s="244" t="str">
        <f>'[3]4a. Network perf - Feeders'!C168</f>
        <v>Central</v>
      </c>
      <c r="D168" s="245" t="str">
        <f>'[3]4a. Network perf - Feeders'!D168</f>
        <v>Rural short</v>
      </c>
      <c r="E168" s="246">
        <f>'[3]4a. Network perf - Feeders'!E168</f>
        <v>962</v>
      </c>
      <c r="F168" s="247">
        <f>'[3]4a. Network perf - Feeders'!F168</f>
        <v>157.16185350000001</v>
      </c>
      <c r="G168" s="247">
        <f>'[3]4a. Network perf - Feeders'!G168</f>
        <v>0.4641218822</v>
      </c>
      <c r="H168" s="248">
        <f>'[3]4a. Network perf - Feeders'!H168</f>
        <v>2.819778714722132</v>
      </c>
      <c r="I168" s="247">
        <f>'[3]4a. Network perf - Feeders'!I168</f>
        <v>9.0052069768764351</v>
      </c>
      <c r="J168" s="247">
        <f>'[3]4a. Network perf - Feeders'!J168</f>
        <v>3.6392611079086126</v>
      </c>
      <c r="K168" s="244">
        <f>'[3]4a. Network perf - Feeders'!K168</f>
        <v>39</v>
      </c>
      <c r="L168" s="252">
        <f>'[3]4a. Network perf - Feeders'!L168</f>
        <v>451895.82999999996</v>
      </c>
      <c r="M168" s="246">
        <f>'[3]4a. Network perf - Feeders'!M168</f>
        <v>382050.82999999996</v>
      </c>
      <c r="N168" s="246">
        <f>'[3]4a. Network perf - Feeders'!N168</f>
        <v>5676</v>
      </c>
      <c r="O168" s="246">
        <f>'[3]4a. Network perf - Feeders'!O168</f>
        <v>5447</v>
      </c>
      <c r="P168" s="244">
        <f>'[3]4a. Network perf - Feeders'!P168</f>
        <v>20</v>
      </c>
      <c r="Q168" s="244">
        <f>'[3]4a. Network perf - Feeders'!Q168</f>
        <v>182624</v>
      </c>
      <c r="R168" s="244">
        <f>'[3]4a. Network perf - Feeders'!R168</f>
        <v>182624</v>
      </c>
      <c r="S168" s="244">
        <f>'[3]4a. Network perf - Feeders'!S168</f>
        <v>605</v>
      </c>
      <c r="T168" s="244">
        <f>'[3]4a. Network perf - Feeders'!T168</f>
        <v>605</v>
      </c>
      <c r="U168" s="244">
        <f>'[3]4a. Network perf - Feeders'!U168</f>
        <v>3</v>
      </c>
      <c r="V168" s="245">
        <f>'[3]4a. Network perf - Feeders'!V168</f>
        <v>2888</v>
      </c>
      <c r="W168" s="245">
        <f>'[3]4a. Network perf - Feeders'!W168</f>
        <v>2888</v>
      </c>
      <c r="X168" s="245" t="str">
        <f>'[3]4a. Network perf - Feeders'!X168</f>
        <v>Yes</v>
      </c>
    </row>
    <row r="169" spans="1:24" x14ac:dyDescent="0.2">
      <c r="A169" s="198"/>
      <c r="B169" s="244" t="str">
        <f>'[3]4a. Network perf - Feeders'!B169</f>
        <v>LLG12</v>
      </c>
      <c r="C169" s="244" t="str">
        <f>'[3]4a. Network perf - Feeders'!C169</f>
        <v>East</v>
      </c>
      <c r="D169" s="245" t="str">
        <f>'[3]4a. Network perf - Feeders'!D169</f>
        <v>Rural short</v>
      </c>
      <c r="E169" s="246">
        <f>'[3]4a. Network perf - Feeders'!E169</f>
        <v>1371.5</v>
      </c>
      <c r="F169" s="247">
        <f>'[3]4a. Network perf - Feeders'!F169</f>
        <v>188.7307381</v>
      </c>
      <c r="G169" s="247">
        <f>'[3]4a. Network perf - Feeders'!G169</f>
        <v>3.0451494490000002</v>
      </c>
      <c r="H169" s="248">
        <f>'[3]4a. Network perf - Feeders'!H169</f>
        <v>0</v>
      </c>
      <c r="I169" s="247">
        <f>'[3]4a. Network perf - Feeders'!I169</f>
        <v>10.051152319333443</v>
      </c>
      <c r="J169" s="247">
        <f>'[3]4a. Network perf - Feeders'!J169</f>
        <v>12.946435669062655</v>
      </c>
      <c r="K169" s="244">
        <f>'[3]4a. Network perf - Feeders'!K169</f>
        <v>37</v>
      </c>
      <c r="L169" s="252">
        <f>'[3]4a. Network perf - Feeders'!L169</f>
        <v>391902.56</v>
      </c>
      <c r="M169" s="246">
        <f>'[3]4a. Network perf - Feeders'!M169</f>
        <v>371062.56</v>
      </c>
      <c r="N169" s="246">
        <f>'[3]4a. Network perf - Feeders'!N169</f>
        <v>6874</v>
      </c>
      <c r="O169" s="246">
        <f>'[3]4a. Network perf - Feeders'!O169</f>
        <v>6842</v>
      </c>
      <c r="P169" s="244">
        <f>'[3]4a. Network perf - Feeders'!P169</f>
        <v>35</v>
      </c>
      <c r="Q169" s="244">
        <f>'[3]4a. Network perf - Feeders'!Q169</f>
        <v>504792</v>
      </c>
      <c r="R169" s="244">
        <f>'[3]4a. Network perf - Feeders'!R169</f>
        <v>504792</v>
      </c>
      <c r="S169" s="244">
        <f>'[3]4a. Network perf - Feeders'!S169</f>
        <v>3412</v>
      </c>
      <c r="T169" s="244">
        <f>'[3]4a. Network perf - Feeders'!T169</f>
        <v>3412</v>
      </c>
      <c r="U169" s="244">
        <f>'[3]4a. Network perf - Feeders'!U169</f>
        <v>4</v>
      </c>
      <c r="V169" s="245">
        <f>'[3]4a. Network perf - Feeders'!V169</f>
        <v>2815</v>
      </c>
      <c r="W169" s="245">
        <f>'[3]4a. Network perf - Feeders'!W169</f>
        <v>2815</v>
      </c>
      <c r="X169" s="245" t="str">
        <f>'[3]4a. Network perf - Feeders'!X169</f>
        <v>Yes</v>
      </c>
    </row>
    <row r="170" spans="1:24" x14ac:dyDescent="0.2">
      <c r="A170" s="198"/>
      <c r="B170" s="244" t="str">
        <f>'[3]4a. Network perf - Feeders'!B170</f>
        <v>LLG13</v>
      </c>
      <c r="C170" s="244" t="str">
        <f>'[3]4a. Network perf - Feeders'!C170</f>
        <v>East</v>
      </c>
      <c r="D170" s="245" t="str">
        <f>'[3]4a. Network perf - Feeders'!D170</f>
        <v>Rural short</v>
      </c>
      <c r="E170" s="246">
        <f>'[3]4a. Network perf - Feeders'!E170</f>
        <v>1253</v>
      </c>
      <c r="F170" s="247">
        <f>'[3]4a. Network perf - Feeders'!F170</f>
        <v>111.2501381</v>
      </c>
      <c r="G170" s="247">
        <f>'[3]4a. Network perf - Feeders'!G170</f>
        <v>3.0494484690000001</v>
      </c>
      <c r="H170" s="248">
        <f>'[3]4a. Network perf - Feeders'!H170</f>
        <v>0</v>
      </c>
      <c r="I170" s="247">
        <f>'[3]4a. Network perf - Feeders'!I170</f>
        <v>17.275957321179792</v>
      </c>
      <c r="J170" s="247">
        <f>'[3]4a. Network perf - Feeders'!J170</f>
        <v>6.7076288756823788</v>
      </c>
      <c r="K170" s="244">
        <f>'[3]4a. Network perf - Feeders'!K170</f>
        <v>23</v>
      </c>
      <c r="L170" s="252">
        <f>'[3]4a. Network perf - Feeders'!L170</f>
        <v>471978.07</v>
      </c>
      <c r="M170" s="246">
        <f>'[3]4a. Network perf - Feeders'!M170</f>
        <v>138572.07</v>
      </c>
      <c r="N170" s="246">
        <f>'[3]4a. Network perf - Feeders'!N170</f>
        <v>6037</v>
      </c>
      <c r="O170" s="246">
        <f>'[3]4a. Network perf - Feeders'!O170</f>
        <v>4783</v>
      </c>
      <c r="P170" s="244">
        <f>'[3]4a. Network perf - Feeders'!P170</f>
        <v>18</v>
      </c>
      <c r="Q170" s="244">
        <f>'[3]4a. Network perf - Feeders'!Q170</f>
        <v>183252</v>
      </c>
      <c r="R170" s="244">
        <f>'[3]4a. Network perf - Feeders'!R170</f>
        <v>183252</v>
      </c>
      <c r="S170" s="244">
        <f>'[3]4a. Network perf - Feeders'!S170</f>
        <v>2268</v>
      </c>
      <c r="T170" s="244">
        <f>'[3]4a. Network perf - Feeders'!T170</f>
        <v>2268</v>
      </c>
      <c r="U170" s="244">
        <f>'[3]4a. Network perf - Feeders'!U170</f>
        <v>6</v>
      </c>
      <c r="V170" s="245">
        <f>'[3]4a. Network perf - Feeders'!V170</f>
        <v>7361</v>
      </c>
      <c r="W170" s="245">
        <f>'[3]4a. Network perf - Feeders'!W170</f>
        <v>6107</v>
      </c>
      <c r="X170" s="245" t="str">
        <f>'[3]4a. Network perf - Feeders'!X170</f>
        <v>No</v>
      </c>
    </row>
    <row r="171" spans="1:24" x14ac:dyDescent="0.2">
      <c r="A171" s="198"/>
      <c r="B171" s="244" t="str">
        <f>'[3]4a. Network perf - Feeders'!B171</f>
        <v>LLG14</v>
      </c>
      <c r="C171" s="244" t="str">
        <f>'[3]4a. Network perf - Feeders'!C171</f>
        <v>Central</v>
      </c>
      <c r="D171" s="245" t="str">
        <f>'[3]4a. Network perf - Feeders'!D171</f>
        <v>Rural short</v>
      </c>
      <c r="E171" s="246">
        <f>'[3]4a. Network perf - Feeders'!E171</f>
        <v>2324.5</v>
      </c>
      <c r="F171" s="247">
        <f>'[3]4a. Network perf - Feeders'!F171</f>
        <v>135.1559681</v>
      </c>
      <c r="G171" s="247">
        <f>'[3]4a. Network perf - Feeders'!G171</f>
        <v>4.0335583230000003</v>
      </c>
      <c r="H171" s="248">
        <f>'[3]4a. Network perf - Feeders'!H171</f>
        <v>7.1637621401048763</v>
      </c>
      <c r="I171" s="247">
        <f>'[3]4a. Network perf - Feeders'!I171</f>
        <v>8.8119383139807752</v>
      </c>
      <c r="J171" s="247">
        <f>'[3]4a. Network perf - Feeders'!J171</f>
        <v>7.9425027581678789</v>
      </c>
      <c r="K171" s="244">
        <f>'[3]4a. Network perf - Feeders'!K171</f>
        <v>46</v>
      </c>
      <c r="L171" s="252">
        <f>'[3]4a. Network perf - Feeders'!L171</f>
        <v>416825.33999999997</v>
      </c>
      <c r="M171" s="246">
        <f>'[3]4a. Network perf - Feeders'!M171</f>
        <v>385791.33999999997</v>
      </c>
      <c r="N171" s="246">
        <f>'[3]4a. Network perf - Feeders'!N171</f>
        <v>10734</v>
      </c>
      <c r="O171" s="246">
        <f>'[3]4a. Network perf - Feeders'!O171</f>
        <v>10118</v>
      </c>
      <c r="P171" s="244">
        <f>'[3]4a. Network perf - Feeders'!P171</f>
        <v>42</v>
      </c>
      <c r="Q171" s="244">
        <f>'[3]4a. Network perf - Feeders'!Q171</f>
        <v>375699</v>
      </c>
      <c r="R171" s="244">
        <f>'[3]4a. Network perf - Feeders'!R171</f>
        <v>375699</v>
      </c>
      <c r="S171" s="244">
        <f>'[3]4a. Network perf - Feeders'!S171</f>
        <v>1520</v>
      </c>
      <c r="T171" s="244">
        <f>'[3]4a. Network perf - Feeders'!T171</f>
        <v>1520</v>
      </c>
      <c r="U171" s="244">
        <f>'[3]4a. Network perf - Feeders'!U171</f>
        <v>2</v>
      </c>
      <c r="V171" s="245">
        <f>'[3]4a. Network perf - Feeders'!V171</f>
        <v>3191</v>
      </c>
      <c r="W171" s="245">
        <f>'[3]4a. Network perf - Feeders'!W171</f>
        <v>3191</v>
      </c>
      <c r="X171" s="245" t="str">
        <f>'[3]4a. Network perf - Feeders'!X171</f>
        <v>No</v>
      </c>
    </row>
    <row r="172" spans="1:24" x14ac:dyDescent="0.2">
      <c r="A172" s="198"/>
      <c r="B172" s="244" t="str">
        <f>'[3]4a. Network perf - Feeders'!B172</f>
        <v>LYD11</v>
      </c>
      <c r="C172" s="244" t="str">
        <f>'[3]4a. Network perf - Feeders'!C172</f>
        <v>Central</v>
      </c>
      <c r="D172" s="245" t="str">
        <f>'[3]4a. Network perf - Feeders'!D172</f>
        <v>Rural short</v>
      </c>
      <c r="E172" s="246">
        <f>'[3]4a. Network perf - Feeders'!E172</f>
        <v>2337.5</v>
      </c>
      <c r="F172" s="247">
        <f>'[3]4a. Network perf - Feeders'!F172</f>
        <v>10.677040100000001</v>
      </c>
      <c r="G172" s="247">
        <f>'[3]4a. Network perf - Feeders'!G172</f>
        <v>9.9131879739999995</v>
      </c>
      <c r="H172" s="248">
        <f>'[3]4a. Network perf - Feeders'!H172</f>
        <v>5.6014523116777495</v>
      </c>
      <c r="I172" s="247">
        <f>'[3]4a. Network perf - Feeders'!I172</f>
        <v>0.44299548157708496</v>
      </c>
      <c r="J172" s="247">
        <f>'[3]4a. Network perf - Feeders'!J172</f>
        <v>0.81405531451137159</v>
      </c>
      <c r="K172" s="244">
        <f>'[3]4a. Network perf - Feeders'!K172</f>
        <v>12</v>
      </c>
      <c r="L172" s="252">
        <f>'[3]4a. Network perf - Feeders'!L172</f>
        <v>39676.42</v>
      </c>
      <c r="M172" s="246">
        <f>'[3]4a. Network perf - Feeders'!M172</f>
        <v>39676.42</v>
      </c>
      <c r="N172" s="246">
        <f>'[3]4a. Network perf - Feeders'!N172</f>
        <v>368</v>
      </c>
      <c r="O172" s="246">
        <f>'[3]4a. Network perf - Feeders'!O172</f>
        <v>368</v>
      </c>
      <c r="P172" s="244">
        <f>'[3]4a. Network perf - Feeders'!P172</f>
        <v>8</v>
      </c>
      <c r="Q172" s="244">
        <f>'[3]4a. Network perf - Feeders'!Q172</f>
        <v>72910</v>
      </c>
      <c r="R172" s="244">
        <f>'[3]4a. Network perf - Feeders'!R172</f>
        <v>72910</v>
      </c>
      <c r="S172" s="244">
        <f>'[3]4a. Network perf - Feeders'!S172</f>
        <v>605</v>
      </c>
      <c r="T172" s="244">
        <f>'[3]4a. Network perf - Feeders'!T172</f>
        <v>605</v>
      </c>
      <c r="U172" s="244">
        <f>'[3]4a. Network perf - Feeders'!U172</f>
        <v>0</v>
      </c>
      <c r="V172" s="245">
        <f>'[3]4a. Network perf - Feeders'!V172</f>
        <v>0</v>
      </c>
      <c r="W172" s="245">
        <f>'[3]4a. Network perf - Feeders'!W172</f>
        <v>0</v>
      </c>
      <c r="X172" s="245" t="str">
        <f>'[3]4a. Network perf - Feeders'!X172</f>
        <v>No</v>
      </c>
    </row>
    <row r="173" spans="1:24" x14ac:dyDescent="0.2">
      <c r="A173" s="198"/>
      <c r="B173" s="244" t="str">
        <f>'[3]4a. Network perf - Feeders'!B173</f>
        <v>LYD12</v>
      </c>
      <c r="C173" s="244" t="str">
        <f>'[3]4a. Network perf - Feeders'!C173</f>
        <v>Central</v>
      </c>
      <c r="D173" s="244" t="str">
        <f>'[3]4a. Network perf - Feeders'!D173</f>
        <v>Urban</v>
      </c>
      <c r="E173" s="246">
        <f>'[3]4a. Network perf - Feeders'!E173</f>
        <v>2006</v>
      </c>
      <c r="F173" s="247">
        <f>'[3]4a. Network perf - Feeders'!F173</f>
        <v>2.2463910039999999E-3</v>
      </c>
      <c r="G173" s="247">
        <f>'[3]4a. Network perf - Feeders'!G173</f>
        <v>10.118173950000001</v>
      </c>
      <c r="H173" s="248">
        <f>'[3]4a. Network perf - Feeders'!H173</f>
        <v>4.3820885431492593</v>
      </c>
      <c r="I173" s="247">
        <f>'[3]4a. Network perf - Feeders'!I173</f>
        <v>7.5944764684265254E-2</v>
      </c>
      <c r="J173" s="247">
        <f>'[3]4a. Network perf - Feeders'!J173</f>
        <v>0</v>
      </c>
      <c r="K173" s="244">
        <f>'[3]4a. Network perf - Feeders'!K173</f>
        <v>2</v>
      </c>
      <c r="L173" s="252">
        <f>'[3]4a. Network perf - Feeders'!L173</f>
        <v>8748.7000000000007</v>
      </c>
      <c r="M173" s="246">
        <f>'[3]4a. Network perf - Feeders'!M173</f>
        <v>8747.7000000000007</v>
      </c>
      <c r="N173" s="246">
        <f>'[3]4a. Network perf - Feeders'!N173</f>
        <v>94</v>
      </c>
      <c r="O173" s="246">
        <f>'[3]4a. Network perf - Feeders'!O173</f>
        <v>93</v>
      </c>
      <c r="P173" s="244">
        <f>'[3]4a. Network perf - Feeders'!P173</f>
        <v>0</v>
      </c>
      <c r="Q173" s="244">
        <f>'[3]4a. Network perf - Feeders'!Q173</f>
        <v>0</v>
      </c>
      <c r="R173" s="244">
        <f>'[3]4a. Network perf - Feeders'!R173</f>
        <v>0</v>
      </c>
      <c r="S173" s="244">
        <f>'[3]4a. Network perf - Feeders'!S173</f>
        <v>0</v>
      </c>
      <c r="T173" s="244">
        <f>'[3]4a. Network perf - Feeders'!T173</f>
        <v>0</v>
      </c>
      <c r="U173" s="244">
        <f>'[3]4a. Network perf - Feeders'!U173</f>
        <v>0</v>
      </c>
      <c r="V173" s="245">
        <f>'[3]4a. Network perf - Feeders'!V173</f>
        <v>0</v>
      </c>
      <c r="W173" s="245">
        <f>'[3]4a. Network perf - Feeders'!W173</f>
        <v>0</v>
      </c>
      <c r="X173" s="245" t="str">
        <f>'[3]4a. Network perf - Feeders'!X173</f>
        <v>No</v>
      </c>
    </row>
    <row r="174" spans="1:24" x14ac:dyDescent="0.2">
      <c r="A174" s="198"/>
      <c r="B174" s="244" t="str">
        <f>'[3]4a. Network perf - Feeders'!B174</f>
        <v>LYD13</v>
      </c>
      <c r="C174" s="244" t="str">
        <f>'[3]4a. Network perf - Feeders'!C174</f>
        <v>Central</v>
      </c>
      <c r="D174" s="244" t="str">
        <f>'[3]4a. Network perf - Feeders'!D174</f>
        <v>Urban</v>
      </c>
      <c r="E174" s="246">
        <f>'[3]4a. Network perf - Feeders'!E174</f>
        <v>1984.5</v>
      </c>
      <c r="F174" s="247">
        <f>'[3]4a. Network perf - Feeders'!F174</f>
        <v>10.21387313</v>
      </c>
      <c r="G174" s="247">
        <f>'[3]4a. Network perf - Feeders'!G174</f>
        <v>9.6084070539999988</v>
      </c>
      <c r="H174" s="248">
        <f>'[3]4a. Network perf - Feeders'!H174</f>
        <v>7.3161826111709383</v>
      </c>
      <c r="I174" s="247">
        <f>'[3]4a. Network perf - Feeders'!I174</f>
        <v>6.6228291216052417</v>
      </c>
      <c r="J174" s="247">
        <f>'[3]4a. Network perf - Feeders'!J174</f>
        <v>6.3445259466849668</v>
      </c>
      <c r="K174" s="244">
        <f>'[3]4a. Network perf - Feeders'!K174</f>
        <v>9</v>
      </c>
      <c r="L174" s="252">
        <f>'[3]4a. Network perf - Feeders'!L174</f>
        <v>409037.49</v>
      </c>
      <c r="M174" s="246">
        <f>'[3]4a. Network perf - Feeders'!M174</f>
        <v>282980.49</v>
      </c>
      <c r="N174" s="246">
        <f>'[3]4a. Network perf - Feeders'!N174</f>
        <v>6877</v>
      </c>
      <c r="O174" s="246">
        <f>'[3]4a. Network perf - Feeders'!O174</f>
        <v>6780</v>
      </c>
      <c r="P174" s="244">
        <f>'[3]4a. Network perf - Feeders'!P174</f>
        <v>14</v>
      </c>
      <c r="Q174" s="244">
        <f>'[3]4a. Network perf - Feeders'!Q174</f>
        <v>391849</v>
      </c>
      <c r="R174" s="244">
        <f>'[3]4a. Network perf - Feeders'!R174</f>
        <v>391849</v>
      </c>
      <c r="S174" s="244">
        <f>'[3]4a. Network perf - Feeders'!S174</f>
        <v>1421</v>
      </c>
      <c r="T174" s="244">
        <f>'[3]4a. Network perf - Feeders'!T174</f>
        <v>1421</v>
      </c>
      <c r="U174" s="244">
        <f>'[3]4a. Network perf - Feeders'!U174</f>
        <v>0</v>
      </c>
      <c r="V174" s="245">
        <f>'[3]4a. Network perf - Feeders'!V174</f>
        <v>0</v>
      </c>
      <c r="W174" s="245">
        <f>'[3]4a. Network perf - Feeders'!W174</f>
        <v>0</v>
      </c>
      <c r="X174" s="245" t="str">
        <f>'[3]4a. Network perf - Feeders'!X174</f>
        <v>Yes</v>
      </c>
    </row>
    <row r="175" spans="1:24" x14ac:dyDescent="0.2">
      <c r="A175" s="198"/>
      <c r="B175" s="244" t="str">
        <f>'[3]4a. Network perf - Feeders'!B175</f>
        <v>LYD14</v>
      </c>
      <c r="C175" s="244" t="str">
        <f>'[3]4a. Network perf - Feeders'!C175</f>
        <v>Central</v>
      </c>
      <c r="D175" s="245" t="str">
        <f>'[3]4a. Network perf - Feeders'!D175</f>
        <v>Rural short</v>
      </c>
      <c r="E175" s="246">
        <f>'[3]4a. Network perf - Feeders'!E175</f>
        <v>1102</v>
      </c>
      <c r="F175" s="247">
        <f>'[3]4a. Network perf - Feeders'!F175</f>
        <v>31.278396570000002</v>
      </c>
      <c r="G175" s="247">
        <f>'[3]4a. Network perf - Feeders'!G175</f>
        <v>10.32181376</v>
      </c>
      <c r="H175" s="248">
        <f>'[3]4a. Network perf - Feeders'!H175</f>
        <v>5.4490318406116875</v>
      </c>
      <c r="I175" s="247">
        <f>'[3]4a. Network perf - Feeders'!I175</f>
        <v>6.9194412381759269</v>
      </c>
      <c r="J175" s="247">
        <f>'[3]4a. Network perf - Feeders'!J175</f>
        <v>10.143792742542631</v>
      </c>
      <c r="K175" s="244">
        <f>'[3]4a. Network perf - Feeders'!K175</f>
        <v>22</v>
      </c>
      <c r="L175" s="252">
        <f>'[3]4a. Network perf - Feeders'!L175</f>
        <v>268061.52</v>
      </c>
      <c r="M175" s="246">
        <f>'[3]4a. Network perf - Feeders'!M175</f>
        <v>172253.52</v>
      </c>
      <c r="N175" s="246">
        <f>'[3]4a. Network perf - Feeders'!N175</f>
        <v>2649</v>
      </c>
      <c r="O175" s="246">
        <f>'[3]4a. Network perf - Feeders'!O175</f>
        <v>1540</v>
      </c>
      <c r="P175" s="244">
        <f>'[3]4a. Network perf - Feeders'!P175</f>
        <v>34</v>
      </c>
      <c r="Q175" s="244">
        <f>'[3]4a. Network perf - Feeders'!Q175</f>
        <v>392974</v>
      </c>
      <c r="R175" s="244">
        <f>'[3]4a. Network perf - Feeders'!R175</f>
        <v>392974</v>
      </c>
      <c r="S175" s="244">
        <f>'[3]4a. Network perf - Feeders'!S175</f>
        <v>2126</v>
      </c>
      <c r="T175" s="244">
        <f>'[3]4a. Network perf - Feeders'!T175</f>
        <v>2126</v>
      </c>
      <c r="U175" s="244">
        <f>'[3]4a. Network perf - Feeders'!U175</f>
        <v>7</v>
      </c>
      <c r="V175" s="245">
        <f>'[3]4a. Network perf - Feeders'!V175</f>
        <v>6329</v>
      </c>
      <c r="W175" s="245">
        <f>'[3]4a. Network perf - Feeders'!W175</f>
        <v>4565</v>
      </c>
      <c r="X175" s="245" t="str">
        <f>'[3]4a. Network perf - Feeders'!X175</f>
        <v>No</v>
      </c>
    </row>
    <row r="176" spans="1:24" x14ac:dyDescent="0.2">
      <c r="A176" s="198"/>
      <c r="B176" s="244" t="str">
        <f>'[3]4a. Network perf - Feeders'!B176</f>
        <v>LYS36</v>
      </c>
      <c r="C176" s="244" t="str">
        <f>'[3]4a. Network perf - Feeders'!C176</f>
        <v>East</v>
      </c>
      <c r="D176" s="245" t="str">
        <f>'[3]4a. Network perf - Feeders'!D176</f>
        <v>Rural short</v>
      </c>
      <c r="E176" s="246">
        <f>'[3]4a. Network perf - Feeders'!E176</f>
        <v>1.5</v>
      </c>
      <c r="F176" s="247">
        <f>'[3]4a. Network perf - Feeders'!F176</f>
        <v>4.1705159549999999</v>
      </c>
      <c r="G176" s="247">
        <f>'[3]4a. Network perf - Feeders'!G176</f>
        <v>1.009188247</v>
      </c>
      <c r="H176" s="248">
        <f>'[3]4a. Network perf - Feeders'!H176</f>
        <v>0.01</v>
      </c>
      <c r="I176" s="247">
        <f>'[3]4a. Network perf - Feeders'!I176</f>
        <v>0</v>
      </c>
      <c r="J176" s="247">
        <f>'[3]4a. Network perf - Feeders'!J176</f>
        <v>0.59406073572208296</v>
      </c>
      <c r="K176" s="244">
        <f>'[3]4a. Network perf - Feeders'!K176</f>
        <v>0</v>
      </c>
      <c r="L176" s="252">
        <f>'[3]4a. Network perf - Feeders'!L176</f>
        <v>0</v>
      </c>
      <c r="M176" s="246">
        <f>'[3]4a. Network perf - Feeders'!M176</f>
        <v>0</v>
      </c>
      <c r="N176" s="246">
        <f>'[3]4a. Network perf - Feeders'!N176</f>
        <v>0</v>
      </c>
      <c r="O176" s="246">
        <f>'[3]4a. Network perf - Feeders'!O176</f>
        <v>0</v>
      </c>
      <c r="P176" s="244">
        <f>'[3]4a. Network perf - Feeders'!P176</f>
        <v>2</v>
      </c>
      <c r="Q176" s="244">
        <f>'[3]4a. Network perf - Feeders'!Q176</f>
        <v>407</v>
      </c>
      <c r="R176" s="244">
        <f>'[3]4a. Network perf - Feeders'!R176</f>
        <v>407</v>
      </c>
      <c r="S176" s="244">
        <f>'[3]4a. Network perf - Feeders'!S176</f>
        <v>2</v>
      </c>
      <c r="T176" s="244">
        <f>'[3]4a. Network perf - Feeders'!T176</f>
        <v>2</v>
      </c>
      <c r="U176" s="244">
        <f>'[3]4a. Network perf - Feeders'!U176</f>
        <v>1</v>
      </c>
      <c r="V176" s="245">
        <f>'[3]4a. Network perf - Feeders'!V176</f>
        <v>1</v>
      </c>
      <c r="W176" s="245">
        <f>'[3]4a. Network perf - Feeders'!W176</f>
        <v>1</v>
      </c>
      <c r="X176" s="245" t="str">
        <f>'[3]4a. Network perf - Feeders'!X176</f>
        <v>No</v>
      </c>
    </row>
    <row r="177" spans="1:24" x14ac:dyDescent="0.2">
      <c r="A177" s="198"/>
      <c r="B177" s="244" t="str">
        <f>'[3]4a. Network perf - Feeders'!B177</f>
        <v>MBY11</v>
      </c>
      <c r="C177" s="244" t="str">
        <f>'[3]4a. Network perf - Feeders'!C177</f>
        <v>North</v>
      </c>
      <c r="D177" s="245" t="str">
        <f>'[3]4a. Network perf - Feeders'!D177</f>
        <v>Rural short</v>
      </c>
      <c r="E177" s="246">
        <f>'[3]4a. Network perf - Feeders'!E177</f>
        <v>1126</v>
      </c>
      <c r="F177" s="247">
        <f>'[3]4a. Network perf - Feeders'!F177</f>
        <v>107.7705826</v>
      </c>
      <c r="G177" s="247">
        <f>'[3]4a. Network perf - Feeders'!G177</f>
        <v>1.488674397</v>
      </c>
      <c r="H177" s="248">
        <f>'[3]4a. Network perf - Feeders'!H177</f>
        <v>3.3913554812198616</v>
      </c>
      <c r="I177" s="247">
        <f>'[3]4a. Network perf - Feeders'!I177</f>
        <v>4.2031978714399116</v>
      </c>
      <c r="J177" s="247">
        <f>'[3]4a. Network perf - Feeders'!J177</f>
        <v>0.25129821115319628</v>
      </c>
      <c r="K177" s="244">
        <f>'[3]4a. Network perf - Feeders'!K177</f>
        <v>16</v>
      </c>
      <c r="L177" s="252">
        <f>'[3]4a. Network perf - Feeders'!L177</f>
        <v>312975.71999999997</v>
      </c>
      <c r="M177" s="246">
        <f>'[3]4a. Network perf - Feeders'!M177</f>
        <v>312975.71999999997</v>
      </c>
      <c r="N177" s="246">
        <f>'[3]4a. Network perf - Feeders'!N177</f>
        <v>1711</v>
      </c>
      <c r="O177" s="246">
        <f>'[3]4a. Network perf - Feeders'!O177</f>
        <v>1711</v>
      </c>
      <c r="P177" s="244">
        <f>'[3]4a. Network perf - Feeders'!P177</f>
        <v>9</v>
      </c>
      <c r="Q177" s="244">
        <f>'[3]4a. Network perf - Feeders'!Q177</f>
        <v>18712</v>
      </c>
      <c r="R177" s="244">
        <f>'[3]4a. Network perf - Feeders'!R177</f>
        <v>18712</v>
      </c>
      <c r="S177" s="244">
        <f>'[3]4a. Network perf - Feeders'!S177</f>
        <v>116</v>
      </c>
      <c r="T177" s="244">
        <f>'[3]4a. Network perf - Feeders'!T177</f>
        <v>116</v>
      </c>
      <c r="U177" s="244">
        <f>'[3]4a. Network perf - Feeders'!U177</f>
        <v>1</v>
      </c>
      <c r="V177" s="245">
        <f>'[3]4a. Network perf - Feeders'!V177</f>
        <v>1125</v>
      </c>
      <c r="W177" s="245">
        <f>'[3]4a. Network perf - Feeders'!W177</f>
        <v>1125</v>
      </c>
      <c r="X177" s="245" t="str">
        <f>'[3]4a. Network perf - Feeders'!X177</f>
        <v>No</v>
      </c>
    </row>
    <row r="178" spans="1:24" x14ac:dyDescent="0.2">
      <c r="A178" s="198"/>
      <c r="B178" s="244" t="str">
        <f>'[3]4a. Network perf - Feeders'!B178</f>
        <v>MBY12</v>
      </c>
      <c r="C178" s="244" t="str">
        <f>'[3]4a. Network perf - Feeders'!C178</f>
        <v>North</v>
      </c>
      <c r="D178" s="245" t="str">
        <f>'[3]4a. Network perf - Feeders'!D178</f>
        <v>Rural short</v>
      </c>
      <c r="E178" s="246">
        <f>'[3]4a. Network perf - Feeders'!E178</f>
        <v>707</v>
      </c>
      <c r="F178" s="247">
        <f>'[3]4a. Network perf - Feeders'!F178</f>
        <v>22.012441299999999</v>
      </c>
      <c r="G178" s="247">
        <f>'[3]4a. Network perf - Feeders'!G178</f>
        <v>0.56495243510000004</v>
      </c>
      <c r="H178" s="248">
        <f>'[3]4a. Network perf - Feeders'!H178</f>
        <v>2.0957814771583418</v>
      </c>
      <c r="I178" s="247">
        <f>'[3]4a. Network perf - Feeders'!I178</f>
        <v>1.5841223461421645</v>
      </c>
      <c r="J178" s="247">
        <f>'[3]4a. Network perf - Feeders'!J178</f>
        <v>5.6475253521539006</v>
      </c>
      <c r="K178" s="244">
        <f>'[3]4a. Network perf - Feeders'!K178</f>
        <v>3</v>
      </c>
      <c r="L178" s="252">
        <f>'[3]4a. Network perf - Feeders'!L178</f>
        <v>99529.279999999999</v>
      </c>
      <c r="M178" s="246">
        <f>'[3]4a. Network perf - Feeders'!M178</f>
        <v>99529.279999999999</v>
      </c>
      <c r="N178" s="246">
        <f>'[3]4a. Network perf - Feeders'!N178</f>
        <v>757</v>
      </c>
      <c r="O178" s="246">
        <f>'[3]4a. Network perf - Feeders'!O178</f>
        <v>757</v>
      </c>
      <c r="P178" s="244">
        <f>'[3]4a. Network perf - Feeders'!P178</f>
        <v>13</v>
      </c>
      <c r="Q178" s="244">
        <f>'[3]4a. Network perf - Feeders'!Q178</f>
        <v>354830</v>
      </c>
      <c r="R178" s="244">
        <f>'[3]4a. Network perf - Feeders'!R178</f>
        <v>354830</v>
      </c>
      <c r="S178" s="244">
        <f>'[3]4a. Network perf - Feeders'!S178</f>
        <v>1024</v>
      </c>
      <c r="T178" s="244">
        <f>'[3]4a. Network perf - Feeders'!T178</f>
        <v>1024</v>
      </c>
      <c r="U178" s="244">
        <f>'[3]4a. Network perf - Feeders'!U178</f>
        <v>0</v>
      </c>
      <c r="V178" s="245">
        <f>'[3]4a. Network perf - Feeders'!V178</f>
        <v>0</v>
      </c>
      <c r="W178" s="245">
        <f>'[3]4a. Network perf - Feeders'!W178</f>
        <v>0</v>
      </c>
      <c r="X178" s="245" t="str">
        <f>'[3]4a. Network perf - Feeders'!X178</f>
        <v>Yes</v>
      </c>
    </row>
    <row r="179" spans="1:24" x14ac:dyDescent="0.2">
      <c r="A179" s="198"/>
      <c r="B179" s="244" t="str">
        <f>'[3]4a. Network perf - Feeders'!B179</f>
        <v>MBY13</v>
      </c>
      <c r="C179" s="244" t="str">
        <f>'[3]4a. Network perf - Feeders'!C179</f>
        <v>North</v>
      </c>
      <c r="D179" s="245" t="str">
        <f>'[3]4a. Network perf - Feeders'!D179</f>
        <v>Rural short</v>
      </c>
      <c r="E179" s="246">
        <f>'[3]4a. Network perf - Feeders'!E179</f>
        <v>198.5</v>
      </c>
      <c r="F179" s="247">
        <f>'[3]4a. Network perf - Feeders'!F179</f>
        <v>1.6081903799999998E-2</v>
      </c>
      <c r="G179" s="247">
        <f>'[3]4a. Network perf - Feeders'!G179</f>
        <v>51.333337989999997</v>
      </c>
      <c r="H179" s="248">
        <f>'[3]4a. Network perf - Feeders'!H179</f>
        <v>4.3439834253827438</v>
      </c>
      <c r="I179" s="247">
        <f>'[3]4a. Network perf - Feeders'!I179</f>
        <v>2.6597584098634941E-2</v>
      </c>
      <c r="J179" s="247">
        <f>'[3]4a. Network perf - Feeders'!J179</f>
        <v>2.9530138242843406E-2</v>
      </c>
      <c r="K179" s="244">
        <f>'[3]4a. Network perf - Feeders'!K179</f>
        <v>2</v>
      </c>
      <c r="L179" s="252">
        <f>'[3]4a. Network perf - Feeders'!L179</f>
        <v>780</v>
      </c>
      <c r="M179" s="246">
        <f>'[3]4a. Network perf - Feeders'!M179</f>
        <v>780</v>
      </c>
      <c r="N179" s="246">
        <f>'[3]4a. Network perf - Feeders'!N179</f>
        <v>5</v>
      </c>
      <c r="O179" s="246">
        <f>'[3]4a. Network perf - Feeders'!O179</f>
        <v>5</v>
      </c>
      <c r="P179" s="244">
        <f>'[3]4a. Network perf - Feeders'!P179</f>
        <v>2</v>
      </c>
      <c r="Q179" s="244">
        <f>'[3]4a. Network perf - Feeders'!Q179</f>
        <v>866</v>
      </c>
      <c r="R179" s="244">
        <f>'[3]4a. Network perf - Feeders'!R179</f>
        <v>866</v>
      </c>
      <c r="S179" s="244">
        <f>'[3]4a. Network perf - Feeders'!S179</f>
        <v>8</v>
      </c>
      <c r="T179" s="244">
        <f>'[3]4a. Network perf - Feeders'!T179</f>
        <v>8</v>
      </c>
      <c r="U179" s="244">
        <f>'[3]4a. Network perf - Feeders'!U179</f>
        <v>0</v>
      </c>
      <c r="V179" s="245">
        <f>'[3]4a. Network perf - Feeders'!V179</f>
        <v>0</v>
      </c>
      <c r="W179" s="245">
        <f>'[3]4a. Network perf - Feeders'!W179</f>
        <v>0</v>
      </c>
      <c r="X179" s="245" t="str">
        <f>'[3]4a. Network perf - Feeders'!X179</f>
        <v>No</v>
      </c>
    </row>
    <row r="180" spans="1:24" x14ac:dyDescent="0.2">
      <c r="A180" s="198"/>
      <c r="B180" s="244" t="str">
        <f>'[3]4a. Network perf - Feeders'!B180</f>
        <v>MBY14</v>
      </c>
      <c r="C180" s="244" t="str">
        <f>'[3]4a. Network perf - Feeders'!C180</f>
        <v>North</v>
      </c>
      <c r="D180" s="244" t="str">
        <f>'[3]4a. Network perf - Feeders'!D180</f>
        <v>Urban</v>
      </c>
      <c r="E180" s="246">
        <f>'[3]4a. Network perf - Feeders'!E180</f>
        <v>1.5</v>
      </c>
      <c r="F180" s="247">
        <f>'[3]4a. Network perf - Feeders'!F180</f>
        <v>8.8001942700000004</v>
      </c>
      <c r="G180" s="247">
        <f>'[3]4a. Network perf - Feeders'!G180</f>
        <v>9.8731535349999996E-2</v>
      </c>
      <c r="H180" s="248">
        <f>'[3]4a. Network perf - Feeders'!H180</f>
        <v>3.6580913055854691</v>
      </c>
      <c r="I180" s="247">
        <f>'[3]4a. Network perf - Feeders'!I180</f>
        <v>2.966888485451721E-2</v>
      </c>
      <c r="J180" s="247">
        <f>'[3]4a. Network perf - Feeders'!J180</f>
        <v>0</v>
      </c>
      <c r="K180" s="244">
        <f>'[3]4a. Network perf - Feeders'!K180</f>
        <v>2</v>
      </c>
      <c r="L180" s="252">
        <f>'[3]4a. Network perf - Feeders'!L180</f>
        <v>503</v>
      </c>
      <c r="M180" s="246">
        <f>'[3]4a. Network perf - Feeders'!M180</f>
        <v>503</v>
      </c>
      <c r="N180" s="246">
        <f>'[3]4a. Network perf - Feeders'!N180</f>
        <v>2</v>
      </c>
      <c r="O180" s="246">
        <f>'[3]4a. Network perf - Feeders'!O180</f>
        <v>2</v>
      </c>
      <c r="P180" s="244">
        <f>'[3]4a. Network perf - Feeders'!P180</f>
        <v>0</v>
      </c>
      <c r="Q180" s="244">
        <f>'[3]4a. Network perf - Feeders'!Q180</f>
        <v>0</v>
      </c>
      <c r="R180" s="244">
        <f>'[3]4a. Network perf - Feeders'!R180</f>
        <v>0</v>
      </c>
      <c r="S180" s="244">
        <f>'[3]4a. Network perf - Feeders'!S180</f>
        <v>0</v>
      </c>
      <c r="T180" s="244">
        <f>'[3]4a. Network perf - Feeders'!T180</f>
        <v>0</v>
      </c>
      <c r="U180" s="244">
        <f>'[3]4a. Network perf - Feeders'!U180</f>
        <v>1</v>
      </c>
      <c r="V180" s="245">
        <f>'[3]4a. Network perf - Feeders'!V180</f>
        <v>717</v>
      </c>
      <c r="W180" s="245">
        <f>'[3]4a. Network perf - Feeders'!W180</f>
        <v>717</v>
      </c>
      <c r="X180" s="245" t="str">
        <f>'[3]4a. Network perf - Feeders'!X180</f>
        <v>Yes</v>
      </c>
    </row>
    <row r="181" spans="1:24" x14ac:dyDescent="0.2">
      <c r="A181" s="198"/>
      <c r="B181" s="244" t="str">
        <f>'[3]4a. Network perf - Feeders'!B181</f>
        <v>MDG1</v>
      </c>
      <c r="C181" s="244" t="str">
        <f>'[3]4a. Network perf - Feeders'!C181</f>
        <v>Central</v>
      </c>
      <c r="D181" s="245" t="str">
        <f>'[3]4a. Network perf - Feeders'!D181</f>
        <v>Rural short</v>
      </c>
      <c r="E181" s="246">
        <f>'[3]4a. Network perf - Feeders'!E181</f>
        <v>758</v>
      </c>
      <c r="F181" s="247">
        <f>'[3]4a. Network perf - Feeders'!F181</f>
        <v>11.827400229999999</v>
      </c>
      <c r="G181" s="247">
        <f>'[3]4a. Network perf - Feeders'!G181</f>
        <v>0.1010243968</v>
      </c>
      <c r="H181" s="248">
        <f>'[3]4a. Network perf - Feeders'!H181</f>
        <v>1.3146265629447775</v>
      </c>
      <c r="I181" s="247">
        <f>'[3]4a. Network perf - Feeders'!I181</f>
        <v>39.380821513656329</v>
      </c>
      <c r="J181" s="247">
        <f>'[3]4a. Network perf - Feeders'!J181</f>
        <v>10.184894181664356</v>
      </c>
      <c r="K181" s="244">
        <f>'[3]4a. Network perf - Feeders'!K181</f>
        <v>20</v>
      </c>
      <c r="L181" s="252">
        <f>'[3]4a. Network perf - Feeders'!L181</f>
        <v>1943816.56</v>
      </c>
      <c r="M181" s="246">
        <f>'[3]4a. Network perf - Feeders'!M181</f>
        <v>468086.56</v>
      </c>
      <c r="N181" s="246">
        <f>'[3]4a. Network perf - Feeders'!N181</f>
        <v>4526</v>
      </c>
      <c r="O181" s="246">
        <f>'[3]4a. Network perf - Feeders'!O181</f>
        <v>2557</v>
      </c>
      <c r="P181" s="244">
        <f>'[3]4a. Network perf - Feeders'!P181</f>
        <v>11</v>
      </c>
      <c r="Q181" s="244">
        <f>'[3]4a. Network perf - Feeders'!Q181</f>
        <v>502721</v>
      </c>
      <c r="R181" s="244">
        <f>'[3]4a. Network perf - Feeders'!R181</f>
        <v>502721</v>
      </c>
      <c r="S181" s="244">
        <f>'[3]4a. Network perf - Feeders'!S181</f>
        <v>1311</v>
      </c>
      <c r="T181" s="244">
        <f>'[3]4a. Network perf - Feeders'!T181</f>
        <v>1311</v>
      </c>
      <c r="U181" s="244">
        <f>'[3]4a. Network perf - Feeders'!U181</f>
        <v>0</v>
      </c>
      <c r="V181" s="245">
        <f>'[3]4a. Network perf - Feeders'!V181</f>
        <v>0</v>
      </c>
      <c r="W181" s="245">
        <f>'[3]4a. Network perf - Feeders'!W181</f>
        <v>0</v>
      </c>
      <c r="X181" s="245" t="str">
        <f>'[3]4a. Network perf - Feeders'!X181</f>
        <v>Yes</v>
      </c>
    </row>
    <row r="182" spans="1:24" x14ac:dyDescent="0.2">
      <c r="A182" s="198"/>
      <c r="B182" s="244" t="str">
        <f>'[3]4a. Network perf - Feeders'!B182</f>
        <v>MDI1</v>
      </c>
      <c r="C182" s="244" t="str">
        <f>'[3]4a. Network perf - Feeders'!C182</f>
        <v>North</v>
      </c>
      <c r="D182" s="245" t="str">
        <f>'[3]4a. Network perf - Feeders'!D182</f>
        <v>Rural short</v>
      </c>
      <c r="E182" s="246">
        <f>'[3]4a. Network perf - Feeders'!E182</f>
        <v>55</v>
      </c>
      <c r="F182" s="247">
        <f>'[3]4a. Network perf - Feeders'!F182</f>
        <v>24.801081369999999</v>
      </c>
      <c r="G182" s="247">
        <f>'[3]4a. Network perf - Feeders'!G182</f>
        <v>0</v>
      </c>
      <c r="H182" s="248">
        <f>'[3]4a. Network perf - Feeders'!H182</f>
        <v>0.38105117766515295</v>
      </c>
      <c r="I182" s="247">
        <f>'[3]4a. Network perf - Feeders'!I182</f>
        <v>0.32469416548861629</v>
      </c>
      <c r="J182" s="247">
        <f>'[3]4a. Network perf - Feeders'!J182</f>
        <v>0.83858519118829689</v>
      </c>
      <c r="K182" s="244">
        <f>'[3]4a. Network perf - Feeders'!K182</f>
        <v>2</v>
      </c>
      <c r="L182" s="252">
        <f>'[3]4a. Network perf - Feeders'!L182</f>
        <v>18466</v>
      </c>
      <c r="M182" s="246">
        <f>'[3]4a. Network perf - Feeders'!M182</f>
        <v>7125</v>
      </c>
      <c r="N182" s="246">
        <f>'[3]4a. Network perf - Feeders'!N182</f>
        <v>108</v>
      </c>
      <c r="O182" s="246">
        <f>'[3]4a. Network perf - Feeders'!O182</f>
        <v>57</v>
      </c>
      <c r="P182" s="244">
        <f>'[3]4a. Network perf - Feeders'!P182</f>
        <v>5</v>
      </c>
      <c r="Q182" s="244">
        <f>'[3]4a. Network perf - Feeders'!Q182</f>
        <v>47692</v>
      </c>
      <c r="R182" s="244">
        <f>'[3]4a. Network perf - Feeders'!R182</f>
        <v>47692</v>
      </c>
      <c r="S182" s="244">
        <f>'[3]4a. Network perf - Feeders'!S182</f>
        <v>161</v>
      </c>
      <c r="T182" s="244">
        <f>'[3]4a. Network perf - Feeders'!T182</f>
        <v>161</v>
      </c>
      <c r="U182" s="244">
        <f>'[3]4a. Network perf - Feeders'!U182</f>
        <v>1</v>
      </c>
      <c r="V182" s="245">
        <f>'[3]4a. Network perf - Feeders'!V182</f>
        <v>56</v>
      </c>
      <c r="W182" s="245">
        <f>'[3]4a. Network perf - Feeders'!W182</f>
        <v>56</v>
      </c>
      <c r="X182" s="245" t="str">
        <f>'[3]4a. Network perf - Feeders'!X182</f>
        <v>Yes</v>
      </c>
    </row>
    <row r="183" spans="1:24" x14ac:dyDescent="0.2">
      <c r="A183" s="198"/>
      <c r="B183" s="244" t="str">
        <f>'[3]4a. Network perf - Feeders'!B183</f>
        <v>MFA14</v>
      </c>
      <c r="C183" s="244" t="str">
        <f>'[3]4a. Network perf - Feeders'!C183</f>
        <v>East</v>
      </c>
      <c r="D183" s="244" t="str">
        <f>'[3]4a. Network perf - Feeders'!D183</f>
        <v>Urban</v>
      </c>
      <c r="E183" s="246">
        <f>'[3]4a. Network perf - Feeders'!E183</f>
        <v>31</v>
      </c>
      <c r="F183" s="247">
        <f>'[3]4a. Network perf - Feeders'!F183</f>
        <v>0.87235309059999999</v>
      </c>
      <c r="G183" s="247">
        <f>'[3]4a. Network perf - Feeders'!G183</f>
        <v>7.7720634230000002E-2</v>
      </c>
      <c r="H183" s="248">
        <f>'[3]4a. Network perf - Feeders'!H183</f>
        <v>6.5921853736071467</v>
      </c>
      <c r="I183" s="247">
        <f>'[3]4a. Network perf - Feeders'!I183</f>
        <v>5.376725492837604</v>
      </c>
      <c r="J183" s="247">
        <f>'[3]4a. Network perf - Feeders'!J183</f>
        <v>14.516041782428946</v>
      </c>
      <c r="K183" s="244">
        <f>'[3]4a. Network perf - Feeders'!K183</f>
        <v>2</v>
      </c>
      <c r="L183" s="252">
        <f>'[3]4a. Network perf - Feeders'!L183</f>
        <v>2888</v>
      </c>
      <c r="M183" s="246">
        <f>'[3]4a. Network perf - Feeders'!M183</f>
        <v>0</v>
      </c>
      <c r="N183" s="246">
        <f>'[3]4a. Network perf - Feeders'!N183</f>
        <v>61</v>
      </c>
      <c r="O183" s="246">
        <f>'[3]4a. Network perf - Feeders'!O183</f>
        <v>0</v>
      </c>
      <c r="P183" s="244">
        <f>'[3]4a. Network perf - Feeders'!P183</f>
        <v>3</v>
      </c>
      <c r="Q183" s="244">
        <f>'[3]4a. Network perf - Feeders'!Q183</f>
        <v>7797</v>
      </c>
      <c r="R183" s="244">
        <f>'[3]4a. Network perf - Feeders'!R183</f>
        <v>7797</v>
      </c>
      <c r="S183" s="244">
        <f>'[3]4a. Network perf - Feeders'!S183</f>
        <v>27</v>
      </c>
      <c r="T183" s="244">
        <f>'[3]4a. Network perf - Feeders'!T183</f>
        <v>27</v>
      </c>
      <c r="U183" s="244">
        <f>'[3]4a. Network perf - Feeders'!U183</f>
        <v>2</v>
      </c>
      <c r="V183" s="245">
        <f>'[3]4a. Network perf - Feeders'!V183</f>
        <v>89</v>
      </c>
      <c r="W183" s="245">
        <f>'[3]4a. Network perf - Feeders'!W183</f>
        <v>0</v>
      </c>
      <c r="X183" s="245" t="str">
        <f>'[3]4a. Network perf - Feeders'!X183</f>
        <v>Yes</v>
      </c>
    </row>
    <row r="184" spans="1:24" x14ac:dyDescent="0.2">
      <c r="A184" s="198"/>
      <c r="B184" s="244" t="str">
        <f>'[3]4a. Network perf - Feeders'!B184</f>
        <v>MFA21</v>
      </c>
      <c r="C184" s="244" t="str">
        <f>'[3]4a. Network perf - Feeders'!C184</f>
        <v>East</v>
      </c>
      <c r="D184" s="245" t="str">
        <f>'[3]4a. Network perf - Feeders'!D184</f>
        <v>Rural long</v>
      </c>
      <c r="E184" s="246">
        <f>'[3]4a. Network perf - Feeders'!E184</f>
        <v>2401</v>
      </c>
      <c r="F184" s="247">
        <f>'[3]4a. Network perf - Feeders'!F184</f>
        <v>435.02228200000002</v>
      </c>
      <c r="G184" s="247">
        <f>'[3]4a. Network perf - Feeders'!G184</f>
        <v>1.325081384</v>
      </c>
      <c r="H184" s="248">
        <f>'[3]4a. Network perf - Feeders'!H184</f>
        <v>7.4686030822369984</v>
      </c>
      <c r="I184" s="247">
        <f>'[3]4a. Network perf - Feeders'!I184</f>
        <v>13.815294156817776</v>
      </c>
      <c r="J184" s="247">
        <f>'[3]4a. Network perf - Feeders'!J184</f>
        <v>13.234930736365387</v>
      </c>
      <c r="K184" s="244">
        <f>'[3]4a. Network perf - Feeders'!K184</f>
        <v>70</v>
      </c>
      <c r="L184" s="252">
        <f>'[3]4a. Network perf - Feeders'!L184</f>
        <v>780938.25</v>
      </c>
      <c r="M184" s="246">
        <f>'[3]4a. Network perf - Feeders'!M184</f>
        <v>309272.25</v>
      </c>
      <c r="N184" s="246">
        <f>'[3]4a. Network perf - Feeders'!N184</f>
        <v>10855</v>
      </c>
      <c r="O184" s="246">
        <f>'[3]4a. Network perf - Feeders'!O184</f>
        <v>5719</v>
      </c>
      <c r="P184" s="244">
        <f>'[3]4a. Network perf - Feeders'!P184</f>
        <v>87</v>
      </c>
      <c r="Q184" s="244">
        <f>'[3]4a. Network perf - Feeders'!Q184</f>
        <v>748132</v>
      </c>
      <c r="R184" s="244">
        <f>'[3]4a. Network perf - Feeders'!R184</f>
        <v>748132</v>
      </c>
      <c r="S184" s="244">
        <f>'[3]4a. Network perf - Feeders'!S184</f>
        <v>2415</v>
      </c>
      <c r="T184" s="244">
        <f>'[3]4a. Network perf - Feeders'!T184</f>
        <v>2415</v>
      </c>
      <c r="U184" s="244">
        <f>'[3]4a. Network perf - Feeders'!U184</f>
        <v>2</v>
      </c>
      <c r="V184" s="245">
        <f>'[3]4a. Network perf - Feeders'!V184</f>
        <v>4530</v>
      </c>
      <c r="W184" s="245">
        <f>'[3]4a. Network perf - Feeders'!W184</f>
        <v>0</v>
      </c>
      <c r="X184" s="245" t="str">
        <f>'[3]4a. Network perf - Feeders'!X184</f>
        <v>No</v>
      </c>
    </row>
    <row r="185" spans="1:24" x14ac:dyDescent="0.2">
      <c r="A185" s="198"/>
      <c r="B185" s="244" t="str">
        <f>'[3]4a. Network perf - Feeders'!B185</f>
        <v>MFA22</v>
      </c>
      <c r="C185" s="244" t="str">
        <f>'[3]4a. Network perf - Feeders'!C185</f>
        <v>East</v>
      </c>
      <c r="D185" s="245" t="str">
        <f>'[3]4a. Network perf - Feeders'!D185</f>
        <v>Rural long</v>
      </c>
      <c r="E185" s="246">
        <f>'[3]4a. Network perf - Feeders'!E185</f>
        <v>1574.5</v>
      </c>
      <c r="F185" s="247">
        <f>'[3]4a. Network perf - Feeders'!F185</f>
        <v>318.33482099999998</v>
      </c>
      <c r="G185" s="247">
        <f>'[3]4a. Network perf - Feeders'!G185</f>
        <v>0.24588191549999999</v>
      </c>
      <c r="H185" s="248">
        <f>'[3]4a. Network perf - Feeders'!H185</f>
        <v>5.7919779005103251</v>
      </c>
      <c r="I185" s="247">
        <f>'[3]4a. Network perf - Feeders'!I185</f>
        <v>21.464846507861907</v>
      </c>
      <c r="J185" s="247">
        <f>'[3]4a. Network perf - Feeders'!J185</f>
        <v>19.995284853682005</v>
      </c>
      <c r="K185" s="244">
        <f>'[3]4a. Network perf - Feeders'!K185</f>
        <v>68</v>
      </c>
      <c r="L185" s="252">
        <f>'[3]4a. Network perf - Feeders'!L185</f>
        <v>786726.14</v>
      </c>
      <c r="M185" s="246">
        <f>'[3]4a. Network perf - Feeders'!M185</f>
        <v>336016.14</v>
      </c>
      <c r="N185" s="246">
        <f>'[3]4a. Network perf - Feeders'!N185</f>
        <v>7223</v>
      </c>
      <c r="O185" s="246">
        <f>'[3]4a. Network perf - Feeders'!O185</f>
        <v>2961</v>
      </c>
      <c r="P185" s="244">
        <f>'[3]4a. Network perf - Feeders'!P185</f>
        <v>48</v>
      </c>
      <c r="Q185" s="244">
        <f>'[3]4a. Network perf - Feeders'!Q185</f>
        <v>732864</v>
      </c>
      <c r="R185" s="244">
        <f>'[3]4a. Network perf - Feeders'!R185</f>
        <v>732864</v>
      </c>
      <c r="S185" s="244">
        <f>'[3]4a. Network perf - Feeders'!S185</f>
        <v>2088</v>
      </c>
      <c r="T185" s="244">
        <f>'[3]4a. Network perf - Feeders'!T185</f>
        <v>2088</v>
      </c>
      <c r="U185" s="244">
        <f>'[3]4a. Network perf - Feeders'!U185</f>
        <v>7</v>
      </c>
      <c r="V185" s="245">
        <f>'[3]4a. Network perf - Feeders'!V185</f>
        <v>10358</v>
      </c>
      <c r="W185" s="245">
        <f>'[3]4a. Network perf - Feeders'!W185</f>
        <v>6315</v>
      </c>
      <c r="X185" s="245" t="str">
        <f>'[3]4a. Network perf - Feeders'!X185</f>
        <v>Yes</v>
      </c>
    </row>
    <row r="186" spans="1:24" x14ac:dyDescent="0.2">
      <c r="A186" s="198"/>
      <c r="B186" s="244" t="str">
        <f>'[3]4a. Network perf - Feeders'!B186</f>
        <v>MFA23</v>
      </c>
      <c r="C186" s="244" t="str">
        <f>'[3]4a. Network perf - Feeders'!C186</f>
        <v>East</v>
      </c>
      <c r="D186" s="245" t="str">
        <f>'[3]4a. Network perf - Feeders'!D186</f>
        <v>Rural short</v>
      </c>
      <c r="E186" s="246">
        <f>'[3]4a. Network perf - Feeders'!E186</f>
        <v>473</v>
      </c>
      <c r="F186" s="247">
        <f>'[3]4a. Network perf - Feeders'!F186</f>
        <v>126.03670020000001</v>
      </c>
      <c r="G186" s="247">
        <f>'[3]4a. Network perf - Feeders'!G186</f>
        <v>1.2102985430000002</v>
      </c>
      <c r="H186" s="248">
        <f>'[3]4a. Network perf - Feeders'!H186</f>
        <v>1.9052558883257651</v>
      </c>
      <c r="I186" s="247">
        <f>'[3]4a. Network perf - Feeders'!I186</f>
        <v>3.7927511826082161</v>
      </c>
      <c r="J186" s="247">
        <f>'[3]4a. Network perf - Feeders'!J186</f>
        <v>10.537760112874151</v>
      </c>
      <c r="K186" s="244">
        <f>'[3]4a. Network perf - Feeders'!K186</f>
        <v>32</v>
      </c>
      <c r="L186" s="252">
        <f>'[3]4a. Network perf - Feeders'!L186</f>
        <v>110524.25</v>
      </c>
      <c r="M186" s="246">
        <f>'[3]4a. Network perf - Feeders'!M186</f>
        <v>62037.250000000007</v>
      </c>
      <c r="N186" s="246">
        <f>'[3]4a. Network perf - Feeders'!N186</f>
        <v>2099</v>
      </c>
      <c r="O186" s="246">
        <f>'[3]4a. Network perf - Feeders'!O186</f>
        <v>1144</v>
      </c>
      <c r="P186" s="244">
        <f>'[3]4a. Network perf - Feeders'!P186</f>
        <v>35</v>
      </c>
      <c r="Q186" s="244">
        <f>'[3]4a. Network perf - Feeders'!Q186</f>
        <v>307080</v>
      </c>
      <c r="R186" s="244">
        <f>'[3]4a. Network perf - Feeders'!R186</f>
        <v>307080</v>
      </c>
      <c r="S186" s="244">
        <f>'[3]4a. Network perf - Feeders'!S186</f>
        <v>881</v>
      </c>
      <c r="T186" s="244">
        <f>'[3]4a. Network perf - Feeders'!T186</f>
        <v>881</v>
      </c>
      <c r="U186" s="244">
        <f>'[3]4a. Network perf - Feeders'!U186</f>
        <v>13</v>
      </c>
      <c r="V186" s="245">
        <f>'[3]4a. Network perf - Feeders'!V186</f>
        <v>16431</v>
      </c>
      <c r="W186" s="245">
        <f>'[3]4a. Network perf - Feeders'!W186</f>
        <v>15016</v>
      </c>
      <c r="X186" s="245" t="str">
        <f>'[3]4a. Network perf - Feeders'!X186</f>
        <v>Yes</v>
      </c>
    </row>
    <row r="187" spans="1:24" x14ac:dyDescent="0.2">
      <c r="A187" s="198"/>
      <c r="B187" s="244" t="str">
        <f>'[3]4a. Network perf - Feeders'!B187</f>
        <v>MFA31</v>
      </c>
      <c r="C187" s="244" t="str">
        <f>'[3]4a. Network perf - Feeders'!C187</f>
        <v>East</v>
      </c>
      <c r="D187" s="245" t="str">
        <f>'[3]4a. Network perf - Feeders'!D187</f>
        <v>Rural short</v>
      </c>
      <c r="E187" s="246">
        <f>'[3]4a. Network perf - Feeders'!E187</f>
        <v>2127.5</v>
      </c>
      <c r="F187" s="247">
        <f>'[3]4a. Network perf - Feeders'!F187</f>
        <v>25.680404429999999</v>
      </c>
      <c r="G187" s="247">
        <f>'[3]4a. Network perf - Feeders'!G187</f>
        <v>0.62381694109999997</v>
      </c>
      <c r="H187" s="248">
        <f>'[3]4a. Network perf - Feeders'!H187</f>
        <v>5.10608578071305</v>
      </c>
      <c r="I187" s="247">
        <f>'[3]4a. Network perf - Feeders'!I187</f>
        <v>2.482636053049879</v>
      </c>
      <c r="J187" s="247">
        <f>'[3]4a. Network perf - Feeders'!J187</f>
        <v>3.0968945876763243</v>
      </c>
      <c r="K187" s="244">
        <f>'[3]4a. Network perf - Feeders'!K187</f>
        <v>6</v>
      </c>
      <c r="L187" s="252">
        <f>'[3]4a. Network perf - Feeders'!L187</f>
        <v>207047.03</v>
      </c>
      <c r="M187" s="246">
        <f>'[3]4a. Network perf - Feeders'!M187</f>
        <v>9946.0300000000007</v>
      </c>
      <c r="N187" s="246">
        <f>'[3]4a. Network perf - Feeders'!N187</f>
        <v>4312</v>
      </c>
      <c r="O187" s="246">
        <f>'[3]4a. Network perf - Feeders'!O187</f>
        <v>110</v>
      </c>
      <c r="P187" s="244">
        <f>'[3]4a. Network perf - Feeders'!P187</f>
        <v>15</v>
      </c>
      <c r="Q187" s="244">
        <f>'[3]4a. Network perf - Feeders'!Q187</f>
        <v>258275</v>
      </c>
      <c r="R187" s="244">
        <f>'[3]4a. Network perf - Feeders'!R187</f>
        <v>258275</v>
      </c>
      <c r="S187" s="244">
        <f>'[3]4a. Network perf - Feeders'!S187</f>
        <v>840</v>
      </c>
      <c r="T187" s="244">
        <f>'[3]4a. Network perf - Feeders'!T187</f>
        <v>840</v>
      </c>
      <c r="U187" s="244">
        <f>'[3]4a. Network perf - Feeders'!U187</f>
        <v>3</v>
      </c>
      <c r="V187" s="245">
        <f>'[3]4a. Network perf - Feeders'!V187</f>
        <v>8395</v>
      </c>
      <c r="W187" s="245">
        <f>'[3]4a. Network perf - Feeders'!W187</f>
        <v>2127</v>
      </c>
      <c r="X187" s="245" t="str">
        <f>'[3]4a. Network perf - Feeders'!X187</f>
        <v>No</v>
      </c>
    </row>
    <row r="188" spans="1:24" x14ac:dyDescent="0.2">
      <c r="A188" s="198"/>
      <c r="B188" s="244" t="str">
        <f>'[3]4a. Network perf - Feeders'!B188</f>
        <v>MFA34</v>
      </c>
      <c r="C188" s="244" t="str">
        <f>'[3]4a. Network perf - Feeders'!C188</f>
        <v>East</v>
      </c>
      <c r="D188" s="245" t="str">
        <f>'[3]4a. Network perf - Feeders'!D188</f>
        <v>Rural short</v>
      </c>
      <c r="E188" s="246">
        <f>'[3]4a. Network perf - Feeders'!E188</f>
        <v>1502</v>
      </c>
      <c r="F188" s="247">
        <f>'[3]4a. Network perf - Feeders'!F188</f>
        <v>184.10719599999999</v>
      </c>
      <c r="G188" s="247">
        <f>'[3]4a. Network perf - Feeders'!G188</f>
        <v>1.6191288990000001</v>
      </c>
      <c r="H188" s="248">
        <f>'[3]4a. Network perf - Feeders'!H188</f>
        <v>8.6117566152324585</v>
      </c>
      <c r="I188" s="247">
        <f>'[3]4a. Network perf - Feeders'!I188</f>
        <v>8.9328781994632447</v>
      </c>
      <c r="J188" s="247">
        <f>'[3]4a. Network perf - Feeders'!J188</f>
        <v>51.662660772373947</v>
      </c>
      <c r="K188" s="244">
        <f>'[3]4a. Network perf - Feeders'!K188</f>
        <v>41</v>
      </c>
      <c r="L188" s="252">
        <f>'[3]4a. Network perf - Feeders'!L188</f>
        <v>271707.18</v>
      </c>
      <c r="M188" s="246">
        <f>'[3]4a. Network perf - Feeders'!M188</f>
        <v>101555.17999999998</v>
      </c>
      <c r="N188" s="246">
        <f>'[3]4a. Network perf - Feeders'!N188</f>
        <v>3789</v>
      </c>
      <c r="O188" s="246">
        <f>'[3]4a. Network perf - Feeders'!O188</f>
        <v>692</v>
      </c>
      <c r="P188" s="244">
        <f>'[3]4a. Network perf - Feeders'!P188</f>
        <v>37</v>
      </c>
      <c r="Q188" s="244">
        <f>'[3]4a. Network perf - Feeders'!Q188</f>
        <v>1571399</v>
      </c>
      <c r="R188" s="244">
        <f>'[3]4a. Network perf - Feeders'!R188</f>
        <v>1571399</v>
      </c>
      <c r="S188" s="244">
        <f>'[3]4a. Network perf - Feeders'!S188</f>
        <v>4156</v>
      </c>
      <c r="T188" s="244">
        <f>'[3]4a. Network perf - Feeders'!T188</f>
        <v>4156</v>
      </c>
      <c r="U188" s="244">
        <f>'[3]4a. Network perf - Feeders'!U188</f>
        <v>7</v>
      </c>
      <c r="V188" s="245">
        <f>'[3]4a. Network perf - Feeders'!V188</f>
        <v>11964</v>
      </c>
      <c r="W188" s="245">
        <f>'[3]4a. Network perf - Feeders'!W188</f>
        <v>2994</v>
      </c>
      <c r="X188" s="245" t="str">
        <f>'[3]4a. Network perf - Feeders'!X188</f>
        <v>Yes</v>
      </c>
    </row>
    <row r="189" spans="1:24" x14ac:dyDescent="0.2">
      <c r="A189" s="198"/>
      <c r="B189" s="244" t="str">
        <f>'[3]4a. Network perf - Feeders'!B189</f>
        <v>MJG11</v>
      </c>
      <c r="C189" s="244" t="str">
        <f>'[3]4a. Network perf - Feeders'!C189</f>
        <v>North</v>
      </c>
      <c r="D189" s="245" t="str">
        <f>'[3]4a. Network perf - Feeders'!D189</f>
        <v>Rural short</v>
      </c>
      <c r="E189" s="246">
        <f>'[3]4a. Network perf - Feeders'!E189</f>
        <v>1335</v>
      </c>
      <c r="F189" s="247">
        <f>'[3]4a. Network perf - Feeders'!F189</f>
        <v>77.389325930000012</v>
      </c>
      <c r="G189" s="247">
        <f>'[3]4a. Network perf - Feeders'!G189</f>
        <v>22.812413759999998</v>
      </c>
      <c r="H189" s="248">
        <f>'[3]4a. Network perf - Feeders'!H189</f>
        <v>14.670470340108389</v>
      </c>
      <c r="I189" s="247">
        <f>'[3]4a. Network perf - Feeders'!I189</f>
        <v>3.054077702738025</v>
      </c>
      <c r="J189" s="247">
        <f>'[3]4a. Network perf - Feeders'!J189</f>
        <v>14.013462603389641</v>
      </c>
      <c r="K189" s="244">
        <f>'[3]4a. Network perf - Feeders'!K189</f>
        <v>17</v>
      </c>
      <c r="L189" s="252">
        <f>'[3]4a. Network perf - Feeders'!L189</f>
        <v>92169.82</v>
      </c>
      <c r="M189" s="246">
        <f>'[3]4a. Network perf - Feeders'!M189</f>
        <v>19986.82</v>
      </c>
      <c r="N189" s="246">
        <f>'[3]4a. Network perf - Feeders'!N189</f>
        <v>1511</v>
      </c>
      <c r="O189" s="246">
        <f>'[3]4a. Network perf - Feeders'!O189</f>
        <v>169</v>
      </c>
      <c r="P189" s="244">
        <f>'[3]4a. Network perf - Feeders'!P189</f>
        <v>13</v>
      </c>
      <c r="Q189" s="244">
        <f>'[3]4a. Network perf - Feeders'!Q189</f>
        <v>422916</v>
      </c>
      <c r="R189" s="244">
        <f>'[3]4a. Network perf - Feeders'!R189</f>
        <v>422916</v>
      </c>
      <c r="S189" s="244">
        <f>'[3]4a. Network perf - Feeders'!S189</f>
        <v>1548</v>
      </c>
      <c r="T189" s="244">
        <f>'[3]4a. Network perf - Feeders'!T189</f>
        <v>1548</v>
      </c>
      <c r="U189" s="244">
        <f>'[3]4a. Network perf - Feeders'!U189</f>
        <v>6</v>
      </c>
      <c r="V189" s="245">
        <f>'[3]4a. Network perf - Feeders'!V189</f>
        <v>8028</v>
      </c>
      <c r="W189" s="245">
        <f>'[3]4a. Network perf - Feeders'!W189</f>
        <v>8028</v>
      </c>
      <c r="X189" s="245" t="str">
        <f>'[3]4a. Network perf - Feeders'!X189</f>
        <v>No</v>
      </c>
    </row>
    <row r="190" spans="1:24" x14ac:dyDescent="0.2">
      <c r="A190" s="198"/>
      <c r="B190" s="244" t="str">
        <f>'[3]4a. Network perf - Feeders'!B190</f>
        <v>MOE13</v>
      </c>
      <c r="C190" s="244" t="str">
        <f>'[3]4a. Network perf - Feeders'!C190</f>
        <v>East</v>
      </c>
      <c r="D190" s="245" t="str">
        <f>'[3]4a. Network perf - Feeders'!D190</f>
        <v>Rural short</v>
      </c>
      <c r="E190" s="246">
        <f>'[3]4a. Network perf - Feeders'!E190</f>
        <v>3026.5</v>
      </c>
      <c r="F190" s="247">
        <f>'[3]4a. Network perf - Feeders'!F190</f>
        <v>32.82327231</v>
      </c>
      <c r="G190" s="247">
        <f>'[3]4a. Network perf - Feeders'!G190</f>
        <v>0.3709355547</v>
      </c>
      <c r="H190" s="248">
        <f>'[3]4a. Network perf - Feeders'!H190</f>
        <v>6.3254495492415401</v>
      </c>
      <c r="I190" s="247">
        <f>'[3]4a. Network perf - Feeders'!I190</f>
        <v>16.766243964012002</v>
      </c>
      <c r="J190" s="247">
        <f>'[3]4a. Network perf - Feeders'!J190</f>
        <v>2.2152804619473554</v>
      </c>
      <c r="K190" s="244">
        <f>'[3]4a. Network perf - Feeders'!K190</f>
        <v>25</v>
      </c>
      <c r="L190" s="252">
        <f>'[3]4a. Network perf - Feeders'!L190</f>
        <v>1438936.81</v>
      </c>
      <c r="M190" s="246">
        <f>'[3]4a. Network perf - Feeders'!M190</f>
        <v>334555.81</v>
      </c>
      <c r="N190" s="246">
        <f>'[3]4a. Network perf - Feeders'!N190</f>
        <v>13762</v>
      </c>
      <c r="O190" s="246">
        <f>'[3]4a. Network perf - Feeders'!O190</f>
        <v>3783</v>
      </c>
      <c r="P190" s="244">
        <f>'[3]4a. Network perf - Feeders'!P190</f>
        <v>9</v>
      </c>
      <c r="Q190" s="244">
        <f>'[3]4a. Network perf - Feeders'!Q190</f>
        <v>190123</v>
      </c>
      <c r="R190" s="244">
        <f>'[3]4a. Network perf - Feeders'!R190</f>
        <v>190123</v>
      </c>
      <c r="S190" s="244">
        <f>'[3]4a. Network perf - Feeders'!S190</f>
        <v>819</v>
      </c>
      <c r="T190" s="244">
        <f>'[3]4a. Network perf - Feeders'!T190</f>
        <v>819</v>
      </c>
      <c r="U190" s="244">
        <f>'[3]4a. Network perf - Feeders'!U190</f>
        <v>2</v>
      </c>
      <c r="V190" s="245">
        <f>'[3]4a. Network perf - Feeders'!V190</f>
        <v>5371</v>
      </c>
      <c r="W190" s="245">
        <f>'[3]4a. Network perf - Feeders'!W190</f>
        <v>5371</v>
      </c>
      <c r="X190" s="245" t="str">
        <f>'[3]4a. Network perf - Feeders'!X190</f>
        <v>No</v>
      </c>
    </row>
    <row r="191" spans="1:24" x14ac:dyDescent="0.2">
      <c r="A191" s="198"/>
      <c r="B191" s="244" t="str">
        <f>'[3]4a. Network perf - Feeders'!B191</f>
        <v>MOE14</v>
      </c>
      <c r="C191" s="244" t="str">
        <f>'[3]4a. Network perf - Feeders'!C191</f>
        <v>East</v>
      </c>
      <c r="D191" s="245" t="str">
        <f>'[3]4a. Network perf - Feeders'!D191</f>
        <v>Rural short</v>
      </c>
      <c r="E191" s="246">
        <f>'[3]4a. Network perf - Feeders'!E191</f>
        <v>1810</v>
      </c>
      <c r="F191" s="247">
        <f>'[3]4a. Network perf - Feeders'!F191</f>
        <v>151.11097709999999</v>
      </c>
      <c r="G191" s="247">
        <f>'[3]4a. Network perf - Feeders'!G191</f>
        <v>10.08057281</v>
      </c>
      <c r="H191" s="248">
        <f>'[3]4a. Network perf - Feeders'!H191</f>
        <v>3.6961964233519837</v>
      </c>
      <c r="I191" s="247">
        <f>'[3]4a. Network perf - Feeders'!I191</f>
        <v>8.8687844193867935</v>
      </c>
      <c r="J191" s="247">
        <f>'[3]4a. Network perf - Feeders'!J191</f>
        <v>13.180988702829193</v>
      </c>
      <c r="K191" s="244">
        <f>'[3]4a. Network perf - Feeders'!K191</f>
        <v>38</v>
      </c>
      <c r="L191" s="252">
        <f>'[3]4a. Network perf - Feeders'!L191</f>
        <v>593912.34000000008</v>
      </c>
      <c r="M191" s="246">
        <f>'[3]4a. Network perf - Feeders'!M191</f>
        <v>312617.84000000003</v>
      </c>
      <c r="N191" s="246">
        <f>'[3]4a. Network perf - Feeders'!N191</f>
        <v>5773</v>
      </c>
      <c r="O191" s="246">
        <f>'[3]4a. Network perf - Feeders'!O191</f>
        <v>2100</v>
      </c>
      <c r="P191" s="244">
        <f>'[3]4a. Network perf - Feeders'!P191</f>
        <v>49</v>
      </c>
      <c r="Q191" s="244">
        <f>'[3]4a. Network perf - Feeders'!Q191</f>
        <v>882686</v>
      </c>
      <c r="R191" s="244">
        <f>'[3]4a. Network perf - Feeders'!R191</f>
        <v>882686</v>
      </c>
      <c r="S191" s="244">
        <f>'[3]4a. Network perf - Feeders'!S191</f>
        <v>2576</v>
      </c>
      <c r="T191" s="244">
        <f>'[3]4a. Network perf - Feeders'!T191</f>
        <v>2576</v>
      </c>
      <c r="U191" s="244">
        <f>'[3]4a. Network perf - Feeders'!U191</f>
        <v>5</v>
      </c>
      <c r="V191" s="245">
        <f>'[3]4a. Network perf - Feeders'!V191</f>
        <v>9073</v>
      </c>
      <c r="W191" s="245">
        <f>'[3]4a. Network perf - Feeders'!W191</f>
        <v>9073</v>
      </c>
      <c r="X191" s="245" t="str">
        <f>'[3]4a. Network perf - Feeders'!X191</f>
        <v>Yes</v>
      </c>
    </row>
    <row r="192" spans="1:24" x14ac:dyDescent="0.2">
      <c r="A192" s="198"/>
      <c r="B192" s="244" t="str">
        <f>'[3]4a. Network perf - Feeders'!B192</f>
        <v>MOE21</v>
      </c>
      <c r="C192" s="244" t="str">
        <f>'[3]4a. Network perf - Feeders'!C192</f>
        <v>East</v>
      </c>
      <c r="D192" s="245" t="str">
        <f>'[3]4a. Network perf - Feeders'!D192</f>
        <v>Rural short</v>
      </c>
      <c r="E192" s="246">
        <f>'[3]4a. Network perf - Feeders'!E192</f>
        <v>684</v>
      </c>
      <c r="F192" s="247">
        <f>'[3]4a. Network perf - Feeders'!F192</f>
        <v>186.30527380000001</v>
      </c>
      <c r="G192" s="247">
        <f>'[3]4a. Network perf - Feeders'!G192</f>
        <v>0.71679953680000008</v>
      </c>
      <c r="H192" s="248">
        <f>'[3]4a. Network perf - Feeders'!H192</f>
        <v>1.143153532995459</v>
      </c>
      <c r="I192" s="247">
        <f>'[3]4a. Network perf - Feeders'!I192</f>
        <v>13.335132875553764</v>
      </c>
      <c r="J192" s="247">
        <f>'[3]4a. Network perf - Feeders'!J192</f>
        <v>11.624590326967709</v>
      </c>
      <c r="K192" s="244">
        <f>'[3]4a. Network perf - Feeders'!K192</f>
        <v>27</v>
      </c>
      <c r="L192" s="252">
        <f>'[3]4a. Network perf - Feeders'!L192</f>
        <v>528235.56000000006</v>
      </c>
      <c r="M192" s="246">
        <f>'[3]4a. Network perf - Feeders'!M192</f>
        <v>250500.56</v>
      </c>
      <c r="N192" s="246">
        <f>'[3]4a. Network perf - Feeders'!N192</f>
        <v>2363</v>
      </c>
      <c r="O192" s="246">
        <f>'[3]4a. Network perf - Feeders'!O192</f>
        <v>994</v>
      </c>
      <c r="P192" s="244">
        <f>'[3]4a. Network perf - Feeders'!P192</f>
        <v>53</v>
      </c>
      <c r="Q192" s="244">
        <f>'[3]4a. Network perf - Feeders'!Q192</f>
        <v>460477</v>
      </c>
      <c r="R192" s="244">
        <f>'[3]4a. Network perf - Feeders'!R192</f>
        <v>460477</v>
      </c>
      <c r="S192" s="244">
        <f>'[3]4a. Network perf - Feeders'!S192</f>
        <v>1862</v>
      </c>
      <c r="T192" s="244">
        <f>'[3]4a. Network perf - Feeders'!T192</f>
        <v>1862</v>
      </c>
      <c r="U192" s="244">
        <f>'[3]4a. Network perf - Feeders'!U192</f>
        <v>0</v>
      </c>
      <c r="V192" s="245">
        <f>'[3]4a. Network perf - Feeders'!V192</f>
        <v>0</v>
      </c>
      <c r="W192" s="245">
        <f>'[3]4a. Network perf - Feeders'!W192</f>
        <v>0</v>
      </c>
      <c r="X192" s="245" t="str">
        <f>'[3]4a. Network perf - Feeders'!X192</f>
        <v>Yes</v>
      </c>
    </row>
    <row r="193" spans="1:24" x14ac:dyDescent="0.2">
      <c r="A193" s="198"/>
      <c r="B193" s="244" t="str">
        <f>'[3]4a. Network perf - Feeders'!B193</f>
        <v>MOE22</v>
      </c>
      <c r="C193" s="244" t="str">
        <f>'[3]4a. Network perf - Feeders'!C193</f>
        <v>East</v>
      </c>
      <c r="D193" s="245" t="str">
        <f>'[3]4a. Network perf - Feeders'!D193</f>
        <v>Rural long</v>
      </c>
      <c r="E193" s="246">
        <f>'[3]4a. Network perf - Feeders'!E193</f>
        <v>2559</v>
      </c>
      <c r="F193" s="247">
        <f>'[3]4a. Network perf - Feeders'!F193</f>
        <v>258.22182120000002</v>
      </c>
      <c r="G193" s="247">
        <f>'[3]4a. Network perf - Feeders'!G193</f>
        <v>3.2913290699999997</v>
      </c>
      <c r="H193" s="248">
        <f>'[3]4a. Network perf - Feeders'!H193</f>
        <v>5.2204011340125964</v>
      </c>
      <c r="I193" s="247">
        <f>'[3]4a. Network perf - Feeders'!I193</f>
        <v>21.908033935418786</v>
      </c>
      <c r="J193" s="247">
        <f>'[3]4a. Network perf - Feeders'!J193</f>
        <v>5.2493303181694175</v>
      </c>
      <c r="K193" s="244">
        <f>'[3]4a. Network perf - Feeders'!K193</f>
        <v>62</v>
      </c>
      <c r="L193" s="252">
        <f>'[3]4a. Network perf - Feeders'!L193</f>
        <v>1499940.22</v>
      </c>
      <c r="M193" s="246">
        <f>'[3]4a. Network perf - Feeders'!M193</f>
        <v>491289.22</v>
      </c>
      <c r="N193" s="246">
        <f>'[3]4a. Network perf - Feeders'!N193</f>
        <v>11973</v>
      </c>
      <c r="O193" s="246">
        <f>'[3]4a. Network perf - Feeders'!O193</f>
        <v>6749</v>
      </c>
      <c r="P193" s="244">
        <f>'[3]4a. Network perf - Feeders'!P193</f>
        <v>36</v>
      </c>
      <c r="Q193" s="244">
        <f>'[3]4a. Network perf - Feeders'!Q193</f>
        <v>359397</v>
      </c>
      <c r="R193" s="244">
        <f>'[3]4a. Network perf - Feeders'!R193</f>
        <v>359397</v>
      </c>
      <c r="S193" s="244">
        <f>'[3]4a. Network perf - Feeders'!S193</f>
        <v>1476</v>
      </c>
      <c r="T193" s="244">
        <f>'[3]4a. Network perf - Feeders'!T193</f>
        <v>1476</v>
      </c>
      <c r="U193" s="244">
        <f>'[3]4a. Network perf - Feeders'!U193</f>
        <v>7</v>
      </c>
      <c r="V193" s="245">
        <f>'[3]4a. Network perf - Feeders'!V193</f>
        <v>20434</v>
      </c>
      <c r="W193" s="245">
        <f>'[3]4a. Network perf - Feeders'!W193</f>
        <v>17884</v>
      </c>
      <c r="X193" s="245" t="str">
        <f>'[3]4a. Network perf - Feeders'!X193</f>
        <v>No</v>
      </c>
    </row>
    <row r="194" spans="1:24" x14ac:dyDescent="0.2">
      <c r="A194" s="198"/>
      <c r="B194" s="244" t="str">
        <f>'[3]4a. Network perf - Feeders'!B194</f>
        <v>MOE23</v>
      </c>
      <c r="C194" s="244" t="str">
        <f>'[3]4a. Network perf - Feeders'!C194</f>
        <v>East</v>
      </c>
      <c r="D194" s="245" t="str">
        <f>'[3]4a. Network perf - Feeders'!D194</f>
        <v>Rural short</v>
      </c>
      <c r="E194" s="246">
        <f>'[3]4a. Network perf - Feeders'!E194</f>
        <v>1095</v>
      </c>
      <c r="F194" s="247">
        <f>'[3]4a. Network perf - Feeders'!F194</f>
        <v>9.5348078310000002</v>
      </c>
      <c r="G194" s="247">
        <f>'[3]4a. Network perf - Feeders'!G194</f>
        <v>0.73782812529999997</v>
      </c>
      <c r="H194" s="248">
        <f>'[3]4a. Network perf - Feeders'!H194</f>
        <v>2.0576763593918264</v>
      </c>
      <c r="I194" s="247">
        <f>'[3]4a. Network perf - Feeders'!I194</f>
        <v>2.7038869990050465</v>
      </c>
      <c r="J194" s="247">
        <f>'[3]4a. Network perf - Feeders'!J194</f>
        <v>3.384414402538273E-2</v>
      </c>
      <c r="K194" s="244">
        <f>'[3]4a. Network perf - Feeders'!K194</f>
        <v>5</v>
      </c>
      <c r="L194" s="252">
        <f>'[3]4a. Network perf - Feeders'!L194</f>
        <v>297199.41000000003</v>
      </c>
      <c r="M194" s="246">
        <f>'[3]4a. Network perf - Feeders'!M194</f>
        <v>4908.51</v>
      </c>
      <c r="N194" s="246">
        <f>'[3]4a. Network perf - Feeders'!N194</f>
        <v>2254</v>
      </c>
      <c r="O194" s="246">
        <f>'[3]4a. Network perf - Feeders'!O194</f>
        <v>59</v>
      </c>
      <c r="P194" s="244">
        <f>'[3]4a. Network perf - Feeders'!P194</f>
        <v>1</v>
      </c>
      <c r="Q194" s="244">
        <f>'[3]4a. Network perf - Feeders'!Q194</f>
        <v>3720</v>
      </c>
      <c r="R194" s="244">
        <f>'[3]4a. Network perf - Feeders'!R194</f>
        <v>3720</v>
      </c>
      <c r="S194" s="244">
        <f>'[3]4a. Network perf - Feeders'!S194</f>
        <v>24</v>
      </c>
      <c r="T194" s="244">
        <f>'[3]4a. Network perf - Feeders'!T194</f>
        <v>24</v>
      </c>
      <c r="U194" s="244">
        <f>'[3]4a. Network perf - Feeders'!U194</f>
        <v>1</v>
      </c>
      <c r="V194" s="245">
        <f>'[3]4a. Network perf - Feeders'!V194</f>
        <v>1086</v>
      </c>
      <c r="W194" s="245">
        <f>'[3]4a. Network perf - Feeders'!W194</f>
        <v>1086</v>
      </c>
      <c r="X194" s="245" t="str">
        <f>'[3]4a. Network perf - Feeders'!X194</f>
        <v>No</v>
      </c>
    </row>
    <row r="195" spans="1:24" x14ac:dyDescent="0.2">
      <c r="A195" s="198"/>
      <c r="B195" s="244" t="str">
        <f>'[3]4a. Network perf - Feeders'!B195</f>
        <v>MOE24</v>
      </c>
      <c r="C195" s="244" t="str">
        <f>'[3]4a. Network perf - Feeders'!C195</f>
        <v>East</v>
      </c>
      <c r="D195" s="245" t="str">
        <f>'[3]4a. Network perf - Feeders'!D195</f>
        <v>Rural short</v>
      </c>
      <c r="E195" s="246">
        <f>'[3]4a. Network perf - Feeders'!E195</f>
        <v>2087</v>
      </c>
      <c r="F195" s="247">
        <f>'[3]4a. Network perf - Feeders'!F195</f>
        <v>17.351446790000001</v>
      </c>
      <c r="G195" s="247">
        <f>'[3]4a. Network perf - Feeders'!G195</f>
        <v>1.513249796</v>
      </c>
      <c r="H195" s="248">
        <f>'[3]4a. Network perf - Feeders'!H195</f>
        <v>5.3728216050786566</v>
      </c>
      <c r="I195" s="247">
        <f>'[3]4a. Network perf - Feeders'!I195</f>
        <v>9.435095048488332</v>
      </c>
      <c r="J195" s="247">
        <f>'[3]4a. Network perf - Feeders'!J195</f>
        <v>0.57872468356369533</v>
      </c>
      <c r="K195" s="244">
        <f>'[3]4a. Network perf - Feeders'!K195</f>
        <v>11</v>
      </c>
      <c r="L195" s="252">
        <f>'[3]4a. Network perf - Feeders'!L195</f>
        <v>652390.98</v>
      </c>
      <c r="M195" s="246">
        <f>'[3]4a. Network perf - Feeders'!M195</f>
        <v>102353.98</v>
      </c>
      <c r="N195" s="246">
        <f>'[3]4a. Network perf - Feeders'!N195</f>
        <v>6397</v>
      </c>
      <c r="O195" s="246">
        <f>'[3]4a. Network perf - Feeders'!O195</f>
        <v>2186</v>
      </c>
      <c r="P195" s="244">
        <f>'[3]4a. Network perf - Feeders'!P195</f>
        <v>7</v>
      </c>
      <c r="Q195" s="244">
        <f>'[3]4a. Network perf - Feeders'!Q195</f>
        <v>40016</v>
      </c>
      <c r="R195" s="244">
        <f>'[3]4a. Network perf - Feeders'!R195</f>
        <v>40016</v>
      </c>
      <c r="S195" s="244">
        <f>'[3]4a. Network perf - Feeders'!S195</f>
        <v>214</v>
      </c>
      <c r="T195" s="244">
        <f>'[3]4a. Network perf - Feeders'!T195</f>
        <v>214</v>
      </c>
      <c r="U195" s="244">
        <f>'[3]4a. Network perf - Feeders'!U195</f>
        <v>1</v>
      </c>
      <c r="V195" s="245">
        <f>'[3]4a. Network perf - Feeders'!V195</f>
        <v>2084</v>
      </c>
      <c r="W195" s="245">
        <f>'[3]4a. Network perf - Feeders'!W195</f>
        <v>2084</v>
      </c>
      <c r="X195" s="245" t="str">
        <f>'[3]4a. Network perf - Feeders'!X195</f>
        <v>No</v>
      </c>
    </row>
    <row r="196" spans="1:24" x14ac:dyDescent="0.2">
      <c r="A196" s="198"/>
      <c r="B196" s="244" t="str">
        <f>'[3]4a. Network perf - Feeders'!B196</f>
        <v>MOE31</v>
      </c>
      <c r="C196" s="244" t="str">
        <f>'[3]4a. Network perf - Feeders'!C196</f>
        <v>East</v>
      </c>
      <c r="D196" s="245" t="str">
        <f>'[3]4a. Network perf - Feeders'!D196</f>
        <v>Rural long</v>
      </c>
      <c r="E196" s="246">
        <f>'[3]4a. Network perf - Feeders'!E196</f>
        <v>2364</v>
      </c>
      <c r="F196" s="247">
        <f>'[3]4a. Network perf - Feeders'!F196</f>
        <v>217.4301916</v>
      </c>
      <c r="G196" s="247">
        <f>'[3]4a. Network perf - Feeders'!G196</f>
        <v>0.7941737405</v>
      </c>
      <c r="H196" s="248">
        <f>'[3]4a. Network perf - Feeders'!H196</f>
        <v>8.4212310263998802</v>
      </c>
      <c r="I196" s="247">
        <f>'[3]4a. Network perf - Feeders'!I196</f>
        <v>30.814299113810165</v>
      </c>
      <c r="J196" s="247">
        <f>'[3]4a. Network perf - Feeders'!J196</f>
        <v>3.769719355572783</v>
      </c>
      <c r="K196" s="244">
        <f>'[3]4a. Network perf - Feeders'!K196</f>
        <v>77</v>
      </c>
      <c r="L196" s="252">
        <f>'[3]4a. Network perf - Feeders'!L196</f>
        <v>1699481.98</v>
      </c>
      <c r="M196" s="246">
        <f>'[3]4a. Network perf - Feeders'!M196</f>
        <v>618921.89999999991</v>
      </c>
      <c r="N196" s="246">
        <f>'[3]4a. Network perf - Feeders'!N196</f>
        <v>12504</v>
      </c>
      <c r="O196" s="246">
        <f>'[3]4a. Network perf - Feeders'!O196</f>
        <v>4298</v>
      </c>
      <c r="P196" s="244">
        <f>'[3]4a. Network perf - Feeders'!P196</f>
        <v>26</v>
      </c>
      <c r="Q196" s="244">
        <f>'[3]4a. Network perf - Feeders'!Q196</f>
        <v>207909</v>
      </c>
      <c r="R196" s="244">
        <f>'[3]4a. Network perf - Feeders'!R196</f>
        <v>207909</v>
      </c>
      <c r="S196" s="244">
        <f>'[3]4a. Network perf - Feeders'!S196</f>
        <v>704</v>
      </c>
      <c r="T196" s="244">
        <f>'[3]4a. Network perf - Feeders'!T196</f>
        <v>704</v>
      </c>
      <c r="U196" s="244">
        <f>'[3]4a. Network perf - Feeders'!U196</f>
        <v>3</v>
      </c>
      <c r="V196" s="245">
        <f>'[3]4a. Network perf - Feeders'!V196</f>
        <v>4389</v>
      </c>
      <c r="W196" s="245">
        <f>'[3]4a. Network perf - Feeders'!W196</f>
        <v>4389</v>
      </c>
      <c r="X196" s="245" t="str">
        <f>'[3]4a. Network perf - Feeders'!X196</f>
        <v>No</v>
      </c>
    </row>
    <row r="197" spans="1:24" x14ac:dyDescent="0.2">
      <c r="A197" s="198"/>
      <c r="B197" s="244" t="str">
        <f>'[3]4a. Network perf - Feeders'!B197</f>
        <v>MOE32</v>
      </c>
      <c r="C197" s="244" t="str">
        <f>'[3]4a. Network perf - Feeders'!C197</f>
        <v>East</v>
      </c>
      <c r="D197" s="245" t="str">
        <f>'[3]4a. Network perf - Feeders'!D197</f>
        <v>Rural short</v>
      </c>
      <c r="E197" s="246">
        <f>'[3]4a. Network perf - Feeders'!E197</f>
        <v>992</v>
      </c>
      <c r="F197" s="247">
        <f>'[3]4a. Network perf - Feeders'!F197</f>
        <v>136.8175995</v>
      </c>
      <c r="G197" s="247">
        <f>'[3]4a. Network perf - Feeders'!G197</f>
        <v>3.5083113419999998</v>
      </c>
      <c r="H197" s="248">
        <f>'[3]4a. Network perf - Feeders'!H197</f>
        <v>3.6199861878189536</v>
      </c>
      <c r="I197" s="247">
        <f>'[3]4a. Network perf - Feeders'!I197</f>
        <v>7.8214899734350762</v>
      </c>
      <c r="J197" s="247">
        <f>'[3]4a. Network perf - Feeders'!J197</f>
        <v>1.19953532848814</v>
      </c>
      <c r="K197" s="244">
        <f>'[3]4a. Network perf - Feeders'!K197</f>
        <v>30</v>
      </c>
      <c r="L197" s="252">
        <f>'[3]4a. Network perf - Feeders'!L197</f>
        <v>549698.6</v>
      </c>
      <c r="M197" s="246">
        <f>'[3]4a. Network perf - Feeders'!M197</f>
        <v>243054.6</v>
      </c>
      <c r="N197" s="246">
        <f>'[3]4a. Network perf - Feeders'!N197</f>
        <v>3752</v>
      </c>
      <c r="O197" s="246">
        <f>'[3]4a. Network perf - Feeders'!O197</f>
        <v>1773</v>
      </c>
      <c r="P197" s="244">
        <f>'[3]4a. Network perf - Feeders'!P197</f>
        <v>38</v>
      </c>
      <c r="Q197" s="244">
        <f>'[3]4a. Network perf - Feeders'!Q197</f>
        <v>84304</v>
      </c>
      <c r="R197" s="244">
        <f>'[3]4a. Network perf - Feeders'!R197</f>
        <v>84304</v>
      </c>
      <c r="S197" s="244">
        <f>'[3]4a. Network perf - Feeders'!S197</f>
        <v>492</v>
      </c>
      <c r="T197" s="244">
        <f>'[3]4a. Network perf - Feeders'!T197</f>
        <v>492</v>
      </c>
      <c r="U197" s="244">
        <f>'[3]4a. Network perf - Feeders'!U197</f>
        <v>9</v>
      </c>
      <c r="V197" s="245">
        <f>'[3]4a. Network perf - Feeders'!V197</f>
        <v>8560</v>
      </c>
      <c r="W197" s="245">
        <f>'[3]4a. Network perf - Feeders'!W197</f>
        <v>7568</v>
      </c>
      <c r="X197" s="245" t="str">
        <f>'[3]4a. Network perf - Feeders'!X197</f>
        <v>Yes</v>
      </c>
    </row>
    <row r="198" spans="1:24" x14ac:dyDescent="0.2">
      <c r="A198" s="198"/>
      <c r="B198" s="244" t="str">
        <f>'[3]4a. Network perf - Feeders'!B198</f>
        <v>MSD1</v>
      </c>
      <c r="C198" s="244" t="str">
        <f>'[3]4a. Network perf - Feeders'!C198</f>
        <v>North</v>
      </c>
      <c r="D198" s="245" t="str">
        <f>'[3]4a. Network perf - Feeders'!D198</f>
        <v>Rural long</v>
      </c>
      <c r="E198" s="246">
        <f>'[3]4a. Network perf - Feeders'!E198</f>
        <v>1948</v>
      </c>
      <c r="F198" s="247">
        <f>'[3]4a. Network perf - Feeders'!F198</f>
        <v>319.85631010000003</v>
      </c>
      <c r="G198" s="247">
        <f>'[3]4a. Network perf - Feeders'!G198</f>
        <v>3.1031254229999998</v>
      </c>
      <c r="H198" s="248">
        <f>'[3]4a. Network perf - Feeders'!H198</f>
        <v>3.9629322477175912</v>
      </c>
      <c r="I198" s="247">
        <f>'[3]4a. Network perf - Feeders'!I198</f>
        <v>8.0246541481604616</v>
      </c>
      <c r="J198" s="247">
        <f>'[3]4a. Network perf - Feeders'!J198</f>
        <v>4.7598913873251343</v>
      </c>
      <c r="K198" s="244">
        <f>'[3]4a. Network perf - Feeders'!K198</f>
        <v>42</v>
      </c>
      <c r="L198" s="252">
        <f>'[3]4a. Network perf - Feeders'!L198</f>
        <v>724217.96</v>
      </c>
      <c r="M198" s="246">
        <f>'[3]4a. Network perf - Feeders'!M198</f>
        <v>724105.96</v>
      </c>
      <c r="N198" s="246">
        <f>'[3]4a. Network perf - Feeders'!N198</f>
        <v>8717</v>
      </c>
      <c r="O198" s="246">
        <f>'[3]4a. Network perf - Feeders'!O198</f>
        <v>8715</v>
      </c>
      <c r="P198" s="244">
        <f>'[3]4a. Network perf - Feeders'!P198</f>
        <v>77</v>
      </c>
      <c r="Q198" s="244">
        <f>'[3]4a. Network perf - Feeders'!Q198</f>
        <v>429576</v>
      </c>
      <c r="R198" s="244">
        <f>'[3]4a. Network perf - Feeders'!R198</f>
        <v>429576</v>
      </c>
      <c r="S198" s="244">
        <f>'[3]4a. Network perf - Feeders'!S198</f>
        <v>1661</v>
      </c>
      <c r="T198" s="244">
        <f>'[3]4a. Network perf - Feeders'!T198</f>
        <v>1661</v>
      </c>
      <c r="U198" s="244">
        <f>'[3]4a. Network perf - Feeders'!U198</f>
        <v>7</v>
      </c>
      <c r="V198" s="245">
        <f>'[3]4a. Network perf - Feeders'!V198</f>
        <v>13569</v>
      </c>
      <c r="W198" s="245">
        <f>'[3]4a. Network perf - Feeders'!W198</f>
        <v>13569</v>
      </c>
      <c r="X198" s="245" t="str">
        <f>'[3]4a. Network perf - Feeders'!X198</f>
        <v>No</v>
      </c>
    </row>
    <row r="199" spans="1:24" x14ac:dyDescent="0.2">
      <c r="A199" s="198"/>
      <c r="B199" s="244" t="str">
        <f>'[3]4a. Network perf - Feeders'!B199</f>
        <v>MSD2</v>
      </c>
      <c r="C199" s="244" t="str">
        <f>'[3]4a. Network perf - Feeders'!C199</f>
        <v>North</v>
      </c>
      <c r="D199" s="245" t="str">
        <f>'[3]4a. Network perf - Feeders'!D199</f>
        <v>Rural long</v>
      </c>
      <c r="E199" s="246">
        <f>'[3]4a. Network perf - Feeders'!E199</f>
        <v>1612</v>
      </c>
      <c r="F199" s="247">
        <f>'[3]4a. Network perf - Feeders'!F199</f>
        <v>403.88658750000002</v>
      </c>
      <c r="G199" s="247">
        <f>'[3]4a. Network perf - Feeders'!G199</f>
        <v>1.6743683069999999</v>
      </c>
      <c r="H199" s="248">
        <f>'[3]4a. Network perf - Feeders'!H199</f>
        <v>3.7724066588850147</v>
      </c>
      <c r="I199" s="247">
        <f>'[3]4a. Network perf - Feeders'!I199</f>
        <v>3.349978058226216</v>
      </c>
      <c r="J199" s="247">
        <f>'[3]4a. Network perf - Feeders'!J199</f>
        <v>10.684513994346251</v>
      </c>
      <c r="K199" s="244">
        <f>'[3]4a. Network perf - Feeders'!K199</f>
        <v>49</v>
      </c>
      <c r="L199" s="252">
        <f>'[3]4a. Network perf - Feeders'!L199</f>
        <v>310606.15999999997</v>
      </c>
      <c r="M199" s="246">
        <f>'[3]4a. Network perf - Feeders'!M199</f>
        <v>294734.15999999997</v>
      </c>
      <c r="N199" s="246">
        <f>'[3]4a. Network perf - Feeders'!N199</f>
        <v>3527</v>
      </c>
      <c r="O199" s="246">
        <f>'[3]4a. Network perf - Feeders'!O199</f>
        <v>3465</v>
      </c>
      <c r="P199" s="244">
        <f>'[3]4a. Network perf - Feeders'!P199</f>
        <v>72</v>
      </c>
      <c r="Q199" s="244">
        <f>'[3]4a. Network perf - Feeders'!Q199</f>
        <v>990656</v>
      </c>
      <c r="R199" s="244">
        <f>'[3]4a. Network perf - Feeders'!R199</f>
        <v>990656</v>
      </c>
      <c r="S199" s="244">
        <f>'[3]4a. Network perf - Feeders'!S199</f>
        <v>2740</v>
      </c>
      <c r="T199" s="244">
        <f>'[3]4a. Network perf - Feeders'!T199</f>
        <v>2740</v>
      </c>
      <c r="U199" s="244">
        <f>'[3]4a. Network perf - Feeders'!U199</f>
        <v>6</v>
      </c>
      <c r="V199" s="245">
        <f>'[3]4a. Network perf - Feeders'!V199</f>
        <v>9658</v>
      </c>
      <c r="W199" s="245">
        <f>'[3]4a. Network perf - Feeders'!W199</f>
        <v>9658</v>
      </c>
      <c r="X199" s="245" t="str">
        <f>'[3]4a. Network perf - Feeders'!X199</f>
        <v>No</v>
      </c>
    </row>
    <row r="200" spans="1:24" x14ac:dyDescent="0.2">
      <c r="A200" s="198"/>
      <c r="B200" s="244" t="str">
        <f>'[3]4a. Network perf - Feeders'!B200</f>
        <v>MSD4</v>
      </c>
      <c r="C200" s="244" t="str">
        <f>'[3]4a. Network perf - Feeders'!C200</f>
        <v>North</v>
      </c>
      <c r="D200" s="245" t="str">
        <f>'[3]4a. Network perf - Feeders'!D200</f>
        <v>Rural long</v>
      </c>
      <c r="E200" s="246">
        <f>'[3]4a. Network perf - Feeders'!E200</f>
        <v>2433.5</v>
      </c>
      <c r="F200" s="247">
        <f>'[3]4a. Network perf - Feeders'!F200</f>
        <v>221.2152462</v>
      </c>
      <c r="G200" s="247">
        <f>'[3]4a. Network perf - Feeders'!G200</f>
        <v>2.2294515860000002</v>
      </c>
      <c r="H200" s="248">
        <f>'[3]4a. Network perf - Feeders'!H200</f>
        <v>8.6879668507654877</v>
      </c>
      <c r="I200" s="247">
        <f>'[3]4a. Network perf - Feeders'!I200</f>
        <v>17.630709249565392</v>
      </c>
      <c r="J200" s="247">
        <f>'[3]4a. Network perf - Feeders'!J200</f>
        <v>2.8333251822197787</v>
      </c>
      <c r="K200" s="244">
        <f>'[3]4a. Network perf - Feeders'!K200</f>
        <v>31</v>
      </c>
      <c r="L200" s="252">
        <f>'[3]4a. Network perf - Feeders'!L200</f>
        <v>882554.36</v>
      </c>
      <c r="M200" s="246">
        <f>'[3]4a. Network perf - Feeders'!M200</f>
        <v>882384.36</v>
      </c>
      <c r="N200" s="246">
        <f>'[3]4a. Network perf - Feeders'!N200</f>
        <v>7219</v>
      </c>
      <c r="O200" s="246">
        <f>'[3]4a. Network perf - Feeders'!O200</f>
        <v>7218</v>
      </c>
      <c r="P200" s="244">
        <f>'[3]4a. Network perf - Feeders'!P200</f>
        <v>29</v>
      </c>
      <c r="Q200" s="244">
        <f>'[3]4a. Network perf - Feeders'!Q200</f>
        <v>141830</v>
      </c>
      <c r="R200" s="244">
        <f>'[3]4a. Network perf - Feeders'!R200</f>
        <v>141830</v>
      </c>
      <c r="S200" s="244">
        <f>'[3]4a. Network perf - Feeders'!S200</f>
        <v>551</v>
      </c>
      <c r="T200" s="244">
        <f>'[3]4a. Network perf - Feeders'!T200</f>
        <v>551</v>
      </c>
      <c r="U200" s="244">
        <f>'[3]4a. Network perf - Feeders'!U200</f>
        <v>8</v>
      </c>
      <c r="V200" s="245">
        <f>'[3]4a. Network perf - Feeders'!V200</f>
        <v>18335</v>
      </c>
      <c r="W200" s="245">
        <f>'[3]4a. Network perf - Feeders'!W200</f>
        <v>18335</v>
      </c>
      <c r="X200" s="245" t="str">
        <f>'[3]4a. Network perf - Feeders'!X200</f>
        <v>No</v>
      </c>
    </row>
    <row r="201" spans="1:24" x14ac:dyDescent="0.2">
      <c r="A201" s="198"/>
      <c r="B201" s="244" t="str">
        <f>'[3]4a. Network perf - Feeders'!B201</f>
        <v>MWE1</v>
      </c>
      <c r="C201" s="244" t="str">
        <f>'[3]4a. Network perf - Feeders'!C201</f>
        <v>East</v>
      </c>
      <c r="D201" s="244" t="str">
        <f>'[3]4a. Network perf - Feeders'!D201</f>
        <v>Urban</v>
      </c>
      <c r="E201" s="246">
        <f>'[3]4a. Network perf - Feeders'!E201</f>
        <v>1</v>
      </c>
      <c r="F201" s="247">
        <f>'[3]4a. Network perf - Feeders'!F201</f>
        <v>1.0733446850000001</v>
      </c>
      <c r="G201" s="247">
        <f>'[3]4a. Network perf - Feeders'!G201</f>
        <v>0.369403331</v>
      </c>
      <c r="H201" s="248">
        <f>'[3]4a. Network perf - Feeders'!H201</f>
        <v>1.01</v>
      </c>
      <c r="I201" s="247">
        <f>'[3]4a. Network perf - Feeders'!I201</f>
        <v>8.9955275826019802E-3</v>
      </c>
      <c r="J201" s="247">
        <f>'[3]4a. Network perf - Feeders'!J201</f>
        <v>1.2037810633652284E-4</v>
      </c>
      <c r="K201" s="244">
        <f>'[3]4a. Network perf - Feeders'!K201</f>
        <v>2</v>
      </c>
      <c r="L201" s="252">
        <f>'[3]4a. Network perf - Feeders'!L201</f>
        <v>822</v>
      </c>
      <c r="M201" s="246">
        <f>'[3]4a. Network perf - Feeders'!M201</f>
        <v>693</v>
      </c>
      <c r="N201" s="246">
        <f>'[3]4a. Network perf - Feeders'!N201</f>
        <v>10</v>
      </c>
      <c r="O201" s="246">
        <f>'[3]4a. Network perf - Feeders'!O201</f>
        <v>9</v>
      </c>
      <c r="P201" s="244">
        <f>'[3]4a. Network perf - Feeders'!P201</f>
        <v>1</v>
      </c>
      <c r="Q201" s="244">
        <f>'[3]4a. Network perf - Feeders'!Q201</f>
        <v>11</v>
      </c>
      <c r="R201" s="244">
        <f>'[3]4a. Network perf - Feeders'!R201</f>
        <v>11</v>
      </c>
      <c r="S201" s="244">
        <f>'[3]4a. Network perf - Feeders'!S201</f>
        <v>1</v>
      </c>
      <c r="T201" s="244">
        <f>'[3]4a. Network perf - Feeders'!T201</f>
        <v>1</v>
      </c>
      <c r="U201" s="244">
        <f>'[3]4a. Network perf - Feeders'!U201</f>
        <v>0</v>
      </c>
      <c r="V201" s="245">
        <f>'[3]4a. Network perf - Feeders'!V201</f>
        <v>0</v>
      </c>
      <c r="W201" s="245">
        <f>'[3]4a. Network perf - Feeders'!W201</f>
        <v>0</v>
      </c>
      <c r="X201" s="245" t="str">
        <f>'[3]4a. Network perf - Feeders'!X201</f>
        <v>Yes</v>
      </c>
    </row>
    <row r="202" spans="1:24" x14ac:dyDescent="0.2">
      <c r="A202" s="198"/>
      <c r="B202" s="244" t="str">
        <f>'[3]4a. Network perf - Feeders'!B202</f>
        <v>MWE2</v>
      </c>
      <c r="C202" s="244" t="str">
        <f>'[3]4a. Network perf - Feeders'!C202</f>
        <v>East</v>
      </c>
      <c r="D202" s="245" t="str">
        <f>'[3]4a. Network perf - Feeders'!D202</f>
        <v>Rural short</v>
      </c>
      <c r="E202" s="246">
        <f>'[3]4a. Network perf - Feeders'!E202</f>
        <v>0</v>
      </c>
      <c r="F202" s="247">
        <f>'[3]4a. Network perf - Feeders'!F202</f>
        <v>2.0760999999999998</v>
      </c>
      <c r="G202" s="247">
        <f>'[3]4a. Network perf - Feeders'!G202</f>
        <v>0.13800000000000001</v>
      </c>
      <c r="H202" s="248">
        <f>'[3]4a. Network perf - Feeders'!H202</f>
        <v>0.42499999999999999</v>
      </c>
      <c r="I202" s="247">
        <f>'[3]4a. Network perf - Feeders'!I202</f>
        <v>0</v>
      </c>
      <c r="J202" s="247">
        <f>'[3]4a. Network perf - Feeders'!J202</f>
        <v>0</v>
      </c>
      <c r="K202" s="244">
        <f>'[3]4a. Network perf - Feeders'!K202</f>
        <v>2</v>
      </c>
      <c r="L202" s="252">
        <f>'[3]4a. Network perf - Feeders'!L202</f>
        <v>806</v>
      </c>
      <c r="M202" s="246">
        <f>'[3]4a. Network perf - Feeders'!M202</f>
        <v>806</v>
      </c>
      <c r="N202" s="246">
        <f>'[3]4a. Network perf - Feeders'!N202</f>
        <v>26</v>
      </c>
      <c r="O202" s="246">
        <f>'[3]4a. Network perf - Feeders'!O202</f>
        <v>26</v>
      </c>
      <c r="P202" s="244">
        <f>'[3]4a. Network perf - Feeders'!P202</f>
        <v>0</v>
      </c>
      <c r="Q202" s="244">
        <f>'[3]4a. Network perf - Feeders'!Q202</f>
        <v>0</v>
      </c>
      <c r="R202" s="244">
        <f>'[3]4a. Network perf - Feeders'!R202</f>
        <v>0</v>
      </c>
      <c r="S202" s="244">
        <f>'[3]4a. Network perf - Feeders'!S202</f>
        <v>0</v>
      </c>
      <c r="T202" s="244">
        <f>'[3]4a. Network perf - Feeders'!T202</f>
        <v>0</v>
      </c>
      <c r="U202" s="244">
        <f>'[3]4a. Network perf - Feeders'!U202</f>
        <v>0</v>
      </c>
      <c r="V202" s="245">
        <f>'[3]4a. Network perf - Feeders'!V202</f>
        <v>0</v>
      </c>
      <c r="W202" s="245">
        <f>'[3]4a. Network perf - Feeders'!W202</f>
        <v>0</v>
      </c>
      <c r="X202" s="245" t="str">
        <f>'[3]4a. Network perf - Feeders'!X202</f>
        <v>No</v>
      </c>
    </row>
    <row r="203" spans="1:24" x14ac:dyDescent="0.2">
      <c r="A203" s="198"/>
      <c r="B203" s="244" t="str">
        <f>'[3]4a. Network perf - Feeders'!B203</f>
        <v>MWE236</v>
      </c>
      <c r="C203" s="244" t="str">
        <f>'[3]4a. Network perf - Feeders'!C203</f>
        <v>East</v>
      </c>
      <c r="D203" s="244" t="str">
        <f>'[3]4a. Network perf - Feeders'!D203</f>
        <v>Urban</v>
      </c>
      <c r="E203" s="246">
        <f>'[3]4a. Network perf - Feeders'!E203</f>
        <v>34</v>
      </c>
      <c r="F203" s="247">
        <f>'[3]4a. Network perf - Feeders'!F203</f>
        <v>6.8725999999999994</v>
      </c>
      <c r="G203" s="247">
        <f>'[3]4a. Network perf - Feeders'!G203</f>
        <v>0.622</v>
      </c>
      <c r="H203" s="248">
        <f>'[3]4a. Network perf - Feeders'!H203</f>
        <v>0.33163877992154356</v>
      </c>
      <c r="I203" s="247">
        <f>'[3]4a. Network perf - Feeders'!I203</f>
        <v>0</v>
      </c>
      <c r="J203" s="247">
        <f>'[3]4a. Network perf - Feeders'!J203</f>
        <v>0</v>
      </c>
      <c r="K203" s="244">
        <f>'[3]4a. Network perf - Feeders'!K203</f>
        <v>0</v>
      </c>
      <c r="L203" s="252">
        <f>'[3]4a. Network perf - Feeders'!L203</f>
        <v>0</v>
      </c>
      <c r="M203" s="246">
        <f>'[3]4a. Network perf - Feeders'!M203</f>
        <v>0</v>
      </c>
      <c r="N203" s="246">
        <f>'[3]4a. Network perf - Feeders'!N203</f>
        <v>0</v>
      </c>
      <c r="O203" s="246">
        <f>'[3]4a. Network perf - Feeders'!O203</f>
        <v>0</v>
      </c>
      <c r="P203" s="244">
        <f>'[3]4a. Network perf - Feeders'!P203</f>
        <v>4</v>
      </c>
      <c r="Q203" s="244">
        <f>'[3]4a. Network perf - Feeders'!Q203</f>
        <v>693</v>
      </c>
      <c r="R203" s="244">
        <f>'[3]4a. Network perf - Feeders'!R203</f>
        <v>693</v>
      </c>
      <c r="S203" s="244">
        <f>'[3]4a. Network perf - Feeders'!S203</f>
        <v>36</v>
      </c>
      <c r="T203" s="244">
        <f>'[3]4a. Network perf - Feeders'!T203</f>
        <v>36</v>
      </c>
      <c r="U203" s="244">
        <f>'[3]4a. Network perf - Feeders'!U203</f>
        <v>0</v>
      </c>
      <c r="V203" s="245">
        <f>'[3]4a. Network perf - Feeders'!V203</f>
        <v>0</v>
      </c>
      <c r="W203" s="245">
        <f>'[3]4a. Network perf - Feeders'!W203</f>
        <v>0</v>
      </c>
      <c r="X203" s="245" t="str">
        <f>'[3]4a. Network perf - Feeders'!X203</f>
        <v>No</v>
      </c>
    </row>
    <row r="204" spans="1:24" x14ac:dyDescent="0.2">
      <c r="A204" s="198"/>
      <c r="B204" s="244" t="str">
        <f>'[3]4a. Network perf - Feeders'!B204</f>
        <v>MWE3</v>
      </c>
      <c r="C204" s="244" t="str">
        <f>'[3]4a. Network perf - Feeders'!C204</f>
        <v>East</v>
      </c>
      <c r="D204" s="244" t="str">
        <f>'[3]4a. Network perf - Feeders'!D204</f>
        <v>Urban</v>
      </c>
      <c r="E204" s="246">
        <f>'[3]4a. Network perf - Feeders'!E204</f>
        <v>0</v>
      </c>
      <c r="F204" s="247">
        <f>'[3]4a. Network perf - Feeders'!F204</f>
        <v>1.7221</v>
      </c>
      <c r="G204" s="247">
        <f>'[3]4a. Network perf - Feeders'!G204</f>
        <v>0.3014</v>
      </c>
      <c r="H204" s="248">
        <f>'[3]4a. Network perf - Feeders'!H204</f>
        <v>1</v>
      </c>
      <c r="I204" s="247">
        <f>'[3]4a. Network perf - Feeders'!I204</f>
        <v>0</v>
      </c>
      <c r="J204" s="247">
        <f>'[3]4a. Network perf - Feeders'!J204</f>
        <v>0</v>
      </c>
      <c r="K204" s="244">
        <f>'[3]4a. Network perf - Feeders'!K204</f>
        <v>0</v>
      </c>
      <c r="L204" s="252">
        <f>'[3]4a. Network perf - Feeders'!L204</f>
        <v>0</v>
      </c>
      <c r="M204" s="246">
        <f>'[3]4a. Network perf - Feeders'!M204</f>
        <v>0</v>
      </c>
      <c r="N204" s="246">
        <f>'[3]4a. Network perf - Feeders'!N204</f>
        <v>0</v>
      </c>
      <c r="O204" s="246">
        <f>'[3]4a. Network perf - Feeders'!O204</f>
        <v>0</v>
      </c>
      <c r="P204" s="244">
        <f>'[3]4a. Network perf - Feeders'!P204</f>
        <v>0</v>
      </c>
      <c r="Q204" s="244">
        <f>'[3]4a. Network perf - Feeders'!Q204</f>
        <v>0</v>
      </c>
      <c r="R204" s="244">
        <f>'[3]4a. Network perf - Feeders'!R204</f>
        <v>0</v>
      </c>
      <c r="S204" s="244">
        <f>'[3]4a. Network perf - Feeders'!S204</f>
        <v>0</v>
      </c>
      <c r="T204" s="244">
        <f>'[3]4a. Network perf - Feeders'!T204</f>
        <v>0</v>
      </c>
      <c r="U204" s="244">
        <f>'[3]4a. Network perf - Feeders'!U204</f>
        <v>0</v>
      </c>
      <c r="V204" s="245">
        <f>'[3]4a. Network perf - Feeders'!V204</f>
        <v>0</v>
      </c>
      <c r="W204" s="245">
        <f>'[3]4a. Network perf - Feeders'!W204</f>
        <v>0</v>
      </c>
      <c r="X204" s="245" t="str">
        <f>'[3]4a. Network perf - Feeders'!X204</f>
        <v>No</v>
      </c>
    </row>
    <row r="205" spans="1:24" x14ac:dyDescent="0.2">
      <c r="A205" s="198"/>
      <c r="B205" s="244" t="str">
        <f>'[3]4a. Network perf - Feeders'!B205</f>
        <v>MWE6</v>
      </c>
      <c r="C205" s="244" t="str">
        <f>'[3]4a. Network perf - Feeders'!C205</f>
        <v>East</v>
      </c>
      <c r="D205" s="244" t="str">
        <f>'[3]4a. Network perf - Feeders'!D205</f>
        <v>Urban</v>
      </c>
      <c r="E205" s="246">
        <f>'[3]4a. Network perf - Feeders'!E205</f>
        <v>0</v>
      </c>
      <c r="F205" s="247">
        <f>'[3]4a. Network perf - Feeders'!F205</f>
        <v>3.0743999999999998</v>
      </c>
      <c r="G205" s="247">
        <f>'[3]4a. Network perf - Feeders'!G205</f>
        <v>0.18260000000000001</v>
      </c>
      <c r="H205" s="248">
        <f>'[3]4a. Network perf - Feeders'!H205</f>
        <v>1.0605</v>
      </c>
      <c r="I205" s="247">
        <f>'[3]4a. Network perf - Feeders'!I205</f>
        <v>0</v>
      </c>
      <c r="J205" s="247">
        <f>'[3]4a. Network perf - Feeders'!J205</f>
        <v>0</v>
      </c>
      <c r="K205" s="244">
        <f>'[3]4a. Network perf - Feeders'!K205</f>
        <v>0</v>
      </c>
      <c r="L205" s="252">
        <f>'[3]4a. Network perf - Feeders'!L205</f>
        <v>0</v>
      </c>
      <c r="M205" s="246">
        <f>'[3]4a. Network perf - Feeders'!M205</f>
        <v>0</v>
      </c>
      <c r="N205" s="246">
        <f>'[3]4a. Network perf - Feeders'!N205</f>
        <v>0</v>
      </c>
      <c r="O205" s="246">
        <f>'[3]4a. Network perf - Feeders'!O205</f>
        <v>0</v>
      </c>
      <c r="P205" s="244">
        <f>'[3]4a. Network perf - Feeders'!P205</f>
        <v>0</v>
      </c>
      <c r="Q205" s="244">
        <f>'[3]4a. Network perf - Feeders'!Q205</f>
        <v>0</v>
      </c>
      <c r="R205" s="244">
        <f>'[3]4a. Network perf - Feeders'!R205</f>
        <v>0</v>
      </c>
      <c r="S205" s="244">
        <f>'[3]4a. Network perf - Feeders'!S205</f>
        <v>0</v>
      </c>
      <c r="T205" s="244">
        <f>'[3]4a. Network perf - Feeders'!T205</f>
        <v>0</v>
      </c>
      <c r="U205" s="244">
        <f>'[3]4a. Network perf - Feeders'!U205</f>
        <v>0</v>
      </c>
      <c r="V205" s="245">
        <f>'[3]4a. Network perf - Feeders'!V205</f>
        <v>0</v>
      </c>
      <c r="W205" s="245">
        <f>'[3]4a. Network perf - Feeders'!W205</f>
        <v>0</v>
      </c>
      <c r="X205" s="245" t="str">
        <f>'[3]4a. Network perf - Feeders'!X205</f>
        <v>No</v>
      </c>
    </row>
    <row r="206" spans="1:24" x14ac:dyDescent="0.2">
      <c r="A206" s="198"/>
      <c r="B206" s="244" t="str">
        <f>'[3]4a. Network perf - Feeders'!B206</f>
        <v>MWT11</v>
      </c>
      <c r="C206" s="244" t="str">
        <f>'[3]4a. Network perf - Feeders'!C206</f>
        <v>East</v>
      </c>
      <c r="D206" s="245" t="str">
        <f>'[3]4a. Network perf - Feeders'!D206</f>
        <v>Rural short</v>
      </c>
      <c r="E206" s="246">
        <f>'[3]4a. Network perf - Feeders'!E206</f>
        <v>1987</v>
      </c>
      <c r="F206" s="247">
        <f>'[3]4a. Network perf - Feeders'!F206</f>
        <v>22.437560649999998</v>
      </c>
      <c r="G206" s="247">
        <f>'[3]4a. Network perf - Feeders'!G206</f>
        <v>3.4503108440000001</v>
      </c>
      <c r="H206" s="248">
        <f>'[3]4a. Network perf - Feeders'!H206</f>
        <v>5.5252420761447185</v>
      </c>
      <c r="I206" s="247">
        <f>'[3]4a. Network perf - Feeders'!I206</f>
        <v>3.567040332886187</v>
      </c>
      <c r="J206" s="247">
        <f>'[3]4a. Network perf - Feeders'!J206</f>
        <v>7.2332603701675007</v>
      </c>
      <c r="K206" s="244">
        <f>'[3]4a. Network perf - Feeders'!K206</f>
        <v>18</v>
      </c>
      <c r="L206" s="252">
        <f>'[3]4a. Network perf - Feeders'!L206</f>
        <v>239590.16000000003</v>
      </c>
      <c r="M206" s="246">
        <f>'[3]4a. Network perf - Feeders'!M206</f>
        <v>238048.16000000003</v>
      </c>
      <c r="N206" s="246">
        <f>'[3]4a. Network perf - Feeders'!N206</f>
        <v>4516</v>
      </c>
      <c r="O206" s="246">
        <f>'[3]4a. Network perf - Feeders'!O206</f>
        <v>4515</v>
      </c>
      <c r="P206" s="244">
        <f>'[3]4a. Network perf - Feeders'!P206</f>
        <v>11</v>
      </c>
      <c r="Q206" s="244">
        <f>'[3]4a. Network perf - Feeders'!Q206</f>
        <v>485842</v>
      </c>
      <c r="R206" s="244">
        <f>'[3]4a. Network perf - Feeders'!R206</f>
        <v>485842</v>
      </c>
      <c r="S206" s="244">
        <f>'[3]4a. Network perf - Feeders'!S206</f>
        <v>1593</v>
      </c>
      <c r="T206" s="244">
        <f>'[3]4a. Network perf - Feeders'!T206</f>
        <v>1593</v>
      </c>
      <c r="U206" s="244">
        <f>'[3]4a. Network perf - Feeders'!U206</f>
        <v>5</v>
      </c>
      <c r="V206" s="245">
        <f>'[3]4a. Network perf - Feeders'!V206</f>
        <v>9920</v>
      </c>
      <c r="W206" s="245">
        <f>'[3]4a. Network perf - Feeders'!W206</f>
        <v>9920</v>
      </c>
      <c r="X206" s="245" t="str">
        <f>'[3]4a. Network perf - Feeders'!X206</f>
        <v>No</v>
      </c>
    </row>
    <row r="207" spans="1:24" x14ac:dyDescent="0.2">
      <c r="A207" s="198"/>
      <c r="B207" s="244" t="str">
        <f>'[3]4a. Network perf - Feeders'!B207</f>
        <v>MWT12</v>
      </c>
      <c r="C207" s="244" t="str">
        <f>'[3]4a. Network perf - Feeders'!C207</f>
        <v>East</v>
      </c>
      <c r="D207" s="244" t="str">
        <f>'[3]4a. Network perf - Feeders'!D207</f>
        <v>Urban</v>
      </c>
      <c r="E207" s="246">
        <f>'[3]4a. Network perf - Feeders'!E207</f>
        <v>1083</v>
      </c>
      <c r="F207" s="247">
        <f>'[3]4a. Network perf - Feeders'!F207</f>
        <v>8.1209042440000001</v>
      </c>
      <c r="G207" s="247">
        <f>'[3]4a. Network perf - Feeders'!G207</f>
        <v>1.2815592409999998</v>
      </c>
      <c r="H207" s="248">
        <f>'[3]4a. Network perf - Feeders'!H207</f>
        <v>5.3728216050786566</v>
      </c>
      <c r="I207" s="247">
        <f>'[3]4a. Network perf - Feeders'!I207</f>
        <v>0.65573064667326364</v>
      </c>
      <c r="J207" s="247">
        <f>'[3]4a. Network perf - Feeders'!J207</f>
        <v>5.4628358663345908</v>
      </c>
      <c r="K207" s="244">
        <f>'[3]4a. Network perf - Feeders'!K207</f>
        <v>1</v>
      </c>
      <c r="L207" s="252">
        <f>'[3]4a. Network perf - Feeders'!L207</f>
        <v>20670</v>
      </c>
      <c r="M207" s="246">
        <f>'[3]4a. Network perf - Feeders'!M207</f>
        <v>20670</v>
      </c>
      <c r="N207" s="246">
        <f>'[3]4a. Network perf - Feeders'!N207</f>
        <v>95</v>
      </c>
      <c r="O207" s="246">
        <f>'[3]4a. Network perf - Feeders'!O207</f>
        <v>95</v>
      </c>
      <c r="P207" s="244">
        <f>'[3]4a. Network perf - Feeders'!P207</f>
        <v>2</v>
      </c>
      <c r="Q207" s="244">
        <f>'[3]4a. Network perf - Feeders'!Q207</f>
        <v>172200</v>
      </c>
      <c r="R207" s="244">
        <f>'[3]4a. Network perf - Feeders'!R207</f>
        <v>172200</v>
      </c>
      <c r="S207" s="244">
        <f>'[3]4a. Network perf - Feeders'!S207</f>
        <v>498</v>
      </c>
      <c r="T207" s="244">
        <f>'[3]4a. Network perf - Feeders'!T207</f>
        <v>498</v>
      </c>
      <c r="U207" s="244">
        <f>'[3]4a. Network perf - Feeders'!U207</f>
        <v>1</v>
      </c>
      <c r="V207" s="245">
        <f>'[3]4a. Network perf - Feeders'!V207</f>
        <v>1093</v>
      </c>
      <c r="W207" s="245">
        <f>'[3]4a. Network perf - Feeders'!W207</f>
        <v>1093</v>
      </c>
      <c r="X207" s="245" t="str">
        <f>'[3]4a. Network perf - Feeders'!X207</f>
        <v>No</v>
      </c>
    </row>
    <row r="208" spans="1:24" x14ac:dyDescent="0.2">
      <c r="A208" s="198"/>
      <c r="B208" s="244" t="str">
        <f>'[3]4a. Network perf - Feeders'!B208</f>
        <v>MWT13</v>
      </c>
      <c r="C208" s="244" t="str">
        <f>'[3]4a. Network perf - Feeders'!C208</f>
        <v>East</v>
      </c>
      <c r="D208" s="245" t="str">
        <f>'[3]4a. Network perf - Feeders'!D208</f>
        <v>Rural short</v>
      </c>
      <c r="E208" s="246">
        <f>'[3]4a. Network perf - Feeders'!E208</f>
        <v>879.5</v>
      </c>
      <c r="F208" s="247">
        <f>'[3]4a. Network perf - Feeders'!F208</f>
        <v>17.720537540000002</v>
      </c>
      <c r="G208" s="247">
        <f>'[3]4a. Network perf - Feeders'!G208</f>
        <v>0.23334167810000001</v>
      </c>
      <c r="H208" s="248">
        <f>'[3]4a. Network perf - Feeders'!H208</f>
        <v>3.1246196568542546</v>
      </c>
      <c r="I208" s="247">
        <f>'[3]4a. Network perf - Feeders'!I208</f>
        <v>1.3040018977150867</v>
      </c>
      <c r="J208" s="247">
        <f>'[3]4a. Network perf - Feeders'!J208</f>
        <v>1.7878438872272056</v>
      </c>
      <c r="K208" s="244">
        <f>'[3]4a. Network perf - Feeders'!K208</f>
        <v>4</v>
      </c>
      <c r="L208" s="252">
        <f>'[3]4a. Network perf - Feeders'!L208</f>
        <v>114190.36</v>
      </c>
      <c r="M208" s="246">
        <f>'[3]4a. Network perf - Feeders'!M208</f>
        <v>114190.36</v>
      </c>
      <c r="N208" s="246">
        <f>'[3]4a. Network perf - Feeders'!N208</f>
        <v>1790</v>
      </c>
      <c r="O208" s="246">
        <f>'[3]4a. Network perf - Feeders'!O208</f>
        <v>1790</v>
      </c>
      <c r="P208" s="244">
        <f>'[3]4a. Network perf - Feeders'!P208</f>
        <v>3</v>
      </c>
      <c r="Q208" s="244">
        <f>'[3]4a. Network perf - Feeders'!Q208</f>
        <v>156560</v>
      </c>
      <c r="R208" s="244">
        <f>'[3]4a. Network perf - Feeders'!R208</f>
        <v>156560</v>
      </c>
      <c r="S208" s="244">
        <f>'[3]4a. Network perf - Feeders'!S208</f>
        <v>472</v>
      </c>
      <c r="T208" s="244">
        <f>'[3]4a. Network perf - Feeders'!T208</f>
        <v>472</v>
      </c>
      <c r="U208" s="244">
        <f>'[3]4a. Network perf - Feeders'!U208</f>
        <v>2</v>
      </c>
      <c r="V208" s="245">
        <f>'[3]4a. Network perf - Feeders'!V208</f>
        <v>1767</v>
      </c>
      <c r="W208" s="245">
        <f>'[3]4a. Network perf - Feeders'!W208</f>
        <v>1767</v>
      </c>
      <c r="X208" s="245" t="str">
        <f>'[3]4a. Network perf - Feeders'!X208</f>
        <v>No</v>
      </c>
    </row>
    <row r="209" spans="1:24" x14ac:dyDescent="0.2">
      <c r="A209" s="198"/>
      <c r="B209" s="244" t="str">
        <f>'[3]4a. Network perf - Feeders'!B209</f>
        <v>MWT14</v>
      </c>
      <c r="C209" s="244" t="str">
        <f>'[3]4a. Network perf - Feeders'!C209</f>
        <v>East</v>
      </c>
      <c r="D209" s="245" t="str">
        <f>'[3]4a. Network perf - Feeders'!D209</f>
        <v>Rural short</v>
      </c>
      <c r="E209" s="246">
        <f>'[3]4a. Network perf - Feeders'!E209</f>
        <v>1286</v>
      </c>
      <c r="F209" s="247">
        <f>'[3]4a. Network perf - Feeders'!F209</f>
        <v>197.55738239999999</v>
      </c>
      <c r="G209" s="247">
        <f>'[3]4a. Network perf - Feeders'!G209</f>
        <v>2.339813731</v>
      </c>
      <c r="H209" s="248">
        <f>'[3]4a. Network perf - Feeders'!H209</f>
        <v>1.9433610060922801</v>
      </c>
      <c r="I209" s="247">
        <f>'[3]4a. Network perf - Feeders'!I209</f>
        <v>15.617029095456921</v>
      </c>
      <c r="J209" s="247">
        <f>'[3]4a. Network perf - Feeders'!J209</f>
        <v>10.507706072756882</v>
      </c>
      <c r="K209" s="244">
        <f>'[3]4a. Network perf - Feeders'!K209</f>
        <v>43</v>
      </c>
      <c r="L209" s="252">
        <f>'[3]4a. Network perf - Feeders'!L209</f>
        <v>1122604.2</v>
      </c>
      <c r="M209" s="246">
        <f>'[3]4a. Network perf - Feeders'!M209</f>
        <v>202779.19999999998</v>
      </c>
      <c r="N209" s="246">
        <f>'[3]4a. Network perf - Feeders'!N209</f>
        <v>4429</v>
      </c>
      <c r="O209" s="246">
        <f>'[3]4a. Network perf - Feeders'!O209</f>
        <v>2120</v>
      </c>
      <c r="P209" s="244">
        <f>'[3]4a. Network perf - Feeders'!P209</f>
        <v>55</v>
      </c>
      <c r="Q209" s="244">
        <f>'[3]4a. Network perf - Feeders'!Q209</f>
        <v>755329</v>
      </c>
      <c r="R209" s="244">
        <f>'[3]4a. Network perf - Feeders'!R209</f>
        <v>755329</v>
      </c>
      <c r="S209" s="244">
        <f>'[3]4a. Network perf - Feeders'!S209</f>
        <v>2477</v>
      </c>
      <c r="T209" s="244">
        <f>'[3]4a. Network perf - Feeders'!T209</f>
        <v>2477</v>
      </c>
      <c r="U209" s="244">
        <f>'[3]4a. Network perf - Feeders'!U209</f>
        <v>4</v>
      </c>
      <c r="V209" s="245">
        <f>'[3]4a. Network perf - Feeders'!V209</f>
        <v>4222</v>
      </c>
      <c r="W209" s="245">
        <f>'[3]4a. Network perf - Feeders'!W209</f>
        <v>3859</v>
      </c>
      <c r="X209" s="245" t="str">
        <f>'[3]4a. Network perf - Feeders'!X209</f>
        <v>Yes</v>
      </c>
    </row>
    <row r="210" spans="1:24" x14ac:dyDescent="0.2">
      <c r="A210" s="198"/>
      <c r="B210" s="244" t="str">
        <f>'[3]4a. Network perf - Feeders'!B210</f>
        <v>MWT21</v>
      </c>
      <c r="C210" s="244" t="str">
        <f>'[3]4a. Network perf - Feeders'!C210</f>
        <v>East</v>
      </c>
      <c r="D210" s="244" t="str">
        <f>'[3]4a. Network perf - Feeders'!D210</f>
        <v>Urban</v>
      </c>
      <c r="E210" s="246">
        <f>'[3]4a. Network perf - Feeders'!E210</f>
        <v>2914</v>
      </c>
      <c r="F210" s="247">
        <f>'[3]4a. Network perf - Feeders'!F210</f>
        <v>18.000535129999999</v>
      </c>
      <c r="G210" s="247">
        <f>'[3]4a. Network perf - Feeders'!G210</f>
        <v>0.69320328720000002</v>
      </c>
      <c r="H210" s="248">
        <f>'[3]4a. Network perf - Feeders'!H210</f>
        <v>7.659128671069575</v>
      </c>
      <c r="I210" s="247">
        <f>'[3]4a. Network perf - Feeders'!I210</f>
        <v>20.68397910345066</v>
      </c>
      <c r="J210" s="247">
        <f>'[3]4a. Network perf - Feeders'!J210</f>
        <v>11.294908545110591</v>
      </c>
      <c r="K210" s="244">
        <f>'[3]4a. Network perf - Feeders'!K210</f>
        <v>7</v>
      </c>
      <c r="L210" s="252">
        <f>'[3]4a. Network perf - Feeders'!L210</f>
        <v>1355338.0899999999</v>
      </c>
      <c r="M210" s="246">
        <f>'[3]4a. Network perf - Feeders'!M210</f>
        <v>612963.09</v>
      </c>
      <c r="N210" s="246">
        <f>'[3]4a. Network perf - Feeders'!N210</f>
        <v>12830</v>
      </c>
      <c r="O210" s="246">
        <f>'[3]4a. Network perf - Feeders'!O210</f>
        <v>9173</v>
      </c>
      <c r="P210" s="244">
        <f>'[3]4a. Network perf - Feeders'!P210</f>
        <v>22</v>
      </c>
      <c r="Q210" s="244">
        <f>'[3]4a. Network perf - Feeders'!Q210</f>
        <v>740110</v>
      </c>
      <c r="R210" s="244">
        <f>'[3]4a. Network perf - Feeders'!R210</f>
        <v>740110</v>
      </c>
      <c r="S210" s="244">
        <f>'[3]4a. Network perf - Feeders'!S210</f>
        <v>2779</v>
      </c>
      <c r="T210" s="244">
        <f>'[3]4a. Network perf - Feeders'!T210</f>
        <v>2779</v>
      </c>
      <c r="U210" s="244">
        <f>'[3]4a. Network perf - Feeders'!U210</f>
        <v>2</v>
      </c>
      <c r="V210" s="245">
        <f>'[3]4a. Network perf - Feeders'!V210</f>
        <v>5810</v>
      </c>
      <c r="W210" s="245">
        <f>'[3]4a. Network perf - Feeders'!W210</f>
        <v>2902</v>
      </c>
      <c r="X210" s="245" t="str">
        <f>'[3]4a. Network perf - Feeders'!X210</f>
        <v>Yes</v>
      </c>
    </row>
    <row r="211" spans="1:24" x14ac:dyDescent="0.2">
      <c r="A211" s="198"/>
      <c r="B211" s="244" t="str">
        <f>'[3]4a. Network perf - Feeders'!B211</f>
        <v>MWT22</v>
      </c>
      <c r="C211" s="244" t="str">
        <f>'[3]4a. Network perf - Feeders'!C211</f>
        <v>East</v>
      </c>
      <c r="D211" s="245" t="str">
        <f>'[3]4a. Network perf - Feeders'!D211</f>
        <v>Rural short</v>
      </c>
      <c r="E211" s="246">
        <f>'[3]4a. Network perf - Feeders'!E211</f>
        <v>886</v>
      </c>
      <c r="F211" s="247">
        <f>'[3]4a. Network perf - Feeders'!F211</f>
        <v>23.570906099999998</v>
      </c>
      <c r="G211" s="247">
        <f>'[3]4a. Network perf - Feeders'!G211</f>
        <v>0.81718041699999999</v>
      </c>
      <c r="H211" s="248">
        <f>'[3]4a. Network perf - Feeders'!H211</f>
        <v>4.6488243675148668</v>
      </c>
      <c r="I211" s="247">
        <f>'[3]4a. Network perf - Feeders'!I211</f>
        <v>15.340779510006229</v>
      </c>
      <c r="J211" s="247">
        <f>'[3]4a. Network perf - Feeders'!J211</f>
        <v>2.2715709036451925</v>
      </c>
      <c r="K211" s="244">
        <f>'[3]4a. Network perf - Feeders'!K211</f>
        <v>13</v>
      </c>
      <c r="L211" s="252">
        <f>'[3]4a. Network perf - Feeders'!L211</f>
        <v>371692.48</v>
      </c>
      <c r="M211" s="246">
        <f>'[3]4a. Network perf - Feeders'!M211</f>
        <v>176723.47999999998</v>
      </c>
      <c r="N211" s="246">
        <f>'[3]4a. Network perf - Feeders'!N211</f>
        <v>2080</v>
      </c>
      <c r="O211" s="246">
        <f>'[3]4a. Network perf - Feeders'!O211</f>
        <v>1192</v>
      </c>
      <c r="P211" s="244">
        <f>'[3]4a. Network perf - Feeders'!P211</f>
        <v>9</v>
      </c>
      <c r="Q211" s="244">
        <f>'[3]4a. Network perf - Feeders'!Q211</f>
        <v>55038</v>
      </c>
      <c r="R211" s="244">
        <f>'[3]4a. Network perf - Feeders'!R211</f>
        <v>55038</v>
      </c>
      <c r="S211" s="244">
        <f>'[3]4a. Network perf - Feeders'!S211</f>
        <v>214</v>
      </c>
      <c r="T211" s="244">
        <f>'[3]4a. Network perf - Feeders'!T211</f>
        <v>214</v>
      </c>
      <c r="U211" s="244">
        <f>'[3]4a. Network perf - Feeders'!U211</f>
        <v>2</v>
      </c>
      <c r="V211" s="245">
        <f>'[3]4a. Network perf - Feeders'!V211</f>
        <v>1768</v>
      </c>
      <c r="W211" s="245">
        <f>'[3]4a. Network perf - Feeders'!W211</f>
        <v>883</v>
      </c>
      <c r="X211" s="245" t="str">
        <f>'[3]4a. Network perf - Feeders'!X211</f>
        <v>No</v>
      </c>
    </row>
    <row r="212" spans="1:24" x14ac:dyDescent="0.2">
      <c r="A212" s="198"/>
      <c r="B212" s="244" t="str">
        <f>'[3]4a. Network perf - Feeders'!B212</f>
        <v>MWT24</v>
      </c>
      <c r="C212" s="244" t="str">
        <f>'[3]4a. Network perf - Feeders'!C212</f>
        <v>East</v>
      </c>
      <c r="D212" s="245" t="str">
        <f>'[3]4a. Network perf - Feeders'!D212</f>
        <v>Rural short</v>
      </c>
      <c r="E212" s="246">
        <f>'[3]4a. Network perf - Feeders'!E212</f>
        <v>767</v>
      </c>
      <c r="F212" s="247">
        <f>'[3]4a. Network perf - Feeders'!F212</f>
        <v>51.410884530000004</v>
      </c>
      <c r="G212" s="247">
        <f>'[3]4a. Network perf - Feeders'!G212</f>
        <v>4.3466851010000003</v>
      </c>
      <c r="H212" s="248">
        <f>'[3]4a. Network perf - Feeders'!H212</f>
        <v>5.8300830182768406</v>
      </c>
      <c r="I212" s="247">
        <f>'[3]4a. Network perf - Feeders'!I212</f>
        <v>27.38536175746529</v>
      </c>
      <c r="J212" s="247">
        <f>'[3]4a. Network perf - Feeders'!J212</f>
        <v>20.389589599151716</v>
      </c>
      <c r="K212" s="244">
        <f>'[3]4a. Network perf - Feeders'!K212</f>
        <v>19</v>
      </c>
      <c r="L212" s="252">
        <f>'[3]4a. Network perf - Feeders'!L212</f>
        <v>400085.49</v>
      </c>
      <c r="M212" s="246">
        <f>'[3]4a. Network perf - Feeders'!M212</f>
        <v>66056.790000000008</v>
      </c>
      <c r="N212" s="246">
        <f>'[3]4a. Network perf - Feeders'!N212</f>
        <v>1792</v>
      </c>
      <c r="O212" s="246">
        <f>'[3]4a. Network perf - Feeders'!O212</f>
        <v>998</v>
      </c>
      <c r="P212" s="244">
        <f>'[3]4a. Network perf - Feeders'!P212</f>
        <v>29</v>
      </c>
      <c r="Q212" s="244">
        <f>'[3]4a. Network perf - Feeders'!Q212</f>
        <v>297881</v>
      </c>
      <c r="R212" s="244">
        <f>'[3]4a. Network perf - Feeders'!R212</f>
        <v>297881</v>
      </c>
      <c r="S212" s="244">
        <f>'[3]4a. Network perf - Feeders'!S212</f>
        <v>1099</v>
      </c>
      <c r="T212" s="244">
        <f>'[3]4a. Network perf - Feeders'!T212</f>
        <v>1099</v>
      </c>
      <c r="U212" s="244">
        <f>'[3]4a. Network perf - Feeders'!U212</f>
        <v>5</v>
      </c>
      <c r="V212" s="245">
        <f>'[3]4a. Network perf - Feeders'!V212</f>
        <v>3867</v>
      </c>
      <c r="W212" s="245">
        <f>'[3]4a. Network perf - Feeders'!W212</f>
        <v>3867</v>
      </c>
      <c r="X212" s="245" t="str">
        <f>'[3]4a. Network perf - Feeders'!X212</f>
        <v>Yes</v>
      </c>
    </row>
    <row r="213" spans="1:24" x14ac:dyDescent="0.2">
      <c r="A213" s="198"/>
      <c r="B213" s="244" t="str">
        <f>'[3]4a. Network perf - Feeders'!B213</f>
        <v>MWT31</v>
      </c>
      <c r="C213" s="244" t="str">
        <f>'[3]4a. Network perf - Feeders'!C213</f>
        <v>East</v>
      </c>
      <c r="D213" s="245" t="str">
        <f>'[3]4a. Network perf - Feeders'!D213</f>
        <v>Rural short</v>
      </c>
      <c r="E213" s="246">
        <f>'[3]4a. Network perf - Feeders'!E213</f>
        <v>709</v>
      </c>
      <c r="F213" s="247">
        <f>'[3]4a. Network perf - Feeders'!F213</f>
        <v>123.83155989999999</v>
      </c>
      <c r="G213" s="247">
        <f>'[3]4a. Network perf - Feeders'!G213</f>
        <v>0.129308968</v>
      </c>
      <c r="H213" s="248">
        <f>'[3]4a. Network perf - Feeders'!H213</f>
        <v>1.4479944751275813</v>
      </c>
      <c r="I213" s="247">
        <f>'[3]4a. Network perf - Feeders'!I213</f>
        <v>4.5500178365530157</v>
      </c>
      <c r="J213" s="247">
        <f>'[3]4a. Network perf - Feeders'!J213</f>
        <v>6.0583078544870554</v>
      </c>
      <c r="K213" s="244">
        <f>'[3]4a. Network perf - Feeders'!K213</f>
        <v>40</v>
      </c>
      <c r="L213" s="252">
        <f>'[3]4a. Network perf - Feeders'!L213</f>
        <v>363403.88</v>
      </c>
      <c r="M213" s="246">
        <f>'[3]4a. Network perf - Feeders'!M213</f>
        <v>333517.88</v>
      </c>
      <c r="N213" s="246">
        <f>'[3]4a. Network perf - Feeders'!N213</f>
        <v>1930</v>
      </c>
      <c r="O213" s="246">
        <f>'[3]4a. Network perf - Feeders'!O213</f>
        <v>1852</v>
      </c>
      <c r="P213" s="244">
        <f>'[3]4a. Network perf - Feeders'!P213</f>
        <v>38</v>
      </c>
      <c r="Q213" s="244">
        <f>'[3]4a. Network perf - Feeders'!Q213</f>
        <v>483869</v>
      </c>
      <c r="R213" s="244">
        <f>'[3]4a. Network perf - Feeders'!R213</f>
        <v>483869</v>
      </c>
      <c r="S213" s="244">
        <f>'[3]4a. Network perf - Feeders'!S213</f>
        <v>1623</v>
      </c>
      <c r="T213" s="244">
        <f>'[3]4a. Network perf - Feeders'!T213</f>
        <v>1623</v>
      </c>
      <c r="U213" s="244">
        <f>'[3]4a. Network perf - Feeders'!U213</f>
        <v>3</v>
      </c>
      <c r="V213" s="245">
        <f>'[3]4a. Network perf - Feeders'!V213</f>
        <v>2073</v>
      </c>
      <c r="W213" s="245">
        <f>'[3]4a. Network perf - Feeders'!W213</f>
        <v>1173</v>
      </c>
      <c r="X213" s="245" t="str">
        <f>'[3]4a. Network perf - Feeders'!X213</f>
        <v>Yes</v>
      </c>
    </row>
    <row r="214" spans="1:24" x14ac:dyDescent="0.2">
      <c r="A214" s="198"/>
      <c r="B214" s="244" t="str">
        <f>'[3]4a. Network perf - Feeders'!B214</f>
        <v>MWT32</v>
      </c>
      <c r="C214" s="244" t="str">
        <f>'[3]4a. Network perf - Feeders'!C214</f>
        <v>East</v>
      </c>
      <c r="D214" s="245" t="str">
        <f>'[3]4a. Network perf - Feeders'!D214</f>
        <v>Rural short</v>
      </c>
      <c r="E214" s="246">
        <f>'[3]4a. Network perf - Feeders'!E214</f>
        <v>525.5</v>
      </c>
      <c r="F214" s="247">
        <f>'[3]4a. Network perf - Feeders'!F214</f>
        <v>53.404876770000001</v>
      </c>
      <c r="G214" s="247">
        <f>'[3]4a. Network perf - Feeders'!G214</f>
        <v>3.5714030879999998</v>
      </c>
      <c r="H214" s="248">
        <f>'[3]4a. Network perf - Feeders'!H214</f>
        <v>5.7919779005103251</v>
      </c>
      <c r="I214" s="247">
        <f>'[3]4a. Network perf - Feeders'!I214</f>
        <v>71.24930194099197</v>
      </c>
      <c r="J214" s="247">
        <f>'[3]4a. Network perf - Feeders'!J214</f>
        <v>80.359394394937098</v>
      </c>
      <c r="K214" s="244">
        <f>'[3]4a. Network perf - Feeders'!K214</f>
        <v>15</v>
      </c>
      <c r="L214" s="252">
        <f>'[3]4a. Network perf - Feeders'!L214</f>
        <v>91229.23</v>
      </c>
      <c r="M214" s="246">
        <f>'[3]4a. Network perf - Feeders'!M214</f>
        <v>91229.23</v>
      </c>
      <c r="N214" s="246">
        <f>'[3]4a. Network perf - Feeders'!N214</f>
        <v>621</v>
      </c>
      <c r="O214" s="246">
        <f>'[3]4a. Network perf - Feeders'!O214</f>
        <v>621</v>
      </c>
      <c r="P214" s="244">
        <f>'[3]4a. Network perf - Feeders'!P214</f>
        <v>21</v>
      </c>
      <c r="Q214" s="244">
        <f>'[3]4a. Network perf - Feeders'!Q214</f>
        <v>102894</v>
      </c>
      <c r="R214" s="244">
        <f>'[3]4a. Network perf - Feeders'!R214</f>
        <v>102894</v>
      </c>
      <c r="S214" s="244">
        <f>'[3]4a. Network perf - Feeders'!S214</f>
        <v>324</v>
      </c>
      <c r="T214" s="244">
        <f>'[3]4a. Network perf - Feeders'!T214</f>
        <v>324</v>
      </c>
      <c r="U214" s="244">
        <f>'[3]4a. Network perf - Feeders'!U214</f>
        <v>6</v>
      </c>
      <c r="V214" s="245">
        <f>'[3]4a. Network perf - Feeders'!V214</f>
        <v>2700</v>
      </c>
      <c r="W214" s="245">
        <f>'[3]4a. Network perf - Feeders'!W214</f>
        <v>2169</v>
      </c>
      <c r="X214" s="245" t="str">
        <f>'[3]4a. Network perf - Feeders'!X214</f>
        <v>No</v>
      </c>
    </row>
    <row r="215" spans="1:24" x14ac:dyDescent="0.2">
      <c r="A215" s="198"/>
      <c r="B215" s="244" t="str">
        <f>'[3]4a. Network perf - Feeders'!B215</f>
        <v>MWT34</v>
      </c>
      <c r="C215" s="244" t="str">
        <f>'[3]4a. Network perf - Feeders'!C215</f>
        <v>East</v>
      </c>
      <c r="D215" s="245" t="str">
        <f>'[3]4a. Network perf - Feeders'!D215</f>
        <v>Rural short</v>
      </c>
      <c r="E215" s="246">
        <f>'[3]4a. Network perf - Feeders'!E215</f>
        <v>1590</v>
      </c>
      <c r="F215" s="247">
        <f>'[3]4a. Network perf - Feeders'!F215</f>
        <v>24.249060759999999</v>
      </c>
      <c r="G215" s="247">
        <f>'[3]4a. Network perf - Feeders'!G215</f>
        <v>1.0664326989999999</v>
      </c>
      <c r="H215" s="248">
        <f>'[3]4a. Network perf - Feeders'!H215</f>
        <v>3.3532503634533466</v>
      </c>
      <c r="I215" s="247">
        <f>'[3]4a. Network perf - Feeders'!I215</f>
        <v>0.25058631329336833</v>
      </c>
      <c r="J215" s="247">
        <f>'[3]4a. Network perf - Feeders'!J215</f>
        <v>5.3682726039816293</v>
      </c>
      <c r="K215" s="244">
        <f>'[3]4a. Network perf - Feeders'!K215</f>
        <v>12</v>
      </c>
      <c r="L215" s="252">
        <f>'[3]4a. Network perf - Feeders'!L215</f>
        <v>25848.010000000006</v>
      </c>
      <c r="M215" s="246">
        <f>'[3]4a. Network perf - Feeders'!M215</f>
        <v>25848.010000000006</v>
      </c>
      <c r="N215" s="246">
        <f>'[3]4a. Network perf - Feeders'!N215</f>
        <v>340</v>
      </c>
      <c r="O215" s="246">
        <f>'[3]4a. Network perf - Feeders'!O215</f>
        <v>340</v>
      </c>
      <c r="P215" s="244">
        <f>'[3]4a. Network perf - Feeders'!P215</f>
        <v>27</v>
      </c>
      <c r="Q215" s="244">
        <f>'[3]4a. Network perf - Feeders'!Q215</f>
        <v>553738</v>
      </c>
      <c r="R215" s="244">
        <f>'[3]4a. Network perf - Feeders'!R215</f>
        <v>553738</v>
      </c>
      <c r="S215" s="244">
        <f>'[3]4a. Network perf - Feeders'!S215</f>
        <v>2179</v>
      </c>
      <c r="T215" s="244">
        <f>'[3]4a. Network perf - Feeders'!T215</f>
        <v>2179</v>
      </c>
      <c r="U215" s="244">
        <f>'[3]4a. Network perf - Feeders'!U215</f>
        <v>0</v>
      </c>
      <c r="V215" s="245">
        <f>'[3]4a. Network perf - Feeders'!V215</f>
        <v>0</v>
      </c>
      <c r="W215" s="245">
        <f>'[3]4a. Network perf - Feeders'!W215</f>
        <v>0</v>
      </c>
      <c r="X215" s="245" t="str">
        <f>'[3]4a. Network perf - Feeders'!X215</f>
        <v>No</v>
      </c>
    </row>
    <row r="216" spans="1:24" x14ac:dyDescent="0.2">
      <c r="A216" s="198"/>
      <c r="B216" s="244" t="str">
        <f>'[3]4a. Network perf - Feeders'!B216</f>
        <v>MWT35</v>
      </c>
      <c r="C216" s="244" t="str">
        <f>'[3]4a. Network perf - Feeders'!C216</f>
        <v>East</v>
      </c>
      <c r="D216" s="244" t="str">
        <f>'[3]4a. Network perf - Feeders'!D216</f>
        <v>Urban</v>
      </c>
      <c r="E216" s="246">
        <f>'[3]4a. Network perf - Feeders'!E216</f>
        <v>1</v>
      </c>
      <c r="F216" s="247">
        <f>'[3]4a. Network perf - Feeders'!F216</f>
        <v>6.2554229360000007E-3</v>
      </c>
      <c r="G216" s="247">
        <f>'[3]4a. Network perf - Feeders'!G216</f>
        <v>6.0308779459999995</v>
      </c>
      <c r="H216" s="248">
        <f>'[3]4a. Network perf - Feeders'!H216</f>
        <v>2.8578838324886475</v>
      </c>
      <c r="I216" s="247">
        <f>'[3]4a. Network perf - Feeders'!I216</f>
        <v>0.54273036345773595</v>
      </c>
      <c r="J216" s="247">
        <f>'[3]4a. Network perf - Feeders'!J216</f>
        <v>0</v>
      </c>
      <c r="K216" s="244">
        <f>'[3]4a. Network perf - Feeders'!K216</f>
        <v>1</v>
      </c>
      <c r="L216" s="252">
        <f>'[3]4a. Network perf - Feeders'!L216</f>
        <v>19</v>
      </c>
      <c r="M216" s="246">
        <f>'[3]4a. Network perf - Feeders'!M216</f>
        <v>19</v>
      </c>
      <c r="N216" s="246">
        <f>'[3]4a. Network perf - Feeders'!N216</f>
        <v>1</v>
      </c>
      <c r="O216" s="246">
        <f>'[3]4a. Network perf - Feeders'!O216</f>
        <v>1</v>
      </c>
      <c r="P216" s="244">
        <f>'[3]4a. Network perf - Feeders'!P216</f>
        <v>0</v>
      </c>
      <c r="Q216" s="244">
        <f>'[3]4a. Network perf - Feeders'!Q216</f>
        <v>0</v>
      </c>
      <c r="R216" s="244">
        <f>'[3]4a. Network perf - Feeders'!R216</f>
        <v>0</v>
      </c>
      <c r="S216" s="244">
        <f>'[3]4a. Network perf - Feeders'!S216</f>
        <v>0</v>
      </c>
      <c r="T216" s="244">
        <f>'[3]4a. Network perf - Feeders'!T216</f>
        <v>0</v>
      </c>
      <c r="U216" s="244">
        <f>'[3]4a. Network perf - Feeders'!U216</f>
        <v>0</v>
      </c>
      <c r="V216" s="245">
        <f>'[3]4a. Network perf - Feeders'!V216</f>
        <v>0</v>
      </c>
      <c r="W216" s="245">
        <f>'[3]4a. Network perf - Feeders'!W216</f>
        <v>0</v>
      </c>
      <c r="X216" s="245" t="str">
        <f>'[3]4a. Network perf - Feeders'!X216</f>
        <v>No</v>
      </c>
    </row>
    <row r="217" spans="1:24" x14ac:dyDescent="0.2">
      <c r="A217" s="198"/>
      <c r="B217" s="244" t="str">
        <f>'[3]4a. Network perf - Feeders'!B217</f>
        <v>MYT1</v>
      </c>
      <c r="C217" s="244" t="str">
        <f>'[3]4a. Network perf - Feeders'!C217</f>
        <v>North</v>
      </c>
      <c r="D217" s="245" t="str">
        <f>'[3]4a. Network perf - Feeders'!D217</f>
        <v>Rural short</v>
      </c>
      <c r="E217" s="246">
        <f>'[3]4a. Network perf - Feeders'!E217</f>
        <v>324.5</v>
      </c>
      <c r="F217" s="247">
        <f>'[3]4a. Network perf - Feeders'!F217</f>
        <v>52.125606670000003</v>
      </c>
      <c r="G217" s="247">
        <f>'[3]4a. Network perf - Feeders'!G217</f>
        <v>1.0061972370000001</v>
      </c>
      <c r="H217" s="248">
        <f>'[3]4a. Network perf - Feeders'!H217</f>
        <v>1.0669432974624282</v>
      </c>
      <c r="I217" s="247">
        <f>'[3]4a. Network perf - Feeders'!I217</f>
        <v>3.9587071915374639E-2</v>
      </c>
      <c r="J217" s="247">
        <f>'[3]4a. Network perf - Feeders'!J217</f>
        <v>1.5575791643120644</v>
      </c>
      <c r="K217" s="244">
        <f>'[3]4a. Network perf - Feeders'!K217</f>
        <v>6</v>
      </c>
      <c r="L217" s="252">
        <f>'[3]4a. Network perf - Feeders'!L217</f>
        <v>3609.09</v>
      </c>
      <c r="M217" s="246">
        <f>'[3]4a. Network perf - Feeders'!M217</f>
        <v>3609.09</v>
      </c>
      <c r="N217" s="246">
        <f>'[3]4a. Network perf - Feeders'!N217</f>
        <v>14</v>
      </c>
      <c r="O217" s="246">
        <f>'[3]4a. Network perf - Feeders'!O217</f>
        <v>14</v>
      </c>
      <c r="P217" s="244">
        <f>'[3]4a. Network perf - Feeders'!P217</f>
        <v>21</v>
      </c>
      <c r="Q217" s="244">
        <f>'[3]4a. Network perf - Feeders'!Q217</f>
        <v>142002</v>
      </c>
      <c r="R217" s="244">
        <f>'[3]4a. Network perf - Feeders'!R217</f>
        <v>142002</v>
      </c>
      <c r="S217" s="244">
        <f>'[3]4a. Network perf - Feeders'!S217</f>
        <v>529</v>
      </c>
      <c r="T217" s="244">
        <f>'[3]4a. Network perf - Feeders'!T217</f>
        <v>529</v>
      </c>
      <c r="U217" s="244">
        <f>'[3]4a. Network perf - Feeders'!U217</f>
        <v>2</v>
      </c>
      <c r="V217" s="245">
        <f>'[3]4a. Network perf - Feeders'!V217</f>
        <v>648</v>
      </c>
      <c r="W217" s="245">
        <f>'[3]4a. Network perf - Feeders'!W217</f>
        <v>648</v>
      </c>
      <c r="X217" s="245" t="str">
        <f>'[3]4a. Network perf - Feeders'!X217</f>
        <v>No</v>
      </c>
    </row>
    <row r="218" spans="1:24" x14ac:dyDescent="0.2">
      <c r="A218" s="198"/>
      <c r="B218" s="244" t="str">
        <f>'[3]4a. Network perf - Feeders'!B218</f>
        <v>MYT2</v>
      </c>
      <c r="C218" s="244" t="str">
        <f>'[3]4a. Network perf - Feeders'!C218</f>
        <v>North</v>
      </c>
      <c r="D218" s="245" t="str">
        <f>'[3]4a. Network perf - Feeders'!D218</f>
        <v>Rural short</v>
      </c>
      <c r="E218" s="246">
        <f>'[3]4a. Network perf - Feeders'!E218</f>
        <v>1733.5</v>
      </c>
      <c r="F218" s="247">
        <f>'[3]4a. Network perf - Feeders'!F218</f>
        <v>102.4375442</v>
      </c>
      <c r="G218" s="247">
        <f>'[3]4a. Network perf - Feeders'!G218</f>
        <v>1.359399072</v>
      </c>
      <c r="H218" s="248">
        <f>'[3]4a. Network perf - Feeders'!H218</f>
        <v>5.7538727827438105</v>
      </c>
      <c r="I218" s="247">
        <f>'[3]4a. Network perf - Feeders'!I218</f>
        <v>5.8149352415507183</v>
      </c>
      <c r="J218" s="247">
        <f>'[3]4a. Network perf - Feeders'!J218</f>
        <v>5.1314095625667244</v>
      </c>
      <c r="K218" s="244">
        <f>'[3]4a. Network perf - Feeders'!K218</f>
        <v>30</v>
      </c>
      <c r="L218" s="252">
        <f>'[3]4a. Network perf - Feeders'!L218</f>
        <v>154886.35999999999</v>
      </c>
      <c r="M218" s="246">
        <f>'[3]4a. Network perf - Feeders'!M218</f>
        <v>153061.35999999999</v>
      </c>
      <c r="N218" s="246">
        <f>'[3]4a. Network perf - Feeders'!N218</f>
        <v>1071</v>
      </c>
      <c r="O218" s="246">
        <f>'[3]4a. Network perf - Feeders'!O218</f>
        <v>1041</v>
      </c>
      <c r="P218" s="244">
        <f>'[3]4a. Network perf - Feeders'!P218</f>
        <v>20</v>
      </c>
      <c r="Q218" s="244">
        <f>'[3]4a. Network perf - Feeders'!Q218</f>
        <v>136680</v>
      </c>
      <c r="R218" s="244">
        <f>'[3]4a. Network perf - Feeders'!R218</f>
        <v>136680</v>
      </c>
      <c r="S218" s="244">
        <f>'[3]4a. Network perf - Feeders'!S218</f>
        <v>1367</v>
      </c>
      <c r="T218" s="244">
        <f>'[3]4a. Network perf - Feeders'!T218</f>
        <v>1367</v>
      </c>
      <c r="U218" s="244">
        <f>'[3]4a. Network perf - Feeders'!U218</f>
        <v>6</v>
      </c>
      <c r="V218" s="245">
        <f>'[3]4a. Network perf - Feeders'!V218</f>
        <v>10422</v>
      </c>
      <c r="W218" s="245">
        <f>'[3]4a. Network perf - Feeders'!W218</f>
        <v>10422</v>
      </c>
      <c r="X218" s="245" t="str">
        <f>'[3]4a. Network perf - Feeders'!X218</f>
        <v>No</v>
      </c>
    </row>
    <row r="219" spans="1:24" x14ac:dyDescent="0.2">
      <c r="A219" s="198"/>
      <c r="B219" s="244" t="str">
        <f>'[3]4a. Network perf - Feeders'!B219</f>
        <v>MYT7</v>
      </c>
      <c r="C219" s="244" t="str">
        <f>'[3]4a. Network perf - Feeders'!C219</f>
        <v>North</v>
      </c>
      <c r="D219" s="245" t="str">
        <f>'[3]4a. Network perf - Feeders'!D219</f>
        <v>Rural long</v>
      </c>
      <c r="E219" s="246">
        <f>'[3]4a. Network perf - Feeders'!E219</f>
        <v>3019.5</v>
      </c>
      <c r="F219" s="247">
        <f>'[3]4a. Network perf - Feeders'!F219</f>
        <v>338.09156770000004</v>
      </c>
      <c r="G219" s="247">
        <f>'[3]4a. Network perf - Feeders'!G219</f>
        <v>5.1402396179999998</v>
      </c>
      <c r="H219" s="248">
        <f>'[3]4a. Network perf - Feeders'!H219</f>
        <v>8.5355463796994258</v>
      </c>
      <c r="I219" s="247">
        <f>'[3]4a. Network perf - Feeders'!I219</f>
        <v>13.397311529758047</v>
      </c>
      <c r="J219" s="247">
        <f>'[3]4a. Network perf - Feeders'!J219</f>
        <v>11.479761252943861</v>
      </c>
      <c r="K219" s="244">
        <f>'[3]4a. Network perf - Feeders'!K219</f>
        <v>46</v>
      </c>
      <c r="L219" s="252">
        <f>'[3]4a. Network perf - Feeders'!L219</f>
        <v>755210.23</v>
      </c>
      <c r="M219" s="246">
        <f>'[3]4a. Network perf - Feeders'!M219</f>
        <v>755210.23</v>
      </c>
      <c r="N219" s="246">
        <f>'[3]4a. Network perf - Feeders'!N219</f>
        <v>7687</v>
      </c>
      <c r="O219" s="246">
        <f>'[3]4a. Network perf - Feeders'!O219</f>
        <v>7687</v>
      </c>
      <c r="P219" s="244">
        <f>'[3]4a. Network perf - Feeders'!P219</f>
        <v>67</v>
      </c>
      <c r="Q219" s="244">
        <f>'[3]4a. Network perf - Feeders'!Q219</f>
        <v>647117.38</v>
      </c>
      <c r="R219" s="244">
        <f>'[3]4a. Network perf - Feeders'!R219</f>
        <v>647117.38</v>
      </c>
      <c r="S219" s="244">
        <f>'[3]4a. Network perf - Feeders'!S219</f>
        <v>2538</v>
      </c>
      <c r="T219" s="244">
        <f>'[3]4a. Network perf - Feeders'!T219</f>
        <v>2538</v>
      </c>
      <c r="U219" s="244">
        <f>'[3]4a. Network perf - Feeders'!U219</f>
        <v>2</v>
      </c>
      <c r="V219" s="245">
        <f>'[3]4a. Network perf - Feeders'!V219</f>
        <v>6052</v>
      </c>
      <c r="W219" s="245">
        <f>'[3]4a. Network perf - Feeders'!W219</f>
        <v>6052</v>
      </c>
      <c r="X219" s="245" t="str">
        <f>'[3]4a. Network perf - Feeders'!X219</f>
        <v>No</v>
      </c>
    </row>
    <row r="220" spans="1:24" x14ac:dyDescent="0.2">
      <c r="A220" s="198"/>
      <c r="B220" s="244" t="str">
        <f>'[3]4a. Network perf - Feeders'!B220</f>
        <v>MYT8</v>
      </c>
      <c r="C220" s="244" t="str">
        <f>'[3]4a. Network perf - Feeders'!C220</f>
        <v>North</v>
      </c>
      <c r="D220" s="245" t="str">
        <f>'[3]4a. Network perf - Feeders'!D220</f>
        <v>Rural short</v>
      </c>
      <c r="E220" s="246">
        <f>'[3]4a. Network perf - Feeders'!E220</f>
        <v>688.5</v>
      </c>
      <c r="F220" s="247">
        <f>'[3]4a. Network perf - Feeders'!F220</f>
        <v>103.02041920000001</v>
      </c>
      <c r="G220" s="247">
        <f>'[3]4a. Network perf - Feeders'!G220</f>
        <v>0.62598997789999999</v>
      </c>
      <c r="H220" s="248">
        <f>'[3]4a. Network perf - Feeders'!H220</f>
        <v>2.0957814771583418</v>
      </c>
      <c r="I220" s="247">
        <f>'[3]4a. Network perf - Feeders'!I220</f>
        <v>2.4343551988475678</v>
      </c>
      <c r="J220" s="247">
        <f>'[3]4a. Network perf - Feeders'!J220</f>
        <v>3.3237888849719566</v>
      </c>
      <c r="K220" s="244">
        <f>'[3]4a. Network perf - Feeders'!K220</f>
        <v>24</v>
      </c>
      <c r="L220" s="252">
        <f>'[3]4a. Network perf - Feeders'!L220</f>
        <v>157622.06</v>
      </c>
      <c r="M220" s="246">
        <f>'[3]4a. Network perf - Feeders'!M220</f>
        <v>157364.06</v>
      </c>
      <c r="N220" s="246">
        <f>'[3]4a. Network perf - Feeders'!N220</f>
        <v>1202</v>
      </c>
      <c r="O220" s="246">
        <f>'[3]4a. Network perf - Feeders'!O220</f>
        <v>1200</v>
      </c>
      <c r="P220" s="244">
        <f>'[3]4a. Network perf - Feeders'!P220</f>
        <v>33</v>
      </c>
      <c r="Q220" s="244">
        <f>'[3]4a. Network perf - Feeders'!Q220</f>
        <v>215212</v>
      </c>
      <c r="R220" s="244">
        <f>'[3]4a. Network perf - Feeders'!R220</f>
        <v>215212</v>
      </c>
      <c r="S220" s="244">
        <f>'[3]4a. Network perf - Feeders'!S220</f>
        <v>678</v>
      </c>
      <c r="T220" s="244">
        <f>'[3]4a. Network perf - Feeders'!T220</f>
        <v>678</v>
      </c>
      <c r="U220" s="244">
        <f>'[3]4a. Network perf - Feeders'!U220</f>
        <v>7</v>
      </c>
      <c r="V220" s="245">
        <f>'[3]4a. Network perf - Feeders'!V220</f>
        <v>4671</v>
      </c>
      <c r="W220" s="245">
        <f>'[3]4a. Network perf - Feeders'!W220</f>
        <v>4671</v>
      </c>
      <c r="X220" s="245" t="str">
        <f>'[3]4a. Network perf - Feeders'!X220</f>
        <v>No</v>
      </c>
    </row>
    <row r="221" spans="1:24" x14ac:dyDescent="0.2">
      <c r="A221" s="198"/>
      <c r="B221" s="244" t="str">
        <f>'[3]4a. Network perf - Feeders'!B221</f>
        <v>NLA31</v>
      </c>
      <c r="C221" s="244" t="str">
        <f>'[3]4a. Network perf - Feeders'!C221</f>
        <v>East</v>
      </c>
      <c r="D221" s="245" t="str">
        <f>'[3]4a. Network perf - Feeders'!D221</f>
        <v>Rural long</v>
      </c>
      <c r="E221" s="246">
        <f>'[3]4a. Network perf - Feeders'!E221</f>
        <v>901</v>
      </c>
      <c r="F221" s="247">
        <f>'[3]4a. Network perf - Feeders'!F221</f>
        <v>209.70929279999999</v>
      </c>
      <c r="G221" s="247">
        <f>'[3]4a. Network perf - Feeders'!G221</f>
        <v>0.23727204889999998</v>
      </c>
      <c r="H221" s="248">
        <f>'[3]4a. Network perf - Feeders'!H221</f>
        <v>1.9814661238587956</v>
      </c>
      <c r="I221" s="247">
        <f>'[3]4a. Network perf - Feeders'!I221</f>
        <v>9.1195628721651492</v>
      </c>
      <c r="J221" s="247">
        <f>'[3]4a. Network perf - Feeders'!J221</f>
        <v>8.6042350072559</v>
      </c>
      <c r="K221" s="244">
        <f>'[3]4a. Network perf - Feeders'!K221</f>
        <v>28</v>
      </c>
      <c r="L221" s="252">
        <f>'[3]4a. Network perf - Feeders'!L221</f>
        <v>606700.39999999991</v>
      </c>
      <c r="M221" s="246">
        <f>'[3]4a. Network perf - Feeders'!M221</f>
        <v>552874.39999999991</v>
      </c>
      <c r="N221" s="246">
        <f>'[3]4a. Network perf - Feeders'!N221</f>
        <v>6316</v>
      </c>
      <c r="O221" s="246">
        <f>'[3]4a. Network perf - Feeders'!O221</f>
        <v>5422</v>
      </c>
      <c r="P221" s="244">
        <f>'[3]4a. Network perf - Feeders'!P221</f>
        <v>11</v>
      </c>
      <c r="Q221" s="244">
        <f>'[3]4a. Network perf - Feeders'!Q221</f>
        <v>572417</v>
      </c>
      <c r="R221" s="244">
        <f>'[3]4a. Network perf - Feeders'!R221</f>
        <v>572417</v>
      </c>
      <c r="S221" s="244">
        <f>'[3]4a. Network perf - Feeders'!S221</f>
        <v>2421</v>
      </c>
      <c r="T221" s="244">
        <f>'[3]4a. Network perf - Feeders'!T221</f>
        <v>2421</v>
      </c>
      <c r="U221" s="244">
        <f>'[3]4a. Network perf - Feeders'!U221</f>
        <v>9</v>
      </c>
      <c r="V221" s="245">
        <f>'[3]4a. Network perf - Feeders'!V221</f>
        <v>8045</v>
      </c>
      <c r="W221" s="245">
        <f>'[3]4a. Network perf - Feeders'!W221</f>
        <v>7151</v>
      </c>
      <c r="X221" s="245" t="str">
        <f>'[3]4a. Network perf - Feeders'!X221</f>
        <v>Yes</v>
      </c>
    </row>
    <row r="222" spans="1:24" x14ac:dyDescent="0.2">
      <c r="A222" s="198"/>
      <c r="B222" s="244" t="str">
        <f>'[3]4a. Network perf - Feeders'!B222</f>
        <v>NLA32</v>
      </c>
      <c r="C222" s="244" t="str">
        <f>'[3]4a. Network perf - Feeders'!C222</f>
        <v>East</v>
      </c>
      <c r="D222" s="245" t="str">
        <f>'[3]4a. Network perf - Feeders'!D222</f>
        <v>Rural short</v>
      </c>
      <c r="E222" s="246">
        <f>'[3]4a. Network perf - Feeders'!E222</f>
        <v>1451</v>
      </c>
      <c r="F222" s="247">
        <f>'[3]4a. Network perf - Feeders'!F222</f>
        <v>79.4240396</v>
      </c>
      <c r="G222" s="247">
        <f>'[3]4a. Network perf - Feeders'!G222</f>
        <v>2.6487017590000002E-2</v>
      </c>
      <c r="H222" s="248">
        <f>'[3]4a. Network perf - Feeders'!H222</f>
        <v>3.1627247746207701</v>
      </c>
      <c r="I222" s="247">
        <f>'[3]4a. Network perf - Feeders'!I222</f>
        <v>8.1982588229524467</v>
      </c>
      <c r="J222" s="247">
        <f>'[3]4a. Network perf - Feeders'!J222</f>
        <v>4.3295316809232265</v>
      </c>
      <c r="K222" s="244">
        <f>'[3]4a. Network perf - Feeders'!K222</f>
        <v>12</v>
      </c>
      <c r="L222" s="252">
        <f>'[3]4a. Network perf - Feeders'!L222</f>
        <v>507254.44</v>
      </c>
      <c r="M222" s="246">
        <f>'[3]4a. Network perf - Feeders'!M222</f>
        <v>328933.44</v>
      </c>
      <c r="N222" s="246">
        <f>'[3]4a. Network perf - Feeders'!N222</f>
        <v>5850</v>
      </c>
      <c r="O222" s="246">
        <f>'[3]4a. Network perf - Feeders'!O222</f>
        <v>2949</v>
      </c>
      <c r="P222" s="244">
        <f>'[3]4a. Network perf - Feeders'!P222</f>
        <v>17</v>
      </c>
      <c r="Q222" s="244">
        <f>'[3]4a. Network perf - Feeders'!Q222</f>
        <v>267883</v>
      </c>
      <c r="R222" s="244">
        <f>'[3]4a. Network perf - Feeders'!R222</f>
        <v>267883</v>
      </c>
      <c r="S222" s="244">
        <f>'[3]4a. Network perf - Feeders'!S222</f>
        <v>1074</v>
      </c>
      <c r="T222" s="244">
        <f>'[3]4a. Network perf - Feeders'!T222</f>
        <v>1074</v>
      </c>
      <c r="U222" s="244">
        <f>'[3]4a. Network perf - Feeders'!U222</f>
        <v>8</v>
      </c>
      <c r="V222" s="245">
        <f>'[3]4a. Network perf - Feeders'!V222</f>
        <v>11609</v>
      </c>
      <c r="W222" s="245">
        <f>'[3]4a. Network perf - Feeders'!W222</f>
        <v>8708</v>
      </c>
      <c r="X222" s="245" t="str">
        <f>'[3]4a. Network perf - Feeders'!X222</f>
        <v>No</v>
      </c>
    </row>
    <row r="223" spans="1:24" x14ac:dyDescent="0.2">
      <c r="A223" s="198"/>
      <c r="B223" s="244" t="str">
        <f>'[3]4a. Network perf - Feeders'!B223</f>
        <v>NLA34</v>
      </c>
      <c r="C223" s="244" t="str">
        <f>'[3]4a. Network perf - Feeders'!C223</f>
        <v>East</v>
      </c>
      <c r="D223" s="245" t="str">
        <f>'[3]4a. Network perf - Feeders'!D223</f>
        <v>Rural short</v>
      </c>
      <c r="E223" s="246">
        <f>'[3]4a. Network perf - Feeders'!E223</f>
        <v>1256</v>
      </c>
      <c r="F223" s="247">
        <f>'[3]4a. Network perf - Feeders'!F223</f>
        <v>136.03563500000001</v>
      </c>
      <c r="G223" s="247">
        <f>'[3]4a. Network perf - Feeders'!G223</f>
        <v>1.428099977</v>
      </c>
      <c r="H223" s="248">
        <f>'[3]4a. Network perf - Feeders'!H223</f>
        <v>2.3625173015239485</v>
      </c>
      <c r="I223" s="247">
        <f>'[3]4a. Network perf - Feeders'!I223</f>
        <v>4.1319029263352487</v>
      </c>
      <c r="J223" s="247">
        <f>'[3]4a. Network perf - Feeders'!J223</f>
        <v>0.20775118734332262</v>
      </c>
      <c r="K223" s="244">
        <f>'[3]4a. Network perf - Feeders'!K223</f>
        <v>20</v>
      </c>
      <c r="L223" s="252">
        <f>'[3]4a. Network perf - Feeders'!L223</f>
        <v>333553.54000000004</v>
      </c>
      <c r="M223" s="246">
        <f>'[3]4a. Network perf - Feeders'!M223</f>
        <v>259013.54</v>
      </c>
      <c r="N223" s="246">
        <f>'[3]4a. Network perf - Feeders'!N223</f>
        <v>5003</v>
      </c>
      <c r="O223" s="246">
        <f>'[3]4a. Network perf - Feeders'!O223</f>
        <v>3743</v>
      </c>
      <c r="P223" s="244">
        <f>'[3]4a. Network perf - Feeders'!P223</f>
        <v>5</v>
      </c>
      <c r="Q223" s="244">
        <f>'[3]4a. Network perf - Feeders'!Q223</f>
        <v>16771</v>
      </c>
      <c r="R223" s="244">
        <f>'[3]4a. Network perf - Feeders'!R223</f>
        <v>16771</v>
      </c>
      <c r="S223" s="244">
        <f>'[3]4a. Network perf - Feeders'!S223</f>
        <v>108</v>
      </c>
      <c r="T223" s="244">
        <f>'[3]4a. Network perf - Feeders'!T223</f>
        <v>108</v>
      </c>
      <c r="U223" s="244">
        <f>'[3]4a. Network perf - Feeders'!U223</f>
        <v>9</v>
      </c>
      <c r="V223" s="245">
        <f>'[3]4a. Network perf - Feeders'!V223</f>
        <v>10937</v>
      </c>
      <c r="W223" s="245">
        <f>'[3]4a. Network perf - Feeders'!W223</f>
        <v>9684</v>
      </c>
      <c r="X223" s="245" t="str">
        <f>'[3]4a. Network perf - Feeders'!X223</f>
        <v>No</v>
      </c>
    </row>
    <row r="224" spans="1:24" x14ac:dyDescent="0.2">
      <c r="A224" s="198"/>
      <c r="B224" s="244" t="str">
        <f>'[3]4a. Network perf - Feeders'!B224</f>
        <v>NRN11</v>
      </c>
      <c r="C224" s="244" t="str">
        <f>'[3]4a. Network perf - Feeders'!C224</f>
        <v>Central</v>
      </c>
      <c r="D224" s="244" t="str">
        <f>'[3]4a. Network perf - Feeders'!D224</f>
        <v>Urban</v>
      </c>
      <c r="E224" s="246">
        <f>'[3]4a. Network perf - Feeders'!E224</f>
        <v>69.5</v>
      </c>
      <c r="F224" s="247">
        <f>'[3]4a. Network perf - Feeders'!F224</f>
        <v>2.221906041</v>
      </c>
      <c r="G224" s="247">
        <f>'[3]4a. Network perf - Feeders'!G224</f>
        <v>4.7293175669999998</v>
      </c>
      <c r="H224" s="248">
        <f>'[3]4a. Network perf - Feeders'!H224</f>
        <v>4.1153527187836527</v>
      </c>
      <c r="I224" s="247">
        <f>'[3]4a. Network perf - Feeders'!I224</f>
        <v>0</v>
      </c>
      <c r="J224" s="247">
        <f>'[3]4a. Network perf - Feeders'!J224</f>
        <v>0</v>
      </c>
      <c r="K224" s="244">
        <f>'[3]4a. Network perf - Feeders'!K224</f>
        <v>0</v>
      </c>
      <c r="L224" s="252">
        <f>'[3]4a. Network perf - Feeders'!L224</f>
        <v>0</v>
      </c>
      <c r="M224" s="246">
        <f>'[3]4a. Network perf - Feeders'!M224</f>
        <v>0</v>
      </c>
      <c r="N224" s="246">
        <f>'[3]4a. Network perf - Feeders'!N224</f>
        <v>0</v>
      </c>
      <c r="O224" s="246">
        <f>'[3]4a. Network perf - Feeders'!O224</f>
        <v>0</v>
      </c>
      <c r="P224" s="244">
        <f>'[3]4a. Network perf - Feeders'!P224</f>
        <v>0</v>
      </c>
      <c r="Q224" s="244">
        <f>'[3]4a. Network perf - Feeders'!Q224</f>
        <v>0</v>
      </c>
      <c r="R224" s="244">
        <f>'[3]4a. Network perf - Feeders'!R224</f>
        <v>0</v>
      </c>
      <c r="S224" s="244">
        <f>'[3]4a. Network perf - Feeders'!S224</f>
        <v>0</v>
      </c>
      <c r="T224" s="244">
        <f>'[3]4a. Network perf - Feeders'!T224</f>
        <v>0</v>
      </c>
      <c r="U224" s="244">
        <f>'[3]4a. Network perf - Feeders'!U224</f>
        <v>0</v>
      </c>
      <c r="V224" s="245">
        <f>'[3]4a. Network perf - Feeders'!V224</f>
        <v>0</v>
      </c>
      <c r="W224" s="245">
        <f>'[3]4a. Network perf - Feeders'!W224</f>
        <v>0</v>
      </c>
      <c r="X224" s="245" t="str">
        <f>'[3]4a. Network perf - Feeders'!X224</f>
        <v>No</v>
      </c>
    </row>
    <row r="225" spans="1:25" x14ac:dyDescent="0.2">
      <c r="A225" s="198"/>
      <c r="B225" s="244" t="str">
        <f>'[3]4a. Network perf - Feeders'!B225</f>
        <v>NRN12</v>
      </c>
      <c r="C225" s="244" t="str">
        <f>'[3]4a. Network perf - Feeders'!C225</f>
        <v>Central</v>
      </c>
      <c r="D225" s="244" t="str">
        <f>'[3]4a. Network perf - Feeders'!D225</f>
        <v>Urban</v>
      </c>
      <c r="E225" s="246">
        <f>'[3]4a. Network perf - Feeders'!E225</f>
        <v>905</v>
      </c>
      <c r="F225" s="247">
        <f>'[3]4a. Network perf - Feeders'!F225</f>
        <v>3.7132561750000002</v>
      </c>
      <c r="G225" s="247">
        <f>'[3]4a. Network perf - Feeders'!G225</f>
        <v>6.1961570449999996</v>
      </c>
      <c r="H225" s="248">
        <f>'[3]4a. Network perf - Feeders'!H225</f>
        <v>8.0782849665012435</v>
      </c>
      <c r="I225" s="247">
        <f>'[3]4a. Network perf - Feeders'!I225</f>
        <v>0.47506376745000556</v>
      </c>
      <c r="J225" s="247">
        <f>'[3]4a. Network perf - Feeders'!J225</f>
        <v>0</v>
      </c>
      <c r="K225" s="244">
        <f>'[3]4a. Network perf - Feeders'!K225</f>
        <v>2</v>
      </c>
      <c r="L225" s="252">
        <f>'[3]4a. Network perf - Feeders'!L225</f>
        <v>4384.6000000000004</v>
      </c>
      <c r="M225" s="246">
        <f>'[3]4a. Network perf - Feeders'!M225</f>
        <v>4384.6000000000004</v>
      </c>
      <c r="N225" s="246">
        <f>'[3]4a. Network perf - Feeders'!N225</f>
        <v>10</v>
      </c>
      <c r="O225" s="246">
        <f>'[3]4a. Network perf - Feeders'!O225</f>
        <v>10</v>
      </c>
      <c r="P225" s="244">
        <f>'[3]4a. Network perf - Feeders'!P225</f>
        <v>0</v>
      </c>
      <c r="Q225" s="244">
        <f>'[3]4a. Network perf - Feeders'!Q225</f>
        <v>0</v>
      </c>
      <c r="R225" s="244">
        <f>'[3]4a. Network perf - Feeders'!R225</f>
        <v>0</v>
      </c>
      <c r="S225" s="244">
        <f>'[3]4a. Network perf - Feeders'!S225</f>
        <v>0</v>
      </c>
      <c r="T225" s="244">
        <f>'[3]4a. Network perf - Feeders'!T225</f>
        <v>0</v>
      </c>
      <c r="U225" s="244">
        <f>'[3]4a. Network perf - Feeders'!U225</f>
        <v>0</v>
      </c>
      <c r="V225" s="245">
        <f>'[3]4a. Network perf - Feeders'!V225</f>
        <v>0</v>
      </c>
      <c r="W225" s="245">
        <f>'[3]4a. Network perf - Feeders'!W225</f>
        <v>0</v>
      </c>
      <c r="X225" s="245" t="str">
        <f>'[3]4a. Network perf - Feeders'!X225</f>
        <v>No</v>
      </c>
    </row>
    <row r="226" spans="1:25" x14ac:dyDescent="0.2">
      <c r="A226" s="198"/>
      <c r="B226" s="244" t="str">
        <f>'[3]4a. Network perf - Feeders'!B226</f>
        <v>NRN13</v>
      </c>
      <c r="C226" s="244" t="str">
        <f>'[3]4a. Network perf - Feeders'!C226</f>
        <v>Central</v>
      </c>
      <c r="D226" s="244" t="str">
        <f>'[3]4a. Network perf - Feeders'!D226</f>
        <v>Urban</v>
      </c>
      <c r="E226" s="246">
        <f>'[3]4a. Network perf - Feeders'!E226</f>
        <v>2579</v>
      </c>
      <c r="F226" s="247">
        <f>'[3]4a. Network perf - Feeders'!F226</f>
        <v>1.758198678E-3</v>
      </c>
      <c r="G226" s="247">
        <f>'[3]4a. Network perf - Feeders'!G226</f>
        <v>10.99682415</v>
      </c>
      <c r="H226" s="248">
        <f>'[3]4a. Network perf - Feeders'!H226</f>
        <v>6.1349239604089636</v>
      </c>
      <c r="I226" s="247">
        <f>'[3]4a. Network perf - Feeders'!I226</f>
        <v>6.8521807861545339E-2</v>
      </c>
      <c r="J226" s="247">
        <f>'[3]4a. Network perf - Feeders'!J226</f>
        <v>1.0816066948417415</v>
      </c>
      <c r="K226" s="244">
        <f>'[3]4a. Network perf - Feeders'!K226</f>
        <v>1</v>
      </c>
      <c r="L226" s="252">
        <f>'[3]4a. Network perf - Feeders'!L226</f>
        <v>6721</v>
      </c>
      <c r="M226" s="246">
        <f>'[3]4a. Network perf - Feeders'!M226</f>
        <v>6721</v>
      </c>
      <c r="N226" s="246">
        <f>'[3]4a. Network perf - Feeders'!N226</f>
        <v>39</v>
      </c>
      <c r="O226" s="246">
        <f>'[3]4a. Network perf - Feeders'!O226</f>
        <v>39</v>
      </c>
      <c r="P226" s="244">
        <f>'[3]4a. Network perf - Feeders'!P226</f>
        <v>2</v>
      </c>
      <c r="Q226" s="244">
        <f>'[3]4a. Network perf - Feeders'!Q226</f>
        <v>106090</v>
      </c>
      <c r="R226" s="244">
        <f>'[3]4a. Network perf - Feeders'!R226</f>
        <v>106090</v>
      </c>
      <c r="S226" s="244">
        <f>'[3]4a. Network perf - Feeders'!S226</f>
        <v>291</v>
      </c>
      <c r="T226" s="244">
        <f>'[3]4a. Network perf - Feeders'!T226</f>
        <v>291</v>
      </c>
      <c r="U226" s="244">
        <f>'[3]4a. Network perf - Feeders'!U226</f>
        <v>1</v>
      </c>
      <c r="V226" s="245">
        <f>'[3]4a. Network perf - Feeders'!V226</f>
        <v>3344</v>
      </c>
      <c r="W226" s="245">
        <f>'[3]4a. Network perf - Feeders'!W226</f>
        <v>3344</v>
      </c>
      <c r="X226" s="245" t="str">
        <f>'[3]4a. Network perf - Feeders'!X226</f>
        <v>No</v>
      </c>
    </row>
    <row r="227" spans="1:25" x14ac:dyDescent="0.2">
      <c r="A227" s="198"/>
      <c r="B227" s="244" t="str">
        <f>'[3]4a. Network perf - Feeders'!B227</f>
        <v>NRN14</v>
      </c>
      <c r="C227" s="244" t="str">
        <f>'[3]4a. Network perf - Feeders'!C227</f>
        <v>Central</v>
      </c>
      <c r="D227" s="244" t="str">
        <f>'[3]4a. Network perf - Feeders'!D227</f>
        <v>Urban</v>
      </c>
      <c r="E227" s="246">
        <f>'[3]4a. Network perf - Feeders'!E227</f>
        <v>2097</v>
      </c>
      <c r="F227" s="247">
        <f>'[3]4a. Network perf - Feeders'!F227</f>
        <v>11.23653732</v>
      </c>
      <c r="G227" s="247">
        <f>'[3]4a. Network perf - Feeders'!G227</f>
        <v>9.0451759569999997</v>
      </c>
      <c r="H227" s="248">
        <f>'[3]4a. Network perf - Feeders'!H227</f>
        <v>7.1637621401048763</v>
      </c>
      <c r="I227" s="247">
        <f>'[3]4a. Network perf - Feeders'!I227</f>
        <v>7.7425439111816416</v>
      </c>
      <c r="J227" s="247">
        <f>'[3]4a. Network perf - Feeders'!J227</f>
        <v>2.5836881641227238</v>
      </c>
      <c r="K227" s="244">
        <f>'[3]4a. Network perf - Feeders'!K227</f>
        <v>13</v>
      </c>
      <c r="L227" s="252">
        <f>'[3]4a. Network perf - Feeders'!L227</f>
        <v>453907.48</v>
      </c>
      <c r="M227" s="246">
        <f>'[3]4a. Network perf - Feeders'!M227</f>
        <v>232526.47999999998</v>
      </c>
      <c r="N227" s="246">
        <f>'[3]4a. Network perf - Feeders'!N227</f>
        <v>2986</v>
      </c>
      <c r="O227" s="246">
        <f>'[3]4a. Network perf - Feeders'!O227</f>
        <v>2781</v>
      </c>
      <c r="P227" s="244">
        <f>'[3]4a. Network perf - Feeders'!P227</f>
        <v>6</v>
      </c>
      <c r="Q227" s="244">
        <f>'[3]4a. Network perf - Feeders'!Q227</f>
        <v>151469</v>
      </c>
      <c r="R227" s="244">
        <f>'[3]4a. Network perf - Feeders'!R227</f>
        <v>151469</v>
      </c>
      <c r="S227" s="244">
        <f>'[3]4a. Network perf - Feeders'!S227</f>
        <v>730</v>
      </c>
      <c r="T227" s="244">
        <f>'[3]4a. Network perf - Feeders'!T227</f>
        <v>730</v>
      </c>
      <c r="U227" s="244">
        <f>'[3]4a. Network perf - Feeders'!U227</f>
        <v>1</v>
      </c>
      <c r="V227" s="245">
        <f>'[3]4a. Network perf - Feeders'!V227</f>
        <v>2097</v>
      </c>
      <c r="W227" s="245">
        <f>'[3]4a. Network perf - Feeders'!W227</f>
        <v>2097</v>
      </c>
      <c r="X227" s="245" t="str">
        <f>'[3]4a. Network perf - Feeders'!X227</f>
        <v>Yes</v>
      </c>
    </row>
    <row r="228" spans="1:25" x14ac:dyDescent="0.2">
      <c r="A228" s="198"/>
      <c r="B228" s="244" t="str">
        <f>'[3]4a. Network perf - Feeders'!B228</f>
        <v>NRN15</v>
      </c>
      <c r="C228" s="244" t="str">
        <f>'[3]4a. Network perf - Feeders'!C228</f>
        <v>Central</v>
      </c>
      <c r="D228" s="244" t="str">
        <f>'[3]4a. Network perf - Feeders'!D228</f>
        <v>Urban</v>
      </c>
      <c r="E228" s="246">
        <f>'[3]4a. Network perf - Feeders'!E228</f>
        <v>3</v>
      </c>
      <c r="F228" s="247">
        <f>'[3]4a. Network perf - Feeders'!F228</f>
        <v>4.7062970010000003E-2</v>
      </c>
      <c r="G228" s="247">
        <f>'[3]4a. Network perf - Feeders'!G228</f>
        <v>0.13111524449999998</v>
      </c>
      <c r="H228" s="248">
        <f>'[3]4a. Network perf - Feeders'!H228</f>
        <v>3.8867220121845603</v>
      </c>
      <c r="I228" s="247">
        <f>'[3]4a. Network perf - Feeders'!I228</f>
        <v>1.903556323057156E-2</v>
      </c>
      <c r="J228" s="247">
        <f>'[3]4a. Network perf - Feeders'!J228</f>
        <v>1.748163970154531E-3</v>
      </c>
      <c r="K228" s="244">
        <f>'[3]4a. Network perf - Feeders'!K228</f>
        <v>1</v>
      </c>
      <c r="L228" s="252">
        <f>'[3]4a. Network perf - Feeders'!L228</f>
        <v>392</v>
      </c>
      <c r="M228" s="246">
        <f>'[3]4a. Network perf - Feeders'!M228</f>
        <v>392</v>
      </c>
      <c r="N228" s="246">
        <f>'[3]4a. Network perf - Feeders'!N228</f>
        <v>2</v>
      </c>
      <c r="O228" s="246">
        <f>'[3]4a. Network perf - Feeders'!O228</f>
        <v>2</v>
      </c>
      <c r="P228" s="244">
        <f>'[3]4a. Network perf - Feeders'!P228</f>
        <v>1</v>
      </c>
      <c r="Q228" s="244">
        <f>'[3]4a. Network perf - Feeders'!Q228</f>
        <v>36</v>
      </c>
      <c r="R228" s="244">
        <f>'[3]4a. Network perf - Feeders'!R228</f>
        <v>36</v>
      </c>
      <c r="S228" s="244">
        <f>'[3]4a. Network perf - Feeders'!S228</f>
        <v>3</v>
      </c>
      <c r="T228" s="244">
        <f>'[3]4a. Network perf - Feeders'!T228</f>
        <v>3</v>
      </c>
      <c r="U228" s="244">
        <f>'[3]4a. Network perf - Feeders'!U228</f>
        <v>0</v>
      </c>
      <c r="V228" s="245">
        <f>'[3]4a. Network perf - Feeders'!V228</f>
        <v>0</v>
      </c>
      <c r="W228" s="245">
        <f>'[3]4a. Network perf - Feeders'!W228</f>
        <v>0</v>
      </c>
      <c r="X228" s="245" t="str">
        <f>'[3]4a. Network perf - Feeders'!X228</f>
        <v>No</v>
      </c>
    </row>
    <row r="229" spans="1:25" x14ac:dyDescent="0.2">
      <c r="A229" s="198"/>
      <c r="B229" s="245" t="str">
        <f>'[3]4a. Network perf - Feeders'!B229</f>
        <v>NW13</v>
      </c>
      <c r="C229" s="244" t="str">
        <f>'[3]4a. Network perf - Feeders'!C229</f>
        <v>Central</v>
      </c>
      <c r="D229" s="244" t="str">
        <f>'[3]4a. Network perf - Feeders'!D229</f>
        <v>Urban</v>
      </c>
      <c r="E229" s="246">
        <f>'[3]4a. Network perf - Feeders'!E229</f>
        <v>18</v>
      </c>
      <c r="F229" s="247">
        <f>'[3]4a. Network perf - Feeders'!F229</f>
        <v>0</v>
      </c>
      <c r="G229" s="247">
        <f>'[3]4a. Network perf - Feeders'!G229</f>
        <v>0</v>
      </c>
      <c r="H229" s="248">
        <f>'[3]4a. Network perf - Feeders'!H229</f>
        <v>0.45330915684496831</v>
      </c>
      <c r="I229" s="247">
        <f>'[3]4a. Network perf - Feeders'!I229</f>
        <v>0</v>
      </c>
      <c r="J229" s="247">
        <f>'[3]4a. Network perf - Feeders'!J229</f>
        <v>0</v>
      </c>
      <c r="K229" s="244">
        <f>'[3]4a. Network perf - Feeders'!K229</f>
        <v>0</v>
      </c>
      <c r="L229" s="252">
        <f>'[3]4a. Network perf - Feeders'!L229</f>
        <v>0</v>
      </c>
      <c r="M229" s="246">
        <f>'[3]4a. Network perf - Feeders'!M229</f>
        <v>0</v>
      </c>
      <c r="N229" s="246">
        <f>'[3]4a. Network perf - Feeders'!N229</f>
        <v>0</v>
      </c>
      <c r="O229" s="246">
        <f>'[3]4a. Network perf - Feeders'!O229</f>
        <v>0</v>
      </c>
      <c r="P229" s="244">
        <f>'[3]4a. Network perf - Feeders'!P229</f>
        <v>2</v>
      </c>
      <c r="Q229" s="244">
        <f>'[3]4a. Network perf - Feeders'!Q229</f>
        <v>8568</v>
      </c>
      <c r="R229" s="244">
        <f>'[3]4a. Network perf - Feeders'!R229</f>
        <v>8568</v>
      </c>
      <c r="S229" s="244">
        <f>'[3]4a. Network perf - Feeders'!S229</f>
        <v>36</v>
      </c>
      <c r="T229" s="244">
        <f>'[3]4a. Network perf - Feeders'!T229</f>
        <v>36</v>
      </c>
      <c r="U229" s="244">
        <f>'[3]4a. Network perf - Feeders'!U229</f>
        <v>0</v>
      </c>
      <c r="V229" s="245">
        <f>'[3]4a. Network perf - Feeders'!V229</f>
        <v>0</v>
      </c>
      <c r="W229" s="245">
        <f>'[3]4a. Network perf - Feeders'!W229</f>
        <v>0</v>
      </c>
      <c r="X229" s="245" t="str">
        <f>'[3]4a. Network perf - Feeders'!X229</f>
        <v>Yes</v>
      </c>
    </row>
    <row r="230" spans="1:25" x14ac:dyDescent="0.2">
      <c r="A230" s="198"/>
      <c r="B230" s="244" t="str">
        <f>'[3]4a. Network perf - Feeders'!B230</f>
        <v>OFR21</v>
      </c>
      <c r="C230" s="244" t="str">
        <f>'[3]4a. Network perf - Feeders'!C230</f>
        <v>Central</v>
      </c>
      <c r="D230" s="244" t="str">
        <f>'[3]4a. Network perf - Feeders'!D230</f>
        <v>Urban</v>
      </c>
      <c r="E230" s="246">
        <f>'[3]4a. Network perf - Feeders'!E230</f>
        <v>2893</v>
      </c>
      <c r="F230" s="247">
        <f>'[3]4a. Network perf - Feeders'!F230</f>
        <v>24.333644069999998</v>
      </c>
      <c r="G230" s="247">
        <f>'[3]4a. Network perf - Feeders'!G230</f>
        <v>16.031474710000001</v>
      </c>
      <c r="H230" s="248">
        <f>'[3]4a. Network perf - Feeders'!H230</f>
        <v>12.727109334016109</v>
      </c>
      <c r="I230" s="247">
        <f>'[3]4a. Network perf - Feeders'!I230</f>
        <v>3.2643973110852809</v>
      </c>
      <c r="J230" s="247">
        <f>'[3]4a. Network perf - Feeders'!J230</f>
        <v>26.380327387520836</v>
      </c>
      <c r="K230" s="244">
        <f>'[3]4a. Network perf - Feeders'!K230</f>
        <v>9</v>
      </c>
      <c r="L230" s="252">
        <f>'[3]4a. Network perf - Feeders'!L230</f>
        <v>154677.54999999999</v>
      </c>
      <c r="M230" s="246">
        <f>'[3]4a. Network perf - Feeders'!M230</f>
        <v>154677.54999999999</v>
      </c>
      <c r="N230" s="246">
        <f>'[3]4a. Network perf - Feeders'!N230</f>
        <v>362</v>
      </c>
      <c r="O230" s="246">
        <f>'[3]4a. Network perf - Feeders'!O230</f>
        <v>362</v>
      </c>
      <c r="P230" s="244">
        <f>'[3]4a. Network perf - Feeders'!P230</f>
        <v>24</v>
      </c>
      <c r="Q230" s="244">
        <f>'[3]4a. Network perf - Feeders'!Q230</f>
        <v>1249984</v>
      </c>
      <c r="R230" s="244">
        <f>'[3]4a. Network perf - Feeders'!R230</f>
        <v>1249984</v>
      </c>
      <c r="S230" s="244">
        <f>'[3]4a. Network perf - Feeders'!S230</f>
        <v>3225</v>
      </c>
      <c r="T230" s="244">
        <f>'[3]4a. Network perf - Feeders'!T230</f>
        <v>3225</v>
      </c>
      <c r="U230" s="244">
        <f>'[3]4a. Network perf - Feeders'!U230</f>
        <v>1</v>
      </c>
      <c r="V230" s="245">
        <f>'[3]4a. Network perf - Feeders'!V230</f>
        <v>2739</v>
      </c>
      <c r="W230" s="245">
        <f>'[3]4a. Network perf - Feeders'!W230</f>
        <v>2739</v>
      </c>
      <c r="X230" s="245" t="str">
        <f>'[3]4a. Network perf - Feeders'!X230</f>
        <v>Yes</v>
      </c>
    </row>
    <row r="231" spans="1:25" x14ac:dyDescent="0.2">
      <c r="A231" s="198"/>
      <c r="B231" s="244" t="str">
        <f>'[3]4a. Network perf - Feeders'!B231</f>
        <v>OFR22</v>
      </c>
      <c r="C231" s="244" t="str">
        <f>'[3]4a. Network perf - Feeders'!C231</f>
        <v>Central</v>
      </c>
      <c r="D231" s="245" t="str">
        <f>'[3]4a. Network perf - Feeders'!D231</f>
        <v>Rural short</v>
      </c>
      <c r="E231" s="246">
        <f>'[3]4a. Network perf - Feeders'!E231</f>
        <v>4068</v>
      </c>
      <c r="F231" s="247">
        <f>'[3]4a. Network perf - Feeders'!F231</f>
        <v>26.09394198</v>
      </c>
      <c r="G231" s="247">
        <f>'[3]4a. Network perf - Feeders'!G231</f>
        <v>18.878976650000002</v>
      </c>
      <c r="H231" s="248">
        <f>'[3]4a. Network perf - Feeders'!H231</f>
        <v>8.2688105553338183</v>
      </c>
      <c r="I231" s="247">
        <f>'[3]4a. Network perf - Feeders'!I231</f>
        <v>0.72164872851041639</v>
      </c>
      <c r="J231" s="247">
        <f>'[3]4a. Network perf - Feeders'!J231</f>
        <v>2.8276793944312981</v>
      </c>
      <c r="K231" s="244">
        <f>'[3]4a. Network perf - Feeders'!K231</f>
        <v>8</v>
      </c>
      <c r="L231" s="252">
        <f>'[3]4a. Network perf - Feeders'!L231</f>
        <v>80440.800000000003</v>
      </c>
      <c r="M231" s="246">
        <f>'[3]4a. Network perf - Feeders'!M231</f>
        <v>80440.800000000003</v>
      </c>
      <c r="N231" s="246">
        <f>'[3]4a. Network perf - Feeders'!N231</f>
        <v>229</v>
      </c>
      <c r="O231" s="246">
        <f>'[3]4a. Network perf - Feeders'!O231</f>
        <v>229</v>
      </c>
      <c r="P231" s="244">
        <f>'[3]4a. Network perf - Feeders'!P231</f>
        <v>14</v>
      </c>
      <c r="Q231" s="244">
        <f>'[3]4a. Network perf - Feeders'!Q231</f>
        <v>315196</v>
      </c>
      <c r="R231" s="244">
        <f>'[3]4a. Network perf - Feeders'!R231</f>
        <v>315196</v>
      </c>
      <c r="S231" s="244">
        <f>'[3]4a. Network perf - Feeders'!S231</f>
        <v>920</v>
      </c>
      <c r="T231" s="244">
        <f>'[3]4a. Network perf - Feeders'!T231</f>
        <v>920</v>
      </c>
      <c r="U231" s="244">
        <f>'[3]4a. Network perf - Feeders'!U231</f>
        <v>0</v>
      </c>
      <c r="V231" s="245">
        <f>'[3]4a. Network perf - Feeders'!V231</f>
        <v>0</v>
      </c>
      <c r="W231" s="245">
        <f>'[3]4a. Network perf - Feeders'!W231</f>
        <v>0</v>
      </c>
      <c r="X231" s="245" t="str">
        <f>'[3]4a. Network perf - Feeders'!X231</f>
        <v>No</v>
      </c>
    </row>
    <row r="232" spans="1:25" x14ac:dyDescent="0.2">
      <c r="A232" s="198"/>
      <c r="B232" s="244" t="str">
        <f>'[3]4a. Network perf - Feeders'!B232</f>
        <v>OFR23</v>
      </c>
      <c r="C232" s="244" t="str">
        <f>'[3]4a. Network perf - Feeders'!C232</f>
        <v>Central</v>
      </c>
      <c r="D232" s="245" t="str">
        <f>'[3]4a. Network perf - Feeders'!D232</f>
        <v>Rural long</v>
      </c>
      <c r="E232" s="246">
        <f>'[3]4a. Network perf - Feeders'!E232</f>
        <v>6252.5</v>
      </c>
      <c r="F232" s="247">
        <f>'[3]4a. Network perf - Feeders'!F232</f>
        <v>299.83461459999995</v>
      </c>
      <c r="G232" s="247">
        <f>'[3]4a. Network perf - Feeders'!G232</f>
        <v>22.34100398</v>
      </c>
      <c r="H232" s="248">
        <f>'[3]4a. Network perf - Feeders'!H232</f>
        <v>15.88983410863688</v>
      </c>
      <c r="I232" s="247">
        <f>'[3]4a. Network perf - Feeders'!I232</f>
        <v>42.088460599341175</v>
      </c>
      <c r="J232" s="247">
        <f>'[3]4a. Network perf - Feeders'!J232</f>
        <v>47.037220457132634</v>
      </c>
      <c r="K232" s="244">
        <f>'[3]4a. Network perf - Feeders'!K232</f>
        <v>125</v>
      </c>
      <c r="L232" s="252">
        <f>'[3]4a. Network perf - Feeders'!L232</f>
        <v>2653056.6799999997</v>
      </c>
      <c r="M232" s="246">
        <f>'[3]4a. Network perf - Feeders'!M232</f>
        <v>1820368.68</v>
      </c>
      <c r="N232" s="246">
        <f>'[3]4a. Network perf - Feeders'!N232</f>
        <v>22287</v>
      </c>
      <c r="O232" s="246">
        <f>'[3]4a. Network perf - Feeders'!O232</f>
        <v>18321</v>
      </c>
      <c r="P232" s="244">
        <f>'[3]4a. Network perf - Feeders'!P232</f>
        <v>172</v>
      </c>
      <c r="Q232" s="244">
        <f>'[3]4a. Network perf - Feeders'!Q232</f>
        <v>2965003</v>
      </c>
      <c r="R232" s="244">
        <f>'[3]4a. Network perf - Feeders'!R232</f>
        <v>2965003</v>
      </c>
      <c r="S232" s="244">
        <f>'[3]4a. Network perf - Feeders'!S232</f>
        <v>8505</v>
      </c>
      <c r="T232" s="244">
        <f>'[3]4a. Network perf - Feeders'!T232</f>
        <v>8505</v>
      </c>
      <c r="U232" s="244">
        <f>'[3]4a. Network perf - Feeders'!U232</f>
        <v>7</v>
      </c>
      <c r="V232" s="245">
        <f>'[3]4a. Network perf - Feeders'!V232</f>
        <v>51139</v>
      </c>
      <c r="W232" s="245">
        <f>'[3]4a. Network perf - Feeders'!W232</f>
        <v>51139</v>
      </c>
      <c r="X232" s="245" t="str">
        <f>'[3]4a. Network perf - Feeders'!X232</f>
        <v>Yes</v>
      </c>
    </row>
    <row r="233" spans="1:25" x14ac:dyDescent="0.2">
      <c r="A233" s="198"/>
      <c r="B233" s="244" t="str">
        <f>'[3]4a. Network perf - Feeders'!B233</f>
        <v>OFR24</v>
      </c>
      <c r="C233" s="244" t="str">
        <f>'[3]4a. Network perf - Feeders'!C233</f>
        <v>Central</v>
      </c>
      <c r="D233" s="244" t="str">
        <f>'[3]4a. Network perf - Feeders'!D233</f>
        <v>Urban</v>
      </c>
      <c r="E233" s="246">
        <f>'[3]4a. Network perf - Feeders'!E233</f>
        <v>910</v>
      </c>
      <c r="F233" s="247">
        <f>'[3]4a. Network perf - Feeders'!F233</f>
        <v>7.7667218249999994</v>
      </c>
      <c r="G233" s="247">
        <f>'[3]4a. Network perf - Feeders'!G233</f>
        <v>4.5289252109999998</v>
      </c>
      <c r="H233" s="248">
        <f>'[3]4a. Network perf - Feeders'!H233</f>
        <v>5.0298755451800199</v>
      </c>
      <c r="I233" s="247">
        <f>'[3]4a. Network perf - Feeders'!I233</f>
        <v>12.438731755183953</v>
      </c>
      <c r="J233" s="247">
        <f>'[3]4a. Network perf - Feeders'!J233</f>
        <v>0.10638972278133105</v>
      </c>
      <c r="K233" s="244">
        <f>'[3]4a. Network perf - Feeders'!K233</f>
        <v>4</v>
      </c>
      <c r="L233" s="252">
        <f>'[3]4a. Network perf - Feeders'!L233</f>
        <v>366183</v>
      </c>
      <c r="M233" s="246">
        <f>'[3]4a. Network perf - Feeders'!M233</f>
        <v>366183</v>
      </c>
      <c r="N233" s="246">
        <f>'[3]4a. Network perf - Feeders'!N233</f>
        <v>6729</v>
      </c>
      <c r="O233" s="246">
        <f>'[3]4a. Network perf - Feeders'!O233</f>
        <v>6729</v>
      </c>
      <c r="P233" s="244">
        <f>'[3]4a. Network perf - Feeders'!P233</f>
        <v>1</v>
      </c>
      <c r="Q233" s="244">
        <f>'[3]4a. Network perf - Feeders'!Q233</f>
        <v>3132</v>
      </c>
      <c r="R233" s="244">
        <f>'[3]4a. Network perf - Feeders'!R233</f>
        <v>3132</v>
      </c>
      <c r="S233" s="244">
        <f>'[3]4a. Network perf - Feeders'!S233</f>
        <v>12</v>
      </c>
      <c r="T233" s="244">
        <f>'[3]4a. Network perf - Feeders'!T233</f>
        <v>12</v>
      </c>
      <c r="U233" s="244">
        <f>'[3]4a. Network perf - Feeders'!U233</f>
        <v>0</v>
      </c>
      <c r="V233" s="245">
        <f>'[3]4a. Network perf - Feeders'!V233</f>
        <v>0</v>
      </c>
      <c r="W233" s="245">
        <f>'[3]4a. Network perf - Feeders'!W233</f>
        <v>0</v>
      </c>
      <c r="X233" s="245" t="str">
        <f>'[3]4a. Network perf - Feeders'!X233</f>
        <v>Yes</v>
      </c>
    </row>
    <row r="234" spans="1:25" x14ac:dyDescent="0.2">
      <c r="A234" s="198"/>
      <c r="B234" s="244" t="str">
        <f>'[3]4a. Network perf - Feeders'!B234</f>
        <v>PHI11</v>
      </c>
      <c r="C234" s="244" t="str">
        <f>'[3]4a. Network perf - Feeders'!C234</f>
        <v>East</v>
      </c>
      <c r="D234" s="245" t="str">
        <f>'[3]4a. Network perf - Feeders'!D234</f>
        <v>Rural short</v>
      </c>
      <c r="E234" s="246">
        <f>'[3]4a. Network perf - Feeders'!E234</f>
        <v>1316</v>
      </c>
      <c r="F234" s="247">
        <f>'[3]4a. Network perf - Feeders'!F234</f>
        <v>25.580505990000002</v>
      </c>
      <c r="G234" s="247">
        <f>'[3]4a. Network perf - Feeders'!G234</f>
        <v>0.54216120759999997</v>
      </c>
      <c r="H234" s="248">
        <f>'[3]4a. Network perf - Feeders'!H234</f>
        <v>2.1719917126913719</v>
      </c>
      <c r="I234" s="247">
        <f>'[3]4a. Network perf - Feeders'!I234</f>
        <v>6.7710135900703525</v>
      </c>
      <c r="J234" s="247">
        <f>'[3]4a. Network perf - Feeders'!J234</f>
        <v>0.79211209322945697</v>
      </c>
      <c r="K234" s="244">
        <f>'[3]4a. Network perf - Feeders'!K234</f>
        <v>17</v>
      </c>
      <c r="L234" s="252">
        <f>'[3]4a. Network perf - Feeders'!L234</f>
        <v>722156.34000000008</v>
      </c>
      <c r="M234" s="246">
        <f>'[3]4a. Network perf - Feeders'!M234</f>
        <v>577950.34000000008</v>
      </c>
      <c r="N234" s="246">
        <f>'[3]4a. Network perf - Feeders'!N234</f>
        <v>11503</v>
      </c>
      <c r="O234" s="246">
        <f>'[3]4a. Network perf - Feeders'!O234</f>
        <v>10792</v>
      </c>
      <c r="P234" s="244">
        <f>'[3]4a. Network perf - Feeders'!P234</f>
        <v>12</v>
      </c>
      <c r="Q234" s="244">
        <f>'[3]4a. Network perf - Feeders'!Q234</f>
        <v>84482</v>
      </c>
      <c r="R234" s="244">
        <f>'[3]4a. Network perf - Feeders'!R234</f>
        <v>84482</v>
      </c>
      <c r="S234" s="244">
        <f>'[3]4a. Network perf - Feeders'!S234</f>
        <v>386</v>
      </c>
      <c r="T234" s="244">
        <f>'[3]4a. Network perf - Feeders'!T234</f>
        <v>386</v>
      </c>
      <c r="U234" s="244">
        <f>'[3]4a. Network perf - Feeders'!U234</f>
        <v>12</v>
      </c>
      <c r="V234" s="245">
        <f>'[3]4a. Network perf - Feeders'!V234</f>
        <v>15783</v>
      </c>
      <c r="W234" s="245">
        <f>'[3]4a. Network perf - Feeders'!W234</f>
        <v>9212</v>
      </c>
      <c r="X234" s="245" t="str">
        <f>'[3]4a. Network perf - Feeders'!X234</f>
        <v>Yes</v>
      </c>
    </row>
    <row r="235" spans="1:25" x14ac:dyDescent="0.2">
      <c r="A235" s="198"/>
      <c r="B235" s="244" t="str">
        <f>'[3]4a. Network perf - Feeders'!B235</f>
        <v>PHI12</v>
      </c>
      <c r="C235" s="244" t="str">
        <f>'[3]4a. Network perf - Feeders'!C235</f>
        <v>East</v>
      </c>
      <c r="D235" s="245" t="str">
        <f>'[3]4a. Network perf - Feeders'!D235</f>
        <v>Rural short</v>
      </c>
      <c r="E235" s="246">
        <f>'[3]4a. Network perf - Feeders'!E235</f>
        <v>4203</v>
      </c>
      <c r="F235" s="247">
        <f>'[3]4a. Network perf - Feeders'!F235</f>
        <v>61.357016360000003</v>
      </c>
      <c r="G235" s="247">
        <f>'[3]4a. Network perf - Feeders'!G235</f>
        <v>10.588315290000001</v>
      </c>
      <c r="H235" s="248">
        <f>'[3]4a. Network perf - Feeders'!H235</f>
        <v>6.8970263157392688</v>
      </c>
      <c r="I235" s="247">
        <f>'[3]4a. Network perf - Feeders'!I235</f>
        <v>6.3769084822450823</v>
      </c>
      <c r="J235" s="247">
        <f>'[3]4a. Network perf - Feeders'!J235</f>
        <v>2.9455876820542861</v>
      </c>
      <c r="K235" s="244">
        <f>'[3]4a. Network perf - Feeders'!K235</f>
        <v>29</v>
      </c>
      <c r="L235" s="252">
        <f>'[3]4a. Network perf - Feeders'!L235</f>
        <v>810996.08000000007</v>
      </c>
      <c r="M235" s="246">
        <f>'[3]4a. Network perf - Feeders'!M235</f>
        <v>802147.08000000007</v>
      </c>
      <c r="N235" s="246">
        <f>'[3]4a. Network perf - Feeders'!N235</f>
        <v>11617</v>
      </c>
      <c r="O235" s="246">
        <f>'[3]4a. Network perf - Feeders'!O235</f>
        <v>11600</v>
      </c>
      <c r="P235" s="244">
        <f>'[3]4a. Network perf - Feeders'!P235</f>
        <v>14</v>
      </c>
      <c r="Q235" s="244">
        <f>'[3]4a. Network perf - Feeders'!Q235</f>
        <v>374611</v>
      </c>
      <c r="R235" s="244">
        <f>'[3]4a. Network perf - Feeders'!R235</f>
        <v>374611</v>
      </c>
      <c r="S235" s="244">
        <f>'[3]4a. Network perf - Feeders'!S235</f>
        <v>1604</v>
      </c>
      <c r="T235" s="244">
        <f>'[3]4a. Network perf - Feeders'!T235</f>
        <v>1604</v>
      </c>
      <c r="U235" s="244">
        <f>'[3]4a. Network perf - Feeders'!U235</f>
        <v>8</v>
      </c>
      <c r="V235" s="245">
        <f>'[3]4a. Network perf - Feeders'!V235</f>
        <v>33543</v>
      </c>
      <c r="W235" s="245">
        <f>'[3]4a. Network perf - Feeders'!W235</f>
        <v>12611</v>
      </c>
      <c r="X235" s="245" t="str">
        <f>'[3]4a. Network perf - Feeders'!X235</f>
        <v>No</v>
      </c>
    </row>
    <row r="236" spans="1:25" s="198" customFormat="1" x14ac:dyDescent="0.2">
      <c r="B236" s="244" t="str">
        <f>'[3]4a. Network perf - Feeders'!B236</f>
        <v>PHI13</v>
      </c>
      <c r="C236" s="244" t="str">
        <f>'[3]4a. Network perf - Feeders'!C236</f>
        <v>East</v>
      </c>
      <c r="D236" s="244" t="str">
        <f>'[3]4a. Network perf - Feeders'!D236</f>
        <v>Urban</v>
      </c>
      <c r="E236" s="246">
        <f>'[3]4a. Network perf - Feeders'!E236</f>
        <v>4257</v>
      </c>
      <c r="F236" s="247">
        <f>'[3]4a. Network perf - Feeders'!F236</f>
        <v>25.043916429999999</v>
      </c>
      <c r="G236" s="247">
        <f>'[3]4a. Network perf - Feeders'!G236</f>
        <v>4.1778204159999994</v>
      </c>
      <c r="H236" s="248">
        <f>'[3]4a. Network perf - Feeders'!H236</f>
        <v>9.9835408548270088</v>
      </c>
      <c r="I236" s="247">
        <f>'[3]4a. Network perf - Feeders'!I236</f>
        <v>5.5691009332961183</v>
      </c>
      <c r="J236" s="247">
        <f>'[3]4a. Network perf - Feeders'!J236</f>
        <v>2.7994964577638997</v>
      </c>
      <c r="K236" s="244">
        <f>'[3]4a. Network perf - Feeders'!K236</f>
        <v>14</v>
      </c>
      <c r="L236" s="252">
        <f>'[3]4a. Network perf - Feeders'!L236</f>
        <v>444995.49999999994</v>
      </c>
      <c r="M236" s="246">
        <f>'[3]4a. Network perf - Feeders'!M236</f>
        <v>444995.49999999994</v>
      </c>
      <c r="N236" s="246">
        <f>'[3]4a. Network perf - Feeders'!N236</f>
        <v>5972</v>
      </c>
      <c r="O236" s="246">
        <f>'[3]4a. Network perf - Feeders'!O236</f>
        <v>5972</v>
      </c>
      <c r="P236" s="244">
        <f>'[3]4a. Network perf - Feeders'!P236</f>
        <v>13</v>
      </c>
      <c r="Q236" s="244">
        <f>'[3]4a. Network perf - Feeders'!Q236</f>
        <v>223692</v>
      </c>
      <c r="R236" s="244">
        <f>'[3]4a. Network perf - Feeders'!R236</f>
        <v>223692</v>
      </c>
      <c r="S236" s="244">
        <f>'[3]4a. Network perf - Feeders'!S236</f>
        <v>1153</v>
      </c>
      <c r="T236" s="244">
        <f>'[3]4a. Network perf - Feeders'!T236</f>
        <v>1153</v>
      </c>
      <c r="U236" s="244">
        <f>'[3]4a. Network perf - Feeders'!U236</f>
        <v>9</v>
      </c>
      <c r="V236" s="245">
        <f>'[3]4a. Network perf - Feeders'!V236</f>
        <v>38155</v>
      </c>
      <c r="W236" s="245">
        <f>'[3]4a. Network perf - Feeders'!W236</f>
        <v>16975</v>
      </c>
      <c r="X236" s="245" t="str">
        <f>'[3]4a. Network perf - Feeders'!X236</f>
        <v>Yes</v>
      </c>
      <c r="Y236" s="190" t="s">
        <v>416</v>
      </c>
    </row>
    <row r="237" spans="1:25" x14ac:dyDescent="0.2">
      <c r="A237" s="198"/>
      <c r="B237" s="244" t="str">
        <f>'[3]4a. Network perf - Feeders'!B237</f>
        <v>PHM11</v>
      </c>
      <c r="C237" s="244" t="str">
        <f>'[3]4a. Network perf - Feeders'!C237</f>
        <v>Central</v>
      </c>
      <c r="D237" s="244" t="str">
        <f>'[3]4a. Network perf - Feeders'!D237</f>
        <v>Urban</v>
      </c>
      <c r="E237" s="246">
        <f>'[3]4a. Network perf - Feeders'!E237</f>
        <v>1598</v>
      </c>
      <c r="F237" s="247">
        <f>'[3]4a. Network perf - Feeders'!F237</f>
        <v>6.5678356679999998</v>
      </c>
      <c r="G237" s="247">
        <f>'[3]4a. Network perf - Feeders'!G237</f>
        <v>4.9648258119999999</v>
      </c>
      <c r="H237" s="248">
        <f>'[3]4a. Network perf - Feeders'!H237</f>
        <v>9.5262794416288248</v>
      </c>
      <c r="I237" s="247">
        <f>'[3]4a. Network perf - Feeders'!I237</f>
        <v>17.912855638979515</v>
      </c>
      <c r="J237" s="247">
        <f>'[3]4a. Network perf - Feeders'!J237</f>
        <v>0.2956108797616141</v>
      </c>
      <c r="K237" s="244">
        <f>'[3]4a. Network perf - Feeders'!K237</f>
        <v>6</v>
      </c>
      <c r="L237" s="252">
        <f>'[3]4a. Network perf - Feeders'!L237</f>
        <v>477194</v>
      </c>
      <c r="M237" s="246">
        <f>'[3]4a. Network perf - Feeders'!M237</f>
        <v>477194</v>
      </c>
      <c r="N237" s="246">
        <f>'[3]4a. Network perf - Feeders'!N237</f>
        <v>8060</v>
      </c>
      <c r="O237" s="246">
        <f>'[3]4a. Network perf - Feeders'!O237</f>
        <v>8060</v>
      </c>
      <c r="P237" s="244">
        <f>'[3]4a. Network perf - Feeders'!P237</f>
        <v>3</v>
      </c>
      <c r="Q237" s="244">
        <f>'[3]4a. Network perf - Feeders'!Q237</f>
        <v>7875</v>
      </c>
      <c r="R237" s="244">
        <f>'[3]4a. Network perf - Feeders'!R237</f>
        <v>7875</v>
      </c>
      <c r="S237" s="244">
        <f>'[3]4a. Network perf - Feeders'!S237</f>
        <v>39</v>
      </c>
      <c r="T237" s="244">
        <f>'[3]4a. Network perf - Feeders'!T237</f>
        <v>39</v>
      </c>
      <c r="U237" s="244">
        <f>'[3]4a. Network perf - Feeders'!U237</f>
        <v>0</v>
      </c>
      <c r="V237" s="245">
        <f>'[3]4a. Network perf - Feeders'!V237</f>
        <v>0</v>
      </c>
      <c r="W237" s="245">
        <f>'[3]4a. Network perf - Feeders'!W237</f>
        <v>0</v>
      </c>
      <c r="X237" s="245" t="str">
        <f>'[3]4a. Network perf - Feeders'!X237</f>
        <v>Yes</v>
      </c>
    </row>
    <row r="238" spans="1:25" x14ac:dyDescent="0.2">
      <c r="A238" s="198"/>
      <c r="B238" s="244" t="str">
        <f>'[3]4a. Network perf - Feeders'!B238</f>
        <v>PHM12</v>
      </c>
      <c r="C238" s="244" t="str">
        <f>'[3]4a. Network perf - Feeders'!C238</f>
        <v>Central</v>
      </c>
      <c r="D238" s="245" t="str">
        <f>'[3]4a. Network perf - Feeders'!D238</f>
        <v>Rural short</v>
      </c>
      <c r="E238" s="246">
        <f>'[3]4a. Network perf - Feeders'!E238</f>
        <v>682</v>
      </c>
      <c r="F238" s="247">
        <f>'[3]4a. Network perf - Feeders'!F238</f>
        <v>50.505572000000001</v>
      </c>
      <c r="G238" s="247">
        <f>'[3]4a. Network perf - Feeders'!G238</f>
        <v>5.4767098999999995</v>
      </c>
      <c r="H238" s="248">
        <f>'[3]4a. Network perf - Feeders'!H238</f>
        <v>6.8589211979727542</v>
      </c>
      <c r="I238" s="247">
        <f>'[3]4a. Network perf - Feeders'!I238</f>
        <v>29.230004798842899</v>
      </c>
      <c r="J238" s="247">
        <f>'[3]4a. Network perf - Feeders'!J238</f>
        <v>8.9117583523871744</v>
      </c>
      <c r="K238" s="244">
        <f>'[3]4a. Network perf - Feeders'!K238</f>
        <v>25</v>
      </c>
      <c r="L238" s="252">
        <f>'[3]4a. Network perf - Feeders'!L238</f>
        <v>394861.76</v>
      </c>
      <c r="M238" s="246">
        <f>'[3]4a. Network perf - Feeders'!M238</f>
        <v>394861.76</v>
      </c>
      <c r="N238" s="246">
        <f>'[3]4a. Network perf - Feeders'!N238</f>
        <v>10331</v>
      </c>
      <c r="O238" s="246">
        <f>'[3]4a. Network perf - Feeders'!O238</f>
        <v>10331</v>
      </c>
      <c r="P238" s="244">
        <f>'[3]4a. Network perf - Feeders'!P238</f>
        <v>24</v>
      </c>
      <c r="Q238" s="244">
        <f>'[3]4a. Network perf - Feeders'!Q238</f>
        <v>120387</v>
      </c>
      <c r="R238" s="244">
        <f>'[3]4a. Network perf - Feeders'!R238</f>
        <v>120387</v>
      </c>
      <c r="S238" s="244">
        <f>'[3]4a. Network perf - Feeders'!S238</f>
        <v>526</v>
      </c>
      <c r="T238" s="244">
        <f>'[3]4a. Network perf - Feeders'!T238</f>
        <v>526</v>
      </c>
      <c r="U238" s="244">
        <f>'[3]4a. Network perf - Feeders'!U238</f>
        <v>4</v>
      </c>
      <c r="V238" s="245">
        <f>'[3]4a. Network perf - Feeders'!V238</f>
        <v>3047</v>
      </c>
      <c r="W238" s="245">
        <f>'[3]4a. Network perf - Feeders'!W238</f>
        <v>3047</v>
      </c>
      <c r="X238" s="245" t="str">
        <f>'[3]4a. Network perf - Feeders'!X238</f>
        <v>Yes</v>
      </c>
    </row>
    <row r="239" spans="1:25" x14ac:dyDescent="0.2">
      <c r="A239" s="198"/>
      <c r="B239" s="244" t="str">
        <f>'[3]4a. Network perf - Feeders'!B239</f>
        <v>PHM14</v>
      </c>
      <c r="C239" s="244" t="str">
        <f>'[3]4a. Network perf - Feeders'!C239</f>
        <v>Central</v>
      </c>
      <c r="D239" s="245" t="str">
        <f>'[3]4a. Network perf - Feeders'!D239</f>
        <v>Rural long</v>
      </c>
      <c r="E239" s="246">
        <f>'[3]4a. Network perf - Feeders'!E239</f>
        <v>2558.5</v>
      </c>
      <c r="F239" s="247">
        <f>'[3]4a. Network perf - Feeders'!F239</f>
        <v>210.74121960000002</v>
      </c>
      <c r="G239" s="247">
        <f>'[3]4a. Network perf - Feeders'!G239</f>
        <v>4.856285679</v>
      </c>
      <c r="H239" s="248">
        <f>'[3]4a. Network perf - Feeders'!H239</f>
        <v>9.3357538527962483</v>
      </c>
      <c r="I239" s="247">
        <f>'[3]4a. Network perf - Feeders'!I239</f>
        <v>15.85815403417679</v>
      </c>
      <c r="J239" s="247">
        <f>'[3]4a. Network perf - Feeders'!J239</f>
        <v>8.8943450809119664</v>
      </c>
      <c r="K239" s="244">
        <f>'[3]4a. Network perf - Feeders'!K239</f>
        <v>43</v>
      </c>
      <c r="L239" s="252">
        <f>'[3]4a. Network perf - Feeders'!L239</f>
        <v>725083.91</v>
      </c>
      <c r="M239" s="246">
        <f>'[3]4a. Network perf - Feeders'!M239</f>
        <v>627647.91</v>
      </c>
      <c r="N239" s="246">
        <f>'[3]4a. Network perf - Feeders'!N239</f>
        <v>19504</v>
      </c>
      <c r="O239" s="246">
        <f>'[3]4a. Network perf - Feeders'!O239</f>
        <v>16437</v>
      </c>
      <c r="P239" s="244">
        <f>'[3]4a. Network perf - Feeders'!P239</f>
        <v>27</v>
      </c>
      <c r="Q239" s="244">
        <f>'[3]4a. Network perf - Feeders'!Q239</f>
        <v>406677</v>
      </c>
      <c r="R239" s="244">
        <f>'[3]4a. Network perf - Feeders'!R239</f>
        <v>406677</v>
      </c>
      <c r="S239" s="244">
        <f>'[3]4a. Network perf - Feeders'!S239</f>
        <v>2733</v>
      </c>
      <c r="T239" s="244">
        <f>'[3]4a. Network perf - Feeders'!T239</f>
        <v>2733</v>
      </c>
      <c r="U239" s="244">
        <f>'[3]4a. Network perf - Feeders'!U239</f>
        <v>5</v>
      </c>
      <c r="V239" s="245">
        <f>'[3]4a. Network perf - Feeders'!V239</f>
        <v>10209</v>
      </c>
      <c r="W239" s="245">
        <f>'[3]4a. Network perf - Feeders'!W239</f>
        <v>7689</v>
      </c>
      <c r="X239" s="245" t="str">
        <f>'[3]4a. Network perf - Feeders'!X239</f>
        <v>No</v>
      </c>
    </row>
    <row r="240" spans="1:25" x14ac:dyDescent="0.2">
      <c r="A240" s="198"/>
      <c r="B240" s="244" t="str">
        <f>'[3]4a. Network perf - Feeders'!B240</f>
        <v>PHM31</v>
      </c>
      <c r="C240" s="244" t="str">
        <f>'[3]4a. Network perf - Feeders'!C240</f>
        <v>Central</v>
      </c>
      <c r="D240" s="245" t="str">
        <f>'[3]4a. Network perf - Feeders'!D240</f>
        <v>Rural short</v>
      </c>
      <c r="E240" s="246">
        <f>'[3]4a. Network perf - Feeders'!E240</f>
        <v>549</v>
      </c>
      <c r="F240" s="247">
        <f>'[3]4a. Network perf - Feeders'!F240</f>
        <v>50.422513430000002</v>
      </c>
      <c r="G240" s="247">
        <f>'[3]4a. Network perf - Feeders'!G240</f>
        <v>1.6494693569999999</v>
      </c>
      <c r="H240" s="248">
        <f>'[3]4a. Network perf - Feeders'!H240</f>
        <v>2.3244121837574334</v>
      </c>
      <c r="I240" s="247">
        <f>'[3]4a. Network perf - Feeders'!I240</f>
        <v>5.1193847436615965</v>
      </c>
      <c r="J240" s="247">
        <f>'[3]4a. Network perf - Feeders'!J240</f>
        <v>1.5718172278238129</v>
      </c>
      <c r="K240" s="244">
        <f>'[3]4a. Network perf - Feeders'!K240</f>
        <v>26</v>
      </c>
      <c r="L240" s="252">
        <f>'[3]4a. Network perf - Feeders'!L240</f>
        <v>222569.31</v>
      </c>
      <c r="M240" s="246">
        <f>'[3]4a. Network perf - Feeders'!M240</f>
        <v>192230.31</v>
      </c>
      <c r="N240" s="246">
        <f>'[3]4a. Network perf - Feeders'!N240</f>
        <v>2737</v>
      </c>
      <c r="O240" s="246">
        <f>'[3]4a. Network perf - Feeders'!O240</f>
        <v>2560</v>
      </c>
      <c r="P240" s="244">
        <f>'[3]4a. Network perf - Feeders'!P240</f>
        <v>11</v>
      </c>
      <c r="Q240" s="244">
        <f>'[3]4a. Network perf - Feeders'!Q240</f>
        <v>68336</v>
      </c>
      <c r="R240" s="244">
        <f>'[3]4a. Network perf - Feeders'!R240</f>
        <v>68336</v>
      </c>
      <c r="S240" s="244">
        <f>'[3]4a. Network perf - Feeders'!S240</f>
        <v>301</v>
      </c>
      <c r="T240" s="244">
        <f>'[3]4a. Network perf - Feeders'!T240</f>
        <v>301</v>
      </c>
      <c r="U240" s="244">
        <f>'[3]4a. Network perf - Feeders'!U240</f>
        <v>6</v>
      </c>
      <c r="V240" s="245">
        <f>'[3]4a. Network perf - Feeders'!V240</f>
        <v>8033</v>
      </c>
      <c r="W240" s="245">
        <f>'[3]4a. Network perf - Feeders'!W240</f>
        <v>7665</v>
      </c>
      <c r="X240" s="245" t="str">
        <f>'[3]4a. Network perf - Feeders'!X240</f>
        <v>Yes</v>
      </c>
    </row>
    <row r="241" spans="1:25" x14ac:dyDescent="0.2">
      <c r="A241" s="198"/>
      <c r="B241" s="244" t="str">
        <f>'[3]4a. Network perf - Feeders'!B241</f>
        <v>PHM32</v>
      </c>
      <c r="C241" s="244" t="str">
        <f>'[3]4a. Network perf - Feeders'!C241</f>
        <v>Central</v>
      </c>
      <c r="D241" s="244" t="str">
        <f>'[3]4a. Network perf - Feeders'!D241</f>
        <v>Urban</v>
      </c>
      <c r="E241" s="246">
        <f>'[3]4a. Network perf - Feeders'!E241</f>
        <v>3782.5</v>
      </c>
      <c r="F241" s="247">
        <f>'[3]4a. Network perf - Feeders'!F241</f>
        <v>11.00367668</v>
      </c>
      <c r="G241" s="247">
        <f>'[3]4a. Network perf - Feeders'!G241</f>
        <v>17.368620739999997</v>
      </c>
      <c r="H241" s="248">
        <f>'[3]4a. Network perf - Feeders'!H241</f>
        <v>10.097856208126554</v>
      </c>
      <c r="I241" s="247">
        <f>'[3]4a. Network perf - Feeders'!I241</f>
        <v>9.9027007364221085</v>
      </c>
      <c r="J241" s="247">
        <f>'[3]4a. Network perf - Feeders'!J241</f>
        <v>0.57619570358856476</v>
      </c>
      <c r="K241" s="244">
        <f>'[3]4a. Network perf - Feeders'!K241</f>
        <v>11</v>
      </c>
      <c r="L241" s="252">
        <f>'[3]4a. Network perf - Feeders'!L241</f>
        <v>837164.27</v>
      </c>
      <c r="M241" s="246">
        <f>'[3]4a. Network perf - Feeders'!M241</f>
        <v>837164.27</v>
      </c>
      <c r="N241" s="246">
        <f>'[3]4a. Network perf - Feeders'!N241</f>
        <v>21269</v>
      </c>
      <c r="O241" s="246">
        <f>'[3]4a. Network perf - Feeders'!O241</f>
        <v>21269</v>
      </c>
      <c r="P241" s="244">
        <f>'[3]4a. Network perf - Feeders'!P241</f>
        <v>4</v>
      </c>
      <c r="Q241" s="244">
        <f>'[3]4a. Network perf - Feeders'!Q241</f>
        <v>48711</v>
      </c>
      <c r="R241" s="244">
        <f>'[3]4a. Network perf - Feeders'!R241</f>
        <v>48711</v>
      </c>
      <c r="S241" s="244">
        <f>'[3]4a. Network perf - Feeders'!S241</f>
        <v>290</v>
      </c>
      <c r="T241" s="244">
        <f>'[3]4a. Network perf - Feeders'!T241</f>
        <v>290</v>
      </c>
      <c r="U241" s="244">
        <f>'[3]4a. Network perf - Feeders'!U241</f>
        <v>0</v>
      </c>
      <c r="V241" s="245">
        <f>'[3]4a. Network perf - Feeders'!V241</f>
        <v>0</v>
      </c>
      <c r="W241" s="245">
        <f>'[3]4a. Network perf - Feeders'!W241</f>
        <v>0</v>
      </c>
      <c r="X241" s="245" t="str">
        <f>'[3]4a. Network perf - Feeders'!X241</f>
        <v>No</v>
      </c>
    </row>
    <row r="242" spans="1:25" s="198" customFormat="1" x14ac:dyDescent="0.2">
      <c r="B242" s="244" t="str">
        <f>'[3]4a. Network perf - Feeders'!B242</f>
        <v>PHM33</v>
      </c>
      <c r="C242" s="244" t="str">
        <f>'[3]4a. Network perf - Feeders'!C242</f>
        <v>Central</v>
      </c>
      <c r="D242" s="245" t="str">
        <f>'[3]4a. Network perf - Feeders'!D242</f>
        <v>Rural short</v>
      </c>
      <c r="E242" s="246">
        <f>'[3]4a. Network perf - Feeders'!E242</f>
        <v>2209.5</v>
      </c>
      <c r="F242" s="247">
        <f>'[3]4a. Network perf - Feeders'!F242</f>
        <v>28.116907319999999</v>
      </c>
      <c r="G242" s="247">
        <f>'[3]4a. Network perf - Feeders'!G242</f>
        <v>8.7636443699999997</v>
      </c>
      <c r="H242" s="248">
        <f>'[3]4a. Network perf - Feeders'!H242</f>
        <v>3.9629322477175912</v>
      </c>
      <c r="I242" s="247">
        <f>'[3]4a. Network perf - Feeders'!I242</f>
        <v>2.3067971218283123</v>
      </c>
      <c r="J242" s="247">
        <f>'[3]4a. Network perf - Feeders'!J242</f>
        <v>1.0347153472699264</v>
      </c>
      <c r="K242" s="244">
        <f>'[3]4a. Network perf - Feeders'!K242</f>
        <v>15</v>
      </c>
      <c r="L242" s="252">
        <f>'[3]4a. Network perf - Feeders'!L242</f>
        <v>250085.46999999997</v>
      </c>
      <c r="M242" s="246">
        <f>'[3]4a. Network perf - Feeders'!M242</f>
        <v>225328.46999999997</v>
      </c>
      <c r="N242" s="246">
        <f>'[3]4a. Network perf - Feeders'!N242</f>
        <v>11574</v>
      </c>
      <c r="O242" s="246">
        <f>'[3]4a. Network perf - Feeders'!O242</f>
        <v>11537</v>
      </c>
      <c r="P242" s="244">
        <f>'[3]4a. Network perf - Feeders'!P242</f>
        <v>15</v>
      </c>
      <c r="Q242" s="244">
        <f>'[3]4a. Network perf - Feeders'!Q242</f>
        <v>112176</v>
      </c>
      <c r="R242" s="244">
        <f>'[3]4a. Network perf - Feeders'!R242</f>
        <v>112176</v>
      </c>
      <c r="S242" s="244">
        <f>'[3]4a. Network perf - Feeders'!S242</f>
        <v>590</v>
      </c>
      <c r="T242" s="244">
        <f>'[3]4a. Network perf - Feeders'!T242</f>
        <v>590</v>
      </c>
      <c r="U242" s="244">
        <f>'[3]4a. Network perf - Feeders'!U242</f>
        <v>0</v>
      </c>
      <c r="V242" s="245">
        <f>'[3]4a. Network perf - Feeders'!V242</f>
        <v>0</v>
      </c>
      <c r="W242" s="245">
        <f>'[3]4a. Network perf - Feeders'!W242</f>
        <v>0</v>
      </c>
      <c r="X242" s="245" t="str">
        <f>'[3]4a. Network perf - Feeders'!X242</f>
        <v>No</v>
      </c>
      <c r="Y242" s="190" t="s">
        <v>415</v>
      </c>
    </row>
    <row r="243" spans="1:25" x14ac:dyDescent="0.2">
      <c r="A243" s="198"/>
      <c r="B243" s="244" t="str">
        <f>'[3]4a. Network perf - Feeders'!B243</f>
        <v>PHM34</v>
      </c>
      <c r="C243" s="244" t="str">
        <f>'[3]4a. Network perf - Feeders'!C243</f>
        <v>Central</v>
      </c>
      <c r="D243" s="244" t="str">
        <f>'[3]4a. Network perf - Feeders'!D243</f>
        <v>Urban</v>
      </c>
      <c r="E243" s="246">
        <f>'[3]4a. Network perf - Feeders'!E243</f>
        <v>2521</v>
      </c>
      <c r="F243" s="247">
        <f>'[3]4a. Network perf - Feeders'!F243</f>
        <v>9.812421307000001</v>
      </c>
      <c r="G243" s="247">
        <f>'[3]4a. Network perf - Feeders'!G243</f>
        <v>4.0160799339999995</v>
      </c>
      <c r="H243" s="248">
        <f>'[3]4a. Network perf - Feeders'!H243</f>
        <v>5.7538727827438105</v>
      </c>
      <c r="I243" s="247">
        <f>'[3]4a. Network perf - Feeders'!I243</f>
        <v>8.6455855196550839</v>
      </c>
      <c r="J243" s="247">
        <f>'[3]4a. Network perf - Feeders'!J243</f>
        <v>1.5728112545475157</v>
      </c>
      <c r="K243" s="244">
        <f>'[3]4a. Network perf - Feeders'!K243</f>
        <v>13</v>
      </c>
      <c r="L243" s="252">
        <f>'[3]4a. Network perf - Feeders'!L243</f>
        <v>636595.94000000006</v>
      </c>
      <c r="M243" s="246">
        <f>'[3]4a. Network perf - Feeders'!M243</f>
        <v>636595.94000000006</v>
      </c>
      <c r="N243" s="246">
        <f>'[3]4a. Network perf - Feeders'!N243</f>
        <v>12421</v>
      </c>
      <c r="O243" s="246">
        <f>'[3]4a. Network perf - Feeders'!O243</f>
        <v>12421</v>
      </c>
      <c r="P243" s="244">
        <f>'[3]4a. Network perf - Feeders'!P243</f>
        <v>2</v>
      </c>
      <c r="Q243" s="244">
        <f>'[3]4a. Network perf - Feeders'!Q243</f>
        <v>115810</v>
      </c>
      <c r="R243" s="244">
        <f>'[3]4a. Network perf - Feeders'!R243</f>
        <v>115810</v>
      </c>
      <c r="S243" s="244">
        <f>'[3]4a. Network perf - Feeders'!S243</f>
        <v>408</v>
      </c>
      <c r="T243" s="244">
        <f>'[3]4a. Network perf - Feeders'!T243</f>
        <v>408</v>
      </c>
      <c r="U243" s="244">
        <f>'[3]4a. Network perf - Feeders'!U243</f>
        <v>0</v>
      </c>
      <c r="V243" s="245">
        <f>'[3]4a. Network perf - Feeders'!V243</f>
        <v>0</v>
      </c>
      <c r="W243" s="245">
        <f>'[3]4a. Network perf - Feeders'!W243</f>
        <v>0</v>
      </c>
      <c r="X243" s="245" t="str">
        <f>'[3]4a. Network perf - Feeders'!X243</f>
        <v>Yes</v>
      </c>
    </row>
    <row r="244" spans="1:25" x14ac:dyDescent="0.2">
      <c r="A244" s="198"/>
      <c r="B244" s="244" t="str">
        <f>'[3]4a. Network perf - Feeders'!B244</f>
        <v>RUBA12</v>
      </c>
      <c r="C244" s="244" t="str">
        <f>'[3]4a. Network perf - Feeders'!C244</f>
        <v>North</v>
      </c>
      <c r="D244" s="245" t="str">
        <f>'[3]4a. Network perf - Feeders'!D244</f>
        <v>Rural long</v>
      </c>
      <c r="E244" s="246">
        <f>'[3]4a. Network perf - Feeders'!E244</f>
        <v>2580</v>
      </c>
      <c r="F244" s="247">
        <f>'[3]4a. Network perf - Feeders'!F244</f>
        <v>437.62248640000001</v>
      </c>
      <c r="G244" s="247">
        <f>'[3]4a. Network perf - Feeders'!G244</f>
        <v>1.473986416</v>
      </c>
      <c r="H244" s="248">
        <f>'[3]4a. Network perf - Feeders'!H244</f>
        <v>7.2018672578713909</v>
      </c>
      <c r="I244" s="247">
        <f>'[3]4a. Network perf - Feeders'!I244</f>
        <v>6.382575264995757</v>
      </c>
      <c r="J244" s="247">
        <f>'[3]4a. Network perf - Feeders'!J244</f>
        <v>20.064512728315872</v>
      </c>
      <c r="K244" s="244">
        <f>'[3]4a. Network perf - Feeders'!K244</f>
        <v>54</v>
      </c>
      <c r="L244" s="252">
        <f>'[3]4a. Network perf - Feeders'!L244</f>
        <v>357993.70999999996</v>
      </c>
      <c r="M244" s="246">
        <f>'[3]4a. Network perf - Feeders'!M244</f>
        <v>165226.71</v>
      </c>
      <c r="N244" s="246">
        <f>'[3]4a. Network perf - Feeders'!N244</f>
        <v>2092</v>
      </c>
      <c r="O244" s="246">
        <f>'[3]4a. Network perf - Feeders'!O244</f>
        <v>1548</v>
      </c>
      <c r="P244" s="244">
        <f>'[3]4a. Network perf - Feeders'!P244</f>
        <v>85</v>
      </c>
      <c r="Q244" s="244">
        <f>'[3]4a. Network perf - Feeders'!Q244</f>
        <v>1125403</v>
      </c>
      <c r="R244" s="244">
        <f>'[3]4a. Network perf - Feeders'!R244</f>
        <v>1125403</v>
      </c>
      <c r="S244" s="244">
        <f>'[3]4a. Network perf - Feeders'!S244</f>
        <v>2865</v>
      </c>
      <c r="T244" s="244">
        <f>'[3]4a. Network perf - Feeders'!T244</f>
        <v>2865</v>
      </c>
      <c r="U244" s="244">
        <f>'[3]4a. Network perf - Feeders'!U244</f>
        <v>12</v>
      </c>
      <c r="V244" s="245">
        <f>'[3]4a. Network perf - Feeders'!V244</f>
        <v>27329</v>
      </c>
      <c r="W244" s="245">
        <f>'[3]4a. Network perf - Feeders'!W244</f>
        <v>25093</v>
      </c>
      <c r="X244" s="245" t="str">
        <f>'[3]4a. Network perf - Feeders'!X244</f>
        <v>No</v>
      </c>
    </row>
    <row r="245" spans="1:25" x14ac:dyDescent="0.2">
      <c r="A245" s="198"/>
      <c r="B245" s="244" t="str">
        <f>'[3]4a. Network perf - Feeders'!B245</f>
        <v>RUBA22</v>
      </c>
      <c r="C245" s="244" t="str">
        <f>'[3]4a. Network perf - Feeders'!C245</f>
        <v>North</v>
      </c>
      <c r="D245" s="245" t="str">
        <f>'[3]4a. Network perf - Feeders'!D245</f>
        <v>Rural short</v>
      </c>
      <c r="E245" s="246">
        <f>'[3]4a. Network perf - Feeders'!E245</f>
        <v>1148.5</v>
      </c>
      <c r="F245" s="247">
        <f>'[3]4a. Network perf - Feeders'!F245</f>
        <v>168.27422630000001</v>
      </c>
      <c r="G245" s="247">
        <f>'[3]4a. Network perf - Feeders'!G245</f>
        <v>6.9858209819999999</v>
      </c>
      <c r="H245" s="248">
        <f>'[3]4a. Network perf - Feeders'!H245</f>
        <v>2.7054633614225865</v>
      </c>
      <c r="I245" s="247">
        <f>'[3]4a. Network perf - Feeders'!I245</f>
        <v>6.347898291557236</v>
      </c>
      <c r="J245" s="247">
        <f>'[3]4a. Network perf - Feeders'!J245</f>
        <v>2.5988220470947061</v>
      </c>
      <c r="K245" s="244">
        <f>'[3]4a. Network perf - Feeders'!K245</f>
        <v>21</v>
      </c>
      <c r="L245" s="252">
        <f>'[3]4a. Network perf - Feeders'!L245</f>
        <v>465016</v>
      </c>
      <c r="M245" s="246">
        <f>'[3]4a. Network perf - Feeders'!M245</f>
        <v>319430</v>
      </c>
      <c r="N245" s="246">
        <f>'[3]4a. Network perf - Feeders'!N245</f>
        <v>3830</v>
      </c>
      <c r="O245" s="246">
        <f>'[3]4a. Network perf - Feeders'!O245</f>
        <v>2676</v>
      </c>
      <c r="P245" s="244">
        <f>'[3]4a. Network perf - Feeders'!P245</f>
        <v>61</v>
      </c>
      <c r="Q245" s="244">
        <f>'[3]4a. Network perf - Feeders'!Q245</f>
        <v>190377</v>
      </c>
      <c r="R245" s="244">
        <f>'[3]4a. Network perf - Feeders'!R245</f>
        <v>190377</v>
      </c>
      <c r="S245" s="244">
        <f>'[3]4a. Network perf - Feeders'!S245</f>
        <v>881</v>
      </c>
      <c r="T245" s="244">
        <f>'[3]4a. Network perf - Feeders'!T245</f>
        <v>881</v>
      </c>
      <c r="U245" s="244">
        <f>'[3]4a. Network perf - Feeders'!U245</f>
        <v>11</v>
      </c>
      <c r="V245" s="245">
        <f>'[3]4a. Network perf - Feeders'!V245</f>
        <v>11276</v>
      </c>
      <c r="W245" s="245">
        <f>'[3]4a. Network perf - Feeders'!W245</f>
        <v>10130</v>
      </c>
      <c r="X245" s="245" t="str">
        <f>'[3]4a. Network perf - Feeders'!X245</f>
        <v>No</v>
      </c>
    </row>
    <row r="246" spans="1:25" x14ac:dyDescent="0.2">
      <c r="A246" s="198"/>
      <c r="B246" s="244" t="str">
        <f>'[3]4a. Network perf - Feeders'!B246</f>
        <v>RUBA24</v>
      </c>
      <c r="C246" s="244" t="str">
        <f>'[3]4a. Network perf - Feeders'!C246</f>
        <v>North</v>
      </c>
      <c r="D246" s="245" t="str">
        <f>'[3]4a. Network perf - Feeders'!D246</f>
        <v>Rural short</v>
      </c>
      <c r="E246" s="246">
        <f>'[3]4a. Network perf - Feeders'!E246</f>
        <v>1005.5</v>
      </c>
      <c r="F246" s="247">
        <f>'[3]4a. Network perf - Feeders'!F246</f>
        <v>69.017213229999996</v>
      </c>
      <c r="G246" s="247">
        <f>'[3]4a. Network perf - Feeders'!G246</f>
        <v>0.32581686560000001</v>
      </c>
      <c r="H246" s="248">
        <f>'[3]4a. Network perf - Feeders'!H246</f>
        <v>3.3913554812198616</v>
      </c>
      <c r="I246" s="247">
        <f>'[3]4a. Network perf - Feeders'!I246</f>
        <v>5.6580779310332741</v>
      </c>
      <c r="J246" s="247">
        <f>'[3]4a. Network perf - Feeders'!J246</f>
        <v>8.5935479603514828</v>
      </c>
      <c r="K246" s="244">
        <f>'[3]4a. Network perf - Feeders'!K246</f>
        <v>13</v>
      </c>
      <c r="L246" s="252">
        <f>'[3]4a. Network perf - Feeders'!L246</f>
        <v>331056.45</v>
      </c>
      <c r="M246" s="246">
        <f>'[3]4a. Network perf - Feeders'!M246</f>
        <v>331056.45</v>
      </c>
      <c r="N246" s="246">
        <f>'[3]4a. Network perf - Feeders'!N246</f>
        <v>3730</v>
      </c>
      <c r="O246" s="246">
        <f>'[3]4a. Network perf - Feeders'!O246</f>
        <v>3730</v>
      </c>
      <c r="P246" s="244">
        <f>'[3]4a. Network perf - Feeders'!P246</f>
        <v>10</v>
      </c>
      <c r="Q246" s="244">
        <f>'[3]4a. Network perf - Feeders'!Q246</f>
        <v>502812</v>
      </c>
      <c r="R246" s="244">
        <f>'[3]4a. Network perf - Feeders'!R246</f>
        <v>502812</v>
      </c>
      <c r="S246" s="244">
        <f>'[3]4a. Network perf - Feeders'!S246</f>
        <v>1374</v>
      </c>
      <c r="T246" s="244">
        <f>'[3]4a. Network perf - Feeders'!T246</f>
        <v>1374</v>
      </c>
      <c r="U246" s="244">
        <f>'[3]4a. Network perf - Feeders'!U246</f>
        <v>3</v>
      </c>
      <c r="V246" s="245">
        <f>'[3]4a. Network perf - Feeders'!V246</f>
        <v>2493</v>
      </c>
      <c r="W246" s="245">
        <f>'[3]4a. Network perf - Feeders'!W246</f>
        <v>2493</v>
      </c>
      <c r="X246" s="245" t="str">
        <f>'[3]4a. Network perf - Feeders'!X246</f>
        <v>Yes</v>
      </c>
    </row>
    <row r="247" spans="1:25" x14ac:dyDescent="0.2">
      <c r="A247" s="198"/>
      <c r="B247" s="244" t="str">
        <f>'[3]4a. Network perf - Feeders'!B247</f>
        <v>RWN22</v>
      </c>
      <c r="C247" s="244" t="str">
        <f>'[3]4a. Network perf - Feeders'!C247</f>
        <v>Central</v>
      </c>
      <c r="D247" s="244" t="str">
        <f>'[3]4a. Network perf - Feeders'!D247</f>
        <v>Urban</v>
      </c>
      <c r="E247" s="246">
        <f>'[3]4a. Network perf - Feeders'!E247</f>
        <v>2717</v>
      </c>
      <c r="F247" s="247">
        <f>'[3]4a. Network perf - Feeders'!F247</f>
        <v>13.64186561</v>
      </c>
      <c r="G247" s="247">
        <f>'[3]4a. Network perf - Feeders'!G247</f>
        <v>1.5632047130000002</v>
      </c>
      <c r="H247" s="248">
        <f>'[3]4a. Network perf - Feeders'!H247</f>
        <v>7.0113416690388153</v>
      </c>
      <c r="I247" s="247">
        <f>'[3]4a. Network perf - Feeders'!I247</f>
        <v>14.065277829733514</v>
      </c>
      <c r="J247" s="247">
        <f>'[3]4a. Network perf - Feeders'!J247</f>
        <v>5.6552286832140553</v>
      </c>
      <c r="K247" s="244">
        <f>'[3]4a. Network perf - Feeders'!K247</f>
        <v>28</v>
      </c>
      <c r="L247" s="252">
        <f>'[3]4a. Network perf - Feeders'!L247</f>
        <v>1274003.98</v>
      </c>
      <c r="M247" s="246">
        <f>'[3]4a. Network perf - Feeders'!M247</f>
        <v>575472.98</v>
      </c>
      <c r="N247" s="246">
        <f>'[3]4a. Network perf - Feeders'!N247</f>
        <v>11670</v>
      </c>
      <c r="O247" s="246">
        <f>'[3]4a. Network perf - Feeders'!O247</f>
        <v>7355</v>
      </c>
      <c r="P247" s="244">
        <f>'[3]4a. Network perf - Feeders'!P247</f>
        <v>10</v>
      </c>
      <c r="Q247" s="244">
        <f>'[3]4a. Network perf - Feeders'!Q247</f>
        <v>512239</v>
      </c>
      <c r="R247" s="244">
        <f>'[3]4a. Network perf - Feeders'!R247</f>
        <v>512239</v>
      </c>
      <c r="S247" s="244">
        <f>'[3]4a. Network perf - Feeders'!S247</f>
        <v>1572</v>
      </c>
      <c r="T247" s="244">
        <f>'[3]4a. Network perf - Feeders'!T247</f>
        <v>1572</v>
      </c>
      <c r="U247" s="244">
        <f>'[3]4a. Network perf - Feeders'!U247</f>
        <v>12</v>
      </c>
      <c r="V247" s="245">
        <f>'[3]4a. Network perf - Feeders'!V247</f>
        <v>32314</v>
      </c>
      <c r="W247" s="245">
        <f>'[3]4a. Network perf - Feeders'!W247</f>
        <v>30496</v>
      </c>
      <c r="X247" s="245" t="str">
        <f>'[3]4a. Network perf - Feeders'!X247</f>
        <v>Yes</v>
      </c>
    </row>
    <row r="248" spans="1:25" x14ac:dyDescent="0.2">
      <c r="A248" s="198"/>
      <c r="B248" s="244" t="str">
        <f>'[3]4a. Network perf - Feeders'!B248</f>
        <v>RWN24</v>
      </c>
      <c r="C248" s="244" t="str">
        <f>'[3]4a. Network perf - Feeders'!C248</f>
        <v>Central</v>
      </c>
      <c r="D248" s="245" t="str">
        <f>'[3]4a. Network perf - Feeders'!D248</f>
        <v>Rural short</v>
      </c>
      <c r="E248" s="246">
        <f>'[3]4a. Network perf - Feeders'!E248</f>
        <v>4759</v>
      </c>
      <c r="F248" s="247">
        <f>'[3]4a. Network perf - Feeders'!F248</f>
        <v>52.158519259999998</v>
      </c>
      <c r="G248" s="247">
        <f>'[3]4a. Network perf - Feeders'!G248</f>
        <v>7.9290471690000004</v>
      </c>
      <c r="H248" s="248">
        <f>'[3]4a. Network perf - Feeders'!H248</f>
        <v>14.822890811174451</v>
      </c>
      <c r="I248" s="247">
        <f>'[3]4a. Network perf - Feeders'!I248</f>
        <v>44.73376795251459</v>
      </c>
      <c r="J248" s="247">
        <f>'[3]4a. Network perf - Feeders'!J248</f>
        <v>34.057703180783975</v>
      </c>
      <c r="K248" s="244">
        <f>'[3]4a. Network perf - Feeders'!K248</f>
        <v>75</v>
      </c>
      <c r="L248" s="252">
        <f>'[3]4a. Network perf - Feeders'!L248</f>
        <v>2985195.28</v>
      </c>
      <c r="M248" s="246">
        <f>'[3]4a. Network perf - Feeders'!M248</f>
        <v>1786781.2799999998</v>
      </c>
      <c r="N248" s="246">
        <f>'[3]4a. Network perf - Feeders'!N248</f>
        <v>43655</v>
      </c>
      <c r="O248" s="246">
        <f>'[3]4a. Network perf - Feeders'!O248</f>
        <v>33887</v>
      </c>
      <c r="P248" s="244">
        <f>'[3]4a. Network perf - Feeders'!P248</f>
        <v>48</v>
      </c>
      <c r="Q248" s="244">
        <f>'[3]4a. Network perf - Feeders'!Q248</f>
        <v>2272755</v>
      </c>
      <c r="R248" s="244">
        <f>'[3]4a. Network perf - Feeders'!R248</f>
        <v>2272755</v>
      </c>
      <c r="S248" s="244">
        <f>'[3]4a. Network perf - Feeders'!S248</f>
        <v>7806</v>
      </c>
      <c r="T248" s="244">
        <f>'[3]4a. Network perf - Feeders'!T248</f>
        <v>7806</v>
      </c>
      <c r="U248" s="244">
        <f>'[3]4a. Network perf - Feeders'!U248</f>
        <v>17</v>
      </c>
      <c r="V248" s="245">
        <f>'[3]4a. Network perf - Feeders'!V248</f>
        <v>70773</v>
      </c>
      <c r="W248" s="245">
        <f>'[3]4a. Network perf - Feeders'!W248</f>
        <v>68682</v>
      </c>
      <c r="X248" s="245" t="str">
        <f>'[3]4a. Network perf - Feeders'!X248</f>
        <v>Yes</v>
      </c>
    </row>
    <row r="249" spans="1:25" x14ac:dyDescent="0.2">
      <c r="A249" s="198"/>
      <c r="B249" s="244" t="str">
        <f>'[3]4a. Network perf - Feeders'!B249</f>
        <v>RWN26</v>
      </c>
      <c r="C249" s="244" t="str">
        <f>'[3]4a. Network perf - Feeders'!C249</f>
        <v>Central</v>
      </c>
      <c r="D249" s="245" t="str">
        <f>'[3]4a. Network perf - Feeders'!D249</f>
        <v>Rural short</v>
      </c>
      <c r="E249" s="246">
        <f>'[3]4a. Network perf - Feeders'!E249</f>
        <v>2561</v>
      </c>
      <c r="F249" s="247">
        <f>'[3]4a. Network perf - Feeders'!F249</f>
        <v>41.953098100000005</v>
      </c>
      <c r="G249" s="247">
        <f>'[3]4a. Network perf - Feeders'!G249</f>
        <v>7.1947770579999997</v>
      </c>
      <c r="H249" s="248">
        <f>'[3]4a. Network perf - Feeders'!H249</f>
        <v>8.9165975573645788</v>
      </c>
      <c r="I249" s="247">
        <f>'[3]4a. Network perf - Feeders'!I249</f>
        <v>36.384018414370999</v>
      </c>
      <c r="J249" s="247">
        <f>'[3]4a. Network perf - Feeders'!J249</f>
        <v>12.878098823892243</v>
      </c>
      <c r="K249" s="244">
        <f>'[3]4a. Network perf - Feeders'!K249</f>
        <v>40</v>
      </c>
      <c r="L249" s="252">
        <f>'[3]4a. Network perf - Feeders'!L249</f>
        <v>2107527.67</v>
      </c>
      <c r="M249" s="246">
        <f>'[3]4a. Network perf - Feeders'!M249</f>
        <v>1270121.67</v>
      </c>
      <c r="N249" s="246">
        <f>'[3]4a. Network perf - Feeders'!N249</f>
        <v>20070</v>
      </c>
      <c r="O249" s="246">
        <f>'[3]4a. Network perf - Feeders'!O249</f>
        <v>14590</v>
      </c>
      <c r="P249" s="244">
        <f>'[3]4a. Network perf - Feeders'!P249</f>
        <v>19</v>
      </c>
      <c r="Q249" s="244">
        <f>'[3]4a. Network perf - Feeders'!Q249</f>
        <v>745958</v>
      </c>
      <c r="R249" s="244">
        <f>'[3]4a. Network perf - Feeders'!R249</f>
        <v>745958</v>
      </c>
      <c r="S249" s="244">
        <f>'[3]4a. Network perf - Feeders'!S249</f>
        <v>2398</v>
      </c>
      <c r="T249" s="244">
        <f>'[3]4a. Network perf - Feeders'!T249</f>
        <v>2398</v>
      </c>
      <c r="U249" s="244">
        <f>'[3]4a. Network perf - Feeders'!U249</f>
        <v>7</v>
      </c>
      <c r="V249" s="245">
        <f>'[3]4a. Network perf - Feeders'!V249</f>
        <v>17276</v>
      </c>
      <c r="W249" s="245">
        <f>'[3]4a. Network perf - Feeders'!W249</f>
        <v>12498</v>
      </c>
      <c r="X249" s="245" t="str">
        <f>'[3]4a. Network perf - Feeders'!X249</f>
        <v>Yes</v>
      </c>
    </row>
    <row r="250" spans="1:25" x14ac:dyDescent="0.2">
      <c r="A250" s="198"/>
      <c r="B250" s="244" t="str">
        <f>'[3]4a. Network perf - Feeders'!B250</f>
        <v>RWN31</v>
      </c>
      <c r="C250" s="244" t="str">
        <f>'[3]4a. Network perf - Feeders'!C250</f>
        <v>Central</v>
      </c>
      <c r="D250" s="245" t="str">
        <f>'[3]4a. Network perf - Feeders'!D250</f>
        <v>Rural short</v>
      </c>
      <c r="E250" s="246">
        <f>'[3]4a. Network perf - Feeders'!E250</f>
        <v>2525</v>
      </c>
      <c r="F250" s="247">
        <f>'[3]4a. Network perf - Feeders'!F250</f>
        <v>51.107071609999998</v>
      </c>
      <c r="G250" s="247">
        <f>'[3]4a. Network perf - Feeders'!G250</f>
        <v>3.8797519069999997</v>
      </c>
      <c r="H250" s="248">
        <f>'[3]4a. Network perf - Feeders'!H250</f>
        <v>7.3923928467039675</v>
      </c>
      <c r="I250" s="247">
        <f>'[3]4a. Network perf - Feeders'!I250</f>
        <v>5.7537474114357536</v>
      </c>
      <c r="J250" s="247">
        <f>'[3]4a. Network perf - Feeders'!J250</f>
        <v>20.509309136243662</v>
      </c>
      <c r="K250" s="244">
        <f>'[3]4a. Network perf - Feeders'!K250</f>
        <v>35</v>
      </c>
      <c r="L250" s="252">
        <f>'[3]4a. Network perf - Feeders'!L250</f>
        <v>379077.83999999997</v>
      </c>
      <c r="M250" s="246">
        <f>'[3]4a. Network perf - Feeders'!M250</f>
        <v>379077.83999999997</v>
      </c>
      <c r="N250" s="246">
        <f>'[3]4a. Network perf - Feeders'!N250</f>
        <v>4012</v>
      </c>
      <c r="O250" s="246">
        <f>'[3]4a. Network perf - Feeders'!O250</f>
        <v>4012</v>
      </c>
      <c r="P250" s="244">
        <f>'[3]4a. Network perf - Feeders'!P250</f>
        <v>28</v>
      </c>
      <c r="Q250" s="244">
        <f>'[3]4a. Network perf - Feeders'!Q250</f>
        <v>1351228</v>
      </c>
      <c r="R250" s="244">
        <f>'[3]4a. Network perf - Feeders'!R250</f>
        <v>1351228</v>
      </c>
      <c r="S250" s="244">
        <f>'[3]4a. Network perf - Feeders'!S250</f>
        <v>3831</v>
      </c>
      <c r="T250" s="244">
        <f>'[3]4a. Network perf - Feeders'!T250</f>
        <v>3831</v>
      </c>
      <c r="U250" s="244">
        <f>'[3]4a. Network perf - Feeders'!U250</f>
        <v>7</v>
      </c>
      <c r="V250" s="245">
        <f>'[3]4a. Network perf - Feeders'!V250</f>
        <v>15427</v>
      </c>
      <c r="W250" s="245">
        <f>'[3]4a. Network perf - Feeders'!W250</f>
        <v>15427</v>
      </c>
      <c r="X250" s="245" t="str">
        <f>'[3]4a. Network perf - Feeders'!X250</f>
        <v>Yes</v>
      </c>
    </row>
    <row r="251" spans="1:25" x14ac:dyDescent="0.2">
      <c r="A251" s="198"/>
      <c r="B251" s="244" t="str">
        <f>'[3]4a. Network perf - Feeders'!B251</f>
        <v>RWN32</v>
      </c>
      <c r="C251" s="244" t="str">
        <f>'[3]4a. Network perf - Feeders'!C251</f>
        <v>Central</v>
      </c>
      <c r="D251" s="244" t="str">
        <f>'[3]4a. Network perf - Feeders'!D251</f>
        <v>Urban</v>
      </c>
      <c r="E251" s="246">
        <f>'[3]4a. Network perf - Feeders'!E251</f>
        <v>1971.5</v>
      </c>
      <c r="F251" s="247">
        <f>'[3]4a. Network perf - Feeders'!F251</f>
        <v>5.697461852</v>
      </c>
      <c r="G251" s="247">
        <f>'[3]4a. Network perf - Feeders'!G251</f>
        <v>0.39488925120000001</v>
      </c>
      <c r="H251" s="248">
        <f>'[3]4a. Network perf - Feeders'!H251</f>
        <v>4.4964038964488058</v>
      </c>
      <c r="I251" s="247">
        <f>'[3]4a. Network perf - Feeders'!I251</f>
        <v>10.581804953173867</v>
      </c>
      <c r="J251" s="247">
        <f>'[3]4a. Network perf - Feeders'!J251</f>
        <v>5.5812428947322354</v>
      </c>
      <c r="K251" s="244">
        <f>'[3]4a. Network perf - Feeders'!K251</f>
        <v>20</v>
      </c>
      <c r="L251" s="252">
        <f>'[3]4a. Network perf - Feeders'!L251</f>
        <v>794634.13</v>
      </c>
      <c r="M251" s="246">
        <f>'[3]4a. Network perf - Feeders'!M251</f>
        <v>127992.19000000002</v>
      </c>
      <c r="N251" s="246">
        <f>'[3]4a. Network perf - Feeders'!N251</f>
        <v>3955</v>
      </c>
      <c r="O251" s="246">
        <f>'[3]4a. Network perf - Feeders'!O251</f>
        <v>753</v>
      </c>
      <c r="P251" s="244">
        <f>'[3]4a. Network perf - Feeders'!P251</f>
        <v>12</v>
      </c>
      <c r="Q251" s="244">
        <f>'[3]4a. Network perf - Feeders'!Q251</f>
        <v>419120</v>
      </c>
      <c r="R251" s="244">
        <f>'[3]4a. Network perf - Feeders'!R251</f>
        <v>419120</v>
      </c>
      <c r="S251" s="244">
        <f>'[3]4a. Network perf - Feeders'!S251</f>
        <v>1346</v>
      </c>
      <c r="T251" s="244">
        <f>'[3]4a. Network perf - Feeders'!T251</f>
        <v>1346</v>
      </c>
      <c r="U251" s="244">
        <f>'[3]4a. Network perf - Feeders'!U251</f>
        <v>2</v>
      </c>
      <c r="V251" s="245">
        <f>'[3]4a. Network perf - Feeders'!V251</f>
        <v>2592</v>
      </c>
      <c r="W251" s="245">
        <f>'[3]4a. Network perf - Feeders'!W251</f>
        <v>2592</v>
      </c>
      <c r="X251" s="245" t="str">
        <f>'[3]4a. Network perf - Feeders'!X251</f>
        <v>Yes</v>
      </c>
    </row>
    <row r="252" spans="1:25" x14ac:dyDescent="0.2">
      <c r="A252" s="198"/>
      <c r="B252" s="244" t="str">
        <f>'[3]4a. Network perf - Feeders'!B252</f>
        <v>RWN33</v>
      </c>
      <c r="C252" s="244" t="str">
        <f>'[3]4a. Network perf - Feeders'!C252</f>
        <v>Central</v>
      </c>
      <c r="D252" s="244" t="str">
        <f>'[3]4a. Network perf - Feeders'!D252</f>
        <v>Urban</v>
      </c>
      <c r="E252" s="246">
        <f>'[3]4a. Network perf - Feeders'!E252</f>
        <v>2985</v>
      </c>
      <c r="F252" s="247">
        <f>'[3]4a. Network perf - Feeders'!F252</f>
        <v>7.292606009</v>
      </c>
      <c r="G252" s="247">
        <f>'[3]4a. Network perf - Feeders'!G252</f>
        <v>0.5557446533999999</v>
      </c>
      <c r="H252" s="248">
        <f>'[3]4a. Network perf - Feeders'!H252</f>
        <v>2.8578838324886475</v>
      </c>
      <c r="I252" s="247">
        <f>'[3]4a. Network perf - Feeders'!I252</f>
        <v>13.27073910822285</v>
      </c>
      <c r="J252" s="247">
        <f>'[3]4a. Network perf - Feeders'!J252</f>
        <v>12.024262473094188</v>
      </c>
      <c r="K252" s="244">
        <f>'[3]4a. Network perf - Feeders'!K252</f>
        <v>13</v>
      </c>
      <c r="L252" s="252">
        <f>'[3]4a. Network perf - Feeders'!L252</f>
        <v>401480.76</v>
      </c>
      <c r="M252" s="246">
        <f>'[3]4a. Network perf - Feeders'!M252</f>
        <v>401480.76</v>
      </c>
      <c r="N252" s="246">
        <f>'[3]4a. Network perf - Feeders'!N252</f>
        <v>7169</v>
      </c>
      <c r="O252" s="246">
        <f>'[3]4a. Network perf - Feeders'!O252</f>
        <v>7169</v>
      </c>
      <c r="P252" s="244">
        <f>'[3]4a. Network perf - Feeders'!P252</f>
        <v>9</v>
      </c>
      <c r="Q252" s="244">
        <f>'[3]4a. Network perf - Feeders'!Q252</f>
        <v>363771</v>
      </c>
      <c r="R252" s="244">
        <f>'[3]4a. Network perf - Feeders'!R252</f>
        <v>363771</v>
      </c>
      <c r="S252" s="244">
        <f>'[3]4a. Network perf - Feeders'!S252</f>
        <v>1271</v>
      </c>
      <c r="T252" s="244">
        <f>'[3]4a. Network perf - Feeders'!T252</f>
        <v>1271</v>
      </c>
      <c r="U252" s="244">
        <f>'[3]4a. Network perf - Feeders'!U252</f>
        <v>6</v>
      </c>
      <c r="V252" s="245">
        <f>'[3]4a. Network perf - Feeders'!V252</f>
        <v>27629</v>
      </c>
      <c r="W252" s="245">
        <f>'[3]4a. Network perf - Feeders'!W252</f>
        <v>27629</v>
      </c>
      <c r="X252" s="245" t="str">
        <f>'[3]4a. Network perf - Feeders'!X252</f>
        <v>Yes</v>
      </c>
    </row>
    <row r="253" spans="1:25" x14ac:dyDescent="0.2">
      <c r="A253" s="198"/>
      <c r="B253" s="244" t="str">
        <f>'[3]4a. Network perf - Feeders'!B253</f>
        <v>RWT11</v>
      </c>
      <c r="C253" s="244" t="str">
        <f>'[3]4a. Network perf - Feeders'!C253</f>
        <v>Central</v>
      </c>
      <c r="D253" s="244" t="str">
        <f>'[3]4a. Network perf - Feeders'!D253</f>
        <v>Urban</v>
      </c>
      <c r="E253" s="246">
        <f>'[3]4a. Network perf - Feeders'!E253</f>
        <v>0</v>
      </c>
      <c r="F253" s="247">
        <f>'[3]4a. Network perf - Feeders'!F253</f>
        <v>0.66156158430000001</v>
      </c>
      <c r="G253" s="247">
        <f>'[3]4a. Network perf - Feeders'!G253</f>
        <v>5.6701190259999999E-2</v>
      </c>
      <c r="H253" s="248">
        <f>'[3]4a. Network perf - Feeders'!H253</f>
        <v>8.9928077928976116</v>
      </c>
      <c r="I253" s="247">
        <f>'[3]4a. Network perf - Feeders'!I253</f>
        <v>0</v>
      </c>
      <c r="J253" s="247">
        <f>'[3]4a. Network perf - Feeders'!J253</f>
        <v>0</v>
      </c>
      <c r="K253" s="244">
        <f>'[3]4a. Network perf - Feeders'!K253</f>
        <v>6</v>
      </c>
      <c r="L253" s="252">
        <f>'[3]4a. Network perf - Feeders'!L253</f>
        <v>246475.4</v>
      </c>
      <c r="M253" s="244">
        <f>'[3]4a. Network perf - Feeders'!M253</f>
        <v>245979.4</v>
      </c>
      <c r="N253" s="244">
        <f>'[3]4a. Network perf - Feeders'!N253</f>
        <v>1209</v>
      </c>
      <c r="O253" s="244">
        <f>'[3]4a. Network perf - Feeders'!O253</f>
        <v>1208</v>
      </c>
      <c r="P253" s="244">
        <f>'[3]4a. Network perf - Feeders'!P253</f>
        <v>2</v>
      </c>
      <c r="Q253" s="244">
        <f>'[3]4a. Network perf - Feeders'!Q253</f>
        <v>231857</v>
      </c>
      <c r="R253" s="244">
        <f>'[3]4a. Network perf - Feeders'!R253</f>
        <v>231857</v>
      </c>
      <c r="S253" s="244">
        <f>'[3]4a. Network perf - Feeders'!S253</f>
        <v>611</v>
      </c>
      <c r="T253" s="244">
        <f>'[3]4a. Network perf - Feeders'!T253</f>
        <v>611</v>
      </c>
      <c r="U253" s="244">
        <f>'[3]4a. Network perf - Feeders'!U253</f>
        <v>3</v>
      </c>
      <c r="V253" s="244">
        <f>'[3]4a. Network perf - Feeders'!V253</f>
        <v>7552</v>
      </c>
      <c r="W253" s="244">
        <f>'[3]4a. Network perf - Feeders'!W253</f>
        <v>7552</v>
      </c>
      <c r="X253" s="245" t="str">
        <f>'[3]4a. Network perf - Feeders'!X253</f>
        <v>No</v>
      </c>
    </row>
    <row r="254" spans="1:25" x14ac:dyDescent="0.2">
      <c r="A254" s="198"/>
      <c r="B254" s="244" t="str">
        <f>'[3]4a. Network perf - Feeders'!B254</f>
        <v>RWT14</v>
      </c>
      <c r="C254" s="244" t="str">
        <f>'[3]4a. Network perf - Feeders'!C254</f>
        <v>Central</v>
      </c>
      <c r="D254" s="244" t="str">
        <f>'[3]4a. Network perf - Feeders'!D254</f>
        <v>Urban</v>
      </c>
      <c r="E254" s="246">
        <f>'[3]4a. Network perf - Feeders'!E254</f>
        <v>1071</v>
      </c>
      <c r="F254" s="247">
        <f>'[3]4a. Network perf - Feeders'!F254</f>
        <v>4.9192071969999995</v>
      </c>
      <c r="G254" s="247">
        <f>'[3]4a. Network perf - Feeders'!G254</f>
        <v>4.4413983909999999</v>
      </c>
      <c r="H254" s="248">
        <f>'[3]4a. Network perf - Feeders'!H254</f>
        <v>8.0782849665012435</v>
      </c>
      <c r="I254" s="247">
        <f>'[3]4a. Network perf - Feeders'!I254</f>
        <v>2.2093985448513909</v>
      </c>
      <c r="J254" s="247">
        <f>'[3]4a. Network perf - Feeders'!J254</f>
        <v>0.34921187685722299</v>
      </c>
      <c r="K254" s="244">
        <f>'[3]4a. Network perf - Feeders'!K254</f>
        <v>10</v>
      </c>
      <c r="L254" s="252">
        <f>'[3]4a. Network perf - Feeders'!L254</f>
        <v>43984.01</v>
      </c>
      <c r="M254" s="246">
        <f>'[3]4a. Network perf - Feeders'!M254</f>
        <v>43984.01</v>
      </c>
      <c r="N254" s="246">
        <f>'[3]4a. Network perf - Feeders'!N254</f>
        <v>322</v>
      </c>
      <c r="O254" s="246">
        <f>'[3]4a. Network perf - Feeders'!O254</f>
        <v>322</v>
      </c>
      <c r="P254" s="244">
        <f>'[3]4a. Network perf - Feeders'!P254</f>
        <v>3</v>
      </c>
      <c r="Q254" s="244">
        <f>'[3]4a. Network perf - Feeders'!Q254</f>
        <v>6952</v>
      </c>
      <c r="R254" s="244">
        <f>'[3]4a. Network perf - Feeders'!R254</f>
        <v>6952</v>
      </c>
      <c r="S254" s="244">
        <f>'[3]4a. Network perf - Feeders'!S254</f>
        <v>63</v>
      </c>
      <c r="T254" s="244">
        <f>'[3]4a. Network perf - Feeders'!T254</f>
        <v>63</v>
      </c>
      <c r="U254" s="244">
        <f>'[3]4a. Network perf - Feeders'!U254</f>
        <v>0</v>
      </c>
      <c r="V254" s="245">
        <f>'[3]4a. Network perf - Feeders'!V254</f>
        <v>0</v>
      </c>
      <c r="W254" s="245">
        <f>'[3]4a. Network perf - Feeders'!W254</f>
        <v>0</v>
      </c>
      <c r="X254" s="245" t="str">
        <f>'[3]4a. Network perf - Feeders'!X254</f>
        <v>No</v>
      </c>
    </row>
    <row r="255" spans="1:25" x14ac:dyDescent="0.2">
      <c r="A255" s="198"/>
      <c r="B255" s="244" t="str">
        <f>'[3]4a. Network perf - Feeders'!B255</f>
        <v>RWT15</v>
      </c>
      <c r="C255" s="244" t="str">
        <f>'[3]4a. Network perf - Feeders'!C255</f>
        <v>Central</v>
      </c>
      <c r="D255" s="244" t="str">
        <f>'[3]4a. Network perf - Feeders'!D255</f>
        <v>Urban</v>
      </c>
      <c r="E255" s="246">
        <f>'[3]4a. Network perf - Feeders'!E255</f>
        <v>2455</v>
      </c>
      <c r="F255" s="247">
        <f>'[3]4a. Network perf - Feeders'!F255</f>
        <v>12.122409449999999</v>
      </c>
      <c r="G255" s="247">
        <f>'[3]4a. Network perf - Feeders'!G255</f>
        <v>1.235690314</v>
      </c>
      <c r="H255" s="248">
        <f>'[3]4a. Network perf - Feeders'!H255</f>
        <v>6.4397649025410857</v>
      </c>
      <c r="I255" s="247">
        <f>'[3]4a. Network perf - Feeders'!I255</f>
        <v>3.3156518608159069</v>
      </c>
      <c r="J255" s="247">
        <f>'[3]4a. Network perf - Feeders'!J255</f>
        <v>2.2159218990070872</v>
      </c>
      <c r="K255" s="244">
        <f>'[3]4a. Network perf - Feeders'!K255</f>
        <v>13</v>
      </c>
      <c r="L255" s="252">
        <f>'[3]4a. Network perf - Feeders'!L255</f>
        <v>290521.78999999998</v>
      </c>
      <c r="M255" s="246">
        <f>'[3]4a. Network perf - Feeders'!M255</f>
        <v>290521.78999999998</v>
      </c>
      <c r="N255" s="246">
        <f>'[3]4a. Network perf - Feeders'!N255</f>
        <v>4152</v>
      </c>
      <c r="O255" s="246">
        <f>'[3]4a. Network perf - Feeders'!O255</f>
        <v>4152</v>
      </c>
      <c r="P255" s="244">
        <f>'[3]4a. Network perf - Feeders'!P255</f>
        <v>5</v>
      </c>
      <c r="Q255" s="244">
        <f>'[3]4a. Network perf - Feeders'!Q255</f>
        <v>194162</v>
      </c>
      <c r="R255" s="244">
        <f>'[3]4a. Network perf - Feeders'!R255</f>
        <v>194162</v>
      </c>
      <c r="S255" s="244">
        <f>'[3]4a. Network perf - Feeders'!S255</f>
        <v>612</v>
      </c>
      <c r="T255" s="244">
        <f>'[3]4a. Network perf - Feeders'!T255</f>
        <v>612</v>
      </c>
      <c r="U255" s="244">
        <f>'[3]4a. Network perf - Feeders'!U255</f>
        <v>2</v>
      </c>
      <c r="V255" s="245">
        <f>'[3]4a. Network perf - Feeders'!V255</f>
        <v>6199</v>
      </c>
      <c r="W255" s="245">
        <f>'[3]4a. Network perf - Feeders'!W255</f>
        <v>6199</v>
      </c>
      <c r="X255" s="245" t="str">
        <f>'[3]4a. Network perf - Feeders'!X255</f>
        <v>No</v>
      </c>
    </row>
    <row r="256" spans="1:25" x14ac:dyDescent="0.2">
      <c r="A256" s="198"/>
      <c r="B256" s="244" t="str">
        <f>'[3]4a. Network perf - Feeders'!B256</f>
        <v>RWT21</v>
      </c>
      <c r="C256" s="244" t="str">
        <f>'[3]4a. Network perf - Feeders'!C256</f>
        <v>Central</v>
      </c>
      <c r="D256" s="244" t="str">
        <f>'[3]4a. Network perf - Feeders'!D256</f>
        <v>Urban</v>
      </c>
      <c r="E256" s="246">
        <f>'[3]4a. Network perf - Feeders'!E256</f>
        <v>911</v>
      </c>
      <c r="F256" s="247">
        <f>'[3]4a. Network perf - Feeders'!F256</f>
        <v>2.2923332850000002</v>
      </c>
      <c r="G256" s="247">
        <f>'[3]4a. Network perf - Feeders'!G256</f>
        <v>1.451442122</v>
      </c>
      <c r="H256" s="248">
        <f>'[3]4a. Network perf - Feeders'!H256</f>
        <v>2.4006224192904639</v>
      </c>
      <c r="I256" s="247">
        <f>'[3]4a. Network perf - Feeders'!I256</f>
        <v>0.70364206335295776</v>
      </c>
      <c r="J256" s="247">
        <f>'[3]4a. Network perf - Feeders'!J256</f>
        <v>2.2885596317372969</v>
      </c>
      <c r="K256" s="244">
        <f>'[3]4a. Network perf - Feeders'!K256</f>
        <v>2</v>
      </c>
      <c r="L256" s="252">
        <f>'[3]4a. Network perf - Feeders'!L256</f>
        <v>13248.48</v>
      </c>
      <c r="M256" s="246">
        <f>'[3]4a. Network perf - Feeders'!M256</f>
        <v>13248.48</v>
      </c>
      <c r="N256" s="246">
        <f>'[3]4a. Network perf - Feeders'!N256</f>
        <v>133</v>
      </c>
      <c r="O256" s="246">
        <f>'[3]4a. Network perf - Feeders'!O256</f>
        <v>133</v>
      </c>
      <c r="P256" s="244">
        <f>'[3]4a. Network perf - Feeders'!P256</f>
        <v>3</v>
      </c>
      <c r="Q256" s="244">
        <f>'[3]4a. Network perf - Feeders'!Q256</f>
        <v>43090</v>
      </c>
      <c r="R256" s="244">
        <f>'[3]4a. Network perf - Feeders'!R256</f>
        <v>43090</v>
      </c>
      <c r="S256" s="244">
        <f>'[3]4a. Network perf - Feeders'!S256</f>
        <v>186</v>
      </c>
      <c r="T256" s="244">
        <f>'[3]4a. Network perf - Feeders'!T256</f>
        <v>186</v>
      </c>
      <c r="U256" s="244">
        <f>'[3]4a. Network perf - Feeders'!U256</f>
        <v>2</v>
      </c>
      <c r="V256" s="245">
        <f>'[3]4a. Network perf - Feeders'!V256</f>
        <v>1777</v>
      </c>
      <c r="W256" s="245">
        <f>'[3]4a. Network perf - Feeders'!W256</f>
        <v>1777</v>
      </c>
      <c r="X256" s="245" t="str">
        <f>'[3]4a. Network perf - Feeders'!X256</f>
        <v>No</v>
      </c>
    </row>
    <row r="257" spans="1:24" x14ac:dyDescent="0.2">
      <c r="A257" s="198"/>
      <c r="B257" s="244" t="str">
        <f>'[3]4a. Network perf - Feeders'!B257</f>
        <v>RWT22</v>
      </c>
      <c r="C257" s="244" t="str">
        <f>'[3]4a. Network perf - Feeders'!C257</f>
        <v>Central</v>
      </c>
      <c r="D257" s="244" t="str">
        <f>'[3]4a. Network perf - Feeders'!D257</f>
        <v>Urban</v>
      </c>
      <c r="E257" s="246">
        <f>'[3]4a. Network perf - Feeders'!E257</f>
        <v>2560.5</v>
      </c>
      <c r="F257" s="247">
        <f>'[3]4a. Network perf - Feeders'!F257</f>
        <v>12.348664339999999</v>
      </c>
      <c r="G257" s="247">
        <f>'[3]4a. Network perf - Feeders'!G257</f>
        <v>1.9071067740000001</v>
      </c>
      <c r="H257" s="248">
        <f>'[3]4a. Network perf - Feeders'!H257</f>
        <v>6.2492393137085092</v>
      </c>
      <c r="I257" s="247">
        <f>'[3]4a. Network perf - Feeders'!I257</f>
        <v>3.7506350740850571</v>
      </c>
      <c r="J257" s="247">
        <f>'[3]4a. Network perf - Feeders'!J257</f>
        <v>11.092442381543146</v>
      </c>
      <c r="K257" s="244">
        <f>'[3]4a. Network perf - Feeders'!K257</f>
        <v>23</v>
      </c>
      <c r="L257" s="252">
        <f>'[3]4a. Network perf - Feeders'!L257</f>
        <v>253689.98</v>
      </c>
      <c r="M257" s="246">
        <f>'[3]4a. Network perf - Feeders'!M257</f>
        <v>253689.98</v>
      </c>
      <c r="N257" s="246">
        <f>'[3]4a. Network perf - Feeders'!N257</f>
        <v>1770</v>
      </c>
      <c r="O257" s="246">
        <f>'[3]4a. Network perf - Feeders'!O257</f>
        <v>1770</v>
      </c>
      <c r="P257" s="244">
        <f>'[3]4a. Network perf - Feeders'!P257</f>
        <v>13</v>
      </c>
      <c r="Q257" s="244">
        <f>'[3]4a. Network perf - Feeders'!Q257</f>
        <v>750284</v>
      </c>
      <c r="R257" s="244">
        <f>'[3]4a. Network perf - Feeders'!R257</f>
        <v>750284</v>
      </c>
      <c r="S257" s="244">
        <f>'[3]4a. Network perf - Feeders'!S257</f>
        <v>2113</v>
      </c>
      <c r="T257" s="244">
        <f>'[3]4a. Network perf - Feeders'!T257</f>
        <v>2113</v>
      </c>
      <c r="U257" s="244">
        <f>'[3]4a. Network perf - Feeders'!U257</f>
        <v>0</v>
      </c>
      <c r="V257" s="245">
        <f>'[3]4a. Network perf - Feeders'!V257</f>
        <v>0</v>
      </c>
      <c r="W257" s="245">
        <f>'[3]4a. Network perf - Feeders'!W257</f>
        <v>0</v>
      </c>
      <c r="X257" s="245" t="str">
        <f>'[3]4a. Network perf - Feeders'!X257</f>
        <v>Yes</v>
      </c>
    </row>
    <row r="258" spans="1:24" x14ac:dyDescent="0.2">
      <c r="A258" s="198"/>
      <c r="B258" s="244" t="str">
        <f>'[3]4a. Network perf - Feeders'!B258</f>
        <v>RWT25</v>
      </c>
      <c r="C258" s="244" t="str">
        <f>'[3]4a. Network perf - Feeders'!C258</f>
        <v>Central</v>
      </c>
      <c r="D258" s="244" t="str">
        <f>'[3]4a. Network perf - Feeders'!D258</f>
        <v>Urban</v>
      </c>
      <c r="E258" s="246">
        <f>'[3]4a. Network perf - Feeders'!E258</f>
        <v>2511</v>
      </c>
      <c r="F258" s="247">
        <f>'[3]4a. Network perf - Feeders'!F258</f>
        <v>10.084019469999999</v>
      </c>
      <c r="G258" s="247">
        <f>'[3]4a. Network perf - Feeders'!G258</f>
        <v>10.060766449999999</v>
      </c>
      <c r="H258" s="248">
        <f>'[3]4a. Network perf - Feeders'!H258</f>
        <v>7.4686030822369984</v>
      </c>
      <c r="I258" s="247">
        <f>'[3]4a. Network perf - Feeders'!I258</f>
        <v>9.5832157321060247</v>
      </c>
      <c r="J258" s="247">
        <f>'[3]4a. Network perf - Feeders'!J258</f>
        <v>1.8748533946549906</v>
      </c>
      <c r="K258" s="244">
        <f>'[3]4a. Network perf - Feeders'!K258</f>
        <v>5</v>
      </c>
      <c r="L258" s="252">
        <f>'[3]4a. Network perf - Feeders'!L258</f>
        <v>403323.92</v>
      </c>
      <c r="M258" s="246">
        <f>'[3]4a. Network perf - Feeders'!M258</f>
        <v>403323.92</v>
      </c>
      <c r="N258" s="246">
        <f>'[3]4a. Network perf - Feeders'!N258</f>
        <v>1946</v>
      </c>
      <c r="O258" s="246">
        <f>'[3]4a. Network perf - Feeders'!O258</f>
        <v>1946</v>
      </c>
      <c r="P258" s="244">
        <f>'[3]4a. Network perf - Feeders'!P258</f>
        <v>5</v>
      </c>
      <c r="Q258" s="244">
        <f>'[3]4a. Network perf - Feeders'!Q258</f>
        <v>78906</v>
      </c>
      <c r="R258" s="244">
        <f>'[3]4a. Network perf - Feeders'!R258</f>
        <v>78906</v>
      </c>
      <c r="S258" s="244">
        <f>'[3]4a. Network perf - Feeders'!S258</f>
        <v>182</v>
      </c>
      <c r="T258" s="244">
        <f>'[3]4a. Network perf - Feeders'!T258</f>
        <v>182</v>
      </c>
      <c r="U258" s="244">
        <f>'[3]4a. Network perf - Feeders'!U258</f>
        <v>1</v>
      </c>
      <c r="V258" s="245">
        <f>'[3]4a. Network perf - Feeders'!V258</f>
        <v>832</v>
      </c>
      <c r="W258" s="245">
        <f>'[3]4a. Network perf - Feeders'!W258</f>
        <v>832</v>
      </c>
      <c r="X258" s="245" t="str">
        <f>'[3]4a. Network perf - Feeders'!X258</f>
        <v>No</v>
      </c>
    </row>
    <row r="259" spans="1:24" x14ac:dyDescent="0.2">
      <c r="A259" s="198"/>
      <c r="B259" s="244" t="str">
        <f>'[3]4a. Network perf - Feeders'!B259</f>
        <v>RWT26</v>
      </c>
      <c r="C259" s="244" t="str">
        <f>'[3]4a. Network perf - Feeders'!C259</f>
        <v>Central</v>
      </c>
      <c r="D259" s="244" t="str">
        <f>'[3]4a. Network perf - Feeders'!D259</f>
        <v>Urban</v>
      </c>
      <c r="E259" s="246">
        <f>'[3]4a. Network perf - Feeders'!E259</f>
        <v>1</v>
      </c>
      <c r="F259" s="247">
        <f>'[3]4a. Network perf - Feeders'!F259</f>
        <v>0.4448938509</v>
      </c>
      <c r="G259" s="247">
        <f>'[3]4a. Network perf - Feeders'!G259</f>
        <v>0.37013003830000002</v>
      </c>
      <c r="H259" s="248">
        <f>'[3]4a. Network perf - Feeders'!H259</f>
        <v>5.7538727827438105</v>
      </c>
      <c r="I259" s="247">
        <f>'[3]4a. Network perf - Feeders'!I259</f>
        <v>20.383776162067196</v>
      </c>
      <c r="J259" s="247">
        <f>'[3]4a. Network perf - Feeders'!J259</f>
        <v>151.12109913256714</v>
      </c>
      <c r="K259" s="244">
        <f>'[3]4a. Network perf - Feeders'!K259</f>
        <v>2</v>
      </c>
      <c r="L259" s="252">
        <f>'[3]4a. Network perf - Feeders'!L259</f>
        <v>377</v>
      </c>
      <c r="M259" s="244">
        <f>'[3]4a. Network perf - Feeders'!M259</f>
        <v>377</v>
      </c>
      <c r="N259" s="244">
        <f>'[3]4a. Network perf - Feeders'!N259</f>
        <v>4</v>
      </c>
      <c r="O259" s="244">
        <f>'[3]4a. Network perf - Feeders'!O259</f>
        <v>4</v>
      </c>
      <c r="P259" s="244">
        <f>'[3]4a. Network perf - Feeders'!P259</f>
        <v>2</v>
      </c>
      <c r="Q259" s="244">
        <f>'[3]4a. Network perf - Feeders'!Q259</f>
        <v>2795</v>
      </c>
      <c r="R259" s="244">
        <f>'[3]4a. Network perf - Feeders'!R259</f>
        <v>2795</v>
      </c>
      <c r="S259" s="244">
        <f>'[3]4a. Network perf - Feeders'!S259</f>
        <v>44</v>
      </c>
      <c r="T259" s="244">
        <f>'[3]4a. Network perf - Feeders'!T259</f>
        <v>44</v>
      </c>
      <c r="U259" s="244">
        <f>'[3]4a. Network perf - Feeders'!U259</f>
        <v>3</v>
      </c>
      <c r="V259" s="244">
        <f>'[3]4a. Network perf - Feeders'!V259</f>
        <v>4306</v>
      </c>
      <c r="W259" s="244">
        <f>'[3]4a. Network perf - Feeders'!W259</f>
        <v>4306</v>
      </c>
      <c r="X259" s="245" t="str">
        <f>'[3]4a. Network perf - Feeders'!X259</f>
        <v>Yes</v>
      </c>
    </row>
    <row r="260" spans="1:24" x14ac:dyDescent="0.2">
      <c r="A260" s="198"/>
      <c r="B260" s="244" t="str">
        <f>'[3]4a. Network perf - Feeders'!B260</f>
        <v>RWT31</v>
      </c>
      <c r="C260" s="244" t="str">
        <f>'[3]4a. Network perf - Feeders'!C260</f>
        <v>Central</v>
      </c>
      <c r="D260" s="244" t="str">
        <f>'[3]4a. Network perf - Feeders'!D260</f>
        <v>Urban</v>
      </c>
      <c r="E260" s="246">
        <f>'[3]4a. Network perf - Feeders'!E260</f>
        <v>1282</v>
      </c>
      <c r="F260" s="247">
        <f>'[3]4a. Network perf - Feeders'!F260</f>
        <v>8.3342340309999994</v>
      </c>
      <c r="G260" s="247">
        <f>'[3]4a. Network perf - Feeders'!G260</f>
        <v>0.54834664210000006</v>
      </c>
      <c r="H260" s="248">
        <f>'[3]4a. Network perf - Feeders'!H260</f>
        <v>7.2780774934044219</v>
      </c>
      <c r="I260" s="247">
        <f>'[3]4a. Network perf - Feeders'!I260</f>
        <v>0</v>
      </c>
      <c r="J260" s="247">
        <f>'[3]4a. Network perf - Feeders'!J260</f>
        <v>0</v>
      </c>
      <c r="K260" s="244">
        <f>'[3]4a. Network perf - Feeders'!K260</f>
        <v>3</v>
      </c>
      <c r="L260" s="252">
        <f>'[3]4a. Network perf - Feeders'!L260</f>
        <v>36910.589999999997</v>
      </c>
      <c r="M260" s="246">
        <f>'[3]4a. Network perf - Feeders'!M260</f>
        <v>36910.589999999997</v>
      </c>
      <c r="N260" s="246">
        <f>'[3]4a. Network perf - Feeders'!N260</f>
        <v>120</v>
      </c>
      <c r="O260" s="246">
        <f>'[3]4a. Network perf - Feeders'!O260</f>
        <v>120</v>
      </c>
      <c r="P260" s="244">
        <f>'[3]4a. Network perf - Feeders'!P260</f>
        <v>1</v>
      </c>
      <c r="Q260" s="244">
        <f>'[3]4a. Network perf - Feeders'!Q260</f>
        <v>1990</v>
      </c>
      <c r="R260" s="244">
        <f>'[3]4a. Network perf - Feeders'!R260</f>
        <v>1990</v>
      </c>
      <c r="S260" s="244">
        <f>'[3]4a. Network perf - Feeders'!S260</f>
        <v>1</v>
      </c>
      <c r="T260" s="244">
        <f>'[3]4a. Network perf - Feeders'!T260</f>
        <v>1</v>
      </c>
      <c r="U260" s="244">
        <f>'[3]4a. Network perf - Feeders'!U260</f>
        <v>0</v>
      </c>
      <c r="V260" s="245">
        <f>'[3]4a. Network perf - Feeders'!V260</f>
        <v>0</v>
      </c>
      <c r="W260" s="245">
        <f>'[3]4a. Network perf - Feeders'!W260</f>
        <v>0</v>
      </c>
      <c r="X260" s="245" t="str">
        <f>'[3]4a. Network perf - Feeders'!X260</f>
        <v>No</v>
      </c>
    </row>
    <row r="261" spans="1:24" x14ac:dyDescent="0.2">
      <c r="A261" s="198"/>
      <c r="B261" s="244" t="str">
        <f>'[3]4a. Network perf - Feeders'!B261</f>
        <v>RWT32</v>
      </c>
      <c r="C261" s="244" t="str">
        <f>'[3]4a. Network perf - Feeders'!C261</f>
        <v>Central</v>
      </c>
      <c r="D261" s="244" t="str">
        <f>'[3]4a. Network perf - Feeders'!D261</f>
        <v>Urban</v>
      </c>
      <c r="E261" s="246">
        <f>'[3]4a. Network perf - Feeders'!E261</f>
        <v>3762</v>
      </c>
      <c r="F261" s="247">
        <f>'[3]4a. Network perf - Feeders'!F261</f>
        <v>13.665829110000001</v>
      </c>
      <c r="G261" s="247">
        <f>'[3]4a. Network perf - Feeders'!G261</f>
        <v>0.84847383460000003</v>
      </c>
      <c r="H261" s="248">
        <f>'[3]4a. Network perf - Feeders'!H261</f>
        <v>6.5921853736071467</v>
      </c>
      <c r="I261" s="247">
        <f>'[3]4a. Network perf - Feeders'!I261</f>
        <v>0</v>
      </c>
      <c r="J261" s="247">
        <f>'[3]4a. Network perf - Feeders'!J261</f>
        <v>0</v>
      </c>
      <c r="K261" s="244">
        <f>'[3]4a. Network perf - Feeders'!K261</f>
        <v>8</v>
      </c>
      <c r="L261" s="252">
        <f>'[3]4a. Network perf - Feeders'!L261</f>
        <v>71373.61</v>
      </c>
      <c r="M261" s="246">
        <f>'[3]4a. Network perf - Feeders'!M261</f>
        <v>70820.61</v>
      </c>
      <c r="N261" s="246">
        <f>'[3]4a. Network perf - Feeders'!N261</f>
        <v>649</v>
      </c>
      <c r="O261" s="246">
        <f>'[3]4a. Network perf - Feeders'!O261</f>
        <v>648</v>
      </c>
      <c r="P261" s="244">
        <f>'[3]4a. Network perf - Feeders'!P261</f>
        <v>10</v>
      </c>
      <c r="Q261" s="244">
        <f>'[3]4a. Network perf - Feeders'!Q261</f>
        <v>190278</v>
      </c>
      <c r="R261" s="244">
        <f>'[3]4a. Network perf - Feeders'!R261</f>
        <v>190278</v>
      </c>
      <c r="S261" s="244">
        <f>'[3]4a. Network perf - Feeders'!S261</f>
        <v>1022</v>
      </c>
      <c r="T261" s="244">
        <f>'[3]4a. Network perf - Feeders'!T261</f>
        <v>1022</v>
      </c>
      <c r="U261" s="244">
        <f>'[3]4a. Network perf - Feeders'!U261</f>
        <v>4</v>
      </c>
      <c r="V261" s="245">
        <f>'[3]4a. Network perf - Feeders'!V261</f>
        <v>18800</v>
      </c>
      <c r="W261" s="245">
        <f>'[3]4a. Network perf - Feeders'!W261</f>
        <v>18800</v>
      </c>
      <c r="X261" s="245" t="str">
        <f>'[3]4a. Network perf - Feeders'!X261</f>
        <v>No</v>
      </c>
    </row>
    <row r="262" spans="1:24" x14ac:dyDescent="0.2">
      <c r="A262" s="198"/>
      <c r="B262" s="244" t="str">
        <f>'[3]4a. Network perf - Feeders'!B262</f>
        <v>RWT33</v>
      </c>
      <c r="C262" s="244" t="str">
        <f>'[3]4a. Network perf - Feeders'!C262</f>
        <v>Central</v>
      </c>
      <c r="D262" s="244" t="str">
        <f>'[3]4a. Network perf - Feeders'!D262</f>
        <v>Urban</v>
      </c>
      <c r="E262" s="246">
        <f>'[3]4a. Network perf - Feeders'!E262</f>
        <v>0</v>
      </c>
      <c r="F262" s="247">
        <f>'[3]4a. Network perf - Feeders'!F262</f>
        <v>0.37110819450000004</v>
      </c>
      <c r="G262" s="247">
        <f>'[3]4a. Network perf - Feeders'!G262</f>
        <v>0.19256914950000001</v>
      </c>
      <c r="H262" s="248">
        <f>'[3]4a. Network perf - Feeders'!H262</f>
        <v>8.8022822040650333</v>
      </c>
      <c r="I262" s="247">
        <f>'[3]4a. Network perf - Feeders'!I262</f>
        <v>0</v>
      </c>
      <c r="J262" s="247">
        <f>'[3]4a. Network perf - Feeders'!J262</f>
        <v>0</v>
      </c>
      <c r="K262" s="244">
        <f>'[3]4a. Network perf - Feeders'!K262</f>
        <v>0</v>
      </c>
      <c r="L262" s="252">
        <f>'[3]4a. Network perf - Feeders'!L262</f>
        <v>0</v>
      </c>
      <c r="M262" s="246">
        <f>'[3]4a. Network perf - Feeders'!M262</f>
        <v>0</v>
      </c>
      <c r="N262" s="246">
        <f>'[3]4a. Network perf - Feeders'!N262</f>
        <v>0</v>
      </c>
      <c r="O262" s="246">
        <f>'[3]4a. Network perf - Feeders'!O262</f>
        <v>0</v>
      </c>
      <c r="P262" s="244">
        <f>'[3]4a. Network perf - Feeders'!P262</f>
        <v>0</v>
      </c>
      <c r="Q262" s="244">
        <f>'[3]4a. Network perf - Feeders'!Q262</f>
        <v>0</v>
      </c>
      <c r="R262" s="244">
        <f>'[3]4a. Network perf - Feeders'!R262</f>
        <v>0</v>
      </c>
      <c r="S262" s="244">
        <f>'[3]4a. Network perf - Feeders'!S262</f>
        <v>0</v>
      </c>
      <c r="T262" s="244">
        <f>'[3]4a. Network perf - Feeders'!T262</f>
        <v>0</v>
      </c>
      <c r="U262" s="244">
        <f>'[3]4a. Network perf - Feeders'!U262</f>
        <v>0</v>
      </c>
      <c r="V262" s="245">
        <f>'[3]4a. Network perf - Feeders'!V262</f>
        <v>0</v>
      </c>
      <c r="W262" s="245">
        <f>'[3]4a. Network perf - Feeders'!W262</f>
        <v>0</v>
      </c>
      <c r="X262" s="245" t="str">
        <f>'[3]4a. Network perf - Feeders'!X262</f>
        <v>No</v>
      </c>
    </row>
    <row r="263" spans="1:24" x14ac:dyDescent="0.2">
      <c r="A263" s="198"/>
      <c r="B263" s="244" t="str">
        <f>'[3]4a. Network perf - Feeders'!B263</f>
        <v>RWT36</v>
      </c>
      <c r="C263" s="244" t="str">
        <f>'[3]4a. Network perf - Feeders'!C263</f>
        <v>Central</v>
      </c>
      <c r="D263" s="244" t="str">
        <f>'[3]4a. Network perf - Feeders'!D263</f>
        <v>Urban</v>
      </c>
      <c r="E263" s="246">
        <f>'[3]4a. Network perf - Feeders'!E263</f>
        <v>218</v>
      </c>
      <c r="F263" s="247">
        <f>'[3]4a. Network perf - Feeders'!F263</f>
        <v>0.69569476519999995</v>
      </c>
      <c r="G263" s="247">
        <f>'[3]4a. Network perf - Feeders'!G263</f>
        <v>3.1314616640000001</v>
      </c>
      <c r="H263" s="248">
        <f>'[3]4a. Network perf - Feeders'!H263</f>
        <v>5.715767664977295</v>
      </c>
      <c r="I263" s="247">
        <f>'[3]4a. Network perf - Feeders'!I263</f>
        <v>0.19382483598099681</v>
      </c>
      <c r="J263" s="247">
        <f>'[3]4a. Network perf - Feeders'!J263</f>
        <v>7.0713735764572086E-2</v>
      </c>
      <c r="K263" s="244">
        <f>'[3]4a. Network perf - Feeders'!K263</f>
        <v>1</v>
      </c>
      <c r="L263" s="252">
        <f>'[3]4a. Network perf - Feeders'!L263</f>
        <v>896.3</v>
      </c>
      <c r="M263" s="246">
        <f>'[3]4a. Network perf - Feeders'!M263</f>
        <v>896.3</v>
      </c>
      <c r="N263" s="246">
        <f>'[3]4a. Network perf - Feeders'!N263</f>
        <v>4</v>
      </c>
      <c r="O263" s="246">
        <f>'[3]4a. Network perf - Feeders'!O263</f>
        <v>4</v>
      </c>
      <c r="P263" s="244">
        <f>'[3]4a. Network perf - Feeders'!P263</f>
        <v>1</v>
      </c>
      <c r="Q263" s="244">
        <f>'[3]4a. Network perf - Feeders'!Q263</f>
        <v>327</v>
      </c>
      <c r="R263" s="244">
        <f>'[3]4a. Network perf - Feeders'!R263</f>
        <v>327</v>
      </c>
      <c r="S263" s="244">
        <f>'[3]4a. Network perf - Feeders'!S263</f>
        <v>3</v>
      </c>
      <c r="T263" s="244">
        <f>'[3]4a. Network perf - Feeders'!T263</f>
        <v>3</v>
      </c>
      <c r="U263" s="244">
        <f>'[3]4a. Network perf - Feeders'!U263</f>
        <v>0</v>
      </c>
      <c r="V263" s="245">
        <f>'[3]4a. Network perf - Feeders'!V263</f>
        <v>0</v>
      </c>
      <c r="W263" s="245">
        <f>'[3]4a. Network perf - Feeders'!W263</f>
        <v>0</v>
      </c>
      <c r="X263" s="245" t="str">
        <f>'[3]4a. Network perf - Feeders'!X263</f>
        <v>No</v>
      </c>
    </row>
    <row r="264" spans="1:24" x14ac:dyDescent="0.2">
      <c r="A264" s="198"/>
      <c r="B264" s="244" t="str">
        <f>'[3]4a. Network perf - Feeders'!B264</f>
        <v>SFS1</v>
      </c>
      <c r="C264" s="244" t="str">
        <f>'[3]4a. Network perf - Feeders'!C264</f>
        <v>Central</v>
      </c>
      <c r="D264" s="245" t="str">
        <f>'[3]4a. Network perf - Feeders'!D264</f>
        <v>Rural short</v>
      </c>
      <c r="E264" s="246">
        <f>'[3]4a. Network perf - Feeders'!E264</f>
        <v>1086.5</v>
      </c>
      <c r="F264" s="247">
        <f>'[3]4a. Network perf - Feeders'!F264</f>
        <v>19.915482950000001</v>
      </c>
      <c r="G264" s="247">
        <f>'[3]4a. Network perf - Feeders'!G264</f>
        <v>0.29461824069999998</v>
      </c>
      <c r="H264" s="248">
        <f>'[3]4a. Network perf - Feeders'!H264</f>
        <v>1.5432572695438693</v>
      </c>
      <c r="I264" s="247">
        <f>'[3]4a. Network perf - Feeders'!I264</f>
        <v>28.748536237050793</v>
      </c>
      <c r="J264" s="247">
        <f>'[3]4a. Network perf - Feeders'!J264</f>
        <v>10.746607594517549</v>
      </c>
      <c r="K264" s="244">
        <f>'[3]4a. Network perf - Feeders'!K264</f>
        <v>23</v>
      </c>
      <c r="L264" s="252">
        <f>'[3]4a. Network perf - Feeders'!L264</f>
        <v>1891365.3599999999</v>
      </c>
      <c r="M264" s="246">
        <f>'[3]4a. Network perf - Feeders'!M264</f>
        <v>612997.36</v>
      </c>
      <c r="N264" s="246">
        <f>'[3]4a. Network perf - Feeders'!N264</f>
        <v>4399</v>
      </c>
      <c r="O264" s="246">
        <f>'[3]4a. Network perf - Feeders'!O264</f>
        <v>2451</v>
      </c>
      <c r="P264" s="244">
        <f>'[3]4a. Network perf - Feeders'!P264</f>
        <v>26</v>
      </c>
      <c r="Q264" s="244">
        <f>'[3]4a. Network perf - Feeders'!Q264</f>
        <v>707019</v>
      </c>
      <c r="R264" s="244">
        <f>'[3]4a. Network perf - Feeders'!R264</f>
        <v>707019</v>
      </c>
      <c r="S264" s="244">
        <f>'[3]4a. Network perf - Feeders'!S264</f>
        <v>1982</v>
      </c>
      <c r="T264" s="244">
        <f>'[3]4a. Network perf - Feeders'!T264</f>
        <v>1982</v>
      </c>
      <c r="U264" s="244">
        <f>'[3]4a. Network perf - Feeders'!U264</f>
        <v>1</v>
      </c>
      <c r="V264" s="245">
        <f>'[3]4a. Network perf - Feeders'!V264</f>
        <v>918</v>
      </c>
      <c r="W264" s="245">
        <f>'[3]4a. Network perf - Feeders'!W264</f>
        <v>918</v>
      </c>
      <c r="X264" s="245" t="str">
        <f>'[3]4a. Network perf - Feeders'!X264</f>
        <v>Yes</v>
      </c>
    </row>
    <row r="265" spans="1:24" x14ac:dyDescent="0.2">
      <c r="A265" s="198"/>
      <c r="B265" s="244" t="str">
        <f>'[3]4a. Network perf - Feeders'!B265</f>
        <v>SLE21</v>
      </c>
      <c r="C265" s="244" t="str">
        <f>'[3]4a. Network perf - Feeders'!C265</f>
        <v>East</v>
      </c>
      <c r="D265" s="245" t="str">
        <f>'[3]4a. Network perf - Feeders'!D265</f>
        <v>Rural short</v>
      </c>
      <c r="E265" s="246">
        <f>'[3]4a. Network perf - Feeders'!E265</f>
        <v>4462.5</v>
      </c>
      <c r="F265" s="247">
        <f>'[3]4a. Network perf - Feeders'!F265</f>
        <v>59.5198733</v>
      </c>
      <c r="G265" s="247">
        <f>'[3]4a. Network perf - Feeders'!G265</f>
        <v>4.4274289360000001</v>
      </c>
      <c r="H265" s="248">
        <f>'[3]4a. Network perf - Feeders'!H265</f>
        <v>10.2121715614261</v>
      </c>
      <c r="I265" s="247">
        <f>'[3]4a. Network perf - Feeders'!I265</f>
        <v>5.9076622518116384</v>
      </c>
      <c r="J265" s="247">
        <f>'[3]4a. Network perf - Feeders'!J265</f>
        <v>11.371881362817822</v>
      </c>
      <c r="K265" s="244">
        <f>'[3]4a. Network perf - Feeders'!K265</f>
        <v>24</v>
      </c>
      <c r="L265" s="252">
        <f>'[3]4a. Network perf - Feeders'!L265</f>
        <v>481186.5</v>
      </c>
      <c r="M265" s="246">
        <f>'[3]4a. Network perf - Feeders'!M265</f>
        <v>167659.5</v>
      </c>
      <c r="N265" s="246">
        <f>'[3]4a. Network perf - Feeders'!N265</f>
        <v>10001</v>
      </c>
      <c r="O265" s="246">
        <f>'[3]4a. Network perf - Feeders'!O265</f>
        <v>5527</v>
      </c>
      <c r="P265" s="244">
        <f>'[3]4a. Network perf - Feeders'!P265</f>
        <v>27</v>
      </c>
      <c r="Q265" s="244">
        <f>'[3]4a. Network perf - Feeders'!Q265</f>
        <v>926254</v>
      </c>
      <c r="R265" s="244">
        <f>'[3]4a. Network perf - Feeders'!R265</f>
        <v>926254</v>
      </c>
      <c r="S265" s="244">
        <f>'[3]4a. Network perf - Feeders'!S265</f>
        <v>2590</v>
      </c>
      <c r="T265" s="244">
        <f>'[3]4a. Network perf - Feeders'!T265</f>
        <v>2590</v>
      </c>
      <c r="U265" s="244">
        <f>'[3]4a. Network perf - Feeders'!U265</f>
        <v>3</v>
      </c>
      <c r="V265" s="245">
        <f>'[3]4a. Network perf - Feeders'!V265</f>
        <v>13415</v>
      </c>
      <c r="W265" s="245">
        <f>'[3]4a. Network perf - Feeders'!W265</f>
        <v>8943</v>
      </c>
      <c r="X265" s="245" t="str">
        <f>'[3]4a. Network perf - Feeders'!X265</f>
        <v>No</v>
      </c>
    </row>
    <row r="266" spans="1:24" x14ac:dyDescent="0.2">
      <c r="A266" s="198"/>
      <c r="B266" s="244" t="str">
        <f>'[3]4a. Network perf - Feeders'!B266</f>
        <v>SLE24</v>
      </c>
      <c r="C266" s="244" t="str">
        <f>'[3]4a. Network perf - Feeders'!C266</f>
        <v>East</v>
      </c>
      <c r="D266" s="244" t="str">
        <f>'[3]4a. Network perf - Feeders'!D266</f>
        <v>Urban</v>
      </c>
      <c r="E266" s="246">
        <f>'[3]4a. Network perf - Feeders'!E266</f>
        <v>1745</v>
      </c>
      <c r="F266" s="247">
        <f>'[3]4a. Network perf - Feeders'!F266</f>
        <v>13.53808512</v>
      </c>
      <c r="G266" s="247">
        <f>'[3]4a. Network perf - Feeders'!G266</f>
        <v>1.0882826669999999</v>
      </c>
      <c r="H266" s="248">
        <f>'[3]4a. Network perf - Feeders'!H266</f>
        <v>8.6498617329989713</v>
      </c>
      <c r="I266" s="247">
        <f>'[3]4a. Network perf - Feeders'!I266</f>
        <v>5.2149911459199725</v>
      </c>
      <c r="J266" s="247">
        <f>'[3]4a. Network perf - Feeders'!J266</f>
        <v>5.0775401312554731</v>
      </c>
      <c r="K266" s="244">
        <f>'[3]4a. Network perf - Feeders'!K266</f>
        <v>7</v>
      </c>
      <c r="L266" s="252">
        <f>'[3]4a. Network perf - Feeders'!L266</f>
        <v>181910.6</v>
      </c>
      <c r="M266" s="246">
        <f>'[3]4a. Network perf - Feeders'!M266</f>
        <v>61228.6</v>
      </c>
      <c r="N266" s="246">
        <f>'[3]4a. Network perf - Feeders'!N266</f>
        <v>2754</v>
      </c>
      <c r="O266" s="246">
        <f>'[3]4a. Network perf - Feeders'!O266</f>
        <v>1004</v>
      </c>
      <c r="P266" s="244">
        <f>'[3]4a. Network perf - Feeders'!P266</f>
        <v>11</v>
      </c>
      <c r="Q266" s="244">
        <f>'[3]4a. Network perf - Feeders'!Q266</f>
        <v>177116</v>
      </c>
      <c r="R266" s="244">
        <f>'[3]4a. Network perf - Feeders'!R266</f>
        <v>177116</v>
      </c>
      <c r="S266" s="244">
        <f>'[3]4a. Network perf - Feeders'!S266</f>
        <v>577</v>
      </c>
      <c r="T266" s="244">
        <f>'[3]4a. Network perf - Feeders'!T266</f>
        <v>577</v>
      </c>
      <c r="U266" s="244">
        <f>'[3]4a. Network perf - Feeders'!U266</f>
        <v>7</v>
      </c>
      <c r="V266" s="245">
        <f>'[3]4a. Network perf - Feeders'!V266</f>
        <v>11326</v>
      </c>
      <c r="W266" s="245">
        <f>'[3]4a. Network perf - Feeders'!W266</f>
        <v>9577</v>
      </c>
      <c r="X266" s="245" t="str">
        <f>'[3]4a. Network perf - Feeders'!X266</f>
        <v>Yes</v>
      </c>
    </row>
    <row r="267" spans="1:24" x14ac:dyDescent="0.2">
      <c r="A267" s="198"/>
      <c r="B267" s="244" t="str">
        <f>'[3]4a. Network perf - Feeders'!B267</f>
        <v>SLE31</v>
      </c>
      <c r="C267" s="244" t="str">
        <f>'[3]4a. Network perf - Feeders'!C267</f>
        <v>East</v>
      </c>
      <c r="D267" s="245" t="str">
        <f>'[3]4a. Network perf - Feeders'!D267</f>
        <v>Rural long</v>
      </c>
      <c r="E267" s="246">
        <f>'[3]4a. Network perf - Feeders'!E267</f>
        <v>4727</v>
      </c>
      <c r="F267" s="247">
        <f>'[3]4a. Network perf - Feeders'!F267</f>
        <v>461.31213199999996</v>
      </c>
      <c r="G267" s="247">
        <f>'[3]4a. Network perf - Feeders'!G267</f>
        <v>18.224107019999998</v>
      </c>
      <c r="H267" s="248">
        <f>'[3]4a. Network perf - Feeders'!H267</f>
        <v>7.5448133177700294</v>
      </c>
      <c r="I267" s="247">
        <f>'[3]4a. Network perf - Feeders'!I267</f>
        <v>7.1731195845998821</v>
      </c>
      <c r="J267" s="247">
        <f>'[3]4a. Network perf - Feeders'!J267</f>
        <v>18.360201986529781</v>
      </c>
      <c r="K267" s="244">
        <f>'[3]4a. Network perf - Feeders'!K267</f>
        <v>73</v>
      </c>
      <c r="L267" s="252">
        <f>'[3]4a. Network perf - Feeders'!L267</f>
        <v>710660.8</v>
      </c>
      <c r="M267" s="246">
        <f>'[3]4a. Network perf - Feeders'!M267</f>
        <v>99952.799999999988</v>
      </c>
      <c r="N267" s="246">
        <f>'[3]4a. Network perf - Feeders'!N267</f>
        <v>10831</v>
      </c>
      <c r="O267" s="246">
        <f>'[3]4a. Network perf - Feeders'!O267</f>
        <v>5007</v>
      </c>
      <c r="P267" s="244">
        <f>'[3]4a. Network perf - Feeders'!P267</f>
        <v>92</v>
      </c>
      <c r="Q267" s="244">
        <f>'[3]4a. Network perf - Feeders'!Q267</f>
        <v>1818996</v>
      </c>
      <c r="R267" s="244">
        <f>'[3]4a. Network perf - Feeders'!R267</f>
        <v>1818996</v>
      </c>
      <c r="S267" s="244">
        <f>'[3]4a. Network perf - Feeders'!S267</f>
        <v>5738</v>
      </c>
      <c r="T267" s="244">
        <f>'[3]4a. Network perf - Feeders'!T267</f>
        <v>5738</v>
      </c>
      <c r="U267" s="244">
        <f>'[3]4a. Network perf - Feeders'!U267</f>
        <v>9</v>
      </c>
      <c r="V267" s="245">
        <f>'[3]4a. Network perf - Feeders'!V267</f>
        <v>38745</v>
      </c>
      <c r="W267" s="245">
        <f>'[3]4a. Network perf - Feeders'!W267</f>
        <v>34031</v>
      </c>
      <c r="X267" s="245" t="str">
        <f>'[3]4a. Network perf - Feeders'!X267</f>
        <v>No</v>
      </c>
    </row>
    <row r="268" spans="1:24" x14ac:dyDescent="0.2">
      <c r="A268" s="198"/>
      <c r="B268" s="244" t="str">
        <f>'[3]4a. Network perf - Feeders'!B268</f>
        <v>SLE32</v>
      </c>
      <c r="C268" s="244" t="str">
        <f>'[3]4a. Network perf - Feeders'!C268</f>
        <v>East</v>
      </c>
      <c r="D268" s="245" t="str">
        <f>'[3]4a. Network perf - Feeders'!D268</f>
        <v>Rural short</v>
      </c>
      <c r="E268" s="246">
        <f>'[3]4a. Network perf - Feeders'!E268</f>
        <v>1321.5</v>
      </c>
      <c r="F268" s="247">
        <f>'[3]4a. Network perf - Feeders'!F268</f>
        <v>165.53611850000001</v>
      </c>
      <c r="G268" s="247">
        <f>'[3]4a. Network perf - Feeders'!G268</f>
        <v>3.1478094630000002</v>
      </c>
      <c r="H268" s="248">
        <f>'[3]4a. Network perf - Feeders'!H268</f>
        <v>5.5252420761447185</v>
      </c>
      <c r="I268" s="247">
        <f>'[3]4a. Network perf - Feeders'!I268</f>
        <v>7.2381434059504173</v>
      </c>
      <c r="J268" s="247">
        <f>'[3]4a. Network perf - Feeders'!J268</f>
        <v>10.390976194971342</v>
      </c>
      <c r="K268" s="244">
        <f>'[3]4a. Network perf - Feeders'!K268</f>
        <v>36</v>
      </c>
      <c r="L268" s="252">
        <f>'[3]4a. Network perf - Feeders'!L268</f>
        <v>251836.56</v>
      </c>
      <c r="M268" s="246">
        <f>'[3]4a. Network perf - Feeders'!M268</f>
        <v>21754.060000000005</v>
      </c>
      <c r="N268" s="246">
        <f>'[3]4a. Network perf - Feeders'!N268</f>
        <v>2983</v>
      </c>
      <c r="O268" s="246">
        <f>'[3]4a. Network perf - Feeders'!O268</f>
        <v>270</v>
      </c>
      <c r="P268" s="244">
        <f>'[3]4a. Network perf - Feeders'!P268</f>
        <v>40</v>
      </c>
      <c r="Q268" s="244">
        <f>'[3]4a. Network perf - Feeders'!Q268</f>
        <v>361533</v>
      </c>
      <c r="R268" s="244">
        <f>'[3]4a. Network perf - Feeders'!R268</f>
        <v>361533</v>
      </c>
      <c r="S268" s="244">
        <f>'[3]4a. Network perf - Feeders'!S268</f>
        <v>1109</v>
      </c>
      <c r="T268" s="244">
        <f>'[3]4a. Network perf - Feeders'!T268</f>
        <v>1109</v>
      </c>
      <c r="U268" s="244">
        <f>'[3]4a. Network perf - Feeders'!U268</f>
        <v>4</v>
      </c>
      <c r="V268" s="245">
        <f>'[3]4a. Network perf - Feeders'!V268</f>
        <v>4276</v>
      </c>
      <c r="W268" s="245">
        <f>'[3]4a. Network perf - Feeders'!W268</f>
        <v>310</v>
      </c>
      <c r="X268" s="245" t="str">
        <f>'[3]4a. Network perf - Feeders'!X268</f>
        <v>No</v>
      </c>
    </row>
    <row r="269" spans="1:24" x14ac:dyDescent="0.2">
      <c r="A269" s="198"/>
      <c r="B269" s="244" t="str">
        <f>'[3]4a. Network perf - Feeders'!B269</f>
        <v>SMG21</v>
      </c>
      <c r="C269" s="244" t="str">
        <f>'[3]4a. Network perf - Feeders'!C269</f>
        <v>Central</v>
      </c>
      <c r="D269" s="244" t="str">
        <f>'[3]4a. Network perf - Feeders'!D269</f>
        <v>Urban</v>
      </c>
      <c r="E269" s="246">
        <f>'[3]4a. Network perf - Feeders'!E269</f>
        <v>2649.5</v>
      </c>
      <c r="F269" s="247">
        <f>'[3]4a. Network perf - Feeders'!F269</f>
        <v>4.9750271609999999</v>
      </c>
      <c r="G269" s="247">
        <f>'[3]4a. Network perf - Feeders'!G269</f>
        <v>12.212743510000001</v>
      </c>
      <c r="H269" s="248">
        <f>'[3]4a. Network perf - Feeders'!H269</f>
        <v>5.9825034893429017</v>
      </c>
      <c r="I269" s="247">
        <f>'[3]4a. Network perf - Feeders'!I269</f>
        <v>6.2160217507593526E-3</v>
      </c>
      <c r="J269" s="247">
        <f>'[3]4a. Network perf - Feeders'!J269</f>
        <v>1.9943514039100119</v>
      </c>
      <c r="K269" s="244">
        <f>'[3]4a. Network perf - Feeders'!K269</f>
        <v>0</v>
      </c>
      <c r="L269" s="252">
        <f>'[3]4a. Network perf - Feeders'!L269</f>
        <v>583</v>
      </c>
      <c r="M269" s="246">
        <f>'[3]4a. Network perf - Feeders'!M269</f>
        <v>583</v>
      </c>
      <c r="N269" s="246">
        <f>'[3]4a. Network perf - Feeders'!N269</f>
        <v>5</v>
      </c>
      <c r="O269" s="246">
        <f>'[3]4a. Network perf - Feeders'!O269</f>
        <v>5</v>
      </c>
      <c r="P269" s="244">
        <f>'[3]4a. Network perf - Feeders'!P269</f>
        <v>4</v>
      </c>
      <c r="Q269" s="244">
        <f>'[3]4a. Network perf - Feeders'!Q269</f>
        <v>187050</v>
      </c>
      <c r="R269" s="244">
        <f>'[3]4a. Network perf - Feeders'!R269</f>
        <v>187050</v>
      </c>
      <c r="S269" s="244">
        <f>'[3]4a. Network perf - Feeders'!S269</f>
        <v>3218</v>
      </c>
      <c r="T269" s="244">
        <f>'[3]4a. Network perf - Feeders'!T269</f>
        <v>3218</v>
      </c>
      <c r="U269" s="244">
        <f>'[3]4a. Network perf - Feeders'!U269</f>
        <v>0</v>
      </c>
      <c r="V269" s="245">
        <f>'[3]4a. Network perf - Feeders'!V269</f>
        <v>0</v>
      </c>
      <c r="W269" s="245">
        <f>'[3]4a. Network perf - Feeders'!W269</f>
        <v>0</v>
      </c>
      <c r="X269" s="245" t="str">
        <f>'[3]4a. Network perf - Feeders'!X269</f>
        <v>No</v>
      </c>
    </row>
    <row r="270" spans="1:24" x14ac:dyDescent="0.2">
      <c r="A270" s="198"/>
      <c r="B270" s="244" t="str">
        <f>'[3]4a. Network perf - Feeders'!B270</f>
        <v>SMG22</v>
      </c>
      <c r="C270" s="244" t="str">
        <f>'[3]4a. Network perf - Feeders'!C270</f>
        <v>Central</v>
      </c>
      <c r="D270" s="244" t="str">
        <f>'[3]4a. Network perf - Feeders'!D270</f>
        <v>Urban</v>
      </c>
      <c r="E270" s="246">
        <f>'[3]4a. Network perf - Feeders'!E270</f>
        <v>2438.5</v>
      </c>
      <c r="F270" s="247">
        <f>'[3]4a. Network perf - Feeders'!F270</f>
        <v>3.9959063539999999E-3</v>
      </c>
      <c r="G270" s="247">
        <f>'[3]4a. Network perf - Feeders'!G270</f>
        <v>14.081010399999998</v>
      </c>
      <c r="H270" s="248">
        <f>'[3]4a. Network perf - Feeders'!H270</f>
        <v>10.021645972593523</v>
      </c>
      <c r="I270" s="247">
        <f>'[3]4a. Network perf - Feeders'!I270</f>
        <v>7.7334075609868265</v>
      </c>
      <c r="J270" s="247">
        <f>'[3]4a. Network perf - Feeders'!J270</f>
        <v>0.28733277537067764</v>
      </c>
      <c r="K270" s="244">
        <f>'[3]4a. Network perf - Feeders'!K270</f>
        <v>8</v>
      </c>
      <c r="L270" s="252">
        <f>'[3]4a. Network perf - Feeders'!L270</f>
        <v>302384</v>
      </c>
      <c r="M270" s="246">
        <f>'[3]4a. Network perf - Feeders'!M270</f>
        <v>302384</v>
      </c>
      <c r="N270" s="246">
        <f>'[3]4a. Network perf - Feeders'!N270</f>
        <v>1690</v>
      </c>
      <c r="O270" s="246">
        <f>'[3]4a. Network perf - Feeders'!O270</f>
        <v>1690</v>
      </c>
      <c r="P270" s="244">
        <f>'[3]4a. Network perf - Feeders'!P270</f>
        <v>3</v>
      </c>
      <c r="Q270" s="244">
        <f>'[3]4a. Network perf - Feeders'!Q270</f>
        <v>11235</v>
      </c>
      <c r="R270" s="244">
        <f>'[3]4a. Network perf - Feeders'!R270</f>
        <v>11235</v>
      </c>
      <c r="S270" s="244">
        <f>'[3]4a. Network perf - Feeders'!S270</f>
        <v>67</v>
      </c>
      <c r="T270" s="244">
        <f>'[3]4a. Network perf - Feeders'!T270</f>
        <v>67</v>
      </c>
      <c r="U270" s="244">
        <f>'[3]4a. Network perf - Feeders'!U270</f>
        <v>0</v>
      </c>
      <c r="V270" s="245">
        <f>'[3]4a. Network perf - Feeders'!V270</f>
        <v>0</v>
      </c>
      <c r="W270" s="245">
        <f>'[3]4a. Network perf - Feeders'!W270</f>
        <v>0</v>
      </c>
      <c r="X270" s="245" t="str">
        <f>'[3]4a. Network perf - Feeders'!X270</f>
        <v>No</v>
      </c>
    </row>
    <row r="271" spans="1:24" x14ac:dyDescent="0.2">
      <c r="A271" s="198"/>
      <c r="B271" s="244" t="str">
        <f>'[3]4a. Network perf - Feeders'!B271</f>
        <v>SMG23</v>
      </c>
      <c r="C271" s="244" t="str">
        <f>'[3]4a. Network perf - Feeders'!C271</f>
        <v>Central</v>
      </c>
      <c r="D271" s="244" t="str">
        <f>'[3]4a. Network perf - Feeders'!D271</f>
        <v>Urban</v>
      </c>
      <c r="E271" s="246">
        <f>'[3]4a. Network perf - Feeders'!E271</f>
        <v>1021.5</v>
      </c>
      <c r="F271" s="247">
        <f>'[3]4a. Network perf - Feeders'!F271</f>
        <v>2.7138241679999999</v>
      </c>
      <c r="G271" s="247">
        <f>'[3]4a. Network perf - Feeders'!G271</f>
        <v>6.0228345259999996</v>
      </c>
      <c r="H271" s="248">
        <f>'[3]4a. Network perf - Feeders'!H271</f>
        <v>6.8208160802062388</v>
      </c>
      <c r="I271" s="247">
        <f>'[3]4a. Network perf - Feeders'!I271</f>
        <v>0.6835343074895287</v>
      </c>
      <c r="J271" s="247">
        <f>'[3]4a. Network perf - Feeders'!J271</f>
        <v>0</v>
      </c>
      <c r="K271" s="244">
        <f>'[3]4a. Network perf - Feeders'!K271</f>
        <v>2</v>
      </c>
      <c r="L271" s="252">
        <f>'[3]4a. Network perf - Feeders'!L271</f>
        <v>14423.5</v>
      </c>
      <c r="M271" s="246">
        <f>'[3]4a. Network perf - Feeders'!M271</f>
        <v>14423.5</v>
      </c>
      <c r="N271" s="246">
        <f>'[3]4a. Network perf - Feeders'!N271</f>
        <v>42</v>
      </c>
      <c r="O271" s="246">
        <f>'[3]4a. Network perf - Feeders'!O271</f>
        <v>42</v>
      </c>
      <c r="P271" s="244">
        <f>'[3]4a. Network perf - Feeders'!P271</f>
        <v>0</v>
      </c>
      <c r="Q271" s="244">
        <f>'[3]4a. Network perf - Feeders'!Q271</f>
        <v>0</v>
      </c>
      <c r="R271" s="244">
        <f>'[3]4a. Network perf - Feeders'!R271</f>
        <v>0</v>
      </c>
      <c r="S271" s="244">
        <f>'[3]4a. Network perf - Feeders'!S271</f>
        <v>0</v>
      </c>
      <c r="T271" s="244">
        <f>'[3]4a. Network perf - Feeders'!T271</f>
        <v>0</v>
      </c>
      <c r="U271" s="244">
        <f>'[3]4a. Network perf - Feeders'!U271</f>
        <v>0</v>
      </c>
      <c r="V271" s="245">
        <f>'[3]4a. Network perf - Feeders'!V271</f>
        <v>0</v>
      </c>
      <c r="W271" s="245">
        <f>'[3]4a. Network perf - Feeders'!W271</f>
        <v>0</v>
      </c>
      <c r="X271" s="245" t="str">
        <f>'[3]4a. Network perf - Feeders'!X271</f>
        <v>No</v>
      </c>
    </row>
    <row r="272" spans="1:24" x14ac:dyDescent="0.2">
      <c r="A272" s="198"/>
      <c r="B272" s="244" t="str">
        <f>'[3]4a. Network perf - Feeders'!B272</f>
        <v>SMG31</v>
      </c>
      <c r="C272" s="244" t="str">
        <f>'[3]4a. Network perf - Feeders'!C272</f>
        <v>Central</v>
      </c>
      <c r="D272" s="244" t="str">
        <f>'[3]4a. Network perf - Feeders'!D272</f>
        <v>Urban</v>
      </c>
      <c r="E272" s="246">
        <f>'[3]4a. Network perf - Feeders'!E272</f>
        <v>2721</v>
      </c>
      <c r="F272" s="247">
        <f>'[3]4a. Network perf - Feeders'!F272</f>
        <v>3.9862845760000001</v>
      </c>
      <c r="G272" s="247">
        <f>'[3]4a. Network perf - Feeders'!G272</f>
        <v>14.867519679999999</v>
      </c>
      <c r="H272" s="248">
        <f>'[3]4a. Network perf - Feeders'!H272</f>
        <v>6.2873444314750238</v>
      </c>
      <c r="I272" s="247">
        <f>'[3]4a. Network perf - Feeders'!I272</f>
        <v>7.5196796750825401</v>
      </c>
      <c r="J272" s="247">
        <f>'[3]4a. Network perf - Feeders'!J272</f>
        <v>4.0288735008189445</v>
      </c>
      <c r="K272" s="244">
        <f>'[3]4a. Network perf - Feeders'!K272</f>
        <v>6</v>
      </c>
      <c r="L272" s="252">
        <f>'[3]4a. Network perf - Feeders'!L272</f>
        <v>383499.27999999997</v>
      </c>
      <c r="M272" s="246">
        <f>'[3]4a. Network perf - Feeders'!M272</f>
        <v>383499.27999999997</v>
      </c>
      <c r="N272" s="246">
        <f>'[3]4a. Network perf - Feeders'!N272</f>
        <v>1148</v>
      </c>
      <c r="O272" s="246">
        <f>'[3]4a. Network perf - Feeders'!O272</f>
        <v>1148</v>
      </c>
      <c r="P272" s="244">
        <f>'[3]4a. Network perf - Feeders'!P272</f>
        <v>7</v>
      </c>
      <c r="Q272" s="244">
        <f>'[3]4a. Network perf - Feeders'!Q272</f>
        <v>205470.2</v>
      </c>
      <c r="R272" s="244">
        <f>'[3]4a. Network perf - Feeders'!R272</f>
        <v>205470.2</v>
      </c>
      <c r="S272" s="244">
        <f>'[3]4a. Network perf - Feeders'!S272</f>
        <v>538</v>
      </c>
      <c r="T272" s="244">
        <f>'[3]4a. Network perf - Feeders'!T272</f>
        <v>538</v>
      </c>
      <c r="U272" s="244">
        <f>'[3]4a. Network perf - Feeders'!U272</f>
        <v>0</v>
      </c>
      <c r="V272" s="245">
        <f>'[3]4a. Network perf - Feeders'!V272</f>
        <v>0</v>
      </c>
      <c r="W272" s="245">
        <f>'[3]4a. Network perf - Feeders'!W272</f>
        <v>0</v>
      </c>
      <c r="X272" s="245" t="str">
        <f>'[3]4a. Network perf - Feeders'!X272</f>
        <v>No</v>
      </c>
    </row>
    <row r="273" spans="1:24" x14ac:dyDescent="0.2">
      <c r="A273" s="198"/>
      <c r="B273" s="244" t="str">
        <f>'[3]4a. Network perf - Feeders'!B273</f>
        <v>SMG32</v>
      </c>
      <c r="C273" s="244" t="str">
        <f>'[3]4a. Network perf - Feeders'!C273</f>
        <v>Central</v>
      </c>
      <c r="D273" s="244" t="str">
        <f>'[3]4a. Network perf - Feeders'!D273</f>
        <v>Urban</v>
      </c>
      <c r="E273" s="246">
        <f>'[3]4a. Network perf - Feeders'!E273</f>
        <v>280</v>
      </c>
      <c r="F273" s="247">
        <f>'[3]4a. Network perf - Feeders'!F273</f>
        <v>1.90745075</v>
      </c>
      <c r="G273" s="247">
        <f>'[3]4a. Network perf - Feeders'!G273</f>
        <v>3.6151554360000002</v>
      </c>
      <c r="H273" s="248">
        <f>'[3]4a. Network perf - Feeders'!H273</f>
        <v>5.1441908984795655</v>
      </c>
      <c r="I273" s="247">
        <f>'[3]4a. Network perf - Feeders'!I273</f>
        <v>3.7316895517091581E-2</v>
      </c>
      <c r="J273" s="247">
        <f>'[3]4a. Network perf - Feeders'!J273</f>
        <v>0</v>
      </c>
      <c r="K273" s="244">
        <f>'[3]4a. Network perf - Feeders'!K273</f>
        <v>0</v>
      </c>
      <c r="L273" s="252">
        <f>'[3]4a. Network perf - Feeders'!L273</f>
        <v>893</v>
      </c>
      <c r="M273" s="246">
        <f>'[3]4a. Network perf - Feeders'!M273</f>
        <v>893</v>
      </c>
      <c r="N273" s="246">
        <f>'[3]4a. Network perf - Feeders'!N273</f>
        <v>2</v>
      </c>
      <c r="O273" s="246">
        <f>'[3]4a. Network perf - Feeders'!O273</f>
        <v>2</v>
      </c>
      <c r="P273" s="244">
        <f>'[3]4a. Network perf - Feeders'!P273</f>
        <v>0</v>
      </c>
      <c r="Q273" s="244">
        <f>'[3]4a. Network perf - Feeders'!Q273</f>
        <v>0</v>
      </c>
      <c r="R273" s="244">
        <f>'[3]4a. Network perf - Feeders'!R273</f>
        <v>0</v>
      </c>
      <c r="S273" s="244">
        <f>'[3]4a. Network perf - Feeders'!S273</f>
        <v>0</v>
      </c>
      <c r="T273" s="244">
        <f>'[3]4a. Network perf - Feeders'!T273</f>
        <v>0</v>
      </c>
      <c r="U273" s="244">
        <f>'[3]4a. Network perf - Feeders'!U273</f>
        <v>0</v>
      </c>
      <c r="V273" s="245">
        <f>'[3]4a. Network perf - Feeders'!V273</f>
        <v>0</v>
      </c>
      <c r="W273" s="245">
        <f>'[3]4a. Network perf - Feeders'!W273</f>
        <v>0</v>
      </c>
      <c r="X273" s="245" t="str">
        <f>'[3]4a. Network perf - Feeders'!X273</f>
        <v>No</v>
      </c>
    </row>
    <row r="274" spans="1:24" x14ac:dyDescent="0.2">
      <c r="A274" s="198"/>
      <c r="B274" s="244" t="str">
        <f>'[3]4a. Network perf - Feeders'!B274</f>
        <v>SMG33</v>
      </c>
      <c r="C274" s="244" t="str">
        <f>'[3]4a. Network perf - Feeders'!C274</f>
        <v>Central</v>
      </c>
      <c r="D274" s="244" t="str">
        <f>'[3]4a. Network perf - Feeders'!D274</f>
        <v>Urban</v>
      </c>
      <c r="E274" s="246">
        <f>'[3]4a. Network perf - Feeders'!E274</f>
        <v>2700.5</v>
      </c>
      <c r="F274" s="247">
        <f>'[3]4a. Network perf - Feeders'!F274</f>
        <v>2.1843250030000001</v>
      </c>
      <c r="G274" s="247">
        <f>'[3]4a. Network perf - Feeders'!G274</f>
        <v>12.30857267</v>
      </c>
      <c r="H274" s="248">
        <f>'[3]4a. Network perf - Feeders'!H274</f>
        <v>5.6776625472107796</v>
      </c>
      <c r="I274" s="247">
        <f>'[3]4a. Network perf - Feeders'!I274</f>
        <v>4.6178044867503933</v>
      </c>
      <c r="J274" s="247">
        <f>'[3]4a. Network perf - Feeders'!J274</f>
        <v>1.6674148980610783E-2</v>
      </c>
      <c r="K274" s="244">
        <f>'[3]4a. Network perf - Feeders'!K274</f>
        <v>7</v>
      </c>
      <c r="L274" s="252">
        <f>'[3]4a. Network perf - Feeders'!L274</f>
        <v>466927.48000000004</v>
      </c>
      <c r="M274" s="246">
        <f>'[3]4a. Network perf - Feeders'!M274</f>
        <v>466927.48000000004</v>
      </c>
      <c r="N274" s="246">
        <f>'[3]4a. Network perf - Feeders'!N274</f>
        <v>5638</v>
      </c>
      <c r="O274" s="246">
        <f>'[3]4a. Network perf - Feeders'!O274</f>
        <v>5638</v>
      </c>
      <c r="P274" s="244">
        <f>'[3]4a. Network perf - Feeders'!P274</f>
        <v>2</v>
      </c>
      <c r="Q274" s="244">
        <f>'[3]4a. Network perf - Feeders'!Q274</f>
        <v>1686</v>
      </c>
      <c r="R274" s="244">
        <f>'[3]4a. Network perf - Feeders'!R274</f>
        <v>1686</v>
      </c>
      <c r="S274" s="244">
        <f>'[3]4a. Network perf - Feeders'!S274</f>
        <v>4</v>
      </c>
      <c r="T274" s="244">
        <f>'[3]4a. Network perf - Feeders'!T274</f>
        <v>4</v>
      </c>
      <c r="U274" s="244">
        <f>'[3]4a. Network perf - Feeders'!U274</f>
        <v>1</v>
      </c>
      <c r="V274" s="245">
        <f>'[3]4a. Network perf - Feeders'!V274</f>
        <v>768</v>
      </c>
      <c r="W274" s="245">
        <f>'[3]4a. Network perf - Feeders'!W274</f>
        <v>768</v>
      </c>
      <c r="X274" s="245" t="str">
        <f>'[3]4a. Network perf - Feeders'!X274</f>
        <v>No</v>
      </c>
    </row>
    <row r="275" spans="1:24" x14ac:dyDescent="0.2">
      <c r="A275" s="198"/>
      <c r="B275" s="244" t="str">
        <f>'[3]4a. Network perf - Feeders'!B275</f>
        <v>SMR1</v>
      </c>
      <c r="C275" s="244" t="str">
        <f>'[3]4a. Network perf - Feeders'!C275</f>
        <v>North</v>
      </c>
      <c r="D275" s="245" t="str">
        <f>'[3]4a. Network perf - Feeders'!D275</f>
        <v>Rural short</v>
      </c>
      <c r="E275" s="246">
        <f>'[3]4a. Network perf - Feeders'!E275</f>
        <v>475.5</v>
      </c>
      <c r="F275" s="247">
        <f>'[3]4a. Network perf - Feeders'!F275</f>
        <v>73.916684970000006</v>
      </c>
      <c r="G275" s="247">
        <f>'[3]4a. Network perf - Feeders'!G275</f>
        <v>1.107882992</v>
      </c>
      <c r="H275" s="248">
        <f>'[3]4a. Network perf - Feeders'!H275</f>
        <v>4.8012448385809279</v>
      </c>
      <c r="I275" s="247">
        <f>'[3]4a. Network perf - Feeders'!I275</f>
        <v>2.127182271794438</v>
      </c>
      <c r="J275" s="247">
        <f>'[3]4a. Network perf - Feeders'!J275</f>
        <v>24.847580465731305</v>
      </c>
      <c r="K275" s="244">
        <f>'[3]4a. Network perf - Feeders'!K275</f>
        <v>8</v>
      </c>
      <c r="L275" s="252">
        <f>'[3]4a. Network perf - Feeders'!L275</f>
        <v>22375</v>
      </c>
      <c r="M275" s="246">
        <f>'[3]4a. Network perf - Feeders'!M275</f>
        <v>22375</v>
      </c>
      <c r="N275" s="246">
        <f>'[3]4a. Network perf - Feeders'!N275</f>
        <v>219</v>
      </c>
      <c r="O275" s="246">
        <f>'[3]4a. Network perf - Feeders'!O275</f>
        <v>219</v>
      </c>
      <c r="P275" s="244">
        <f>'[3]4a. Network perf - Feeders'!P275</f>
        <v>23</v>
      </c>
      <c r="Q275" s="244">
        <f>'[3]4a. Network perf - Feeders'!Q275</f>
        <v>261362</v>
      </c>
      <c r="R275" s="244">
        <f>'[3]4a. Network perf - Feeders'!R275</f>
        <v>261362</v>
      </c>
      <c r="S275" s="244">
        <f>'[3]4a. Network perf - Feeders'!S275</f>
        <v>1008</v>
      </c>
      <c r="T275" s="244">
        <f>'[3]4a. Network perf - Feeders'!T275</f>
        <v>1008</v>
      </c>
      <c r="U275" s="244">
        <f>'[3]4a. Network perf - Feeders'!U275</f>
        <v>5</v>
      </c>
      <c r="V275" s="245">
        <f>'[3]4a. Network perf - Feeders'!V275</f>
        <v>2470</v>
      </c>
      <c r="W275" s="245">
        <f>'[3]4a. Network perf - Feeders'!W275</f>
        <v>2470</v>
      </c>
      <c r="X275" s="245" t="str">
        <f>'[3]4a. Network perf - Feeders'!X275</f>
        <v>No</v>
      </c>
    </row>
    <row r="276" spans="1:24" x14ac:dyDescent="0.2">
      <c r="A276" s="198"/>
      <c r="B276" s="244" t="str">
        <f>'[3]4a. Network perf - Feeders'!B276</f>
        <v>SMR2</v>
      </c>
      <c r="C276" s="244" t="str">
        <f>'[3]4a. Network perf - Feeders'!C276</f>
        <v>North</v>
      </c>
      <c r="D276" s="245" t="str">
        <f>'[3]4a. Network perf - Feeders'!D276</f>
        <v>Rural short</v>
      </c>
      <c r="E276" s="246">
        <f>'[3]4a. Network perf - Feeders'!E276</f>
        <v>2708.5</v>
      </c>
      <c r="F276" s="247">
        <f>'[3]4a. Network perf - Feeders'!F276</f>
        <v>42.734643709999993</v>
      </c>
      <c r="G276" s="247">
        <f>'[3]4a. Network perf - Feeders'!G276</f>
        <v>1.486009388</v>
      </c>
      <c r="H276" s="248">
        <f>'[3]4a. Network perf - Feeders'!H276</f>
        <v>8.4974412619329129</v>
      </c>
      <c r="I276" s="247">
        <f>'[3]4a. Network perf - Feeders'!I276</f>
        <v>0.59257229685667778</v>
      </c>
      <c r="J276" s="247">
        <f>'[3]4a. Network perf - Feeders'!J276</f>
        <v>11.162495355981472</v>
      </c>
      <c r="K276" s="244">
        <f>'[3]4a. Network perf - Feeders'!K276</f>
        <v>15</v>
      </c>
      <c r="L276" s="252">
        <f>'[3]4a. Network perf - Feeders'!L276</f>
        <v>32180.789999999997</v>
      </c>
      <c r="M276" s="246">
        <f>'[3]4a. Network perf - Feeders'!M276</f>
        <v>24963.699999999997</v>
      </c>
      <c r="N276" s="246">
        <f>'[3]4a. Network perf - Feeders'!N276</f>
        <v>248</v>
      </c>
      <c r="O276" s="246">
        <f>'[3]4a. Network perf - Feeders'!O276</f>
        <v>167</v>
      </c>
      <c r="P276" s="244">
        <f>'[3]4a. Network perf - Feeders'!P276</f>
        <v>19</v>
      </c>
      <c r="Q276" s="244">
        <f>'[3]4a. Network perf - Feeders'!Q276</f>
        <v>606201</v>
      </c>
      <c r="R276" s="244">
        <f>'[3]4a. Network perf - Feeders'!R276</f>
        <v>606201</v>
      </c>
      <c r="S276" s="244">
        <f>'[3]4a. Network perf - Feeders'!S276</f>
        <v>1628</v>
      </c>
      <c r="T276" s="244">
        <f>'[3]4a. Network perf - Feeders'!T276</f>
        <v>1628</v>
      </c>
      <c r="U276" s="244">
        <f>'[3]4a. Network perf - Feeders'!U276</f>
        <v>5</v>
      </c>
      <c r="V276" s="245">
        <f>'[3]4a. Network perf - Feeders'!V276</f>
        <v>13558</v>
      </c>
      <c r="W276" s="245">
        <f>'[3]4a. Network perf - Feeders'!W276</f>
        <v>13558</v>
      </c>
      <c r="X276" s="245" t="str">
        <f>'[3]4a. Network perf - Feeders'!X276</f>
        <v>No</v>
      </c>
    </row>
    <row r="277" spans="1:24" x14ac:dyDescent="0.2">
      <c r="A277" s="198"/>
      <c r="B277" s="244" t="str">
        <f>'[3]4a. Network perf - Feeders'!B277</f>
        <v>SMR3</v>
      </c>
      <c r="C277" s="244" t="str">
        <f>'[3]4a. Network perf - Feeders'!C277</f>
        <v>North</v>
      </c>
      <c r="D277" s="245" t="str">
        <f>'[3]4a. Network perf - Feeders'!D277</f>
        <v>Rural long</v>
      </c>
      <c r="E277" s="246">
        <f>'[3]4a. Network perf - Feeders'!E277</f>
        <v>1961.5</v>
      </c>
      <c r="F277" s="247">
        <f>'[3]4a. Network perf - Feeders'!F277</f>
        <v>231.11664769999999</v>
      </c>
      <c r="G277" s="247">
        <f>'[3]4a. Network perf - Feeders'!G277</f>
        <v>4.8925409399999999</v>
      </c>
      <c r="H277" s="248">
        <f>'[3]4a. Network perf - Feeders'!H277</f>
        <v>7.0494467868053308</v>
      </c>
      <c r="I277" s="247">
        <f>'[3]4a. Network perf - Feeders'!I277</f>
        <v>7.3896979994313154</v>
      </c>
      <c r="J277" s="247">
        <f>'[3]4a. Network perf - Feeders'!J277</f>
        <v>20.318897584570077</v>
      </c>
      <c r="K277" s="244">
        <f>'[3]4a. Network perf - Feeders'!K277</f>
        <v>24</v>
      </c>
      <c r="L277" s="252">
        <f>'[3]4a. Network perf - Feeders'!L277</f>
        <v>353894.08999999997</v>
      </c>
      <c r="M277" s="246">
        <f>'[3]4a. Network perf - Feeders'!M277</f>
        <v>352672.08999999997</v>
      </c>
      <c r="N277" s="246">
        <f>'[3]4a. Network perf - Feeders'!N277</f>
        <v>1219</v>
      </c>
      <c r="O277" s="246">
        <f>'[3]4a. Network perf - Feeders'!O277</f>
        <v>1217</v>
      </c>
      <c r="P277" s="244">
        <f>'[3]4a. Network perf - Feeders'!P277</f>
        <v>52</v>
      </c>
      <c r="Q277" s="244">
        <f>'[3]4a. Network perf - Feeders'!Q277</f>
        <v>973076</v>
      </c>
      <c r="R277" s="244">
        <f>'[3]4a. Network perf - Feeders'!R277</f>
        <v>973076</v>
      </c>
      <c r="S277" s="244">
        <f>'[3]4a. Network perf - Feeders'!S277</f>
        <v>2039</v>
      </c>
      <c r="T277" s="244">
        <f>'[3]4a. Network perf - Feeders'!T277</f>
        <v>2039</v>
      </c>
      <c r="U277" s="244">
        <f>'[3]4a. Network perf - Feeders'!U277</f>
        <v>4</v>
      </c>
      <c r="V277" s="245">
        <f>'[3]4a. Network perf - Feeders'!V277</f>
        <v>7853</v>
      </c>
      <c r="W277" s="245">
        <f>'[3]4a. Network perf - Feeders'!W277</f>
        <v>7853</v>
      </c>
      <c r="X277" s="245" t="str">
        <f>'[3]4a. Network perf - Feeders'!X277</f>
        <v>No</v>
      </c>
    </row>
    <row r="278" spans="1:24" x14ac:dyDescent="0.2">
      <c r="A278" s="198"/>
      <c r="B278" s="244" t="str">
        <f>'[3]4a. Network perf - Feeders'!B278</f>
        <v>SMR4</v>
      </c>
      <c r="C278" s="244" t="str">
        <f>'[3]4a. Network perf - Feeders'!C278</f>
        <v>North</v>
      </c>
      <c r="D278" s="245" t="str">
        <f>'[3]4a. Network perf - Feeders'!D278</f>
        <v>Rural short</v>
      </c>
      <c r="E278" s="246">
        <f>'[3]4a. Network perf - Feeders'!E278</f>
        <v>867</v>
      </c>
      <c r="F278" s="247">
        <f>'[3]4a. Network perf - Feeders'!F278</f>
        <v>172.3145456</v>
      </c>
      <c r="G278" s="247">
        <f>'[3]4a. Network perf - Feeders'!G278</f>
        <v>2.1608770499999999</v>
      </c>
      <c r="H278" s="248">
        <f>'[3]4a. Network perf - Feeders'!H278</f>
        <v>2.4006224192904639</v>
      </c>
      <c r="I278" s="247">
        <f>'[3]4a. Network perf - Feeders'!I278</f>
        <v>1.8517958931054155</v>
      </c>
      <c r="J278" s="247">
        <f>'[3]4a. Network perf - Feeders'!J278</f>
        <v>3.5391544736353238</v>
      </c>
      <c r="K278" s="244">
        <f>'[3]4a. Network perf - Feeders'!K278</f>
        <v>15</v>
      </c>
      <c r="L278" s="252">
        <f>'[3]4a. Network perf - Feeders'!L278</f>
        <v>151203.34</v>
      </c>
      <c r="M278" s="246">
        <f>'[3]4a. Network perf - Feeders'!M278</f>
        <v>151203.34</v>
      </c>
      <c r="N278" s="246">
        <f>'[3]4a. Network perf - Feeders'!N278</f>
        <v>1075</v>
      </c>
      <c r="O278" s="246">
        <f>'[3]4a. Network perf - Feeders'!O278</f>
        <v>1075</v>
      </c>
      <c r="P278" s="244">
        <f>'[3]4a. Network perf - Feeders'!P278</f>
        <v>35</v>
      </c>
      <c r="Q278" s="244">
        <f>'[3]4a. Network perf - Feeders'!Q278</f>
        <v>288980</v>
      </c>
      <c r="R278" s="244">
        <f>'[3]4a. Network perf - Feeders'!R278</f>
        <v>288980</v>
      </c>
      <c r="S278" s="244">
        <f>'[3]4a. Network perf - Feeders'!S278</f>
        <v>822</v>
      </c>
      <c r="T278" s="244">
        <f>'[3]4a. Network perf - Feeders'!T278</f>
        <v>822</v>
      </c>
      <c r="U278" s="244">
        <f>'[3]4a. Network perf - Feeders'!U278</f>
        <v>2</v>
      </c>
      <c r="V278" s="245">
        <f>'[3]4a. Network perf - Feeders'!V278</f>
        <v>1738</v>
      </c>
      <c r="W278" s="245">
        <f>'[3]4a. Network perf - Feeders'!W278</f>
        <v>1738</v>
      </c>
      <c r="X278" s="245" t="str">
        <f>'[3]4a. Network perf - Feeders'!X278</f>
        <v>No</v>
      </c>
    </row>
    <row r="279" spans="1:24" x14ac:dyDescent="0.2">
      <c r="A279" s="198"/>
      <c r="B279" s="244" t="str">
        <f>'[3]4a. Network perf - Feeders'!B279</f>
        <v>SMR5</v>
      </c>
      <c r="C279" s="244" t="str">
        <f>'[3]4a. Network perf - Feeders'!C279</f>
        <v>North</v>
      </c>
      <c r="D279" s="245" t="str">
        <f>'[3]4a. Network perf - Feeders'!D279</f>
        <v>Rural long</v>
      </c>
      <c r="E279" s="246">
        <f>'[3]4a. Network perf - Feeders'!E279</f>
        <v>2156</v>
      </c>
      <c r="F279" s="247">
        <f>'[3]4a. Network perf - Feeders'!F279</f>
        <v>467.02376630000003</v>
      </c>
      <c r="G279" s="247">
        <f>'[3]4a. Network perf - Feeders'!G279</f>
        <v>4.765827324</v>
      </c>
      <c r="H279" s="248">
        <f>'[3]4a. Network perf - Feeders'!H279</f>
        <v>6.6302904913736622</v>
      </c>
      <c r="I279" s="247">
        <f>'[3]4a. Network perf - Feeders'!I279</f>
        <v>12.792310794508312</v>
      </c>
      <c r="J279" s="247">
        <f>'[3]4a. Network perf - Feeders'!J279</f>
        <v>12.207640539620693</v>
      </c>
      <c r="K279" s="244">
        <f>'[3]4a. Network perf - Feeders'!K279</f>
        <v>43</v>
      </c>
      <c r="L279" s="252">
        <f>'[3]4a. Network perf - Feeders'!L279</f>
        <v>706941.64</v>
      </c>
      <c r="M279" s="246">
        <f>'[3]4a. Network perf - Feeders'!M279</f>
        <v>211567.63999999998</v>
      </c>
      <c r="N279" s="246">
        <f>'[3]4a. Network perf - Feeders'!N279</f>
        <v>3906</v>
      </c>
      <c r="O279" s="246">
        <f>'[3]4a. Network perf - Feeders'!O279</f>
        <v>1669</v>
      </c>
      <c r="P279" s="244">
        <f>'[3]4a. Network perf - Feeders'!P279</f>
        <v>71</v>
      </c>
      <c r="Q279" s="244">
        <f>'[3]4a. Network perf - Feeders'!Q279</f>
        <v>674631</v>
      </c>
      <c r="R279" s="244">
        <f>'[3]4a. Network perf - Feeders'!R279</f>
        <v>674631</v>
      </c>
      <c r="S279" s="244">
        <f>'[3]4a. Network perf - Feeders'!S279</f>
        <v>3101</v>
      </c>
      <c r="T279" s="244">
        <f>'[3]4a. Network perf - Feeders'!T279</f>
        <v>3101</v>
      </c>
      <c r="U279" s="244">
        <f>'[3]4a. Network perf - Feeders'!U279</f>
        <v>3</v>
      </c>
      <c r="V279" s="245">
        <f>'[3]4a. Network perf - Feeders'!V279</f>
        <v>6455</v>
      </c>
      <c r="W279" s="245">
        <f>'[3]4a. Network perf - Feeders'!W279</f>
        <v>6455</v>
      </c>
      <c r="X279" s="245" t="str">
        <f>'[3]4a. Network perf - Feeders'!X279</f>
        <v>No</v>
      </c>
    </row>
    <row r="280" spans="1:24" x14ac:dyDescent="0.2">
      <c r="A280" s="198"/>
      <c r="B280" s="244" t="str">
        <f>'[3]4a. Network perf - Feeders'!B280</f>
        <v>SMR8</v>
      </c>
      <c r="C280" s="244" t="str">
        <f>'[3]4a. Network perf - Feeders'!C280</f>
        <v>North</v>
      </c>
      <c r="D280" s="245" t="str">
        <f>'[3]4a. Network perf - Feeders'!D280</f>
        <v>Rural long</v>
      </c>
      <c r="E280" s="246">
        <f>'[3]4a. Network perf - Feeders'!E280</f>
        <v>3038</v>
      </c>
      <c r="F280" s="247">
        <f>'[3]4a. Network perf - Feeders'!F280</f>
        <v>470.98509569999999</v>
      </c>
      <c r="G280" s="247">
        <f>'[3]4a. Network perf - Feeders'!G280</f>
        <v>15.11668789</v>
      </c>
      <c r="H280" s="248">
        <f>'[3]4a. Network perf - Feeders'!H280</f>
        <v>11.469640447721105</v>
      </c>
      <c r="I280" s="247">
        <f>'[3]4a. Network perf - Feeders'!I280</f>
        <v>5.3225757668027658</v>
      </c>
      <c r="J280" s="247">
        <f>'[3]4a. Network perf - Feeders'!J280</f>
        <v>11.225093886086571</v>
      </c>
      <c r="K280" s="244">
        <f>'[3]4a. Network perf - Feeders'!K280</f>
        <v>60</v>
      </c>
      <c r="L280" s="252">
        <f>'[3]4a. Network perf - Feeders'!L280</f>
        <v>237193.33</v>
      </c>
      <c r="M280" s="246">
        <f>'[3]4a. Network perf - Feeders'!M280</f>
        <v>237193.33</v>
      </c>
      <c r="N280" s="246">
        <f>'[3]4a. Network perf - Feeders'!N280</f>
        <v>5435</v>
      </c>
      <c r="O280" s="246">
        <f>'[3]4a. Network perf - Feeders'!O280</f>
        <v>5435</v>
      </c>
      <c r="P280" s="244">
        <f>'[3]4a. Network perf - Feeders'!P280</f>
        <v>64</v>
      </c>
      <c r="Q280" s="244">
        <f>'[3]4a. Network perf - Feeders'!Q280</f>
        <v>500231</v>
      </c>
      <c r="R280" s="244">
        <f>'[3]4a. Network perf - Feeders'!R280</f>
        <v>500231</v>
      </c>
      <c r="S280" s="244">
        <f>'[3]4a. Network perf - Feeders'!S280</f>
        <v>1546</v>
      </c>
      <c r="T280" s="244">
        <f>'[3]4a. Network perf - Feeders'!T280</f>
        <v>1546</v>
      </c>
      <c r="U280" s="244">
        <f>'[3]4a. Network perf - Feeders'!U280</f>
        <v>5</v>
      </c>
      <c r="V280" s="245">
        <f>'[3]4a. Network perf - Feeders'!V280</f>
        <v>15126</v>
      </c>
      <c r="W280" s="245">
        <f>'[3]4a. Network perf - Feeders'!W280</f>
        <v>12103</v>
      </c>
      <c r="X280" s="245" t="str">
        <f>'[3]4a. Network perf - Feeders'!X280</f>
        <v>No</v>
      </c>
    </row>
    <row r="281" spans="1:24" x14ac:dyDescent="0.2">
      <c r="A281" s="198"/>
      <c r="B281" s="244" t="str">
        <f>'[3]4a. Network perf - Feeders'!B281</f>
        <v>TGN11</v>
      </c>
      <c r="C281" s="244" t="str">
        <f>'[3]4a. Network perf - Feeders'!C281</f>
        <v>East</v>
      </c>
      <c r="D281" s="245" t="str">
        <f>'[3]4a. Network perf - Feeders'!D281</f>
        <v>Rural short</v>
      </c>
      <c r="E281" s="246">
        <f>'[3]4a. Network perf - Feeders'!E281</f>
        <v>3238.5</v>
      </c>
      <c r="F281" s="247">
        <f>'[3]4a. Network perf - Feeders'!F281</f>
        <v>46.102041309999997</v>
      </c>
      <c r="G281" s="247">
        <f>'[3]4a. Network perf - Feeders'!G281</f>
        <v>6.481777159</v>
      </c>
      <c r="H281" s="248">
        <f>'[3]4a. Network perf - Feeders'!H281</f>
        <v>7.6210235533030604</v>
      </c>
      <c r="I281" s="247">
        <f>'[3]4a. Network perf - Feeders'!I281</f>
        <v>2.574115274968432</v>
      </c>
      <c r="J281" s="247">
        <f>'[3]4a. Network perf - Feeders'!J281</f>
        <v>3.8078287512893647</v>
      </c>
      <c r="K281" s="244">
        <f>'[3]4a. Network perf - Feeders'!K281</f>
        <v>31</v>
      </c>
      <c r="L281" s="252">
        <f>'[3]4a. Network perf - Feeders'!L281</f>
        <v>208261.24000000002</v>
      </c>
      <c r="M281" s="246">
        <f>'[3]4a. Network perf - Feeders'!M281</f>
        <v>172444.24000000002</v>
      </c>
      <c r="N281" s="246">
        <f>'[3]4a. Network perf - Feeders'!N281</f>
        <v>3899</v>
      </c>
      <c r="O281" s="246">
        <f>'[3]4a. Network perf - Feeders'!O281</f>
        <v>652</v>
      </c>
      <c r="P281" s="244">
        <f>'[3]4a. Network perf - Feeders'!P281</f>
        <v>19</v>
      </c>
      <c r="Q281" s="244">
        <f>'[3]4a. Network perf - Feeders'!Q281</f>
        <v>308076</v>
      </c>
      <c r="R281" s="244">
        <f>'[3]4a. Network perf - Feeders'!R281</f>
        <v>308076</v>
      </c>
      <c r="S281" s="244">
        <f>'[3]4a. Network perf - Feeders'!S281</f>
        <v>1968</v>
      </c>
      <c r="T281" s="244">
        <f>'[3]4a. Network perf - Feeders'!T281</f>
        <v>1968</v>
      </c>
      <c r="U281" s="244">
        <f>'[3]4a. Network perf - Feeders'!U281</f>
        <v>4</v>
      </c>
      <c r="V281" s="245">
        <f>'[3]4a. Network perf - Feeders'!V281</f>
        <v>12982</v>
      </c>
      <c r="W281" s="245">
        <f>'[3]4a. Network perf - Feeders'!W281</f>
        <v>9750</v>
      </c>
      <c r="X281" s="245" t="str">
        <f>'[3]4a. Network perf - Feeders'!X281</f>
        <v>No</v>
      </c>
    </row>
    <row r="282" spans="1:24" x14ac:dyDescent="0.2">
      <c r="A282" s="198"/>
      <c r="B282" s="244" t="str">
        <f>'[3]4a. Network perf - Feeders'!B282</f>
        <v>TGN12</v>
      </c>
      <c r="C282" s="244" t="str">
        <f>'[3]4a. Network perf - Feeders'!C282</f>
        <v>East</v>
      </c>
      <c r="D282" s="245" t="str">
        <f>'[3]4a. Network perf - Feeders'!D282</f>
        <v>Rural short</v>
      </c>
      <c r="E282" s="246">
        <f>'[3]4a. Network perf - Feeders'!E282</f>
        <v>2973</v>
      </c>
      <c r="F282" s="247">
        <f>'[3]4a. Network perf - Feeders'!F282</f>
        <v>29.60590818</v>
      </c>
      <c r="G282" s="247">
        <f>'[3]4a. Network perf - Feeders'!G282</f>
        <v>6.2610174029999994</v>
      </c>
      <c r="H282" s="248">
        <f>'[3]4a. Network perf - Feeders'!H282</f>
        <v>10.097856208126554</v>
      </c>
      <c r="I282" s="247">
        <f>'[3]4a. Network perf - Feeders'!I282</f>
        <v>9.6499797862693342</v>
      </c>
      <c r="J282" s="247">
        <f>'[3]4a. Network perf - Feeders'!J282</f>
        <v>4.2074862372325699</v>
      </c>
      <c r="K282" s="244">
        <f>'[3]4a. Network perf - Feeders'!K282</f>
        <v>12</v>
      </c>
      <c r="L282" s="252">
        <f>'[3]4a. Network perf - Feeders'!L282</f>
        <v>505325.74</v>
      </c>
      <c r="M282" s="246">
        <f>'[3]4a. Network perf - Feeders'!M282</f>
        <v>324506.74</v>
      </c>
      <c r="N282" s="246">
        <f>'[3]4a. Network perf - Feeders'!N282</f>
        <v>5313</v>
      </c>
      <c r="O282" s="246">
        <f>'[3]4a. Network perf - Feeders'!O282</f>
        <v>1862</v>
      </c>
      <c r="P282" s="244">
        <f>'[3]4a. Network perf - Feeders'!P282</f>
        <v>9</v>
      </c>
      <c r="Q282" s="244">
        <f>'[3]4a. Network perf - Feeders'!Q282</f>
        <v>220327</v>
      </c>
      <c r="R282" s="244">
        <f>'[3]4a. Network perf - Feeders'!R282</f>
        <v>220327</v>
      </c>
      <c r="S282" s="244">
        <f>'[3]4a. Network perf - Feeders'!S282</f>
        <v>779</v>
      </c>
      <c r="T282" s="244">
        <f>'[3]4a. Network perf - Feeders'!T282</f>
        <v>779</v>
      </c>
      <c r="U282" s="244">
        <f>'[3]4a. Network perf - Feeders'!U282</f>
        <v>2</v>
      </c>
      <c r="V282" s="245">
        <f>'[3]4a. Network perf - Feeders'!V282</f>
        <v>5949</v>
      </c>
      <c r="W282" s="245">
        <f>'[3]4a. Network perf - Feeders'!W282</f>
        <v>2971</v>
      </c>
      <c r="X282" s="245" t="str">
        <f>'[3]4a. Network perf - Feeders'!X282</f>
        <v>No</v>
      </c>
    </row>
    <row r="283" spans="1:24" x14ac:dyDescent="0.2">
      <c r="A283" s="198"/>
      <c r="B283" s="244" t="str">
        <f>'[3]4a. Network perf - Feeders'!B283</f>
        <v>TGN23</v>
      </c>
      <c r="C283" s="244" t="str">
        <f>'[3]4a. Network perf - Feeders'!C283</f>
        <v>East</v>
      </c>
      <c r="D283" s="245" t="str">
        <f>'[3]4a. Network perf - Feeders'!D283</f>
        <v>Rural short</v>
      </c>
      <c r="E283" s="246">
        <f>'[3]4a. Network perf - Feeders'!E283</f>
        <v>2373.5</v>
      </c>
      <c r="F283" s="247">
        <f>'[3]4a. Network perf - Feeders'!F283</f>
        <v>171.00309239999999</v>
      </c>
      <c r="G283" s="247">
        <f>'[3]4a. Network perf - Feeders'!G283</f>
        <v>5.3436511749999998</v>
      </c>
      <c r="H283" s="248">
        <f>'[3]4a. Network perf - Feeders'!H283</f>
        <v>6.0206086071094171</v>
      </c>
      <c r="I283" s="247">
        <f>'[3]4a. Network perf - Feeders'!I283</f>
        <v>16.042742805838902</v>
      </c>
      <c r="J283" s="247">
        <f>'[3]4a. Network perf - Feeders'!J283</f>
        <v>5.8445826665976819</v>
      </c>
      <c r="K283" s="244">
        <f>'[3]4a. Network perf - Feeders'!K283</f>
        <v>54</v>
      </c>
      <c r="L283" s="252">
        <f>'[3]4a. Network perf - Feeders'!L283</f>
        <v>1059412.6700000002</v>
      </c>
      <c r="M283" s="246">
        <f>'[3]4a. Network perf - Feeders'!M283</f>
        <v>118856.71999999999</v>
      </c>
      <c r="N283" s="246">
        <f>'[3]4a. Network perf - Feeders'!N283</f>
        <v>5566</v>
      </c>
      <c r="O283" s="246">
        <f>'[3]4a. Network perf - Feeders'!O283</f>
        <v>977</v>
      </c>
      <c r="P283" s="244">
        <f>'[3]4a. Network perf - Feeders'!P283</f>
        <v>42</v>
      </c>
      <c r="Q283" s="244">
        <f>'[3]4a. Network perf - Feeders'!Q283</f>
        <v>385958</v>
      </c>
      <c r="R283" s="244">
        <f>'[3]4a. Network perf - Feeders'!R283</f>
        <v>385958</v>
      </c>
      <c r="S283" s="244">
        <f>'[3]4a. Network perf - Feeders'!S283</f>
        <v>1470</v>
      </c>
      <c r="T283" s="244">
        <f>'[3]4a. Network perf - Feeders'!T283</f>
        <v>1470</v>
      </c>
      <c r="U283" s="244">
        <f>'[3]4a. Network perf - Feeders'!U283</f>
        <v>5</v>
      </c>
      <c r="V283" s="245">
        <f>'[3]4a. Network perf - Feeders'!V283</f>
        <v>9929</v>
      </c>
      <c r="W283" s="245">
        <f>'[3]4a. Network perf - Feeders'!W283</f>
        <v>6987</v>
      </c>
      <c r="X283" s="245" t="str">
        <f>'[3]4a. Network perf - Feeders'!X283</f>
        <v>Yes</v>
      </c>
    </row>
    <row r="284" spans="1:24" x14ac:dyDescent="0.2">
      <c r="A284" s="198"/>
      <c r="B284" s="244" t="str">
        <f>'[3]4a. Network perf - Feeders'!B284</f>
        <v>TGN31</v>
      </c>
      <c r="C284" s="244" t="str">
        <f>'[3]4a. Network perf - Feeders'!C284</f>
        <v>East</v>
      </c>
      <c r="D284" s="245" t="str">
        <f>'[3]4a. Network perf - Feeders'!D284</f>
        <v>Rural long</v>
      </c>
      <c r="E284" s="246">
        <f>'[3]4a. Network perf - Feeders'!E284</f>
        <v>1913.5</v>
      </c>
      <c r="F284" s="247">
        <f>'[3]4a. Network perf - Feeders'!F284</f>
        <v>337.79975670000005</v>
      </c>
      <c r="G284" s="247">
        <f>'[3]4a. Network perf - Feeders'!G284</f>
        <v>6.7262185390000004</v>
      </c>
      <c r="H284" s="248">
        <f>'[3]4a. Network perf - Feeders'!H284</f>
        <v>4.2677731898497129</v>
      </c>
      <c r="I284" s="247">
        <f>'[3]4a. Network perf - Feeders'!I284</f>
        <v>6.8314411732533751</v>
      </c>
      <c r="J284" s="247">
        <f>'[3]4a. Network perf - Feeders'!J284</f>
        <v>8.5012251557247875</v>
      </c>
      <c r="K284" s="244">
        <f>'[3]4a. Network perf - Feeders'!K284</f>
        <v>63</v>
      </c>
      <c r="L284" s="252">
        <f>'[3]4a. Network perf - Feeders'!L284</f>
        <v>417753.14</v>
      </c>
      <c r="M284" s="246">
        <f>'[3]4a. Network perf - Feeders'!M284</f>
        <v>110923.14000000001</v>
      </c>
      <c r="N284" s="246">
        <f>'[3]4a. Network perf - Feeders'!N284</f>
        <v>4253</v>
      </c>
      <c r="O284" s="246">
        <f>'[3]4a. Network perf - Feeders'!O284</f>
        <v>1855</v>
      </c>
      <c r="P284" s="244">
        <f>'[3]4a. Network perf - Feeders'!P284</f>
        <v>64</v>
      </c>
      <c r="Q284" s="244">
        <f>'[3]4a. Network perf - Feeders'!Q284</f>
        <v>519863</v>
      </c>
      <c r="R284" s="244">
        <f>'[3]4a. Network perf - Feeders'!R284</f>
        <v>519863</v>
      </c>
      <c r="S284" s="244">
        <f>'[3]4a. Network perf - Feeders'!S284</f>
        <v>1833</v>
      </c>
      <c r="T284" s="244">
        <f>'[3]4a. Network perf - Feeders'!T284</f>
        <v>1833</v>
      </c>
      <c r="U284" s="244">
        <f>'[3]4a. Network perf - Feeders'!U284</f>
        <v>3</v>
      </c>
      <c r="V284" s="245">
        <f>'[3]4a. Network perf - Feeders'!V284</f>
        <v>5732</v>
      </c>
      <c r="W284" s="245">
        <f>'[3]4a. Network perf - Feeders'!W284</f>
        <v>3820</v>
      </c>
      <c r="X284" s="245" t="str">
        <f>'[3]4a. Network perf - Feeders'!X284</f>
        <v>No</v>
      </c>
    </row>
    <row r="285" spans="1:24" x14ac:dyDescent="0.2">
      <c r="A285" s="198"/>
      <c r="B285" s="244" t="str">
        <f>'[3]4a. Network perf - Feeders'!B285</f>
        <v>TGN41</v>
      </c>
      <c r="C285" s="244" t="str">
        <f>'[3]4a. Network perf - Feeders'!C285</f>
        <v>East</v>
      </c>
      <c r="D285" s="245" t="str">
        <f>'[3]4a. Network perf - Feeders'!D285</f>
        <v>Rural long</v>
      </c>
      <c r="E285" s="246">
        <f>'[3]4a. Network perf - Feeders'!E285</f>
        <v>1740</v>
      </c>
      <c r="F285" s="247">
        <f>'[3]4a. Network perf - Feeders'!F285</f>
        <v>338.2077195</v>
      </c>
      <c r="G285" s="247">
        <f>'[3]4a. Network perf - Feeders'!G285</f>
        <v>2.5368547960000001</v>
      </c>
      <c r="H285" s="248">
        <f>'[3]4a. Network perf - Feeders'!H285</f>
        <v>3.8105117766515302</v>
      </c>
      <c r="I285" s="247">
        <f>'[3]4a. Network perf - Feeders'!I285</f>
        <v>21.044782790760816</v>
      </c>
      <c r="J285" s="247">
        <f>'[3]4a. Network perf - Feeders'!J285</f>
        <v>27.29070492307941</v>
      </c>
      <c r="K285" s="244">
        <f>'[3]4a. Network perf - Feeders'!K285</f>
        <v>71</v>
      </c>
      <c r="L285" s="252">
        <f>'[3]4a. Network perf - Feeders'!L285</f>
        <v>1212748.1199999999</v>
      </c>
      <c r="M285" s="246">
        <f>'[3]4a. Network perf - Feeders'!M285</f>
        <v>570503.11999999988</v>
      </c>
      <c r="N285" s="246">
        <f>'[3]4a. Network perf - Feeders'!N285</f>
        <v>10082</v>
      </c>
      <c r="O285" s="246">
        <f>'[3]4a. Network perf - Feeders'!O285</f>
        <v>6171</v>
      </c>
      <c r="P285" s="244">
        <f>'[3]4a. Network perf - Feeders'!P285</f>
        <v>89</v>
      </c>
      <c r="Q285" s="244">
        <f>'[3]4a. Network perf - Feeders'!Q285</f>
        <v>1572682</v>
      </c>
      <c r="R285" s="244">
        <f>'[3]4a. Network perf - Feeders'!R285</f>
        <v>1572682</v>
      </c>
      <c r="S285" s="244">
        <f>'[3]4a. Network perf - Feeders'!S285</f>
        <v>4430</v>
      </c>
      <c r="T285" s="244">
        <f>'[3]4a. Network perf - Feeders'!T285</f>
        <v>4430</v>
      </c>
      <c r="U285" s="244">
        <f>'[3]4a. Network perf - Feeders'!U285</f>
        <v>1</v>
      </c>
      <c r="V285" s="245">
        <f>'[3]4a. Network perf - Feeders'!V285</f>
        <v>1740</v>
      </c>
      <c r="W285" s="245">
        <f>'[3]4a. Network perf - Feeders'!W285</f>
        <v>0</v>
      </c>
      <c r="X285" s="245" t="str">
        <f>'[3]4a. Network perf - Feeders'!X285</f>
        <v>Yes</v>
      </c>
    </row>
    <row r="286" spans="1:24" x14ac:dyDescent="0.2">
      <c r="A286" s="198"/>
      <c r="B286" s="244" t="str">
        <f>'[3]4a. Network perf - Feeders'!B286</f>
        <v>TGN42</v>
      </c>
      <c r="C286" s="244" t="str">
        <f>'[3]4a. Network perf - Feeders'!C286</f>
        <v>East</v>
      </c>
      <c r="D286" s="244" t="str">
        <f>'[3]4a. Network perf - Feeders'!D286</f>
        <v>Urban</v>
      </c>
      <c r="E286" s="246">
        <f>'[3]4a. Network perf - Feeders'!E286</f>
        <v>647</v>
      </c>
      <c r="F286" s="247">
        <f>'[3]4a. Network perf - Feeders'!F286</f>
        <v>3.865473921</v>
      </c>
      <c r="G286" s="247">
        <f>'[3]4a. Network perf - Feeders'!G286</f>
        <v>2.1709118140000001</v>
      </c>
      <c r="H286" s="248">
        <f>'[3]4a. Network perf - Feeders'!H286</f>
        <v>7.8496542599021515</v>
      </c>
      <c r="I286" s="247">
        <f>'[3]4a. Network perf - Feeders'!I286</f>
        <v>5.2795628947518463</v>
      </c>
      <c r="J286" s="247">
        <f>'[3]4a. Network perf - Feeders'!J286</f>
        <v>14.720595377386347</v>
      </c>
      <c r="K286" s="244">
        <f>'[3]4a. Network perf - Feeders'!K286</f>
        <v>4</v>
      </c>
      <c r="L286" s="252">
        <f>'[3]4a. Network perf - Feeders'!L286</f>
        <v>76230.289999999994</v>
      </c>
      <c r="M286" s="246">
        <f>'[3]4a. Network perf - Feeders'!M286</f>
        <v>69903.289999999994</v>
      </c>
      <c r="N286" s="246">
        <f>'[3]4a. Network perf - Feeders'!N286</f>
        <v>1264</v>
      </c>
      <c r="O286" s="246">
        <f>'[3]4a. Network perf - Feeders'!O286</f>
        <v>639</v>
      </c>
      <c r="P286" s="244">
        <f>'[3]4a. Network perf - Feeders'!P286</f>
        <v>13</v>
      </c>
      <c r="Q286" s="244">
        <f>'[3]4a. Network perf - Feeders'!Q286</f>
        <v>212547</v>
      </c>
      <c r="R286" s="244">
        <f>'[3]4a. Network perf - Feeders'!R286</f>
        <v>212547</v>
      </c>
      <c r="S286" s="244">
        <f>'[3]4a. Network perf - Feeders'!S286</f>
        <v>716</v>
      </c>
      <c r="T286" s="244">
        <f>'[3]4a. Network perf - Feeders'!T286</f>
        <v>716</v>
      </c>
      <c r="U286" s="244">
        <f>'[3]4a. Network perf - Feeders'!U286</f>
        <v>7</v>
      </c>
      <c r="V286" s="245">
        <f>'[3]4a. Network perf - Feeders'!V286</f>
        <v>4367</v>
      </c>
      <c r="W286" s="245">
        <f>'[3]4a. Network perf - Feeders'!W286</f>
        <v>3115</v>
      </c>
      <c r="X286" s="245" t="str">
        <f>'[3]4a. Network perf - Feeders'!X286</f>
        <v>Yes</v>
      </c>
    </row>
    <row r="287" spans="1:24" x14ac:dyDescent="0.2">
      <c r="A287" s="198"/>
      <c r="B287" s="244" t="str">
        <f>'[3]4a. Network perf - Feeders'!B287</f>
        <v>TGN43</v>
      </c>
      <c r="C287" s="244" t="str">
        <f>'[3]4a. Network perf - Feeders'!C287</f>
        <v>East</v>
      </c>
      <c r="D287" s="244" t="str">
        <f>'[3]4a. Network perf - Feeders'!D287</f>
        <v>Urban</v>
      </c>
      <c r="E287" s="246">
        <f>'[3]4a. Network perf - Feeders'!E287</f>
        <v>3789.5</v>
      </c>
      <c r="F287" s="247">
        <f>'[3]4a. Network perf - Feeders'!F287</f>
        <v>20.417657650000002</v>
      </c>
      <c r="G287" s="247">
        <f>'[3]4a. Network perf - Feeders'!G287</f>
        <v>3.9494044740000001</v>
      </c>
      <c r="H287" s="248">
        <f>'[3]4a. Network perf - Feeders'!H287</f>
        <v>8.3069156731003346</v>
      </c>
      <c r="I287" s="247">
        <f>'[3]4a. Network perf - Feeders'!I287</f>
        <v>4.5585396034615204</v>
      </c>
      <c r="J287" s="247">
        <f>'[3]4a. Network perf - Feeders'!J287</f>
        <v>7.1993544694026843</v>
      </c>
      <c r="K287" s="244">
        <f>'[3]4a. Network perf - Feeders'!K287</f>
        <v>15</v>
      </c>
      <c r="L287" s="252">
        <f>'[3]4a. Network perf - Feeders'!L287</f>
        <v>447345.54000000004</v>
      </c>
      <c r="M287" s="246">
        <f>'[3]4a. Network perf - Feeders'!M287</f>
        <v>409375.54000000004</v>
      </c>
      <c r="N287" s="246">
        <f>'[3]4a. Network perf - Feeders'!N287</f>
        <v>8692</v>
      </c>
      <c r="O287" s="246">
        <f>'[3]4a. Network perf - Feeders'!O287</f>
        <v>4895</v>
      </c>
      <c r="P287" s="244">
        <f>'[3]4a. Network perf - Feeders'!P287</f>
        <v>18</v>
      </c>
      <c r="Q287" s="244">
        <f>'[3]4a. Network perf - Feeders'!Q287</f>
        <v>706498</v>
      </c>
      <c r="R287" s="244">
        <f>'[3]4a. Network perf - Feeders'!R287</f>
        <v>706498</v>
      </c>
      <c r="S287" s="244">
        <f>'[3]4a. Network perf - Feeders'!S287</f>
        <v>2532</v>
      </c>
      <c r="T287" s="244">
        <f>'[3]4a. Network perf - Feeders'!T287</f>
        <v>2532</v>
      </c>
      <c r="U287" s="244">
        <f>'[3]4a. Network perf - Feeders'!U287</f>
        <v>2</v>
      </c>
      <c r="V287" s="245">
        <f>'[3]4a. Network perf - Feeders'!V287</f>
        <v>5074</v>
      </c>
      <c r="W287" s="245">
        <f>'[3]4a. Network perf - Feeders'!W287</f>
        <v>1277</v>
      </c>
      <c r="X287" s="245" t="str">
        <f>'[3]4a. Network perf - Feeders'!X287</f>
        <v>Yes</v>
      </c>
    </row>
    <row r="288" spans="1:24" x14ac:dyDescent="0.2">
      <c r="A288" s="198"/>
      <c r="B288" s="244" t="str">
        <f>'[3]4a. Network perf - Feeders'!B288</f>
        <v>TRC01</v>
      </c>
      <c r="C288" s="244" t="str">
        <f>'[3]4a. Network perf - Feeders'!C288</f>
        <v>North</v>
      </c>
      <c r="D288" s="245" t="str">
        <f>'[3]4a. Network perf - Feeders'!D288</f>
        <v>Rural short</v>
      </c>
      <c r="E288" s="246">
        <f>'[3]4a. Network perf - Feeders'!E288</f>
        <v>233</v>
      </c>
      <c r="F288" s="247">
        <f>'[3]4a. Network perf - Feeders'!F288</f>
        <v>0</v>
      </c>
      <c r="G288" s="247">
        <f>'[3]4a. Network perf - Feeders'!G288</f>
        <v>0</v>
      </c>
      <c r="H288" s="248">
        <f>'[3]4a. Network perf - Feeders'!H288</f>
        <v>4.0973674140768971E-3</v>
      </c>
      <c r="I288" s="247">
        <f>'[3]4a. Network perf - Feeders'!I288</f>
        <v>3.1338630719742535</v>
      </c>
      <c r="J288" s="247">
        <f>'[3]4a. Network perf - Feeders'!J288</f>
        <v>2.2184572306340868</v>
      </c>
      <c r="K288" s="244">
        <f>'[3]4a. Network perf - Feeders'!K288</f>
        <v>9</v>
      </c>
      <c r="L288" s="252">
        <f>'[3]4a. Network perf - Feeders'!L288</f>
        <v>199061</v>
      </c>
      <c r="M288" s="246">
        <f>'[3]4a. Network perf - Feeders'!M288</f>
        <v>199061</v>
      </c>
      <c r="N288" s="246">
        <f>'[3]4a. Network perf - Feeders'!N288</f>
        <v>918</v>
      </c>
      <c r="O288" s="246">
        <f>'[3]4a. Network perf - Feeders'!O288</f>
        <v>918</v>
      </c>
      <c r="P288" s="244">
        <f>'[3]4a. Network perf - Feeders'!P288</f>
        <v>11</v>
      </c>
      <c r="Q288" s="244">
        <f>'[3]4a. Network perf - Feeders'!Q288</f>
        <v>140915</v>
      </c>
      <c r="R288" s="244">
        <f>'[3]4a. Network perf - Feeders'!R288</f>
        <v>140915</v>
      </c>
      <c r="S288" s="244">
        <f>'[3]4a. Network perf - Feeders'!S288</f>
        <v>452</v>
      </c>
      <c r="T288" s="244">
        <f>'[3]4a. Network perf - Feeders'!T288</f>
        <v>452</v>
      </c>
      <c r="U288" s="244">
        <f>'[3]4a. Network perf - Feeders'!U288</f>
        <v>0</v>
      </c>
      <c r="V288" s="245">
        <f>'[3]4a. Network perf - Feeders'!V288</f>
        <v>0</v>
      </c>
      <c r="W288" s="245">
        <f>'[3]4a. Network perf - Feeders'!W288</f>
        <v>0</v>
      </c>
      <c r="X288" s="245" t="str">
        <f>'[3]4a. Network perf - Feeders'!X288</f>
        <v>Yes</v>
      </c>
    </row>
    <row r="289" spans="1:24" x14ac:dyDescent="0.2">
      <c r="A289" s="198"/>
      <c r="B289" s="244" t="str">
        <f>'[3]4a. Network perf - Feeders'!B289</f>
        <v>TT1</v>
      </c>
      <c r="C289" s="244" t="str">
        <f>'[3]4a. Network perf - Feeders'!C289</f>
        <v>Central</v>
      </c>
      <c r="D289" s="244" t="str">
        <f>'[3]4a. Network perf - Feeders'!D289</f>
        <v>Urban</v>
      </c>
      <c r="E289" s="246">
        <f>'[3]4a. Network perf - Feeders'!E289</f>
        <v>197</v>
      </c>
      <c r="F289" s="247">
        <f>'[3]4a. Network perf - Feeders'!F289</f>
        <v>4.853545918</v>
      </c>
      <c r="G289" s="247">
        <f>'[3]4a. Network perf - Feeders'!G289</f>
        <v>0.49704746699999997</v>
      </c>
      <c r="H289" s="248">
        <f>'[3]4a. Network perf - Feeders'!H289</f>
        <v>5.715767664977295</v>
      </c>
      <c r="I289" s="247">
        <f>'[3]4a. Network perf - Feeders'!I289</f>
        <v>0.33459318237202013</v>
      </c>
      <c r="J289" s="247">
        <f>'[3]4a. Network perf - Feeders'!J289</f>
        <v>0.92872290061847484</v>
      </c>
      <c r="K289" s="244">
        <f>'[3]4a. Network perf - Feeders'!K289</f>
        <v>1</v>
      </c>
      <c r="L289" s="252">
        <f>'[3]4a. Network perf - Feeders'!L289</f>
        <v>1217</v>
      </c>
      <c r="M289" s="246">
        <f>'[3]4a. Network perf - Feeders'!M289</f>
        <v>1217</v>
      </c>
      <c r="N289" s="246">
        <f>'[3]4a. Network perf - Feeders'!N289</f>
        <v>8</v>
      </c>
      <c r="O289" s="246">
        <f>'[3]4a. Network perf - Feeders'!O289</f>
        <v>8</v>
      </c>
      <c r="P289" s="244">
        <f>'[3]4a. Network perf - Feeders'!P289</f>
        <v>3</v>
      </c>
      <c r="Q289" s="244">
        <f>'[3]4a. Network perf - Feeders'!Q289</f>
        <v>3378</v>
      </c>
      <c r="R289" s="244">
        <f>'[3]4a. Network perf - Feeders'!R289</f>
        <v>3378</v>
      </c>
      <c r="S289" s="244">
        <f>'[3]4a. Network perf - Feeders'!S289</f>
        <v>33</v>
      </c>
      <c r="T289" s="244">
        <f>'[3]4a. Network perf - Feeders'!T289</f>
        <v>33</v>
      </c>
      <c r="U289" s="244">
        <f>'[3]4a. Network perf - Feeders'!U289</f>
        <v>2</v>
      </c>
      <c r="V289" s="245">
        <f>'[3]4a. Network perf - Feeders'!V289</f>
        <v>393</v>
      </c>
      <c r="W289" s="245">
        <f>'[3]4a. Network perf - Feeders'!W289</f>
        <v>393</v>
      </c>
      <c r="X289" s="245" t="str">
        <f>'[3]4a. Network perf - Feeders'!X289</f>
        <v>No</v>
      </c>
    </row>
    <row r="290" spans="1:24" x14ac:dyDescent="0.2">
      <c r="A290" s="198"/>
      <c r="B290" s="244" t="str">
        <f>'[3]4a. Network perf - Feeders'!B290</f>
        <v>TT12</v>
      </c>
      <c r="C290" s="244" t="str">
        <f>'[3]4a. Network perf - Feeders'!C290</f>
        <v>Central</v>
      </c>
      <c r="D290" s="244" t="str">
        <f>'[3]4a. Network perf - Feeders'!D290</f>
        <v>Urban</v>
      </c>
      <c r="E290" s="246">
        <f>'[3]4a. Network perf - Feeders'!E290</f>
        <v>323</v>
      </c>
      <c r="F290" s="247">
        <f>'[3]4a. Network perf - Feeders'!F290</f>
        <v>10.968224579999999</v>
      </c>
      <c r="G290" s="247">
        <f>'[3]4a. Network perf - Feeders'!G290</f>
        <v>1.3387494489999998</v>
      </c>
      <c r="H290" s="248">
        <f>'[3]4a. Network perf - Feeders'!H290</f>
        <v>7.6210235533030604</v>
      </c>
      <c r="I290" s="247">
        <f>'[3]4a. Network perf - Feeders'!I290</f>
        <v>0.4876933384958963</v>
      </c>
      <c r="J290" s="247">
        <f>'[3]4a. Network perf - Feeders'!J290</f>
        <v>3.606732863872526</v>
      </c>
      <c r="K290" s="244">
        <f>'[3]4a. Network perf - Feeders'!K290</f>
        <v>5</v>
      </c>
      <c r="L290" s="252">
        <f>'[3]4a. Network perf - Feeders'!L290</f>
        <v>3861</v>
      </c>
      <c r="M290" s="246">
        <f>'[3]4a. Network perf - Feeders'!M290</f>
        <v>3861</v>
      </c>
      <c r="N290" s="246">
        <f>'[3]4a. Network perf - Feeders'!N290</f>
        <v>25</v>
      </c>
      <c r="O290" s="246">
        <f>'[3]4a. Network perf - Feeders'!O290</f>
        <v>25</v>
      </c>
      <c r="P290" s="244">
        <f>'[3]4a. Network perf - Feeders'!P290</f>
        <v>4</v>
      </c>
      <c r="Q290" s="244">
        <f>'[3]4a. Network perf - Feeders'!Q290</f>
        <v>28554</v>
      </c>
      <c r="R290" s="244">
        <f>'[3]4a. Network perf - Feeders'!R290</f>
        <v>28554</v>
      </c>
      <c r="S290" s="244">
        <f>'[3]4a. Network perf - Feeders'!S290</f>
        <v>139</v>
      </c>
      <c r="T290" s="244">
        <f>'[3]4a. Network perf - Feeders'!T290</f>
        <v>139</v>
      </c>
      <c r="U290" s="244">
        <f>'[3]4a. Network perf - Feeders'!U290</f>
        <v>1</v>
      </c>
      <c r="V290" s="245">
        <f>'[3]4a. Network perf - Feeders'!V290</f>
        <v>322</v>
      </c>
      <c r="W290" s="245">
        <f>'[3]4a. Network perf - Feeders'!W290</f>
        <v>322</v>
      </c>
      <c r="X290" s="245" t="str">
        <f>'[3]4a. Network perf - Feeders'!X290</f>
        <v>No</v>
      </c>
    </row>
    <row r="291" spans="1:24" x14ac:dyDescent="0.2">
      <c r="A291" s="198"/>
      <c r="B291" s="244" t="str">
        <f>'[3]4a. Network perf - Feeders'!B291</f>
        <v>TT2</v>
      </c>
      <c r="C291" s="244" t="str">
        <f>'[3]4a. Network perf - Feeders'!C291</f>
        <v>Central</v>
      </c>
      <c r="D291" s="244" t="str">
        <f>'[3]4a. Network perf - Feeders'!D291</f>
        <v>Urban</v>
      </c>
      <c r="E291" s="246">
        <f>'[3]4a. Network perf - Feeders'!E291</f>
        <v>390.5</v>
      </c>
      <c r="F291" s="247">
        <f>'[3]4a. Network perf - Feeders'!F291</f>
        <v>5.418068152</v>
      </c>
      <c r="G291" s="247">
        <f>'[3]4a. Network perf - Feeders'!G291</f>
        <v>1.4955142699999999</v>
      </c>
      <c r="H291" s="248">
        <f>'[3]4a. Network perf - Feeders'!H291</f>
        <v>8.6498617329989713</v>
      </c>
      <c r="I291" s="247">
        <f>'[3]4a. Network perf - Feeders'!I291</f>
        <v>0.26496964350759633</v>
      </c>
      <c r="J291" s="247">
        <f>'[3]4a. Network perf - Feeders'!J291</f>
        <v>7.0556533885512014</v>
      </c>
      <c r="K291" s="244">
        <f>'[3]4a. Network perf - Feeders'!K291</f>
        <v>2</v>
      </c>
      <c r="L291" s="252">
        <f>'[3]4a. Network perf - Feeders'!L291</f>
        <v>2288.63</v>
      </c>
      <c r="M291" s="246">
        <f>'[3]4a. Network perf - Feeders'!M291</f>
        <v>2288.63</v>
      </c>
      <c r="N291" s="246">
        <f>'[3]4a. Network perf - Feeders'!N291</f>
        <v>12</v>
      </c>
      <c r="O291" s="246">
        <f>'[3]4a. Network perf - Feeders'!O291</f>
        <v>12</v>
      </c>
      <c r="P291" s="244">
        <f>'[3]4a. Network perf - Feeders'!P291</f>
        <v>2</v>
      </c>
      <c r="Q291" s="244">
        <f>'[3]4a. Network perf - Feeders'!Q291</f>
        <v>60942</v>
      </c>
      <c r="R291" s="244">
        <f>'[3]4a. Network perf - Feeders'!R291</f>
        <v>60942</v>
      </c>
      <c r="S291" s="244">
        <f>'[3]4a. Network perf - Feeders'!S291</f>
        <v>141</v>
      </c>
      <c r="T291" s="244">
        <f>'[3]4a. Network perf - Feeders'!T291</f>
        <v>141</v>
      </c>
      <c r="U291" s="244">
        <f>'[3]4a. Network perf - Feeders'!U291</f>
        <v>1</v>
      </c>
      <c r="V291" s="245">
        <f>'[3]4a. Network perf - Feeders'!V291</f>
        <v>390</v>
      </c>
      <c r="W291" s="245">
        <f>'[3]4a. Network perf - Feeders'!W291</f>
        <v>390</v>
      </c>
      <c r="X291" s="245" t="str">
        <f>'[3]4a. Network perf - Feeders'!X291</f>
        <v>No</v>
      </c>
    </row>
    <row r="292" spans="1:24" x14ac:dyDescent="0.2">
      <c r="A292" s="198"/>
      <c r="B292" s="244" t="str">
        <f>'[3]4a. Network perf - Feeders'!B292</f>
        <v>TT4</v>
      </c>
      <c r="C292" s="244" t="str">
        <f>'[3]4a. Network perf - Feeders'!C292</f>
        <v>Central</v>
      </c>
      <c r="D292" s="244" t="str">
        <f>'[3]4a. Network perf - Feeders'!D292</f>
        <v>Urban</v>
      </c>
      <c r="E292" s="246">
        <f>'[3]4a. Network perf - Feeders'!E292</f>
        <v>2483.5</v>
      </c>
      <c r="F292" s="247">
        <f>'[3]4a. Network perf - Feeders'!F292</f>
        <v>9.2307052879999993</v>
      </c>
      <c r="G292" s="247">
        <f>'[3]4a. Network perf - Feeders'!G292</f>
        <v>0.69255894550000008</v>
      </c>
      <c r="H292" s="248">
        <f>'[3]4a. Network perf - Feeders'!H292</f>
        <v>4.8012448385809279</v>
      </c>
      <c r="I292" s="247">
        <f>'[3]4a. Network perf - Feeders'!I292</f>
        <v>3.8367910665191696</v>
      </c>
      <c r="J292" s="247">
        <f>'[3]4a. Network perf - Feeders'!J292</f>
        <v>3.2829032062532195</v>
      </c>
      <c r="K292" s="244">
        <f>'[3]4a. Network perf - Feeders'!K292</f>
        <v>11</v>
      </c>
      <c r="L292" s="252">
        <f>'[3]4a. Network perf - Feeders'!L292</f>
        <v>398742.35000000003</v>
      </c>
      <c r="M292" s="246">
        <f>'[3]4a. Network perf - Feeders'!M292</f>
        <v>359443.35000000003</v>
      </c>
      <c r="N292" s="246">
        <f>'[3]4a. Network perf - Feeders'!N292</f>
        <v>2922</v>
      </c>
      <c r="O292" s="246">
        <f>'[3]4a. Network perf - Feeders'!O292</f>
        <v>2786</v>
      </c>
      <c r="P292" s="244">
        <f>'[3]4a. Network perf - Feeders'!P292</f>
        <v>6</v>
      </c>
      <c r="Q292" s="244">
        <f>'[3]4a. Network perf - Feeders'!Q292</f>
        <v>341179</v>
      </c>
      <c r="R292" s="244">
        <f>'[3]4a. Network perf - Feeders'!R292</f>
        <v>341179</v>
      </c>
      <c r="S292" s="244">
        <f>'[3]4a. Network perf - Feeders'!S292</f>
        <v>976</v>
      </c>
      <c r="T292" s="244">
        <f>'[3]4a. Network perf - Feeders'!T292</f>
        <v>976</v>
      </c>
      <c r="U292" s="244">
        <f>'[3]4a. Network perf - Feeders'!U292</f>
        <v>2</v>
      </c>
      <c r="V292" s="245">
        <f>'[3]4a. Network perf - Feeders'!V292</f>
        <v>5005</v>
      </c>
      <c r="W292" s="245">
        <f>'[3]4a. Network perf - Feeders'!W292</f>
        <v>5005</v>
      </c>
      <c r="X292" s="245" t="str">
        <f>'[3]4a. Network perf - Feeders'!X292</f>
        <v>Yes</v>
      </c>
    </row>
    <row r="293" spans="1:24" x14ac:dyDescent="0.2">
      <c r="A293" s="198"/>
      <c r="B293" s="244" t="str">
        <f>'[3]4a. Network perf - Feeders'!B293</f>
        <v>TT5</v>
      </c>
      <c r="C293" s="244" t="str">
        <f>'[3]4a. Network perf - Feeders'!C293</f>
        <v>Central</v>
      </c>
      <c r="D293" s="244" t="str">
        <f>'[3]4a. Network perf - Feeders'!D293</f>
        <v>Urban</v>
      </c>
      <c r="E293" s="246">
        <f>'[3]4a. Network perf - Feeders'!E293</f>
        <v>1639.5</v>
      </c>
      <c r="F293" s="247">
        <f>'[3]4a. Network perf - Feeders'!F293</f>
        <v>7.1630642680000003</v>
      </c>
      <c r="G293" s="247">
        <f>'[3]4a. Network perf - Feeders'!G293</f>
        <v>3.3995771639999997</v>
      </c>
      <c r="H293" s="248">
        <f>'[3]4a. Network perf - Feeders'!H293</f>
        <v>7.6210235533030604</v>
      </c>
      <c r="I293" s="247">
        <f>'[3]4a. Network perf - Feeders'!I293</f>
        <v>0.10186660527887653</v>
      </c>
      <c r="J293" s="247">
        <f>'[3]4a. Network perf - Feeders'!J293</f>
        <v>0.61609161134887047</v>
      </c>
      <c r="K293" s="244">
        <f>'[3]4a. Network perf - Feeders'!K293</f>
        <v>4</v>
      </c>
      <c r="L293" s="252">
        <f>'[3]4a. Network perf - Feeders'!L293</f>
        <v>6430.2000000000007</v>
      </c>
      <c r="M293" s="246">
        <f>'[3]4a. Network perf - Feeders'!M293</f>
        <v>6430.2000000000007</v>
      </c>
      <c r="N293" s="246">
        <f>'[3]4a. Network perf - Feeders'!N293</f>
        <v>126</v>
      </c>
      <c r="O293" s="246">
        <f>'[3]4a. Network perf - Feeders'!O293</f>
        <v>126</v>
      </c>
      <c r="P293" s="244">
        <f>'[3]4a. Network perf - Feeders'!P293</f>
        <v>4</v>
      </c>
      <c r="Q293" s="244">
        <f>'[3]4a. Network perf - Feeders'!Q293</f>
        <v>38890</v>
      </c>
      <c r="R293" s="244">
        <f>'[3]4a. Network perf - Feeders'!R293</f>
        <v>38890</v>
      </c>
      <c r="S293" s="244">
        <f>'[3]4a. Network perf - Feeders'!S293</f>
        <v>318</v>
      </c>
      <c r="T293" s="244">
        <f>'[3]4a. Network perf - Feeders'!T293</f>
        <v>318</v>
      </c>
      <c r="U293" s="244">
        <f>'[3]4a. Network perf - Feeders'!U293</f>
        <v>1</v>
      </c>
      <c r="V293" s="245">
        <f>'[3]4a. Network perf - Feeders'!V293</f>
        <v>2585</v>
      </c>
      <c r="W293" s="245">
        <f>'[3]4a. Network perf - Feeders'!W293</f>
        <v>2585</v>
      </c>
      <c r="X293" s="245" t="str">
        <f>'[3]4a. Network perf - Feeders'!X293</f>
        <v>No</v>
      </c>
    </row>
    <row r="294" spans="1:24" x14ac:dyDescent="0.2">
      <c r="A294" s="198"/>
      <c r="B294" s="244" t="str">
        <f>'[3]4a. Network perf - Feeders'!B294</f>
        <v>TT6</v>
      </c>
      <c r="C294" s="244" t="str">
        <f>'[3]4a. Network perf - Feeders'!C294</f>
        <v>Central</v>
      </c>
      <c r="D294" s="244" t="str">
        <f>'[3]4a. Network perf - Feeders'!D294</f>
        <v>Urban</v>
      </c>
      <c r="E294" s="246">
        <f>'[3]4a. Network perf - Feeders'!E294</f>
        <v>4466.5</v>
      </c>
      <c r="F294" s="247">
        <f>'[3]4a. Network perf - Feeders'!F294</f>
        <v>19.133109619999999</v>
      </c>
      <c r="G294" s="247">
        <f>'[3]4a. Network perf - Feeders'!G294</f>
        <v>3.9914859910000002</v>
      </c>
      <c r="H294" s="248">
        <f>'[3]4a. Network perf - Feeders'!H294</f>
        <v>9.9835408548270088</v>
      </c>
      <c r="I294" s="247">
        <f>'[3]4a. Network perf - Feeders'!I294</f>
        <v>1.1789313121415428</v>
      </c>
      <c r="J294" s="247">
        <f>'[3]4a. Network perf - Feeders'!J294</f>
        <v>4.586039117546135</v>
      </c>
      <c r="K294" s="244">
        <f>'[3]4a. Network perf - Feeders'!K294</f>
        <v>9</v>
      </c>
      <c r="L294" s="252">
        <f>'[3]4a. Network perf - Feeders'!L294</f>
        <v>106870.78</v>
      </c>
      <c r="M294" s="246">
        <f>'[3]4a. Network perf - Feeders'!M294</f>
        <v>90569.66</v>
      </c>
      <c r="N294" s="246">
        <f>'[3]4a. Network perf - Feeders'!N294</f>
        <v>1523</v>
      </c>
      <c r="O294" s="246">
        <f>'[3]4a. Network perf - Feeders'!O294</f>
        <v>1504</v>
      </c>
      <c r="P294" s="244">
        <f>'[3]4a. Network perf - Feeders'!P294</f>
        <v>6</v>
      </c>
      <c r="Q294" s="244">
        <f>'[3]4a. Network perf - Feeders'!Q294</f>
        <v>415727</v>
      </c>
      <c r="R294" s="244">
        <f>'[3]4a. Network perf - Feeders'!R294</f>
        <v>415727</v>
      </c>
      <c r="S294" s="244">
        <f>'[3]4a. Network perf - Feeders'!S294</f>
        <v>1173</v>
      </c>
      <c r="T294" s="244">
        <f>'[3]4a. Network perf - Feeders'!T294</f>
        <v>1173</v>
      </c>
      <c r="U294" s="244">
        <f>'[3]4a. Network perf - Feeders'!U294</f>
        <v>2</v>
      </c>
      <c r="V294" s="245">
        <f>'[3]4a. Network perf - Feeders'!V294</f>
        <v>8888</v>
      </c>
      <c r="W294" s="245">
        <f>'[3]4a. Network perf - Feeders'!W294</f>
        <v>8888</v>
      </c>
      <c r="X294" s="245" t="str">
        <f>'[3]4a. Network perf - Feeders'!X294</f>
        <v>No</v>
      </c>
    </row>
    <row r="295" spans="1:24" x14ac:dyDescent="0.2">
      <c r="A295" s="198"/>
      <c r="B295" s="244" t="str">
        <f>'[3]4a. Network perf - Feeders'!B295</f>
        <v>TT7</v>
      </c>
      <c r="C295" s="244" t="str">
        <f>'[3]4a. Network perf - Feeders'!C295</f>
        <v>Central</v>
      </c>
      <c r="D295" s="244" t="str">
        <f>'[3]4a. Network perf - Feeders'!D295</f>
        <v>Urban</v>
      </c>
      <c r="E295" s="246">
        <f>'[3]4a. Network perf - Feeders'!E295</f>
        <v>437</v>
      </c>
      <c r="F295" s="247">
        <f>'[3]4a. Network perf - Feeders'!F295</f>
        <v>4.3743930669999997</v>
      </c>
      <c r="G295" s="247">
        <f>'[3]4a. Network perf - Feeders'!G295</f>
        <v>0.93417449079999992</v>
      </c>
      <c r="H295" s="248">
        <f>'[3]4a. Network perf - Feeders'!H295</f>
        <v>9.6786999126948867</v>
      </c>
      <c r="I295" s="247">
        <f>'[3]4a. Network perf - Feeders'!I295</f>
        <v>18.726506319527545</v>
      </c>
      <c r="J295" s="247">
        <f>'[3]4a. Network perf - Feeders'!J295</f>
        <v>4.3509161510656984</v>
      </c>
      <c r="K295" s="244">
        <f>'[3]4a. Network perf - Feeders'!K295</f>
        <v>4</v>
      </c>
      <c r="L295" s="252">
        <f>'[3]4a. Network perf - Feeders'!L295</f>
        <v>167982.28</v>
      </c>
      <c r="M295" s="246">
        <f>'[3]4a. Network perf - Feeders'!M295</f>
        <v>166532.28</v>
      </c>
      <c r="N295" s="246">
        <f>'[3]4a. Network perf - Feeders'!N295</f>
        <v>898</v>
      </c>
      <c r="O295" s="246">
        <f>'[3]4a. Network perf - Feeders'!O295</f>
        <v>896</v>
      </c>
      <c r="P295" s="244">
        <f>'[3]4a. Network perf - Feeders'!P295</f>
        <v>2</v>
      </c>
      <c r="Q295" s="244">
        <f>'[3]4a. Network perf - Feeders'!Q295</f>
        <v>39029</v>
      </c>
      <c r="R295" s="244">
        <f>'[3]4a. Network perf - Feeders'!R295</f>
        <v>39029</v>
      </c>
      <c r="S295" s="244">
        <f>'[3]4a. Network perf - Feeders'!S295</f>
        <v>77</v>
      </c>
      <c r="T295" s="244">
        <f>'[3]4a. Network perf - Feeders'!T295</f>
        <v>77</v>
      </c>
      <c r="U295" s="244">
        <f>'[3]4a. Network perf - Feeders'!U295</f>
        <v>0</v>
      </c>
      <c r="V295" s="245">
        <f>'[3]4a. Network perf - Feeders'!V295</f>
        <v>0</v>
      </c>
      <c r="W295" s="245">
        <f>'[3]4a. Network perf - Feeders'!W295</f>
        <v>0</v>
      </c>
      <c r="X295" s="245" t="str">
        <f>'[3]4a. Network perf - Feeders'!X295</f>
        <v>Yes</v>
      </c>
    </row>
    <row r="296" spans="1:24" x14ac:dyDescent="0.2">
      <c r="A296" s="198"/>
      <c r="B296" s="244" t="str">
        <f>'[3]4a. Network perf - Feeders'!B296</f>
        <v>TT9</v>
      </c>
      <c r="C296" s="244" t="str">
        <f>'[3]4a. Network perf - Feeders'!C296</f>
        <v>Central</v>
      </c>
      <c r="D296" s="244" t="str">
        <f>'[3]4a. Network perf - Feeders'!D296</f>
        <v>Urban</v>
      </c>
      <c r="E296" s="246">
        <f>'[3]4a. Network perf - Feeders'!E296</f>
        <v>3401.5</v>
      </c>
      <c r="F296" s="247">
        <f>'[3]4a. Network perf - Feeders'!F296</f>
        <v>14.185747729999999</v>
      </c>
      <c r="G296" s="247">
        <f>'[3]4a. Network perf - Feeders'!G296</f>
        <v>0.61177665430000006</v>
      </c>
      <c r="H296" s="248">
        <f>'[3]4a. Network perf - Feeders'!H296</f>
        <v>8.6879668507654877</v>
      </c>
      <c r="I296" s="247">
        <f>'[3]4a. Network perf - Feeders'!I296</f>
        <v>0.90879090098683146</v>
      </c>
      <c r="J296" s="247">
        <f>'[3]4a. Network perf - Feeders'!J296</f>
        <v>9.1520645975589048</v>
      </c>
      <c r="K296" s="244">
        <f>'[3]4a. Network perf - Feeders'!K296</f>
        <v>8</v>
      </c>
      <c r="L296" s="252">
        <f>'[3]4a. Network perf - Feeders'!L296</f>
        <v>76334.62</v>
      </c>
      <c r="M296" s="246">
        <f>'[3]4a. Network perf - Feeders'!M296</f>
        <v>38251.019999999997</v>
      </c>
      <c r="N296" s="246">
        <f>'[3]4a. Network perf - Feeders'!N296</f>
        <v>354</v>
      </c>
      <c r="O296" s="246">
        <f>'[3]4a. Network perf - Feeders'!O296</f>
        <v>255</v>
      </c>
      <c r="P296" s="244">
        <f>'[3]4a. Network perf - Feeders'!P296</f>
        <v>19</v>
      </c>
      <c r="Q296" s="244">
        <f>'[3]4a. Network perf - Feeders'!Q296</f>
        <v>768735</v>
      </c>
      <c r="R296" s="244">
        <f>'[3]4a. Network perf - Feeders'!R296</f>
        <v>768735</v>
      </c>
      <c r="S296" s="244">
        <f>'[3]4a. Network perf - Feeders'!S296</f>
        <v>2523</v>
      </c>
      <c r="T296" s="244">
        <f>'[3]4a. Network perf - Feeders'!T296</f>
        <v>2523</v>
      </c>
      <c r="U296" s="244">
        <f>'[3]4a. Network perf - Feeders'!U296</f>
        <v>0</v>
      </c>
      <c r="V296" s="245">
        <f>'[3]4a. Network perf - Feeders'!V296</f>
        <v>0</v>
      </c>
      <c r="W296" s="245">
        <f>'[3]4a. Network perf - Feeders'!W296</f>
        <v>0</v>
      </c>
      <c r="X296" s="245" t="str">
        <f>'[3]4a. Network perf - Feeders'!X296</f>
        <v>No</v>
      </c>
    </row>
    <row r="297" spans="1:24" x14ac:dyDescent="0.2">
      <c r="A297" s="198"/>
      <c r="B297" s="244" t="str">
        <f>'[3]4a. Network perf - Feeders'!B297</f>
        <v>UWY1</v>
      </c>
      <c r="C297" s="244" t="str">
        <f>'[3]4a. Network perf - Feeders'!C297</f>
        <v>Central</v>
      </c>
      <c r="D297" s="245" t="str">
        <f>'[3]4a. Network perf - Feeders'!D297</f>
        <v>Rural short</v>
      </c>
      <c r="E297" s="246">
        <f>'[3]4a. Network perf - Feeders'!E297</f>
        <v>1070.5</v>
      </c>
      <c r="F297" s="247">
        <f>'[3]4a. Network perf - Feeders'!F297</f>
        <v>19.024197100000002</v>
      </c>
      <c r="G297" s="247">
        <f>'[3]4a. Network perf - Feeders'!G297</f>
        <v>0</v>
      </c>
      <c r="H297" s="248">
        <f>'[3]4a. Network perf - Feeders'!H297</f>
        <v>1.6004149461936423</v>
      </c>
      <c r="I297" s="247">
        <f>'[3]4a. Network perf - Feeders'!I297</f>
        <v>16.346107399630132</v>
      </c>
      <c r="J297" s="247">
        <f>'[3]4a. Network perf - Feeders'!J297</f>
        <v>10.444136058405748</v>
      </c>
      <c r="K297" s="244">
        <f>'[3]4a. Network perf - Feeders'!K297</f>
        <v>33</v>
      </c>
      <c r="L297" s="252">
        <f>'[3]4a. Network perf - Feeders'!L297</f>
        <v>1385708.96</v>
      </c>
      <c r="M297" s="246">
        <f>'[3]4a. Network perf - Feeders'!M297</f>
        <v>429070.95999999996</v>
      </c>
      <c r="N297" s="246">
        <f>'[3]4a. Network perf - Feeders'!N297</f>
        <v>5196</v>
      </c>
      <c r="O297" s="246">
        <f>'[3]4a. Network perf - Feeders'!O297</f>
        <v>3840</v>
      </c>
      <c r="P297" s="244">
        <f>'[3]4a. Network perf - Feeders'!P297</f>
        <v>20</v>
      </c>
      <c r="Q297" s="244">
        <f>'[3]4a. Network perf - Feeders'!Q297</f>
        <v>885381</v>
      </c>
      <c r="R297" s="244">
        <f>'[3]4a. Network perf - Feeders'!R297</f>
        <v>885381</v>
      </c>
      <c r="S297" s="244">
        <f>'[3]4a. Network perf - Feeders'!S297</f>
        <v>2363</v>
      </c>
      <c r="T297" s="244">
        <f>'[3]4a. Network perf - Feeders'!T297</f>
        <v>2363</v>
      </c>
      <c r="U297" s="244">
        <f>'[3]4a. Network perf - Feeders'!U297</f>
        <v>9</v>
      </c>
      <c r="V297" s="245">
        <f>'[3]4a. Network perf - Feeders'!V297</f>
        <v>10163</v>
      </c>
      <c r="W297" s="245">
        <f>'[3]4a. Network perf - Feeders'!W297</f>
        <v>9093</v>
      </c>
      <c r="X297" s="245" t="str">
        <f>'[3]4a. Network perf - Feeders'!X297</f>
        <v>Yes</v>
      </c>
    </row>
    <row r="298" spans="1:24" x14ac:dyDescent="0.2">
      <c r="A298" s="198"/>
      <c r="B298" s="244" t="str">
        <f>'[3]4a. Network perf - Feeders'!B298</f>
        <v>WGI14</v>
      </c>
      <c r="C298" s="244" t="str">
        <f>'[3]4a. Network perf - Feeders'!C298</f>
        <v>East</v>
      </c>
      <c r="D298" s="245" t="str">
        <f>'[3]4a. Network perf - Feeders'!D298</f>
        <v>Rural short</v>
      </c>
      <c r="E298" s="246">
        <f>'[3]4a. Network perf - Feeders'!E298</f>
        <v>3363.5</v>
      </c>
      <c r="F298" s="247">
        <f>'[3]4a. Network perf - Feeders'!F298</f>
        <v>155.62550669999999</v>
      </c>
      <c r="G298" s="247">
        <f>'[3]4a. Network perf - Feeders'!G298</f>
        <v>1.0602194600000001</v>
      </c>
      <c r="H298" s="248">
        <f>'[3]4a. Network perf - Feeders'!H298</f>
        <v>5.487136958378203</v>
      </c>
      <c r="I298" s="247">
        <f>'[3]4a. Network perf - Feeders'!I298</f>
        <v>4.9709558207348499</v>
      </c>
      <c r="J298" s="247">
        <f>'[3]4a. Network perf - Feeders'!J298</f>
        <v>20.135132622466177</v>
      </c>
      <c r="K298" s="244">
        <f>'[3]4a. Network perf - Feeders'!K298</f>
        <v>44</v>
      </c>
      <c r="L298" s="252">
        <f>'[3]4a. Network perf - Feeders'!L298</f>
        <v>614959.35000000009</v>
      </c>
      <c r="M298" s="246">
        <f>'[3]4a. Network perf - Feeders'!M298</f>
        <v>614959.35000000009</v>
      </c>
      <c r="N298" s="246">
        <f>'[3]4a. Network perf - Feeders'!N298</f>
        <v>16029</v>
      </c>
      <c r="O298" s="246">
        <f>'[3]4a. Network perf - Feeders'!O298</f>
        <v>16029</v>
      </c>
      <c r="P298" s="244">
        <f>'[3]4a. Network perf - Feeders'!P298</f>
        <v>81</v>
      </c>
      <c r="Q298" s="244">
        <f>'[3]4a. Network perf - Feeders'!Q298</f>
        <v>2490927</v>
      </c>
      <c r="R298" s="244">
        <f>'[3]4a. Network perf - Feeders'!R298</f>
        <v>2490927</v>
      </c>
      <c r="S298" s="244">
        <f>'[3]4a. Network perf - Feeders'!S298</f>
        <v>32774</v>
      </c>
      <c r="T298" s="244">
        <f>'[3]4a. Network perf - Feeders'!T298</f>
        <v>32774</v>
      </c>
      <c r="U298" s="244">
        <f>'[3]4a. Network perf - Feeders'!U298</f>
        <v>6</v>
      </c>
      <c r="V298" s="245">
        <f>'[3]4a. Network perf - Feeders'!V298</f>
        <v>12086</v>
      </c>
      <c r="W298" s="245">
        <f>'[3]4a. Network perf - Feeders'!W298</f>
        <v>12086</v>
      </c>
      <c r="X298" s="245" t="str">
        <f>'[3]4a. Network perf - Feeders'!X298</f>
        <v>Yes</v>
      </c>
    </row>
    <row r="299" spans="1:24" x14ac:dyDescent="0.2">
      <c r="A299" s="198"/>
      <c r="B299" s="244" t="str">
        <f>'[3]4a. Network perf - Feeders'!B299</f>
        <v>WGI21</v>
      </c>
      <c r="C299" s="244" t="str">
        <f>'[3]4a. Network perf - Feeders'!C299</f>
        <v>East</v>
      </c>
      <c r="D299" s="245" t="str">
        <f>'[3]4a. Network perf - Feeders'!D299</f>
        <v>Rural long</v>
      </c>
      <c r="E299" s="246">
        <f>'[3]4a. Network perf - Feeders'!E299</f>
        <v>0</v>
      </c>
      <c r="F299" s="247">
        <f>'[3]4a. Network perf - Feeders'!F299</f>
        <v>2.3843993980000002</v>
      </c>
      <c r="G299" s="247">
        <f>'[3]4a. Network perf - Feeders'!G299</f>
        <v>4.0111783369999996</v>
      </c>
      <c r="H299" s="248">
        <f>'[3]4a. Network perf - Feeders'!H299</f>
        <v>1.9363634979127453</v>
      </c>
      <c r="I299" s="247">
        <f>'[3]4a. Network perf - Feeders'!I299</f>
        <v>0</v>
      </c>
      <c r="J299" s="247">
        <f>'[3]4a. Network perf - Feeders'!J299</f>
        <v>0</v>
      </c>
      <c r="K299" s="244">
        <f>'[3]4a. Network perf - Feeders'!K299</f>
        <v>3</v>
      </c>
      <c r="L299" s="252">
        <f>'[3]4a. Network perf - Feeders'!L299</f>
        <v>2989</v>
      </c>
      <c r="M299" s="246">
        <f>'[3]4a. Network perf - Feeders'!M299</f>
        <v>2989</v>
      </c>
      <c r="N299" s="246">
        <f>'[3]4a. Network perf - Feeders'!N299</f>
        <v>2</v>
      </c>
      <c r="O299" s="246">
        <f>'[3]4a. Network perf - Feeders'!O299</f>
        <v>2</v>
      </c>
      <c r="P299" s="244">
        <f>'[3]4a. Network perf - Feeders'!P299</f>
        <v>0</v>
      </c>
      <c r="Q299" s="244">
        <f>'[3]4a. Network perf - Feeders'!Q299</f>
        <v>0</v>
      </c>
      <c r="R299" s="244">
        <f>'[3]4a. Network perf - Feeders'!R299</f>
        <v>0</v>
      </c>
      <c r="S299" s="244">
        <f>'[3]4a. Network perf - Feeders'!S299</f>
        <v>0</v>
      </c>
      <c r="T299" s="244">
        <f>'[3]4a. Network perf - Feeders'!T299</f>
        <v>0</v>
      </c>
      <c r="U299" s="244">
        <f>'[3]4a. Network perf - Feeders'!U299</f>
        <v>2</v>
      </c>
      <c r="V299" s="245">
        <f>'[3]4a. Network perf - Feeders'!V299</f>
        <v>3</v>
      </c>
      <c r="W299" s="245">
        <f>'[3]4a. Network perf - Feeders'!W299</f>
        <v>3</v>
      </c>
      <c r="X299" s="245" t="str">
        <f>'[3]4a. Network perf - Feeders'!X299</f>
        <v>No</v>
      </c>
    </row>
    <row r="300" spans="1:24" x14ac:dyDescent="0.2">
      <c r="A300" s="198"/>
      <c r="B300" s="244" t="str">
        <f>'[3]4a. Network perf - Feeders'!B300</f>
        <v>WGI22</v>
      </c>
      <c r="C300" s="244" t="str">
        <f>'[3]4a. Network perf - Feeders'!C300</f>
        <v>East</v>
      </c>
      <c r="D300" s="245" t="str">
        <f>'[3]4a. Network perf - Feeders'!D300</f>
        <v>Rural long</v>
      </c>
      <c r="E300" s="246">
        <f>'[3]4a. Network perf - Feeders'!E300</f>
        <v>810</v>
      </c>
      <c r="F300" s="247">
        <f>'[3]4a. Network perf - Feeders'!F300</f>
        <v>211.58226099999999</v>
      </c>
      <c r="G300" s="247">
        <f>'[3]4a. Network perf - Feeders'!G300</f>
        <v>0.41353582010000001</v>
      </c>
      <c r="H300" s="248">
        <f>'[3]4a. Network perf - Feeders'!H300</f>
        <v>3.1627247746207701</v>
      </c>
      <c r="I300" s="247">
        <f>'[3]4a. Network perf - Feeders'!I300</f>
        <v>12.86633961634122</v>
      </c>
      <c r="J300" s="247">
        <f>'[3]4a. Network perf - Feeders'!J300</f>
        <v>19.178846692376311</v>
      </c>
      <c r="K300" s="244">
        <f>'[3]4a. Network perf - Feeders'!K300</f>
        <v>33</v>
      </c>
      <c r="L300" s="252">
        <f>'[3]4a. Network perf - Feeders'!L300</f>
        <v>343087.69</v>
      </c>
      <c r="M300" s="246">
        <f>'[3]4a. Network perf - Feeders'!M300</f>
        <v>253863.69</v>
      </c>
      <c r="N300" s="246">
        <f>'[3]4a. Network perf - Feeders'!N300</f>
        <v>3960</v>
      </c>
      <c r="O300" s="246">
        <f>'[3]4a. Network perf - Feeders'!O300</f>
        <v>3158</v>
      </c>
      <c r="P300" s="244">
        <f>'[3]4a. Network perf - Feeders'!P300</f>
        <v>105</v>
      </c>
      <c r="Q300" s="244">
        <f>'[3]4a. Network perf - Feeders'!Q300</f>
        <v>511414</v>
      </c>
      <c r="R300" s="244">
        <f>'[3]4a. Network perf - Feeders'!R300</f>
        <v>511414</v>
      </c>
      <c r="S300" s="244">
        <f>'[3]4a. Network perf - Feeders'!S300</f>
        <v>1722</v>
      </c>
      <c r="T300" s="244">
        <f>'[3]4a. Network perf - Feeders'!T300</f>
        <v>1722</v>
      </c>
      <c r="U300" s="244">
        <f>'[3]4a. Network perf - Feeders'!U300</f>
        <v>4</v>
      </c>
      <c r="V300" s="245">
        <f>'[3]4a. Network perf - Feeders'!V300</f>
        <v>2695</v>
      </c>
      <c r="W300" s="245">
        <f>'[3]4a. Network perf - Feeders'!W300</f>
        <v>2695</v>
      </c>
      <c r="X300" s="245" t="str">
        <f>'[3]4a. Network perf - Feeders'!X300</f>
        <v>Yes</v>
      </c>
    </row>
    <row r="301" spans="1:24" x14ac:dyDescent="0.2">
      <c r="A301" s="198"/>
      <c r="B301" s="244" t="str">
        <f>'[3]4a. Network perf - Feeders'!B301</f>
        <v>WGI23</v>
      </c>
      <c r="C301" s="244" t="str">
        <f>'[3]4a. Network perf - Feeders'!C301</f>
        <v>East</v>
      </c>
      <c r="D301" s="245" t="str">
        <f>'[3]4a. Network perf - Feeders'!D301</f>
        <v>Rural short</v>
      </c>
      <c r="E301" s="246">
        <f>'[3]4a. Network perf - Feeders'!E301</f>
        <v>2287.5</v>
      </c>
      <c r="F301" s="247">
        <f>'[3]4a. Network perf - Feeders'!F301</f>
        <v>124.26860790000001</v>
      </c>
      <c r="G301" s="247">
        <f>'[3]4a. Network perf - Feeders'!G301</f>
        <v>2.48746044</v>
      </c>
      <c r="H301" s="248">
        <f>'[3]4a. Network perf - Feeders'!H301</f>
        <v>4.4582987786822894</v>
      </c>
      <c r="I301" s="247">
        <f>'[3]4a. Network perf - Feeders'!I301</f>
        <v>1.705638836362168</v>
      </c>
      <c r="J301" s="247">
        <f>'[3]4a. Network perf - Feeders'!J301</f>
        <v>5.1483361087668111</v>
      </c>
      <c r="K301" s="244">
        <f>'[3]4a. Network perf - Feeders'!K301</f>
        <v>48</v>
      </c>
      <c r="L301" s="252">
        <f>'[3]4a. Network perf - Feeders'!L301</f>
        <v>184250.97000000003</v>
      </c>
      <c r="M301" s="246">
        <f>'[3]4a. Network perf - Feeders'!M301</f>
        <v>149170.49000000002</v>
      </c>
      <c r="N301" s="246">
        <f>'[3]4a. Network perf - Feeders'!N301</f>
        <v>5182</v>
      </c>
      <c r="O301" s="246">
        <f>'[3]4a. Network perf - Feeders'!O301</f>
        <v>5032</v>
      </c>
      <c r="P301" s="244">
        <f>'[3]4a. Network perf - Feeders'!P301</f>
        <v>72</v>
      </c>
      <c r="Q301" s="244">
        <f>'[3]4a. Network perf - Feeders'!Q301</f>
        <v>556147</v>
      </c>
      <c r="R301" s="244">
        <f>'[3]4a. Network perf - Feeders'!R301</f>
        <v>556147</v>
      </c>
      <c r="S301" s="244">
        <f>'[3]4a. Network perf - Feeders'!S301</f>
        <v>2062</v>
      </c>
      <c r="T301" s="244">
        <f>'[3]4a. Network perf - Feeders'!T301</f>
        <v>2062</v>
      </c>
      <c r="U301" s="244">
        <f>'[3]4a. Network perf - Feeders'!U301</f>
        <v>0</v>
      </c>
      <c r="V301" s="245">
        <f>'[3]4a. Network perf - Feeders'!V301</f>
        <v>0</v>
      </c>
      <c r="W301" s="245">
        <f>'[3]4a. Network perf - Feeders'!W301</f>
        <v>0</v>
      </c>
      <c r="X301" s="245" t="str">
        <f>'[3]4a. Network perf - Feeders'!X301</f>
        <v>No</v>
      </c>
    </row>
    <row r="302" spans="1:24" x14ac:dyDescent="0.2">
      <c r="A302" s="198"/>
      <c r="B302" s="244" t="str">
        <f>'[3]4a. Network perf - Feeders'!B302</f>
        <v>WGI24</v>
      </c>
      <c r="C302" s="244" t="str">
        <f>'[3]4a. Network perf - Feeders'!C302</f>
        <v>East</v>
      </c>
      <c r="D302" s="244" t="str">
        <f>'[3]4a. Network perf - Feeders'!D302</f>
        <v>Urban</v>
      </c>
      <c r="E302" s="246">
        <f>'[3]4a. Network perf - Feeders'!E302</f>
        <v>2637</v>
      </c>
      <c r="F302" s="247">
        <f>'[3]4a. Network perf - Feeders'!F302</f>
        <v>19.1821032</v>
      </c>
      <c r="G302" s="247">
        <f>'[3]4a. Network perf - Feeders'!G302</f>
        <v>2.8476571370000001</v>
      </c>
      <c r="H302" s="248">
        <f>'[3]4a. Network perf - Feeders'!H302</f>
        <v>8.1544952020342745</v>
      </c>
      <c r="I302" s="247">
        <f>'[3]4a. Network perf - Feeders'!I302</f>
        <v>3.1293227281772742</v>
      </c>
      <c r="J302" s="247">
        <f>'[3]4a. Network perf - Feeders'!J302</f>
        <v>16.081453270926829</v>
      </c>
      <c r="K302" s="244">
        <f>'[3]4a. Network perf - Feeders'!K302</f>
        <v>15</v>
      </c>
      <c r="L302" s="252">
        <f>'[3]4a. Network perf - Feeders'!L302</f>
        <v>138255.88999999998</v>
      </c>
      <c r="M302" s="246">
        <f>'[3]4a. Network perf - Feeders'!M302</f>
        <v>138255.88999999998</v>
      </c>
      <c r="N302" s="246">
        <f>'[3]4a. Network perf - Feeders'!N302</f>
        <v>3234</v>
      </c>
      <c r="O302" s="246">
        <f>'[3]4a. Network perf - Feeders'!O302</f>
        <v>3234</v>
      </c>
      <c r="P302" s="244">
        <f>'[3]4a. Network perf - Feeders'!P302</f>
        <v>22</v>
      </c>
      <c r="Q302" s="244">
        <f>'[3]4a. Network perf - Feeders'!Q302</f>
        <v>710491</v>
      </c>
      <c r="R302" s="244">
        <f>'[3]4a. Network perf - Feeders'!R302</f>
        <v>710491</v>
      </c>
      <c r="S302" s="244">
        <f>'[3]4a. Network perf - Feeders'!S302</f>
        <v>2265</v>
      </c>
      <c r="T302" s="244">
        <f>'[3]4a. Network perf - Feeders'!T302</f>
        <v>2265</v>
      </c>
      <c r="U302" s="244">
        <f>'[3]4a. Network perf - Feeders'!U302</f>
        <v>2</v>
      </c>
      <c r="V302" s="245">
        <f>'[3]4a. Network perf - Feeders'!V302</f>
        <v>4592</v>
      </c>
      <c r="W302" s="245">
        <f>'[3]4a. Network perf - Feeders'!W302</f>
        <v>4592</v>
      </c>
      <c r="X302" s="245" t="str">
        <f>'[3]4a. Network perf - Feeders'!X302</f>
        <v>Yes</v>
      </c>
    </row>
    <row r="303" spans="1:24" x14ac:dyDescent="0.2">
      <c r="A303" s="198"/>
      <c r="B303" s="244" t="str">
        <f>'[3]4a. Network perf - Feeders'!B303</f>
        <v>WGI31</v>
      </c>
      <c r="C303" s="244" t="str">
        <f>'[3]4a. Network perf - Feeders'!C303</f>
        <v>East</v>
      </c>
      <c r="D303" s="245" t="str">
        <f>'[3]4a. Network perf - Feeders'!D303</f>
        <v>Rural short</v>
      </c>
      <c r="E303" s="246">
        <f>'[3]4a. Network perf - Feeders'!E303</f>
        <v>3506.5</v>
      </c>
      <c r="F303" s="247">
        <f>'[3]4a. Network perf - Feeders'!F303</f>
        <v>65.356175280000002</v>
      </c>
      <c r="G303" s="247">
        <f>'[3]4a. Network perf - Feeders'!G303</f>
        <v>5.5328006869999999</v>
      </c>
      <c r="H303" s="248">
        <f>'[3]4a. Network perf - Feeders'!H303</f>
        <v>7.582918435536544</v>
      </c>
      <c r="I303" s="247">
        <f>'[3]4a. Network perf - Feeders'!I303</f>
        <v>8.339064446880359</v>
      </c>
      <c r="J303" s="247">
        <f>'[3]4a. Network perf - Feeders'!J303</f>
        <v>3.9844605989645747</v>
      </c>
      <c r="K303" s="244">
        <f>'[3]4a. Network perf - Feeders'!K303</f>
        <v>31</v>
      </c>
      <c r="L303" s="252">
        <f>'[3]4a. Network perf - Feeders'!L303</f>
        <v>760629.82</v>
      </c>
      <c r="M303" s="246">
        <f>'[3]4a. Network perf - Feeders'!M303</f>
        <v>376752.81999999995</v>
      </c>
      <c r="N303" s="246">
        <f>'[3]4a. Network perf - Feeders'!N303</f>
        <v>17421</v>
      </c>
      <c r="O303" s="246">
        <f>'[3]4a. Network perf - Feeders'!O303</f>
        <v>11662</v>
      </c>
      <c r="P303" s="244">
        <f>'[3]4a. Network perf - Feeders'!P303</f>
        <v>20</v>
      </c>
      <c r="Q303" s="244">
        <f>'[3]4a. Network perf - Feeders'!Q303</f>
        <v>363434</v>
      </c>
      <c r="R303" s="244">
        <f>'[3]4a. Network perf - Feeders'!R303</f>
        <v>363434</v>
      </c>
      <c r="S303" s="244">
        <f>'[3]4a. Network perf - Feeders'!S303</f>
        <v>1282</v>
      </c>
      <c r="T303" s="244">
        <f>'[3]4a. Network perf - Feeders'!T303</f>
        <v>1282</v>
      </c>
      <c r="U303" s="244">
        <f>'[3]4a. Network perf - Feeders'!U303</f>
        <v>2</v>
      </c>
      <c r="V303" s="245">
        <f>'[3]4a. Network perf - Feeders'!V303</f>
        <v>4493</v>
      </c>
      <c r="W303" s="245">
        <f>'[3]4a. Network perf - Feeders'!W303</f>
        <v>4493</v>
      </c>
      <c r="X303" s="245" t="str">
        <f>'[3]4a. Network perf - Feeders'!X303</f>
        <v>No</v>
      </c>
    </row>
    <row r="304" spans="1:24" x14ac:dyDescent="0.2">
      <c r="A304" s="198"/>
      <c r="B304" s="244" t="str">
        <f>'[3]4a. Network perf - Feeders'!B304</f>
        <v>WGI33</v>
      </c>
      <c r="C304" s="244" t="str">
        <f>'[3]4a. Network perf - Feeders'!C304</f>
        <v>East</v>
      </c>
      <c r="D304" s="245" t="str">
        <f>'[3]4a. Network perf - Feeders'!D304</f>
        <v>Rural short</v>
      </c>
      <c r="E304" s="246">
        <f>'[3]4a. Network perf - Feeders'!E304</f>
        <v>2753</v>
      </c>
      <c r="F304" s="247">
        <f>'[3]4a. Network perf - Feeders'!F304</f>
        <v>46.180728960000003</v>
      </c>
      <c r="G304" s="247">
        <f>'[3]4a. Network perf - Feeders'!G304</f>
        <v>2.1228528510000002</v>
      </c>
      <c r="H304" s="248">
        <f>'[3]4a. Network perf - Feeders'!H304</f>
        <v>5.0679806629465345</v>
      </c>
      <c r="I304" s="247">
        <f>'[3]4a. Network perf - Feeders'!I304</f>
        <v>5.8328636220104011</v>
      </c>
      <c r="J304" s="247">
        <f>'[3]4a. Network perf - Feeders'!J304</f>
        <v>4.4059839950011481</v>
      </c>
      <c r="K304" s="244">
        <f>'[3]4a. Network perf - Feeders'!K304</f>
        <v>17</v>
      </c>
      <c r="L304" s="252">
        <f>'[3]4a. Network perf - Feeders'!L304</f>
        <v>457187.76</v>
      </c>
      <c r="M304" s="246">
        <f>'[3]4a. Network perf - Feeders'!M304</f>
        <v>279128.76</v>
      </c>
      <c r="N304" s="246">
        <f>'[3]4a. Network perf - Feeders'!N304</f>
        <v>4729</v>
      </c>
      <c r="O304" s="246">
        <f>'[3]4a. Network perf - Feeders'!O304</f>
        <v>3584</v>
      </c>
      <c r="P304" s="244">
        <f>'[3]4a. Network perf - Feeders'!P304</f>
        <v>21</v>
      </c>
      <c r="Q304" s="244">
        <f>'[3]4a. Network perf - Feeders'!Q304</f>
        <v>345347</v>
      </c>
      <c r="R304" s="244">
        <f>'[3]4a. Network perf - Feeders'!R304</f>
        <v>345347</v>
      </c>
      <c r="S304" s="244">
        <f>'[3]4a. Network perf - Feeders'!S304</f>
        <v>1390</v>
      </c>
      <c r="T304" s="244">
        <f>'[3]4a. Network perf - Feeders'!T304</f>
        <v>1390</v>
      </c>
      <c r="U304" s="244">
        <f>'[3]4a. Network perf - Feeders'!U304</f>
        <v>1</v>
      </c>
      <c r="V304" s="245">
        <f>'[3]4a. Network perf - Feeders'!V304</f>
        <v>3119</v>
      </c>
      <c r="W304" s="245">
        <f>'[3]4a. Network perf - Feeders'!W304</f>
        <v>3119</v>
      </c>
      <c r="X304" s="245" t="str">
        <f>'[3]4a. Network perf - Feeders'!X304</f>
        <v>No</v>
      </c>
    </row>
    <row r="305" spans="1:24" x14ac:dyDescent="0.2">
      <c r="A305" s="198"/>
      <c r="B305" s="244" t="str">
        <f>'[3]4a. Network perf - Feeders'!B305</f>
        <v>WGI34</v>
      </c>
      <c r="C305" s="244" t="str">
        <f>'[3]4a. Network perf - Feeders'!C305</f>
        <v>East</v>
      </c>
      <c r="D305" s="245" t="str">
        <f>'[3]4a. Network perf - Feeders'!D305</f>
        <v>Rural short</v>
      </c>
      <c r="E305" s="246">
        <f>'[3]4a. Network perf - Feeders'!E305</f>
        <v>3255</v>
      </c>
      <c r="F305" s="247">
        <f>'[3]4a. Network perf - Feeders'!F305</f>
        <v>49.58283067</v>
      </c>
      <c r="G305" s="247">
        <f>'[3]4a. Network perf - Feeders'!G305</f>
        <v>6.6811878849999999</v>
      </c>
      <c r="H305" s="248">
        <f>'[3]4a. Network perf - Feeders'!H305</f>
        <v>6.5159751380741167</v>
      </c>
      <c r="I305" s="247">
        <f>'[3]4a. Network perf - Feeders'!I305</f>
        <v>3.8934235747455186</v>
      </c>
      <c r="J305" s="247">
        <f>'[3]4a. Network perf - Feeders'!J305</f>
        <v>4.8136726989539627</v>
      </c>
      <c r="K305" s="244">
        <f>'[3]4a. Network perf - Feeders'!K305</f>
        <v>20</v>
      </c>
      <c r="L305" s="252">
        <f>'[3]4a. Network perf - Feeders'!L305</f>
        <v>378387.4</v>
      </c>
      <c r="M305" s="246">
        <f>'[3]4a. Network perf - Feeders'!M305</f>
        <v>365979.4</v>
      </c>
      <c r="N305" s="246">
        <f>'[3]4a. Network perf - Feeders'!N305</f>
        <v>9985</v>
      </c>
      <c r="O305" s="246">
        <f>'[3]4a. Network perf - Feeders'!O305</f>
        <v>9891</v>
      </c>
      <c r="P305" s="244">
        <f>'[3]4a. Network perf - Feeders'!P305</f>
        <v>34</v>
      </c>
      <c r="Q305" s="244">
        <f>'[3]4a. Network perf - Feeders'!Q305</f>
        <v>467823</v>
      </c>
      <c r="R305" s="244">
        <f>'[3]4a. Network perf - Feeders'!R305</f>
        <v>467823</v>
      </c>
      <c r="S305" s="244">
        <f>'[3]4a. Network perf - Feeders'!S305</f>
        <v>1962</v>
      </c>
      <c r="T305" s="244">
        <f>'[3]4a. Network perf - Feeders'!T305</f>
        <v>1962</v>
      </c>
      <c r="U305" s="244">
        <f>'[3]4a. Network perf - Feeders'!U305</f>
        <v>6</v>
      </c>
      <c r="V305" s="245">
        <f>'[3]4a. Network perf - Feeders'!V305</f>
        <v>19488</v>
      </c>
      <c r="W305" s="245">
        <f>'[3]4a. Network perf - Feeders'!W305</f>
        <v>19488</v>
      </c>
      <c r="X305" s="245" t="str">
        <f>'[3]4a. Network perf - Feeders'!X305</f>
        <v>No</v>
      </c>
    </row>
    <row r="306" spans="1:24" x14ac:dyDescent="0.2">
      <c r="A306" s="198"/>
      <c r="B306" s="244" t="str">
        <f>'[3]4a. Network perf - Feeders'!B306</f>
        <v>WGL11</v>
      </c>
      <c r="C306" s="244" t="str">
        <f>'[3]4a. Network perf - Feeders'!C306</f>
        <v>East</v>
      </c>
      <c r="D306" s="245" t="str">
        <f>'[3]4a. Network perf - Feeders'!D306</f>
        <v>Rural short</v>
      </c>
      <c r="E306" s="246">
        <f>'[3]4a. Network perf - Feeders'!E306</f>
        <v>3599</v>
      </c>
      <c r="F306" s="247">
        <f>'[3]4a. Network perf - Feeders'!F306</f>
        <v>54.28505732</v>
      </c>
      <c r="G306" s="247">
        <f>'[3]4a. Network perf - Feeders'!G306</f>
        <v>4.1998055949999999</v>
      </c>
      <c r="H306" s="248">
        <f>'[3]4a. Network perf - Feeders'!H306</f>
        <v>11.43153532995459</v>
      </c>
      <c r="I306" s="247">
        <f>'[3]4a. Network perf - Feeders'!I306</f>
        <v>35.178982766836405</v>
      </c>
      <c r="J306" s="247">
        <f>'[3]4a. Network perf - Feeders'!J306</f>
        <v>5.0728701789925461</v>
      </c>
      <c r="K306" s="244">
        <f>'[3]4a. Network perf - Feeders'!K306</f>
        <v>18</v>
      </c>
      <c r="L306" s="252">
        <f>'[3]4a. Network perf - Feeders'!L306</f>
        <v>1612629.75</v>
      </c>
      <c r="M306" s="246">
        <f>'[3]4a. Network perf - Feeders'!M306</f>
        <v>109062.24</v>
      </c>
      <c r="N306" s="246">
        <f>'[3]4a. Network perf - Feeders'!N306</f>
        <v>11793</v>
      </c>
      <c r="O306" s="246">
        <f>'[3]4a. Network perf - Feeders'!O306</f>
        <v>1946</v>
      </c>
      <c r="P306" s="244">
        <f>'[3]4a. Network perf - Feeders'!P306</f>
        <v>16</v>
      </c>
      <c r="Q306" s="244">
        <f>'[3]4a. Network perf - Feeders'!Q306</f>
        <v>232544</v>
      </c>
      <c r="R306" s="244">
        <f>'[3]4a. Network perf - Feeders'!R306</f>
        <v>232544</v>
      </c>
      <c r="S306" s="244">
        <f>'[3]4a. Network perf - Feeders'!S306</f>
        <v>883</v>
      </c>
      <c r="T306" s="244">
        <f>'[3]4a. Network perf - Feeders'!T306</f>
        <v>883</v>
      </c>
      <c r="U306" s="244">
        <f>'[3]4a. Network perf - Feeders'!U306</f>
        <v>1</v>
      </c>
      <c r="V306" s="245">
        <f>'[3]4a. Network perf - Feeders'!V306</f>
        <v>3591</v>
      </c>
      <c r="W306" s="245">
        <f>'[3]4a. Network perf - Feeders'!W306</f>
        <v>3591</v>
      </c>
      <c r="X306" s="245" t="str">
        <f>'[3]4a. Network perf - Feeders'!X306</f>
        <v>No</v>
      </c>
    </row>
    <row r="307" spans="1:24" x14ac:dyDescent="0.2">
      <c r="A307" s="198"/>
      <c r="B307" s="244" t="str">
        <f>'[3]4a. Network perf - Feeders'!B307</f>
        <v>WGL12</v>
      </c>
      <c r="C307" s="244" t="str">
        <f>'[3]4a. Network perf - Feeders'!C307</f>
        <v>East</v>
      </c>
      <c r="D307" s="245" t="str">
        <f>'[3]4a. Network perf - Feeders'!D307</f>
        <v>Rural long</v>
      </c>
      <c r="E307" s="246">
        <f>'[3]4a. Network perf - Feeders'!E307</f>
        <v>2830.5</v>
      </c>
      <c r="F307" s="247">
        <f>'[3]4a. Network perf - Feeders'!F307</f>
        <v>316.60342029999998</v>
      </c>
      <c r="G307" s="247">
        <f>'[3]4a. Network perf - Feeders'!G307</f>
        <v>3.4882994829999996</v>
      </c>
      <c r="H307" s="248">
        <f>'[3]4a. Network perf - Feeders'!H307</f>
        <v>10.402697150258676</v>
      </c>
      <c r="I307" s="247">
        <f>'[3]4a. Network perf - Feeders'!I307</f>
        <v>16.17436853175349</v>
      </c>
      <c r="J307" s="247">
        <f>'[3]4a. Network perf - Feeders'!J307</f>
        <v>19.783116739976244</v>
      </c>
      <c r="K307" s="244">
        <f>'[3]4a. Network perf - Feeders'!K307</f>
        <v>107</v>
      </c>
      <c r="L307" s="252">
        <f>'[3]4a. Network perf - Feeders'!L307</f>
        <v>1046988.8300000001</v>
      </c>
      <c r="M307" s="246">
        <f>'[3]4a. Network perf - Feeders'!M307</f>
        <v>428815.83</v>
      </c>
      <c r="N307" s="246">
        <f>'[3]4a. Network perf - Feeders'!N307</f>
        <v>14665</v>
      </c>
      <c r="O307" s="246">
        <f>'[3]4a. Network perf - Feeders'!O307</f>
        <v>7752</v>
      </c>
      <c r="P307" s="244">
        <f>'[3]4a. Network perf - Feeders'!P307</f>
        <v>104</v>
      </c>
      <c r="Q307" s="244">
        <f>'[3]4a. Network perf - Feeders'!Q307</f>
        <v>1280588</v>
      </c>
      <c r="R307" s="244">
        <f>'[3]4a. Network perf - Feeders'!R307</f>
        <v>1280588</v>
      </c>
      <c r="S307" s="244">
        <f>'[3]4a. Network perf - Feeders'!S307</f>
        <v>8692</v>
      </c>
      <c r="T307" s="244">
        <f>'[3]4a. Network perf - Feeders'!T307</f>
        <v>8692</v>
      </c>
      <c r="U307" s="244">
        <f>'[3]4a. Network perf - Feeders'!U307</f>
        <v>4</v>
      </c>
      <c r="V307" s="245">
        <f>'[3]4a. Network perf - Feeders'!V307</f>
        <v>10425</v>
      </c>
      <c r="W307" s="245">
        <f>'[3]4a. Network perf - Feeders'!W307</f>
        <v>7954</v>
      </c>
      <c r="X307" s="245" t="str">
        <f>'[3]4a. Network perf - Feeders'!X307</f>
        <v>No</v>
      </c>
    </row>
    <row r="308" spans="1:24" x14ac:dyDescent="0.2">
      <c r="A308" s="198"/>
      <c r="B308" s="244" t="str">
        <f>'[3]4a. Network perf - Feeders'!B308</f>
        <v>WGL13</v>
      </c>
      <c r="C308" s="244" t="str">
        <f>'[3]4a. Network perf - Feeders'!C308</f>
        <v>East</v>
      </c>
      <c r="D308" s="245" t="str">
        <f>'[3]4a. Network perf - Feeders'!D308</f>
        <v>Rural short</v>
      </c>
      <c r="E308" s="246">
        <f>'[3]4a. Network perf - Feeders'!E308</f>
        <v>3427.5</v>
      </c>
      <c r="F308" s="247">
        <f>'[3]4a. Network perf - Feeders'!F308</f>
        <v>137.38752849999997</v>
      </c>
      <c r="G308" s="247">
        <f>'[3]4a. Network perf - Feeders'!G308</f>
        <v>9.0592250100000005</v>
      </c>
      <c r="H308" s="248">
        <f>'[3]4a. Network perf - Feeders'!H308</f>
        <v>8.2307054375673054</v>
      </c>
      <c r="I308" s="247">
        <f>'[3]4a. Network perf - Feeders'!I308</f>
        <v>34.554409500697517</v>
      </c>
      <c r="J308" s="247">
        <f>'[3]4a. Network perf - Feeders'!J308</f>
        <v>7.3403907345982899</v>
      </c>
      <c r="K308" s="244">
        <f>'[3]4a. Network perf - Feeders'!K308</f>
        <v>44</v>
      </c>
      <c r="L308" s="252">
        <f>'[3]4a. Network perf - Feeders'!L308</f>
        <v>2481326.4500000002</v>
      </c>
      <c r="M308" s="246">
        <f>'[3]4a. Network perf - Feeders'!M308</f>
        <v>819622.45</v>
      </c>
      <c r="N308" s="246">
        <f>'[3]4a. Network perf - Feeders'!N308</f>
        <v>19150</v>
      </c>
      <c r="O308" s="246">
        <f>'[3]4a. Network perf - Feeders'!O308</f>
        <v>8412</v>
      </c>
      <c r="P308" s="244">
        <f>'[3]4a. Network perf - Feeders'!P308</f>
        <v>50</v>
      </c>
      <c r="Q308" s="244">
        <f>'[3]4a. Network perf - Feeders'!Q308</f>
        <v>527108</v>
      </c>
      <c r="R308" s="244">
        <f>'[3]4a. Network perf - Feeders'!R308</f>
        <v>527108</v>
      </c>
      <c r="S308" s="244">
        <f>'[3]4a. Network perf - Feeders'!S308</f>
        <v>2851</v>
      </c>
      <c r="T308" s="244">
        <f>'[3]4a. Network perf - Feeders'!T308</f>
        <v>2851</v>
      </c>
      <c r="U308" s="244">
        <f>'[3]4a. Network perf - Feeders'!U308</f>
        <v>3</v>
      </c>
      <c r="V308" s="245">
        <f>'[3]4a. Network perf - Feeders'!V308</f>
        <v>8338</v>
      </c>
      <c r="W308" s="245">
        <f>'[3]4a. Network perf - Feeders'!W308</f>
        <v>8338</v>
      </c>
      <c r="X308" s="245" t="str">
        <f>'[3]4a. Network perf - Feeders'!X308</f>
        <v>Yes</v>
      </c>
    </row>
    <row r="309" spans="1:24" x14ac:dyDescent="0.2">
      <c r="A309" s="198"/>
      <c r="B309" s="244" t="str">
        <f>'[3]4a. Network perf - Feeders'!B309</f>
        <v>WGL14</v>
      </c>
      <c r="C309" s="244" t="str">
        <f>'[3]4a. Network perf - Feeders'!C309</f>
        <v>East</v>
      </c>
      <c r="D309" s="244" t="str">
        <f>'[3]4a. Network perf - Feeders'!D309</f>
        <v>Urban</v>
      </c>
      <c r="E309" s="246">
        <f>'[3]4a. Network perf - Feeders'!E309</f>
        <v>1</v>
      </c>
      <c r="F309" s="247">
        <f>'[3]4a. Network perf - Feeders'!F309</f>
        <v>7.4134205509999997</v>
      </c>
      <c r="G309" s="247">
        <f>'[3]4a. Network perf - Feeders'!G309</f>
        <v>0.17250251010000001</v>
      </c>
      <c r="H309" s="248">
        <f>'[3]4a. Network perf - Feeders'!H309</f>
        <v>3.8867220121845603</v>
      </c>
      <c r="I309" s="247">
        <f>'[3]4a. Network perf - Feeders'!I309</f>
        <v>35.040670379081995</v>
      </c>
      <c r="J309" s="247">
        <f>'[3]4a. Network perf - Feeders'!J309</f>
        <v>0</v>
      </c>
      <c r="K309" s="244">
        <f>'[3]4a. Network perf - Feeders'!K309</f>
        <v>3</v>
      </c>
      <c r="L309" s="252">
        <f>'[3]4a. Network perf - Feeders'!L309</f>
        <v>460</v>
      </c>
      <c r="M309" s="246">
        <f>'[3]4a. Network perf - Feeders'!M309</f>
        <v>0</v>
      </c>
      <c r="N309" s="246">
        <f>'[3]4a. Network perf - Feeders'!N309</f>
        <v>3</v>
      </c>
      <c r="O309" s="246">
        <f>'[3]4a. Network perf - Feeders'!O309</f>
        <v>0</v>
      </c>
      <c r="P309" s="244">
        <f>'[3]4a. Network perf - Feeders'!P309</f>
        <v>0</v>
      </c>
      <c r="Q309" s="244">
        <f>'[3]4a. Network perf - Feeders'!Q309</f>
        <v>0</v>
      </c>
      <c r="R309" s="244">
        <f>'[3]4a. Network perf - Feeders'!R309</f>
        <v>0</v>
      </c>
      <c r="S309" s="244">
        <f>'[3]4a. Network perf - Feeders'!S309</f>
        <v>0</v>
      </c>
      <c r="T309" s="244">
        <f>'[3]4a. Network perf - Feeders'!T309</f>
        <v>0</v>
      </c>
      <c r="U309" s="244">
        <f>'[3]4a. Network perf - Feeders'!U309</f>
        <v>0</v>
      </c>
      <c r="V309" s="245">
        <f>'[3]4a. Network perf - Feeders'!V309</f>
        <v>0</v>
      </c>
      <c r="W309" s="245">
        <f>'[3]4a. Network perf - Feeders'!W309</f>
        <v>0</v>
      </c>
      <c r="X309" s="245" t="str">
        <f>'[3]4a. Network perf - Feeders'!X309</f>
        <v>Yes</v>
      </c>
    </row>
    <row r="310" spans="1:24" x14ac:dyDescent="0.2">
      <c r="A310" s="198"/>
      <c r="B310" s="244" t="str">
        <f>'[3]4a. Network perf - Feeders'!B310</f>
        <v>WGL15</v>
      </c>
      <c r="C310" s="244" t="str">
        <f>'[3]4a. Network perf - Feeders'!C310</f>
        <v>East</v>
      </c>
      <c r="D310" s="245" t="str">
        <f>'[3]4a. Network perf - Feeders'!D310</f>
        <v>Rural short</v>
      </c>
      <c r="E310" s="246">
        <f>'[3]4a. Network perf - Feeders'!E310</f>
        <v>2323.5</v>
      </c>
      <c r="F310" s="247">
        <f>'[3]4a. Network perf - Feeders'!F310</f>
        <v>111.49688710000001</v>
      </c>
      <c r="G310" s="247">
        <f>'[3]4a. Network perf - Feeders'!G310</f>
        <v>4.2602827559999996</v>
      </c>
      <c r="H310" s="248">
        <f>'[3]4a. Network perf - Feeders'!H310</f>
        <v>6.7446058446732078</v>
      </c>
      <c r="I310" s="247">
        <f>'[3]4a. Network perf - Feeders'!I310</f>
        <v>24.075067833855716</v>
      </c>
      <c r="J310" s="247">
        <f>'[3]4a. Network perf - Feeders'!J310</f>
        <v>4.5394696691090912</v>
      </c>
      <c r="K310" s="244">
        <f>'[3]4a. Network perf - Feeders'!K310</f>
        <v>36</v>
      </c>
      <c r="L310" s="252">
        <f>'[3]4a. Network perf - Feeders'!L310</f>
        <v>1331448.45</v>
      </c>
      <c r="M310" s="246">
        <f>'[3]4a. Network perf - Feeders'!M310</f>
        <v>436538.05999999994</v>
      </c>
      <c r="N310" s="246">
        <f>'[3]4a. Network perf - Feeders'!N310</f>
        <v>8612</v>
      </c>
      <c r="O310" s="246">
        <f>'[3]4a. Network perf - Feeders'!O310</f>
        <v>3915</v>
      </c>
      <c r="P310" s="244">
        <f>'[3]4a. Network perf - Feeders'!P310</f>
        <v>18</v>
      </c>
      <c r="Q310" s="244">
        <f>'[3]4a. Network perf - Feeders'!Q310</f>
        <v>251051</v>
      </c>
      <c r="R310" s="244">
        <f>'[3]4a. Network perf - Feeders'!R310</f>
        <v>251051</v>
      </c>
      <c r="S310" s="244">
        <f>'[3]4a. Network perf - Feeders'!S310</f>
        <v>834</v>
      </c>
      <c r="T310" s="244">
        <f>'[3]4a. Network perf - Feeders'!T310</f>
        <v>834</v>
      </c>
      <c r="U310" s="244">
        <f>'[3]4a. Network perf - Feeders'!U310</f>
        <v>3</v>
      </c>
      <c r="V310" s="245">
        <f>'[3]4a. Network perf - Feeders'!V310</f>
        <v>6975</v>
      </c>
      <c r="W310" s="245">
        <f>'[3]4a. Network perf - Feeders'!W310</f>
        <v>6975</v>
      </c>
      <c r="X310" s="245" t="str">
        <f>'[3]4a. Network perf - Feeders'!X310</f>
        <v>Yes</v>
      </c>
    </row>
    <row r="311" spans="1:24" x14ac:dyDescent="0.2">
      <c r="A311" s="198"/>
      <c r="B311" s="244" t="str">
        <f>'[3]4a. Network perf - Feeders'!B311</f>
        <v>WGL21</v>
      </c>
      <c r="C311" s="244" t="str">
        <f>'[3]4a. Network perf - Feeders'!C311</f>
        <v>East</v>
      </c>
      <c r="D311" s="245" t="str">
        <f>'[3]4a. Network perf - Feeders'!D311</f>
        <v>Rural long</v>
      </c>
      <c r="E311" s="246">
        <f>'[3]4a. Network perf - Feeders'!E311</f>
        <v>4334.5</v>
      </c>
      <c r="F311" s="247">
        <f>'[3]4a. Network perf - Feeders'!F311</f>
        <v>211.32398079999999</v>
      </c>
      <c r="G311" s="247">
        <f>'[3]4a. Network perf - Feeders'!G311</f>
        <v>15.48482166</v>
      </c>
      <c r="H311" s="248">
        <f>'[3]4a. Network perf - Feeders'!H311</f>
        <v>12.231742803051411</v>
      </c>
      <c r="I311" s="247">
        <f>'[3]4a. Network perf - Feeders'!I311</f>
        <v>50.90846399096371</v>
      </c>
      <c r="J311" s="247">
        <f>'[3]4a. Network perf - Feeders'!J311</f>
        <v>27.083955410415296</v>
      </c>
      <c r="K311" s="244">
        <f>'[3]4a. Network perf - Feeders'!K311</f>
        <v>55</v>
      </c>
      <c r="L311" s="252">
        <f>'[3]4a. Network perf - Feeders'!L311</f>
        <v>2912459.9</v>
      </c>
      <c r="M311" s="246">
        <f>'[3]4a. Network perf - Feeders'!M311</f>
        <v>627215.77999999991</v>
      </c>
      <c r="N311" s="246">
        <f>'[3]4a. Network perf - Feeders'!N311</f>
        <v>21897</v>
      </c>
      <c r="O311" s="246">
        <f>'[3]4a. Network perf - Feeders'!O311</f>
        <v>12346</v>
      </c>
      <c r="P311" s="244">
        <f>'[3]4a. Network perf - Feeders'!P311</f>
        <v>115</v>
      </c>
      <c r="Q311" s="244">
        <f>'[3]4a. Network perf - Feeders'!Q311</f>
        <v>1549466</v>
      </c>
      <c r="R311" s="244">
        <f>'[3]4a. Network perf - Feeders'!R311</f>
        <v>1549466</v>
      </c>
      <c r="S311" s="244">
        <f>'[3]4a. Network perf - Feeders'!S311</f>
        <v>4177</v>
      </c>
      <c r="T311" s="244">
        <f>'[3]4a. Network perf - Feeders'!T311</f>
        <v>4177</v>
      </c>
      <c r="U311" s="244">
        <f>'[3]4a. Network perf - Feeders'!U311</f>
        <v>5</v>
      </c>
      <c r="V311" s="245">
        <f>'[3]4a. Network perf - Feeders'!V311</f>
        <v>19458</v>
      </c>
      <c r="W311" s="245">
        <f>'[3]4a. Network perf - Feeders'!W311</f>
        <v>18444</v>
      </c>
      <c r="X311" s="245" t="str">
        <f>'[3]4a. Network perf - Feeders'!X311</f>
        <v>Yes</v>
      </c>
    </row>
    <row r="312" spans="1:24" x14ac:dyDescent="0.2">
      <c r="A312" s="198"/>
      <c r="B312" s="244" t="str">
        <f>'[3]4a. Network perf - Feeders'!B312</f>
        <v>WGL22</v>
      </c>
      <c r="C312" s="244" t="str">
        <f>'[3]4a. Network perf - Feeders'!C312</f>
        <v>East</v>
      </c>
      <c r="D312" s="245" t="str">
        <f>'[3]4a. Network perf - Feeders'!D312</f>
        <v>Rural short</v>
      </c>
      <c r="E312" s="246">
        <f>'[3]4a. Network perf - Feeders'!E312</f>
        <v>0</v>
      </c>
      <c r="F312" s="247">
        <f>'[3]4a. Network perf - Feeders'!F312</f>
        <v>9.270101995000001</v>
      </c>
      <c r="G312" s="247">
        <f>'[3]4a. Network perf - Feeders'!G312</f>
        <v>0.62410593010000004</v>
      </c>
      <c r="H312" s="248">
        <f>'[3]4a. Network perf - Feeders'!H312</f>
        <v>2.934094068021678</v>
      </c>
      <c r="I312" s="247">
        <f>'[3]4a. Network perf - Feeders'!I312</f>
        <v>0</v>
      </c>
      <c r="J312" s="247">
        <f>'[3]4a. Network perf - Feeders'!J312</f>
        <v>0</v>
      </c>
      <c r="K312" s="244">
        <f>'[3]4a. Network perf - Feeders'!K312</f>
        <v>0</v>
      </c>
      <c r="L312" s="252">
        <f>'[3]4a. Network perf - Feeders'!L312</f>
        <v>0</v>
      </c>
      <c r="M312" s="246">
        <f>'[3]4a. Network perf - Feeders'!M312</f>
        <v>0</v>
      </c>
      <c r="N312" s="246">
        <f>'[3]4a. Network perf - Feeders'!N312</f>
        <v>0</v>
      </c>
      <c r="O312" s="246">
        <f>'[3]4a. Network perf - Feeders'!O312</f>
        <v>0</v>
      </c>
      <c r="P312" s="244">
        <f>'[3]4a. Network perf - Feeders'!P312</f>
        <v>0</v>
      </c>
      <c r="Q312" s="244">
        <f>'[3]4a. Network perf - Feeders'!Q312</f>
        <v>0</v>
      </c>
      <c r="R312" s="244">
        <f>'[3]4a. Network perf - Feeders'!R312</f>
        <v>0</v>
      </c>
      <c r="S312" s="244">
        <f>'[3]4a. Network perf - Feeders'!S312</f>
        <v>0</v>
      </c>
      <c r="T312" s="244">
        <f>'[3]4a. Network perf - Feeders'!T312</f>
        <v>0</v>
      </c>
      <c r="U312" s="244">
        <f>'[3]4a. Network perf - Feeders'!U312</f>
        <v>0</v>
      </c>
      <c r="V312" s="245">
        <f>'[3]4a. Network perf - Feeders'!V312</f>
        <v>0</v>
      </c>
      <c r="W312" s="245">
        <f>'[3]4a. Network perf - Feeders'!W312</f>
        <v>0</v>
      </c>
      <c r="X312" s="245" t="str">
        <f>'[3]4a. Network perf - Feeders'!X312</f>
        <v>No</v>
      </c>
    </row>
    <row r="313" spans="1:24" x14ac:dyDescent="0.2">
      <c r="A313" s="198"/>
      <c r="B313" s="244" t="str">
        <f>'[3]4a. Network perf - Feeders'!B313</f>
        <v>WGL23</v>
      </c>
      <c r="C313" s="244" t="str">
        <f>'[3]4a. Network perf - Feeders'!C313</f>
        <v>East</v>
      </c>
      <c r="D313" s="245" t="str">
        <f>'[3]4a. Network perf - Feeders'!D313</f>
        <v>Rural short</v>
      </c>
      <c r="E313" s="246">
        <f>'[3]4a. Network perf - Feeders'!E313</f>
        <v>1310.5</v>
      </c>
      <c r="F313" s="247">
        <f>'[3]4a. Network perf - Feeders'!F313</f>
        <v>166.72553669999999</v>
      </c>
      <c r="G313" s="247">
        <f>'[3]4a. Network perf - Feeders'!G313</f>
        <v>0.80767067780000001</v>
      </c>
      <c r="H313" s="248">
        <f>'[3]4a. Network perf - Feeders'!H313</f>
        <v>3.1246196568542546</v>
      </c>
      <c r="I313" s="247">
        <f>'[3]4a. Network perf - Feeders'!I313</f>
        <v>17.681056969320217</v>
      </c>
      <c r="J313" s="247">
        <f>'[3]4a. Network perf - Feeders'!J313</f>
        <v>4.0216210373705579</v>
      </c>
      <c r="K313" s="244">
        <f>'[3]4a. Network perf - Feeders'!K313</f>
        <v>41</v>
      </c>
      <c r="L313" s="252">
        <f>'[3]4a. Network perf - Feeders'!L313</f>
        <v>788120.99</v>
      </c>
      <c r="M313" s="246">
        <f>'[3]4a. Network perf - Feeders'!M313</f>
        <v>130777.25</v>
      </c>
      <c r="N313" s="246">
        <f>'[3]4a. Network perf - Feeders'!N313</f>
        <v>5094</v>
      </c>
      <c r="O313" s="246">
        <f>'[3]4a. Network perf - Feeders'!O313</f>
        <v>2210</v>
      </c>
      <c r="P313" s="244">
        <f>'[3]4a. Network perf - Feeders'!P313</f>
        <v>17</v>
      </c>
      <c r="Q313" s="244">
        <f>'[3]4a. Network perf - Feeders'!Q313</f>
        <v>179261</v>
      </c>
      <c r="R313" s="244">
        <f>'[3]4a. Network perf - Feeders'!R313</f>
        <v>179261</v>
      </c>
      <c r="S313" s="244">
        <f>'[3]4a. Network perf - Feeders'!S313</f>
        <v>809</v>
      </c>
      <c r="T313" s="244">
        <f>'[3]4a. Network perf - Feeders'!T313</f>
        <v>809</v>
      </c>
      <c r="U313" s="244">
        <f>'[3]4a. Network perf - Feeders'!U313</f>
        <v>0</v>
      </c>
      <c r="V313" s="245">
        <f>'[3]4a. Network perf - Feeders'!V313</f>
        <v>0</v>
      </c>
      <c r="W313" s="245">
        <f>'[3]4a. Network perf - Feeders'!W313</f>
        <v>0</v>
      </c>
      <c r="X313" s="245" t="str">
        <f>'[3]4a. Network perf - Feeders'!X313</f>
        <v>Yes</v>
      </c>
    </row>
    <row r="314" spans="1:24" x14ac:dyDescent="0.2">
      <c r="A314" s="198"/>
      <c r="B314" s="244" t="str">
        <f>'[3]4a. Network perf - Feeders'!B314</f>
        <v>WGL24</v>
      </c>
      <c r="C314" s="244" t="str">
        <f>'[3]4a. Network perf - Feeders'!C314</f>
        <v>East</v>
      </c>
      <c r="D314" s="245" t="str">
        <f>'[3]4a. Network perf - Feeders'!D314</f>
        <v>Rural long</v>
      </c>
      <c r="E314" s="246">
        <f>'[3]4a. Network perf - Feeders'!E314</f>
        <v>2845.5</v>
      </c>
      <c r="F314" s="247">
        <f>'[3]4a. Network perf - Feeders'!F314</f>
        <v>419.02216749999997</v>
      </c>
      <c r="G314" s="247">
        <f>'[3]4a. Network perf - Feeders'!G314</f>
        <v>3.9891673750000001</v>
      </c>
      <c r="H314" s="248">
        <f>'[3]4a. Network perf - Feeders'!H314</f>
        <v>7.7353389066026059</v>
      </c>
      <c r="I314" s="247">
        <f>'[3]4a. Network perf - Feeders'!I314</f>
        <v>77.572258654561196</v>
      </c>
      <c r="J314" s="247">
        <f>'[3]4a. Network perf - Feeders'!J314</f>
        <v>43.476793057607701</v>
      </c>
      <c r="K314" s="244">
        <f>'[3]4a. Network perf - Feeders'!K314</f>
        <v>71</v>
      </c>
      <c r="L314" s="252">
        <f>'[3]4a. Network perf - Feeders'!L314</f>
        <v>4449509.34</v>
      </c>
      <c r="M314" s="246">
        <f>'[3]4a. Network perf - Feeders'!M314</f>
        <v>501258.69</v>
      </c>
      <c r="N314" s="246">
        <f>'[3]4a. Network perf - Feeders'!N314</f>
        <v>21599</v>
      </c>
      <c r="O314" s="246">
        <f>'[3]4a. Network perf - Feeders'!O314</f>
        <v>7919</v>
      </c>
      <c r="P314" s="244">
        <f>'[3]4a. Network perf - Feeders'!P314</f>
        <v>104</v>
      </c>
      <c r="Q314" s="244">
        <f>'[3]4a. Network perf - Feeders'!Q314</f>
        <v>2493809</v>
      </c>
      <c r="R314" s="244">
        <f>'[3]4a. Network perf - Feeders'!R314</f>
        <v>2493809</v>
      </c>
      <c r="S314" s="244">
        <f>'[3]4a. Network perf - Feeders'!S314</f>
        <v>12616</v>
      </c>
      <c r="T314" s="244">
        <f>'[3]4a. Network perf - Feeders'!T314</f>
        <v>12616</v>
      </c>
      <c r="U314" s="244">
        <f>'[3]4a. Network perf - Feeders'!U314</f>
        <v>6</v>
      </c>
      <c r="V314" s="245">
        <f>'[3]4a. Network perf - Feeders'!V314</f>
        <v>11712</v>
      </c>
      <c r="W314" s="245">
        <f>'[3]4a. Network perf - Feeders'!W314</f>
        <v>7460</v>
      </c>
      <c r="X314" s="245" t="str">
        <f>'[3]4a. Network perf - Feeders'!X314</f>
        <v>Yes</v>
      </c>
    </row>
    <row r="315" spans="1:24" x14ac:dyDescent="0.2">
      <c r="A315" s="198"/>
      <c r="B315" s="244" t="str">
        <f>'[3]4a. Network perf - Feeders'!B315</f>
        <v>WN1</v>
      </c>
      <c r="C315" s="244" t="str">
        <f>'[3]4a. Network perf - Feeders'!C315</f>
        <v>North</v>
      </c>
      <c r="D315" s="244" t="str">
        <f>'[3]4a. Network perf - Feeders'!D315</f>
        <v>Urban</v>
      </c>
      <c r="E315" s="246">
        <f>'[3]4a. Network perf - Feeders'!E315</f>
        <v>1518.5</v>
      </c>
      <c r="F315" s="247">
        <f>'[3]4a. Network perf - Feeders'!F315</f>
        <v>11.483119309999999</v>
      </c>
      <c r="G315" s="247">
        <f>'[3]4a. Network perf - Feeders'!G315</f>
        <v>3.1111930980000002</v>
      </c>
      <c r="H315" s="248">
        <f>'[3]4a. Network perf - Feeders'!H315</f>
        <v>10.517012503558222</v>
      </c>
      <c r="I315" s="247">
        <f>'[3]4a. Network perf - Feeders'!I315</f>
        <v>1.3916544446560026</v>
      </c>
      <c r="J315" s="247">
        <f>'[3]4a. Network perf - Feeders'!J315</f>
        <v>2.7194866691145338</v>
      </c>
      <c r="K315" s="244">
        <f>'[3]4a. Network perf - Feeders'!K315</f>
        <v>7</v>
      </c>
      <c r="L315" s="252">
        <f>'[3]4a. Network perf - Feeders'!L315</f>
        <v>36034.79</v>
      </c>
      <c r="M315" s="246">
        <f>'[3]4a. Network perf - Feeders'!M315</f>
        <v>36034.79</v>
      </c>
      <c r="N315" s="246">
        <f>'[3]4a. Network perf - Feeders'!N315</f>
        <v>195</v>
      </c>
      <c r="O315" s="246">
        <f>'[3]4a. Network perf - Feeders'!O315</f>
        <v>195</v>
      </c>
      <c r="P315" s="244">
        <f>'[3]4a. Network perf - Feeders'!P315</f>
        <v>8</v>
      </c>
      <c r="Q315" s="244">
        <f>'[3]4a. Network perf - Feeders'!Q315</f>
        <v>70417</v>
      </c>
      <c r="R315" s="244">
        <f>'[3]4a. Network perf - Feeders'!R315</f>
        <v>70417</v>
      </c>
      <c r="S315" s="244">
        <f>'[3]4a. Network perf - Feeders'!S315</f>
        <v>305</v>
      </c>
      <c r="T315" s="244">
        <f>'[3]4a. Network perf - Feeders'!T315</f>
        <v>305</v>
      </c>
      <c r="U315" s="244">
        <f>'[3]4a. Network perf - Feeders'!U315</f>
        <v>0</v>
      </c>
      <c r="V315" s="245">
        <f>'[3]4a. Network perf - Feeders'!V315</f>
        <v>0</v>
      </c>
      <c r="W315" s="245">
        <f>'[3]4a. Network perf - Feeders'!W315</f>
        <v>0</v>
      </c>
      <c r="X315" s="245" t="str">
        <f>'[3]4a. Network perf - Feeders'!X315</f>
        <v>No</v>
      </c>
    </row>
    <row r="316" spans="1:24" x14ac:dyDescent="0.2">
      <c r="A316" s="198"/>
      <c r="B316" s="244" t="str">
        <f>'[3]4a. Network perf - Feeders'!B316</f>
        <v>WN2</v>
      </c>
      <c r="C316" s="244" t="str">
        <f>'[3]4a. Network perf - Feeders'!C316</f>
        <v>North</v>
      </c>
      <c r="D316" s="245" t="str">
        <f>'[3]4a. Network perf - Feeders'!D316</f>
        <v>Rural long</v>
      </c>
      <c r="E316" s="246">
        <f>'[3]4a. Network perf - Feeders'!E316</f>
        <v>3345.5</v>
      </c>
      <c r="F316" s="247">
        <f>'[3]4a. Network perf - Feeders'!F316</f>
        <v>310.38240450000001</v>
      </c>
      <c r="G316" s="247">
        <f>'[3]4a. Network perf - Feeders'!G316</f>
        <v>5.9786941840000001</v>
      </c>
      <c r="H316" s="248">
        <f>'[3]4a. Network perf - Feeders'!H316</f>
        <v>10.288381796959131</v>
      </c>
      <c r="I316" s="247">
        <f>'[3]4a. Network perf - Feeders'!I316</f>
        <v>11.048797167692289</v>
      </c>
      <c r="J316" s="247">
        <f>'[3]4a. Network perf - Feeders'!J316</f>
        <v>5.002701046034006</v>
      </c>
      <c r="K316" s="244">
        <f>'[3]4a. Network perf - Feeders'!K316</f>
        <v>29</v>
      </c>
      <c r="L316" s="252">
        <f>'[3]4a. Network perf - Feeders'!L316</f>
        <v>746733.95</v>
      </c>
      <c r="M316" s="246">
        <f>'[3]4a. Network perf - Feeders'!M316</f>
        <v>746733.95</v>
      </c>
      <c r="N316" s="246">
        <f>'[3]4a. Network perf - Feeders'!N316</f>
        <v>5012</v>
      </c>
      <c r="O316" s="246">
        <f>'[3]4a. Network perf - Feeders'!O316</f>
        <v>5012</v>
      </c>
      <c r="P316" s="244">
        <f>'[3]4a. Network perf - Feeders'!P316</f>
        <v>63</v>
      </c>
      <c r="Q316" s="244">
        <f>'[3]4a. Network perf - Feeders'!Q316</f>
        <v>338108</v>
      </c>
      <c r="R316" s="244">
        <f>'[3]4a. Network perf - Feeders'!R316</f>
        <v>338108</v>
      </c>
      <c r="S316" s="244">
        <f>'[3]4a. Network perf - Feeders'!S316</f>
        <v>1145</v>
      </c>
      <c r="T316" s="244">
        <f>'[3]4a. Network perf - Feeders'!T316</f>
        <v>1145</v>
      </c>
      <c r="U316" s="244">
        <f>'[3]4a. Network perf - Feeders'!U316</f>
        <v>4</v>
      </c>
      <c r="V316" s="245">
        <f>'[3]4a. Network perf - Feeders'!V316</f>
        <v>13325</v>
      </c>
      <c r="W316" s="245">
        <f>'[3]4a. Network perf - Feeders'!W316</f>
        <v>13325</v>
      </c>
      <c r="X316" s="245" t="str">
        <f>'[3]4a. Network perf - Feeders'!X316</f>
        <v>No</v>
      </c>
    </row>
    <row r="317" spans="1:24" x14ac:dyDescent="0.2">
      <c r="A317" s="198"/>
      <c r="B317" s="244" t="str">
        <f>'[3]4a. Network perf - Feeders'!B317</f>
        <v>WN3</v>
      </c>
      <c r="C317" s="244" t="str">
        <f>'[3]4a. Network perf - Feeders'!C317</f>
        <v>North</v>
      </c>
      <c r="D317" s="245" t="str">
        <f>'[3]4a. Network perf - Feeders'!D317</f>
        <v>Rural long</v>
      </c>
      <c r="E317" s="246">
        <f>'[3]4a. Network perf - Feeders'!E317</f>
        <v>2843</v>
      </c>
      <c r="F317" s="247">
        <f>'[3]4a. Network perf - Feeders'!F317</f>
        <v>546.07450589999996</v>
      </c>
      <c r="G317" s="247">
        <f>'[3]4a. Network perf - Feeders'!G317</f>
        <v>5.2399627389999992</v>
      </c>
      <c r="H317" s="248">
        <f>'[3]4a. Network perf - Feeders'!H317</f>
        <v>8.878492439598066</v>
      </c>
      <c r="I317" s="247">
        <f>'[3]4a. Network perf - Feeders'!I317</f>
        <v>18.844714013227797</v>
      </c>
      <c r="J317" s="247">
        <f>'[3]4a. Network perf - Feeders'!J317</f>
        <v>51.505683276903419</v>
      </c>
      <c r="K317" s="244">
        <f>'[3]4a. Network perf - Feeders'!K317</f>
        <v>61</v>
      </c>
      <c r="L317" s="252">
        <f>'[3]4a. Network perf - Feeders'!L317</f>
        <v>471971.41</v>
      </c>
      <c r="M317" s="246">
        <f>'[3]4a. Network perf - Feeders'!M317</f>
        <v>471971.41</v>
      </c>
      <c r="N317" s="246">
        <f>'[3]4a. Network perf - Feeders'!N317</f>
        <v>6167</v>
      </c>
      <c r="O317" s="246">
        <f>'[3]4a. Network perf - Feeders'!O317</f>
        <v>6167</v>
      </c>
      <c r="P317" s="244">
        <f>'[3]4a. Network perf - Feeders'!P317</f>
        <v>55</v>
      </c>
      <c r="Q317" s="244">
        <f>'[3]4a. Network perf - Feeders'!Q317</f>
        <v>1289975</v>
      </c>
      <c r="R317" s="244">
        <f>'[3]4a. Network perf - Feeders'!R317</f>
        <v>1289975</v>
      </c>
      <c r="S317" s="244">
        <f>'[3]4a. Network perf - Feeders'!S317</f>
        <v>2517</v>
      </c>
      <c r="T317" s="244">
        <f>'[3]4a. Network perf - Feeders'!T317</f>
        <v>2517</v>
      </c>
      <c r="U317" s="244">
        <f>'[3]4a. Network perf - Feeders'!U317</f>
        <v>2</v>
      </c>
      <c r="V317" s="245">
        <f>'[3]4a. Network perf - Feeders'!V317</f>
        <v>4654</v>
      </c>
      <c r="W317" s="245">
        <f>'[3]4a. Network perf - Feeders'!W317</f>
        <v>4654</v>
      </c>
      <c r="X317" s="245" t="str">
        <f>'[3]4a. Network perf - Feeders'!X317</f>
        <v>No</v>
      </c>
    </row>
    <row r="318" spans="1:24" x14ac:dyDescent="0.2">
      <c r="A318" s="198"/>
      <c r="B318" s="244" t="str">
        <f>'[3]4a. Network perf - Feeders'!B318</f>
        <v>WN4</v>
      </c>
      <c r="C318" s="244" t="str">
        <f>'[3]4a. Network perf - Feeders'!C318</f>
        <v>North</v>
      </c>
      <c r="D318" s="245" t="str">
        <f>'[3]4a. Network perf - Feeders'!D318</f>
        <v>Rural short</v>
      </c>
      <c r="E318" s="246">
        <f>'[3]4a. Network perf - Feeders'!E318</f>
        <v>2574</v>
      </c>
      <c r="F318" s="247">
        <f>'[3]4a. Network perf - Feeders'!F318</f>
        <v>86.197284420000003</v>
      </c>
      <c r="G318" s="247">
        <f>'[3]4a. Network perf - Feeders'!G318</f>
        <v>3.0413059339999999</v>
      </c>
      <c r="H318" s="248">
        <f>'[3]4a. Network perf - Feeders'!H318</f>
        <v>7.1637621401048763</v>
      </c>
      <c r="I318" s="247">
        <f>'[3]4a. Network perf - Feeders'!I318</f>
        <v>2.3716397845609412</v>
      </c>
      <c r="J318" s="247">
        <f>'[3]4a. Network perf - Feeders'!J318</f>
        <v>5.2638811966846291</v>
      </c>
      <c r="K318" s="244">
        <f>'[3]4a. Network perf - Feeders'!K318</f>
        <v>14</v>
      </c>
      <c r="L318" s="252">
        <f>'[3]4a. Network perf - Feeders'!L318</f>
        <v>151131.01999999999</v>
      </c>
      <c r="M318" s="246">
        <f>'[3]4a. Network perf - Feeders'!M318</f>
        <v>144291.01999999999</v>
      </c>
      <c r="N318" s="246">
        <f>'[3]4a. Network perf - Feeders'!N318</f>
        <v>1839</v>
      </c>
      <c r="O318" s="246">
        <f>'[3]4a. Network perf - Feeders'!O318</f>
        <v>1799</v>
      </c>
      <c r="P318" s="244">
        <f>'[3]4a. Network perf - Feeders'!P318</f>
        <v>32</v>
      </c>
      <c r="Q318" s="244">
        <f>'[3]4a. Network perf - Feeders'!Q318</f>
        <v>335437</v>
      </c>
      <c r="R318" s="244">
        <f>'[3]4a. Network perf - Feeders'!R318</f>
        <v>335437</v>
      </c>
      <c r="S318" s="244">
        <f>'[3]4a. Network perf - Feeders'!S318</f>
        <v>988</v>
      </c>
      <c r="T318" s="244">
        <f>'[3]4a. Network perf - Feeders'!T318</f>
        <v>988</v>
      </c>
      <c r="U318" s="244">
        <f>'[3]4a. Network perf - Feeders'!U318</f>
        <v>3</v>
      </c>
      <c r="V318" s="245">
        <f>'[3]4a. Network perf - Feeders'!V318</f>
        <v>6499</v>
      </c>
      <c r="W318" s="245">
        <f>'[3]4a. Network perf - Feeders'!W318</f>
        <v>3911</v>
      </c>
      <c r="X318" s="245" t="str">
        <f>'[3]4a. Network perf - Feeders'!X318</f>
        <v>No</v>
      </c>
    </row>
    <row r="319" spans="1:24" x14ac:dyDescent="0.2">
      <c r="A319" s="198"/>
      <c r="B319" s="244" t="str">
        <f>'[3]4a. Network perf - Feeders'!B319</f>
        <v>WN5</v>
      </c>
      <c r="C319" s="244" t="str">
        <f>'[3]4a. Network perf - Feeders'!C319</f>
        <v>North</v>
      </c>
      <c r="D319" s="245" t="str">
        <f>'[3]4a. Network perf - Feeders'!D319</f>
        <v>Rural long</v>
      </c>
      <c r="E319" s="246">
        <f>'[3]4a. Network perf - Feeders'!E319</f>
        <v>2440.5</v>
      </c>
      <c r="F319" s="247">
        <f>'[3]4a. Network perf - Feeders'!F319</f>
        <v>653.48387130000003</v>
      </c>
      <c r="G319" s="247">
        <f>'[3]4a. Network perf - Feeders'!G319</f>
        <v>1.287990162</v>
      </c>
      <c r="H319" s="248">
        <f>'[3]4a. Network perf - Feeders'!H319</f>
        <v>8.878492439598066</v>
      </c>
      <c r="I319" s="247">
        <f>'[3]4a. Network perf - Feeders'!I319</f>
        <v>19.870263437211523</v>
      </c>
      <c r="J319" s="247">
        <f>'[3]4a. Network perf - Feeders'!J319</f>
        <v>12.386420114185764</v>
      </c>
      <c r="K319" s="244">
        <f>'[3]4a. Network perf - Feeders'!K319</f>
        <v>82</v>
      </c>
      <c r="L319" s="252">
        <f>'[3]4a. Network perf - Feeders'!L319</f>
        <v>1001973.6999999998</v>
      </c>
      <c r="M319" s="246">
        <f>'[3]4a. Network perf - Feeders'!M319</f>
        <v>987353.69999999984</v>
      </c>
      <c r="N319" s="246">
        <f>'[3]4a. Network perf - Feeders'!N319</f>
        <v>5144</v>
      </c>
      <c r="O319" s="246">
        <f>'[3]4a. Network perf - Feeders'!O319</f>
        <v>5124</v>
      </c>
      <c r="P319" s="244">
        <f>'[3]4a. Network perf - Feeders'!P319</f>
        <v>128</v>
      </c>
      <c r="Q319" s="244">
        <f>'[3]4a. Network perf - Feeders'!Q319</f>
        <v>624595</v>
      </c>
      <c r="R319" s="244">
        <f>'[3]4a. Network perf - Feeders'!R319</f>
        <v>624595</v>
      </c>
      <c r="S319" s="244">
        <f>'[3]4a. Network perf - Feeders'!S319</f>
        <v>2061</v>
      </c>
      <c r="T319" s="244">
        <f>'[3]4a. Network perf - Feeders'!T319</f>
        <v>2061</v>
      </c>
      <c r="U319" s="244">
        <f>'[3]4a. Network perf - Feeders'!U319</f>
        <v>7</v>
      </c>
      <c r="V319" s="245">
        <f>'[3]4a. Network perf - Feeders'!V319</f>
        <v>14394</v>
      </c>
      <c r="W319" s="245">
        <f>'[3]4a. Network perf - Feeders'!W319</f>
        <v>11980</v>
      </c>
      <c r="X319" s="245" t="str">
        <f>'[3]4a. Network perf - Feeders'!X319</f>
        <v>No</v>
      </c>
    </row>
    <row r="320" spans="1:24" x14ac:dyDescent="0.2">
      <c r="A320" s="198"/>
      <c r="B320" s="244" t="str">
        <f>'[3]4a. Network perf - Feeders'!B320</f>
        <v>WN6</v>
      </c>
      <c r="C320" s="244" t="str">
        <f>'[3]4a. Network perf - Feeders'!C320</f>
        <v>North</v>
      </c>
      <c r="D320" s="245" t="str">
        <f>'[3]4a. Network perf - Feeders'!D320</f>
        <v>Rural long</v>
      </c>
      <c r="E320" s="246">
        <f>'[3]4a. Network perf - Feeders'!E320</f>
        <v>4270.5</v>
      </c>
      <c r="F320" s="247">
        <f>'[3]4a. Network perf - Feeders'!F320</f>
        <v>466.5880568</v>
      </c>
      <c r="G320" s="247">
        <f>'[3]4a. Network perf - Feeders'!G320</f>
        <v>5.1200468060000004</v>
      </c>
      <c r="H320" s="248">
        <f>'[3]4a. Network perf - Feeders'!H320</f>
        <v>9.6024896771618558</v>
      </c>
      <c r="I320" s="247">
        <f>'[3]4a. Network perf - Feeders'!I320</f>
        <v>4.106442868785102</v>
      </c>
      <c r="J320" s="247">
        <f>'[3]4a. Network perf - Feeders'!J320</f>
        <v>25.588074498883831</v>
      </c>
      <c r="K320" s="244">
        <f>'[3]4a. Network perf - Feeders'!K320</f>
        <v>58</v>
      </c>
      <c r="L320" s="252">
        <f>'[3]4a. Network perf - Feeders'!L320</f>
        <v>329710.39</v>
      </c>
      <c r="M320" s="246">
        <f>'[3]4a. Network perf - Feeders'!M320</f>
        <v>307947.39</v>
      </c>
      <c r="N320" s="246">
        <f>'[3]4a. Network perf - Feeders'!N320</f>
        <v>4374</v>
      </c>
      <c r="O320" s="246">
        <f>'[3]4a. Network perf - Feeders'!O320</f>
        <v>4325</v>
      </c>
      <c r="P320" s="244">
        <f>'[3]4a. Network perf - Feeders'!P320</f>
        <v>101</v>
      </c>
      <c r="Q320" s="244">
        <f>'[3]4a. Network perf - Feeders'!Q320</f>
        <v>2054492</v>
      </c>
      <c r="R320" s="244">
        <f>'[3]4a. Network perf - Feeders'!R320</f>
        <v>2054492</v>
      </c>
      <c r="S320" s="244">
        <f>'[3]4a. Network perf - Feeders'!S320</f>
        <v>5745</v>
      </c>
      <c r="T320" s="244">
        <f>'[3]4a. Network perf - Feeders'!T320</f>
        <v>5745</v>
      </c>
      <c r="U320" s="244">
        <f>'[3]4a. Network perf - Feeders'!U320</f>
        <v>2</v>
      </c>
      <c r="V320" s="245">
        <f>'[3]4a. Network perf - Feeders'!V320</f>
        <v>8546</v>
      </c>
      <c r="W320" s="245">
        <f>'[3]4a. Network perf - Feeders'!W320</f>
        <v>4282</v>
      </c>
      <c r="X320" s="245" t="str">
        <f>'[3]4a. Network perf - Feeders'!X320</f>
        <v>No</v>
      </c>
    </row>
    <row r="321" spans="1:24" x14ac:dyDescent="0.2">
      <c r="A321" s="198"/>
      <c r="B321" s="245" t="str">
        <f>'[3]4a. Network perf - Feeders'!B321</f>
        <v>WN7</v>
      </c>
      <c r="C321" s="244" t="str">
        <f>'[3]4a. Network perf - Feeders'!C321</f>
        <v>North</v>
      </c>
      <c r="D321" s="244" t="str">
        <f>'[3]4a. Network perf - Feeders'!D321</f>
        <v>Urban</v>
      </c>
      <c r="E321" s="246">
        <f>'[3]4a. Network perf - Feeders'!E321</f>
        <v>102.5</v>
      </c>
      <c r="F321" s="247">
        <f>'[3]4a. Network perf - Feeders'!F321</f>
        <v>2.5815882660000002</v>
      </c>
      <c r="G321" s="247">
        <f>'[3]4a. Network perf - Feeders'!G321</f>
        <v>1.0632551240000001</v>
      </c>
      <c r="H321" s="248">
        <f>'[3]4a. Network perf - Feeders'!H321</f>
        <v>3.5818810700524382</v>
      </c>
      <c r="I321" s="247">
        <f>'[3]4a. Network perf - Feeders'!I321</f>
        <v>0</v>
      </c>
      <c r="J321" s="247">
        <f>'[3]4a. Network perf - Feeders'!J321</f>
        <v>1.2302782103388779</v>
      </c>
      <c r="K321" s="244">
        <f>'[3]4a. Network perf - Feeders'!K321</f>
        <v>0</v>
      </c>
      <c r="L321" s="252">
        <f>'[3]4a. Network perf - Feeders'!L321</f>
        <v>0</v>
      </c>
      <c r="M321" s="246">
        <f>'[3]4a. Network perf - Feeders'!M321</f>
        <v>0</v>
      </c>
      <c r="N321" s="246">
        <f>'[3]4a. Network perf - Feeders'!N321</f>
        <v>0</v>
      </c>
      <c r="O321" s="246">
        <f>'[3]4a. Network perf - Feeders'!O321</f>
        <v>0</v>
      </c>
      <c r="P321" s="244">
        <f>'[3]4a. Network perf - Feeders'!P321</f>
        <v>2</v>
      </c>
      <c r="Q321" s="244">
        <f>'[3]4a. Network perf - Feeders'!Q321</f>
        <v>5645</v>
      </c>
      <c r="R321" s="244">
        <f>'[3]4a. Network perf - Feeders'!R321</f>
        <v>5645</v>
      </c>
      <c r="S321" s="244">
        <f>'[3]4a. Network perf - Feeders'!S321</f>
        <v>12</v>
      </c>
      <c r="T321" s="244">
        <f>'[3]4a. Network perf - Feeders'!T321</f>
        <v>12</v>
      </c>
      <c r="U321" s="244">
        <f>'[3]4a. Network perf - Feeders'!U321</f>
        <v>0</v>
      </c>
      <c r="V321" s="245">
        <f>'[3]4a. Network perf - Feeders'!V321</f>
        <v>0</v>
      </c>
      <c r="W321" s="245">
        <f>'[3]4a. Network perf - Feeders'!W321</f>
        <v>0</v>
      </c>
      <c r="X321" s="245" t="str">
        <f>'[3]4a. Network perf - Feeders'!X321</f>
        <v>No</v>
      </c>
    </row>
    <row r="322" spans="1:24" x14ac:dyDescent="0.2">
      <c r="A322" s="198"/>
      <c r="B322" s="244" t="str">
        <f>'[3]4a. Network perf - Feeders'!B322</f>
        <v>WO11</v>
      </c>
      <c r="C322" s="244" t="str">
        <f>'[3]4a. Network perf - Feeders'!C322</f>
        <v>North</v>
      </c>
      <c r="D322" s="244" t="str">
        <f>'[3]4a. Network perf - Feeders'!D322</f>
        <v>Urban</v>
      </c>
      <c r="E322" s="246">
        <f>'[3]4a. Network perf - Feeders'!E322</f>
        <v>203</v>
      </c>
      <c r="F322" s="247">
        <f>'[3]4a. Network perf - Feeders'!F322</f>
        <v>3.3287292210000001</v>
      </c>
      <c r="G322" s="247">
        <f>'[3]4a. Network perf - Feeders'!G322</f>
        <v>1.739501014</v>
      </c>
      <c r="H322" s="248">
        <f>'[3]4a. Network perf - Feeders'!H322</f>
        <v>5.2204011340125964</v>
      </c>
      <c r="I322" s="247">
        <f>'[3]4a. Network perf - Feeders'!I322</f>
        <v>0.1479754667664398</v>
      </c>
      <c r="J322" s="247">
        <f>'[3]4a. Network perf - Feeders'!J322</f>
        <v>0</v>
      </c>
      <c r="K322" s="244">
        <f>'[3]4a. Network perf - Feeders'!K322</f>
        <v>1</v>
      </c>
      <c r="L322" s="252">
        <f>'[3]4a. Network perf - Feeders'!L322</f>
        <v>655</v>
      </c>
      <c r="M322" s="246">
        <f>'[3]4a. Network perf - Feeders'!M322</f>
        <v>655</v>
      </c>
      <c r="N322" s="246">
        <f>'[3]4a. Network perf - Feeders'!N322</f>
        <v>5</v>
      </c>
      <c r="O322" s="246">
        <f>'[3]4a. Network perf - Feeders'!O322</f>
        <v>5</v>
      </c>
      <c r="P322" s="244">
        <f>'[3]4a. Network perf - Feeders'!P322</f>
        <v>0</v>
      </c>
      <c r="Q322" s="244">
        <f>'[3]4a. Network perf - Feeders'!Q322</f>
        <v>0</v>
      </c>
      <c r="R322" s="244">
        <f>'[3]4a. Network perf - Feeders'!R322</f>
        <v>0</v>
      </c>
      <c r="S322" s="244">
        <f>'[3]4a. Network perf - Feeders'!S322</f>
        <v>0</v>
      </c>
      <c r="T322" s="244">
        <f>'[3]4a. Network perf - Feeders'!T322</f>
        <v>0</v>
      </c>
      <c r="U322" s="244">
        <f>'[3]4a. Network perf - Feeders'!U322</f>
        <v>0</v>
      </c>
      <c r="V322" s="245">
        <f>'[3]4a. Network perf - Feeders'!V322</f>
        <v>0</v>
      </c>
      <c r="W322" s="245">
        <f>'[3]4a. Network perf - Feeders'!W322</f>
        <v>0</v>
      </c>
      <c r="X322" s="245" t="str">
        <f>'[3]4a. Network perf - Feeders'!X322</f>
        <v>No</v>
      </c>
    </row>
    <row r="323" spans="1:24" x14ac:dyDescent="0.2">
      <c r="A323" s="198"/>
      <c r="B323" s="244" t="str">
        <f>'[3]4a. Network perf - Feeders'!B323</f>
        <v>WO12</v>
      </c>
      <c r="C323" s="244" t="str">
        <f>'[3]4a. Network perf - Feeders'!C323</f>
        <v>North</v>
      </c>
      <c r="D323" s="244" t="str">
        <f>'[3]4a. Network perf - Feeders'!D323</f>
        <v>Urban</v>
      </c>
      <c r="E323" s="246">
        <f>'[3]4a. Network perf - Feeders'!E323</f>
        <v>1</v>
      </c>
      <c r="F323" s="247">
        <f>'[3]4a. Network perf - Feeders'!F323</f>
        <v>4.8699086989999994E-3</v>
      </c>
      <c r="G323" s="247">
        <f>'[3]4a. Network perf - Feeders'!G323</f>
        <v>0.91810328880000003</v>
      </c>
      <c r="H323" s="248">
        <f>'[3]4a. Network perf - Feeders'!H323</f>
        <v>5.7919779005103251</v>
      </c>
      <c r="I323" s="247">
        <f>'[3]4a. Network perf - Feeders'!I323</f>
        <v>0</v>
      </c>
      <c r="J323" s="247">
        <f>'[3]4a. Network perf - Feeders'!J323</f>
        <v>0</v>
      </c>
      <c r="K323" s="244">
        <f>'[3]4a. Network perf - Feeders'!K323</f>
        <v>0</v>
      </c>
      <c r="L323" s="252">
        <f>'[3]4a. Network perf - Feeders'!L323</f>
        <v>0</v>
      </c>
      <c r="M323" s="246">
        <f>'[3]4a. Network perf - Feeders'!M323</f>
        <v>0</v>
      </c>
      <c r="N323" s="246">
        <f>'[3]4a. Network perf - Feeders'!N323</f>
        <v>0</v>
      </c>
      <c r="O323" s="246">
        <f>'[3]4a. Network perf - Feeders'!O323</f>
        <v>0</v>
      </c>
      <c r="P323" s="244">
        <f>'[3]4a. Network perf - Feeders'!P323</f>
        <v>0</v>
      </c>
      <c r="Q323" s="244">
        <f>'[3]4a. Network perf - Feeders'!Q323</f>
        <v>0</v>
      </c>
      <c r="R323" s="244">
        <f>'[3]4a. Network perf - Feeders'!R323</f>
        <v>0</v>
      </c>
      <c r="S323" s="244">
        <f>'[3]4a. Network perf - Feeders'!S323</f>
        <v>0</v>
      </c>
      <c r="T323" s="244">
        <f>'[3]4a. Network perf - Feeders'!T323</f>
        <v>0</v>
      </c>
      <c r="U323" s="244">
        <f>'[3]4a. Network perf - Feeders'!U323</f>
        <v>0</v>
      </c>
      <c r="V323" s="245">
        <f>'[3]4a. Network perf - Feeders'!V323</f>
        <v>0</v>
      </c>
      <c r="W323" s="245">
        <f>'[3]4a. Network perf - Feeders'!W323</f>
        <v>0</v>
      </c>
      <c r="X323" s="245" t="str">
        <f>'[3]4a. Network perf - Feeders'!X323</f>
        <v>No</v>
      </c>
    </row>
    <row r="324" spans="1:24" x14ac:dyDescent="0.2">
      <c r="A324" s="198"/>
      <c r="B324" s="244" t="str">
        <f>'[3]4a. Network perf - Feeders'!B324</f>
        <v>WO13</v>
      </c>
      <c r="C324" s="244" t="str">
        <f>'[3]4a. Network perf - Feeders'!C324</f>
        <v>North</v>
      </c>
      <c r="D324" s="245" t="str">
        <f>'[3]4a. Network perf - Feeders'!D324</f>
        <v>Rural short</v>
      </c>
      <c r="E324" s="246">
        <f>'[3]4a. Network perf - Feeders'!E324</f>
        <v>247.5</v>
      </c>
      <c r="F324" s="247">
        <f>'[3]4a. Network perf - Feeders'!F324</f>
        <v>11.840020189999999</v>
      </c>
      <c r="G324" s="247">
        <f>'[3]4a. Network perf - Feeders'!G324</f>
        <v>10.578587890000001</v>
      </c>
      <c r="H324" s="248">
        <f>'[3]4a. Network perf - Feeders'!H324</f>
        <v>4.0391424832506218</v>
      </c>
      <c r="I324" s="247">
        <f>'[3]4a. Network perf - Feeders'!I324</f>
        <v>0</v>
      </c>
      <c r="J324" s="247">
        <f>'[3]4a. Network perf - Feeders'!J324</f>
        <v>0.59768352222684107</v>
      </c>
      <c r="K324" s="244">
        <f>'[3]4a. Network perf - Feeders'!K324</f>
        <v>0</v>
      </c>
      <c r="L324" s="252">
        <f>'[3]4a. Network perf - Feeders'!L324</f>
        <v>0</v>
      </c>
      <c r="M324" s="246">
        <f>'[3]4a. Network perf - Feeders'!M324</f>
        <v>0</v>
      </c>
      <c r="N324" s="246">
        <f>'[3]4a. Network perf - Feeders'!N324</f>
        <v>0</v>
      </c>
      <c r="O324" s="246">
        <f>'[3]4a. Network perf - Feeders'!O324</f>
        <v>0</v>
      </c>
      <c r="P324" s="244">
        <f>'[3]4a. Network perf - Feeders'!P324</f>
        <v>5</v>
      </c>
      <c r="Q324" s="244">
        <f>'[3]4a. Network perf - Feeders'!Q324</f>
        <v>4495</v>
      </c>
      <c r="R324" s="244">
        <f>'[3]4a. Network perf - Feeders'!R324</f>
        <v>4495</v>
      </c>
      <c r="S324" s="244">
        <f>'[3]4a. Network perf - Feeders'!S324</f>
        <v>17</v>
      </c>
      <c r="T324" s="244">
        <f>'[3]4a. Network perf - Feeders'!T324</f>
        <v>17</v>
      </c>
      <c r="U324" s="244">
        <f>'[3]4a. Network perf - Feeders'!U324</f>
        <v>2</v>
      </c>
      <c r="V324" s="245">
        <f>'[3]4a. Network perf - Feeders'!V324</f>
        <v>480</v>
      </c>
      <c r="W324" s="245">
        <f>'[3]4a. Network perf - Feeders'!W324</f>
        <v>480</v>
      </c>
      <c r="X324" s="245" t="str">
        <f>'[3]4a. Network perf - Feeders'!X324</f>
        <v>No</v>
      </c>
    </row>
    <row r="325" spans="1:24" x14ac:dyDescent="0.2">
      <c r="A325" s="198"/>
      <c r="B325" s="244" t="str">
        <f>'[3]4a. Network perf - Feeders'!B325</f>
        <v>WO14</v>
      </c>
      <c r="C325" s="244" t="str">
        <f>'[3]4a. Network perf - Feeders'!C325</f>
        <v>North</v>
      </c>
      <c r="D325" s="244" t="str">
        <f>'[3]4a. Network perf - Feeders'!D325</f>
        <v>Urban</v>
      </c>
      <c r="E325" s="246">
        <f>'[3]4a. Network perf - Feeders'!E325</f>
        <v>560.5</v>
      </c>
      <c r="F325" s="247">
        <f>'[3]4a. Network perf - Feeders'!F325</f>
        <v>12.32297546</v>
      </c>
      <c r="G325" s="247">
        <f>'[3]4a. Network perf - Feeders'!G325</f>
        <v>2.1370884930000003</v>
      </c>
      <c r="H325" s="248">
        <f>'[3]4a. Network perf - Feeders'!H325</f>
        <v>7.7353389066026059</v>
      </c>
      <c r="I325" s="247">
        <f>'[3]4a. Network perf - Feeders'!I325</f>
        <v>0.69284296584452243</v>
      </c>
      <c r="J325" s="247">
        <f>'[3]4a. Network perf - Feeders'!J325</f>
        <v>0.65628846702145827</v>
      </c>
      <c r="K325" s="244">
        <f>'[3]4a. Network perf - Feeders'!K325</f>
        <v>5</v>
      </c>
      <c r="L325" s="252">
        <f>'[3]4a. Network perf - Feeders'!L325</f>
        <v>11805.880000000001</v>
      </c>
      <c r="M325" s="246">
        <f>'[3]4a. Network perf - Feeders'!M325</f>
        <v>11805.880000000001</v>
      </c>
      <c r="N325" s="246">
        <f>'[3]4a. Network perf - Feeders'!N325</f>
        <v>444</v>
      </c>
      <c r="O325" s="246">
        <f>'[3]4a. Network perf - Feeders'!O325</f>
        <v>444</v>
      </c>
      <c r="P325" s="244">
        <f>'[3]4a. Network perf - Feeders'!P325</f>
        <v>2</v>
      </c>
      <c r="Q325" s="244">
        <f>'[3]4a. Network perf - Feeders'!Q325</f>
        <v>11183</v>
      </c>
      <c r="R325" s="244">
        <f>'[3]4a. Network perf - Feeders'!R325</f>
        <v>11183</v>
      </c>
      <c r="S325" s="244">
        <f>'[3]4a. Network perf - Feeders'!S325</f>
        <v>41</v>
      </c>
      <c r="T325" s="244">
        <f>'[3]4a. Network perf - Feeders'!T325</f>
        <v>41</v>
      </c>
      <c r="U325" s="244">
        <f>'[3]4a. Network perf - Feeders'!U325</f>
        <v>0</v>
      </c>
      <c r="V325" s="245">
        <f>'[3]4a. Network perf - Feeders'!V325</f>
        <v>0</v>
      </c>
      <c r="W325" s="245">
        <f>'[3]4a. Network perf - Feeders'!W325</f>
        <v>0</v>
      </c>
      <c r="X325" s="245" t="str">
        <f>'[3]4a. Network perf - Feeders'!X325</f>
        <v>No</v>
      </c>
    </row>
    <row r="326" spans="1:24" x14ac:dyDescent="0.2">
      <c r="A326" s="198"/>
      <c r="B326" s="244" t="str">
        <f>'[3]4a. Network perf - Feeders'!B326</f>
        <v>WO22</v>
      </c>
      <c r="C326" s="244" t="str">
        <f>'[3]4a. Network perf - Feeders'!C326</f>
        <v>North</v>
      </c>
      <c r="D326" s="245" t="str">
        <f>'[3]4a. Network perf - Feeders'!D326</f>
        <v>Rural short</v>
      </c>
      <c r="E326" s="246">
        <f>'[3]4a. Network perf - Feeders'!E326</f>
        <v>4040</v>
      </c>
      <c r="F326" s="247">
        <f>'[3]4a. Network perf - Feeders'!F326</f>
        <v>14.39304007</v>
      </c>
      <c r="G326" s="247">
        <f>'[3]4a. Network perf - Feeders'!G326</f>
        <v>19.131074130000002</v>
      </c>
      <c r="H326" s="248">
        <f>'[3]4a. Network perf - Feeders'!H326</f>
        <v>9.4881743238623102</v>
      </c>
      <c r="I326" s="247">
        <f>'[3]4a. Network perf - Feeders'!I326</f>
        <v>4.3912460303278715</v>
      </c>
      <c r="J326" s="247">
        <f>'[3]4a. Network perf - Feeders'!J326</f>
        <v>0.2101840613073343</v>
      </c>
      <c r="K326" s="244">
        <f>'[3]4a. Network perf - Feeders'!K326</f>
        <v>5</v>
      </c>
      <c r="L326" s="252">
        <f>'[3]4a. Network perf - Feeders'!L326</f>
        <v>326151</v>
      </c>
      <c r="M326" s="246">
        <f>'[3]4a. Network perf - Feeders'!M326</f>
        <v>326151</v>
      </c>
      <c r="N326" s="246">
        <f>'[3]4a. Network perf - Feeders'!N326</f>
        <v>6321</v>
      </c>
      <c r="O326" s="246">
        <f>'[3]4a. Network perf - Feeders'!O326</f>
        <v>6321</v>
      </c>
      <c r="P326" s="244">
        <f>'[3]4a. Network perf - Feeders'!P326</f>
        <v>6</v>
      </c>
      <c r="Q326" s="244">
        <f>'[3]4a. Network perf - Feeders'!Q326</f>
        <v>15611</v>
      </c>
      <c r="R326" s="244">
        <f>'[3]4a. Network perf - Feeders'!R326</f>
        <v>15611</v>
      </c>
      <c r="S326" s="244">
        <f>'[3]4a. Network perf - Feeders'!S326</f>
        <v>102</v>
      </c>
      <c r="T326" s="244">
        <f>'[3]4a. Network perf - Feeders'!T326</f>
        <v>102</v>
      </c>
      <c r="U326" s="244">
        <f>'[3]4a. Network perf - Feeders'!U326</f>
        <v>3</v>
      </c>
      <c r="V326" s="245">
        <f>'[3]4a. Network perf - Feeders'!V326</f>
        <v>12059</v>
      </c>
      <c r="W326" s="245">
        <f>'[3]4a. Network perf - Feeders'!W326</f>
        <v>12059</v>
      </c>
      <c r="X326" s="245" t="str">
        <f>'[3]4a. Network perf - Feeders'!X326</f>
        <v>No</v>
      </c>
    </row>
    <row r="327" spans="1:24" x14ac:dyDescent="0.2">
      <c r="A327" s="198"/>
      <c r="B327" s="244" t="str">
        <f>'[3]4a. Network perf - Feeders'!B327</f>
        <v>WO23</v>
      </c>
      <c r="C327" s="244" t="str">
        <f>'[3]4a. Network perf - Feeders'!C327</f>
        <v>North</v>
      </c>
      <c r="D327" s="244" t="str">
        <f>'[3]4a. Network perf - Feeders'!D327</f>
        <v>Urban</v>
      </c>
      <c r="E327" s="246">
        <f>'[3]4a. Network perf - Feeders'!E327</f>
        <v>614</v>
      </c>
      <c r="F327" s="247">
        <f>'[3]4a. Network perf - Feeders'!F327</f>
        <v>0.9870019256</v>
      </c>
      <c r="G327" s="247">
        <f>'[3]4a. Network perf - Feeders'!G327</f>
        <v>3.6075652679999997</v>
      </c>
      <c r="H327" s="248">
        <f>'[3]4a. Network perf - Feeders'!H327</f>
        <v>5.6776625472107796</v>
      </c>
      <c r="I327" s="247">
        <f>'[3]4a. Network perf - Feeders'!I327</f>
        <v>1.8304511227624147E-3</v>
      </c>
      <c r="J327" s="247">
        <f>'[3]4a. Network perf - Feeders'!J327</f>
        <v>5.3840792985400894</v>
      </c>
      <c r="K327" s="244">
        <f>'[3]4a. Network perf - Feeders'!K327</f>
        <v>0</v>
      </c>
      <c r="L327" s="252">
        <f>'[3]4a. Network perf - Feeders'!L327</f>
        <v>38</v>
      </c>
      <c r="M327" s="246">
        <f>'[3]4a. Network perf - Feeders'!M327</f>
        <v>38</v>
      </c>
      <c r="N327" s="246">
        <f>'[3]4a. Network perf - Feeders'!N327</f>
        <v>1</v>
      </c>
      <c r="O327" s="246">
        <f>'[3]4a. Network perf - Feeders'!O327</f>
        <v>1</v>
      </c>
      <c r="P327" s="244">
        <f>'[3]4a. Network perf - Feeders'!P327</f>
        <v>7</v>
      </c>
      <c r="Q327" s="244">
        <f>'[3]4a. Network perf - Feeders'!Q327</f>
        <v>111773</v>
      </c>
      <c r="R327" s="244">
        <f>'[3]4a. Network perf - Feeders'!R327</f>
        <v>111773</v>
      </c>
      <c r="S327" s="244">
        <f>'[3]4a. Network perf - Feeders'!S327</f>
        <v>418</v>
      </c>
      <c r="T327" s="244">
        <f>'[3]4a. Network perf - Feeders'!T327</f>
        <v>418</v>
      </c>
      <c r="U327" s="244">
        <f>'[3]4a. Network perf - Feeders'!U327</f>
        <v>1</v>
      </c>
      <c r="V327" s="245">
        <f>'[3]4a. Network perf - Feeders'!V327</f>
        <v>611</v>
      </c>
      <c r="W327" s="245">
        <f>'[3]4a. Network perf - Feeders'!W327</f>
        <v>611</v>
      </c>
      <c r="X327" s="245" t="str">
        <f>'[3]4a. Network perf - Feeders'!X327</f>
        <v>No</v>
      </c>
    </row>
    <row r="328" spans="1:24" x14ac:dyDescent="0.2">
      <c r="A328" s="198"/>
      <c r="B328" s="244" t="str">
        <f>'[3]4a. Network perf - Feeders'!B328</f>
        <v>WO31</v>
      </c>
      <c r="C328" s="244" t="str">
        <f>'[3]4a. Network perf - Feeders'!C328</f>
        <v>North</v>
      </c>
      <c r="D328" s="244" t="str">
        <f>'[3]4a. Network perf - Feeders'!D328</f>
        <v>Urban</v>
      </c>
      <c r="E328" s="246">
        <f>'[3]4a. Network perf - Feeders'!E328</f>
        <v>3761.5</v>
      </c>
      <c r="F328" s="247">
        <f>'[3]4a. Network perf - Feeders'!F328</f>
        <v>8.9813931650000001</v>
      </c>
      <c r="G328" s="247">
        <f>'[3]4a. Network perf - Feeders'!G328</f>
        <v>14.029452750000001</v>
      </c>
      <c r="H328" s="248">
        <f>'[3]4a. Network perf - Feeders'!H328</f>
        <v>8.1544952020342745</v>
      </c>
      <c r="I328" s="247">
        <f>'[3]4a. Network perf - Feeders'!I328</f>
        <v>5.3833802512261713</v>
      </c>
      <c r="J328" s="247">
        <f>'[3]4a. Network perf - Feeders'!J328</f>
        <v>3.6222961617722058</v>
      </c>
      <c r="K328" s="244">
        <f>'[3]4a. Network perf - Feeders'!K328</f>
        <v>13</v>
      </c>
      <c r="L328" s="252">
        <f>'[3]4a. Network perf - Feeders'!L328</f>
        <v>466697.34</v>
      </c>
      <c r="M328" s="246">
        <f>'[3]4a. Network perf - Feeders'!M328</f>
        <v>460132.34</v>
      </c>
      <c r="N328" s="246">
        <f>'[3]4a. Network perf - Feeders'!N328</f>
        <v>7398</v>
      </c>
      <c r="O328" s="246">
        <f>'[3]4a. Network perf - Feeders'!O328</f>
        <v>7271</v>
      </c>
      <c r="P328" s="244">
        <f>'[3]4a. Network perf - Feeders'!P328</f>
        <v>13</v>
      </c>
      <c r="Q328" s="244">
        <f>'[3]4a. Network perf - Feeders'!Q328</f>
        <v>314025</v>
      </c>
      <c r="R328" s="244">
        <f>'[3]4a. Network perf - Feeders'!R328</f>
        <v>314025</v>
      </c>
      <c r="S328" s="244">
        <f>'[3]4a. Network perf - Feeders'!S328</f>
        <v>1140</v>
      </c>
      <c r="T328" s="244">
        <f>'[3]4a. Network perf - Feeders'!T328</f>
        <v>1140</v>
      </c>
      <c r="U328" s="244">
        <f>'[3]4a. Network perf - Feeders'!U328</f>
        <v>2</v>
      </c>
      <c r="V328" s="245">
        <f>'[3]4a. Network perf - Feeders'!V328</f>
        <v>5905</v>
      </c>
      <c r="W328" s="245">
        <f>'[3]4a. Network perf - Feeders'!W328</f>
        <v>5905</v>
      </c>
      <c r="X328" s="245" t="str">
        <f>'[3]4a. Network perf - Feeders'!X328</f>
        <v>No</v>
      </c>
    </row>
    <row r="329" spans="1:24" x14ac:dyDescent="0.2">
      <c r="A329" s="198"/>
      <c r="B329" s="244" t="str">
        <f>'[3]4a. Network perf - Feeders'!B329</f>
        <v>WO32</v>
      </c>
      <c r="C329" s="244" t="str">
        <f>'[3]4a. Network perf - Feeders'!C329</f>
        <v>North</v>
      </c>
      <c r="D329" s="244" t="str">
        <f>'[3]4a. Network perf - Feeders'!D329</f>
        <v>Urban</v>
      </c>
      <c r="E329" s="246">
        <f>'[3]4a. Network perf - Feeders'!E329</f>
        <v>2504</v>
      </c>
      <c r="F329" s="247">
        <f>'[3]4a. Network perf - Feeders'!F329</f>
        <v>12.43953595</v>
      </c>
      <c r="G329" s="247">
        <f>'[3]4a. Network perf - Feeders'!G329</f>
        <v>2.0523940429999996</v>
      </c>
      <c r="H329" s="248">
        <f>'[3]4a. Network perf - Feeders'!H329</f>
        <v>9.6405947949283703</v>
      </c>
      <c r="I329" s="247">
        <f>'[3]4a. Network perf - Feeders'!I329</f>
        <v>1.7792799422319474</v>
      </c>
      <c r="J329" s="247">
        <f>'[3]4a. Network perf - Feeders'!J329</f>
        <v>1.3527573198077232</v>
      </c>
      <c r="K329" s="244">
        <f>'[3]4a. Network perf - Feeders'!K329</f>
        <v>5</v>
      </c>
      <c r="L329" s="252">
        <f>'[3]4a. Network perf - Feeders'!L329</f>
        <v>87826.44</v>
      </c>
      <c r="M329" s="246">
        <f>'[3]4a. Network perf - Feeders'!M329</f>
        <v>87826.44</v>
      </c>
      <c r="N329" s="246">
        <f>'[3]4a. Network perf - Feeders'!N329</f>
        <v>3235</v>
      </c>
      <c r="O329" s="246">
        <f>'[3]4a. Network perf - Feeders'!O329</f>
        <v>3235</v>
      </c>
      <c r="P329" s="244">
        <f>'[3]4a. Network perf - Feeders'!P329</f>
        <v>8</v>
      </c>
      <c r="Q329" s="244">
        <f>'[3]4a. Network perf - Feeders'!Q329</f>
        <v>66773</v>
      </c>
      <c r="R329" s="244">
        <f>'[3]4a. Network perf - Feeders'!R329</f>
        <v>66773</v>
      </c>
      <c r="S329" s="244">
        <f>'[3]4a. Network perf - Feeders'!S329</f>
        <v>409</v>
      </c>
      <c r="T329" s="244">
        <f>'[3]4a. Network perf - Feeders'!T329</f>
        <v>409</v>
      </c>
      <c r="U329" s="244">
        <f>'[3]4a. Network perf - Feeders'!U329</f>
        <v>2</v>
      </c>
      <c r="V329" s="245">
        <f>'[3]4a. Network perf - Feeders'!V329</f>
        <v>4988</v>
      </c>
      <c r="W329" s="245">
        <f>'[3]4a. Network perf - Feeders'!W329</f>
        <v>4988</v>
      </c>
      <c r="X329" s="245" t="str">
        <f>'[3]4a. Network perf - Feeders'!X329</f>
        <v>No</v>
      </c>
    </row>
    <row r="330" spans="1:24" x14ac:dyDescent="0.2">
      <c r="A330" s="198"/>
      <c r="B330" s="244" t="str">
        <f>'[3]4a. Network perf - Feeders'!B330</f>
        <v>WO33</v>
      </c>
      <c r="C330" s="244" t="str">
        <f>'[3]4a. Network perf - Feeders'!C330</f>
        <v>North</v>
      </c>
      <c r="D330" s="244" t="str">
        <f>'[3]4a. Network perf - Feeders'!D330</f>
        <v>Urban</v>
      </c>
      <c r="E330" s="246">
        <f>'[3]4a. Network perf - Feeders'!E330</f>
        <v>86.5</v>
      </c>
      <c r="F330" s="247">
        <f>'[3]4a. Network perf - Feeders'!F330</f>
        <v>4.8206893579999992</v>
      </c>
      <c r="G330" s="247">
        <f>'[3]4a. Network perf - Feeders'!G330</f>
        <v>2.1982333819999997</v>
      </c>
      <c r="H330" s="248">
        <f>'[3]4a. Network perf - Feeders'!H330</f>
        <v>5.5633471939112331</v>
      </c>
      <c r="I330" s="247">
        <f>'[3]4a. Network perf - Feeders'!I330</f>
        <v>0.76002810333336623</v>
      </c>
      <c r="J330" s="247">
        <f>'[3]4a. Network perf - Feeders'!J330</f>
        <v>0.20006705479245213</v>
      </c>
      <c r="K330" s="244">
        <f>'[3]4a. Network perf - Feeders'!K330</f>
        <v>39</v>
      </c>
      <c r="L330" s="252">
        <f>'[3]4a. Network perf - Feeders'!L330</f>
        <v>1341</v>
      </c>
      <c r="M330" s="246">
        <f>'[3]4a. Network perf - Feeders'!M330</f>
        <v>1341</v>
      </c>
      <c r="N330" s="246">
        <f>'[3]4a. Network perf - Feeders'!N330</f>
        <v>37</v>
      </c>
      <c r="O330" s="246">
        <f>'[3]4a. Network perf - Feeders'!O330</f>
        <v>37</v>
      </c>
      <c r="P330" s="244">
        <f>'[3]4a. Network perf - Feeders'!P330</f>
        <v>3</v>
      </c>
      <c r="Q330" s="244">
        <f>'[3]4a. Network perf - Feeders'!Q330</f>
        <v>353</v>
      </c>
      <c r="R330" s="244">
        <f>'[3]4a. Network perf - Feeders'!R330</f>
        <v>353</v>
      </c>
      <c r="S330" s="244">
        <f>'[3]4a. Network perf - Feeders'!S330</f>
        <v>2</v>
      </c>
      <c r="T330" s="244">
        <f>'[3]4a. Network perf - Feeders'!T330</f>
        <v>2</v>
      </c>
      <c r="U330" s="244">
        <f>'[3]4a. Network perf - Feeders'!U330</f>
        <v>2</v>
      </c>
      <c r="V330" s="245">
        <f>'[3]4a. Network perf - Feeders'!V330</f>
        <v>175</v>
      </c>
      <c r="W330" s="245">
        <f>'[3]4a. Network perf - Feeders'!W330</f>
        <v>175</v>
      </c>
      <c r="X330" s="245" t="str">
        <f>'[3]4a. Network perf - Feeders'!X330</f>
        <v>No</v>
      </c>
    </row>
    <row r="331" spans="1:24" x14ac:dyDescent="0.2">
      <c r="A331" s="198"/>
      <c r="B331" s="244" t="str">
        <f>'[3]4a. Network perf - Feeders'!B331</f>
        <v>WOTS11</v>
      </c>
      <c r="C331" s="244" t="str">
        <f>'[3]4a. Network perf - Feeders'!C331</f>
        <v>North</v>
      </c>
      <c r="D331" s="245" t="str">
        <f>'[3]4a. Network perf - Feeders'!D331</f>
        <v>Rural long</v>
      </c>
      <c r="E331" s="246">
        <f>'[3]4a. Network perf - Feeders'!E331</f>
        <v>2837.5</v>
      </c>
      <c r="F331" s="247">
        <f>'[3]4a. Network perf - Feeders'!F331</f>
        <v>390.31700890000002</v>
      </c>
      <c r="G331" s="247">
        <f>'[3]4a. Network perf - Feeders'!G331</f>
        <v>11.661271230000001</v>
      </c>
      <c r="H331" s="248">
        <f>'[3]4a. Network perf - Feeders'!H331</f>
        <v>9.5643845593953394</v>
      </c>
      <c r="I331" s="247">
        <f>'[3]4a. Network perf - Feeders'!I331</f>
        <v>57.149621121726426</v>
      </c>
      <c r="J331" s="247">
        <f>'[3]4a. Network perf - Feeders'!J331</f>
        <v>20.952111050824634</v>
      </c>
      <c r="K331" s="244">
        <f>'[3]4a. Network perf - Feeders'!K331</f>
        <v>82</v>
      </c>
      <c r="L331" s="252">
        <f>'[3]4a. Network perf - Feeders'!L331</f>
        <v>2431993.7099999995</v>
      </c>
      <c r="M331" s="246">
        <f>'[3]4a. Network perf - Feeders'!M331</f>
        <v>2431924.7099999995</v>
      </c>
      <c r="N331" s="246">
        <f>'[3]4a. Network perf - Feeders'!N331</f>
        <v>20241</v>
      </c>
      <c r="O331" s="246">
        <f>'[3]4a. Network perf - Feeders'!O331</f>
        <v>20240</v>
      </c>
      <c r="P331" s="244">
        <f>'[3]4a. Network perf - Feeders'!P331</f>
        <v>47</v>
      </c>
      <c r="Q331" s="244">
        <f>'[3]4a. Network perf - Feeders'!Q331</f>
        <v>891614</v>
      </c>
      <c r="R331" s="244">
        <f>'[3]4a. Network perf - Feeders'!R331</f>
        <v>891614</v>
      </c>
      <c r="S331" s="244">
        <f>'[3]4a. Network perf - Feeders'!S331</f>
        <v>2295</v>
      </c>
      <c r="T331" s="244">
        <f>'[3]4a. Network perf - Feeders'!T331</f>
        <v>2295</v>
      </c>
      <c r="U331" s="244">
        <f>'[3]4a. Network perf - Feeders'!U331</f>
        <v>3</v>
      </c>
      <c r="V331" s="245">
        <f>'[3]4a. Network perf - Feeders'!V331</f>
        <v>7859</v>
      </c>
      <c r="W331" s="245">
        <f>'[3]4a. Network perf - Feeders'!W331</f>
        <v>7859</v>
      </c>
      <c r="X331" s="245" t="str">
        <f>'[3]4a. Network perf - Feeders'!X331</f>
        <v>Yes</v>
      </c>
    </row>
    <row r="332" spans="1:24" x14ac:dyDescent="0.2">
      <c r="A332" s="198"/>
      <c r="B332" s="244" t="str">
        <f>'[3]4a. Network perf - Feeders'!B332</f>
        <v>WOTS12</v>
      </c>
      <c r="C332" s="244" t="str">
        <f>'[3]4a. Network perf - Feeders'!C332</f>
        <v>North</v>
      </c>
      <c r="D332" s="244" t="str">
        <f>'[3]4a. Network perf - Feeders'!D332</f>
        <v>Urban</v>
      </c>
      <c r="E332" s="246">
        <f>'[3]4a. Network perf - Feeders'!E332</f>
        <v>1992</v>
      </c>
      <c r="F332" s="247">
        <f>'[3]4a. Network perf - Feeders'!F332</f>
        <v>21.492018739999999</v>
      </c>
      <c r="G332" s="247">
        <f>'[3]4a. Network perf - Feeders'!G332</f>
        <v>5.4328549510000004</v>
      </c>
      <c r="H332" s="248">
        <f>'[3]4a. Network perf - Feeders'!H332</f>
        <v>8.1544952020342745</v>
      </c>
      <c r="I332" s="247">
        <f>'[3]4a. Network perf - Feeders'!I332</f>
        <v>3.9752471147070896</v>
      </c>
      <c r="J332" s="247">
        <f>'[3]4a. Network perf - Feeders'!J332</f>
        <v>4.867794137794319</v>
      </c>
      <c r="K332" s="244">
        <f>'[3]4a. Network perf - Feeders'!K332</f>
        <v>6</v>
      </c>
      <c r="L332" s="252">
        <f>'[3]4a. Network perf - Feeders'!L332</f>
        <v>160449</v>
      </c>
      <c r="M332" s="246">
        <f>'[3]4a. Network perf - Feeders'!M332</f>
        <v>160449</v>
      </c>
      <c r="N332" s="246">
        <f>'[3]4a. Network perf - Feeders'!N332</f>
        <v>2068</v>
      </c>
      <c r="O332" s="246">
        <f>'[3]4a. Network perf - Feeders'!O332</f>
        <v>2068</v>
      </c>
      <c r="P332" s="244">
        <f>'[3]4a. Network perf - Feeders'!P332</f>
        <v>11</v>
      </c>
      <c r="Q332" s="244">
        <f>'[3]4a. Network perf - Feeders'!Q332</f>
        <v>196474</v>
      </c>
      <c r="R332" s="244">
        <f>'[3]4a. Network perf - Feeders'!R332</f>
        <v>196474</v>
      </c>
      <c r="S332" s="244">
        <f>'[3]4a. Network perf - Feeders'!S332</f>
        <v>831</v>
      </c>
      <c r="T332" s="244">
        <f>'[3]4a. Network perf - Feeders'!T332</f>
        <v>831</v>
      </c>
      <c r="U332" s="244">
        <f>'[3]4a. Network perf - Feeders'!U332</f>
        <v>1</v>
      </c>
      <c r="V332" s="245">
        <f>'[3]4a. Network perf - Feeders'!V332</f>
        <v>2006</v>
      </c>
      <c r="W332" s="245">
        <f>'[3]4a. Network perf - Feeders'!W332</f>
        <v>2006</v>
      </c>
      <c r="X332" s="245" t="str">
        <f>'[3]4a. Network perf - Feeders'!X332</f>
        <v>No</v>
      </c>
    </row>
    <row r="333" spans="1:24" x14ac:dyDescent="0.2">
      <c r="A333" s="198"/>
      <c r="B333" s="244" t="str">
        <f>'[3]4a. Network perf - Feeders'!B333</f>
        <v>WOTS13</v>
      </c>
      <c r="C333" s="244" t="str">
        <f>'[3]4a. Network perf - Feeders'!C333</f>
        <v>North</v>
      </c>
      <c r="D333" s="245" t="str">
        <f>'[3]4a. Network perf - Feeders'!D333</f>
        <v>Rural long</v>
      </c>
      <c r="E333" s="246">
        <f>'[3]4a. Network perf - Feeders'!E333</f>
        <v>2148.5</v>
      </c>
      <c r="F333" s="247">
        <f>'[3]4a. Network perf - Feeders'!F333</f>
        <v>471.08517090000004</v>
      </c>
      <c r="G333" s="247">
        <f>'[3]4a. Network perf - Feeders'!G333</f>
        <v>1.8433003610000001</v>
      </c>
      <c r="H333" s="248">
        <f>'[3]4a. Network perf - Feeders'!H333</f>
        <v>5.8681881360433561</v>
      </c>
      <c r="I333" s="247">
        <f>'[3]4a. Network perf - Feeders'!I333</f>
        <v>2.7889788539128739</v>
      </c>
      <c r="J333" s="247">
        <f>'[3]4a. Network perf - Feeders'!J333</f>
        <v>8.0830242820460523</v>
      </c>
      <c r="K333" s="244">
        <f>'[3]4a. Network perf - Feeders'!K333</f>
        <v>46</v>
      </c>
      <c r="L333" s="252">
        <f>'[3]4a. Network perf - Feeders'!L333</f>
        <v>172005.95</v>
      </c>
      <c r="M333" s="246">
        <f>'[3]4a. Network perf - Feeders'!M333</f>
        <v>172005.95</v>
      </c>
      <c r="N333" s="246">
        <f>'[3]4a. Network perf - Feeders'!N333</f>
        <v>4641</v>
      </c>
      <c r="O333" s="246">
        <f>'[3]4a. Network perf - Feeders'!O333</f>
        <v>4641</v>
      </c>
      <c r="P333" s="244">
        <f>'[3]4a. Network perf - Feeders'!P333</f>
        <v>82</v>
      </c>
      <c r="Q333" s="244">
        <f>'[3]4a. Network perf - Feeders'!Q333</f>
        <v>498508</v>
      </c>
      <c r="R333" s="244">
        <f>'[3]4a. Network perf - Feeders'!R333</f>
        <v>498508</v>
      </c>
      <c r="S333" s="244">
        <f>'[3]4a. Network perf - Feeders'!S333</f>
        <v>2232</v>
      </c>
      <c r="T333" s="244">
        <f>'[3]4a. Network perf - Feeders'!T333</f>
        <v>2232</v>
      </c>
      <c r="U333" s="244">
        <f>'[3]4a. Network perf - Feeders'!U333</f>
        <v>1</v>
      </c>
      <c r="V333" s="245">
        <f>'[3]4a. Network perf - Feeders'!V333</f>
        <v>2024</v>
      </c>
      <c r="W333" s="245">
        <f>'[3]4a. Network perf - Feeders'!W333</f>
        <v>2024</v>
      </c>
      <c r="X333" s="245" t="str">
        <f>'[3]4a. Network perf - Feeders'!X333</f>
        <v>No</v>
      </c>
    </row>
    <row r="334" spans="1:24" x14ac:dyDescent="0.2">
      <c r="A334" s="198"/>
      <c r="B334" s="244" t="str">
        <f>'[3]4a. Network perf - Feeders'!B334</f>
        <v>WOTS23</v>
      </c>
      <c r="C334" s="244" t="str">
        <f>'[3]4a. Network perf - Feeders'!C334</f>
        <v>North</v>
      </c>
      <c r="D334" s="244" t="str">
        <f>'[3]4a. Network perf - Feeders'!D334</f>
        <v>Urban</v>
      </c>
      <c r="E334" s="246">
        <f>'[3]4a. Network perf - Feeders'!E334</f>
        <v>3</v>
      </c>
      <c r="F334" s="247">
        <f>'[3]4a. Network perf - Feeders'!F334</f>
        <v>2.0010019639999997E-3</v>
      </c>
      <c r="G334" s="247">
        <f>'[3]4a. Network perf - Feeders'!G334</f>
        <v>0.96665281419999993</v>
      </c>
      <c r="H334" s="248">
        <f>'[3]4a. Network perf - Feeders'!H334</f>
        <v>1.9814661238587956</v>
      </c>
      <c r="I334" s="247">
        <f>'[3]4a. Network perf - Feeders'!I334</f>
        <v>0</v>
      </c>
      <c r="J334" s="247">
        <f>'[3]4a. Network perf - Feeders'!J334</f>
        <v>0</v>
      </c>
      <c r="K334" s="244">
        <f>'[3]4a. Network perf - Feeders'!K334</f>
        <v>0</v>
      </c>
      <c r="L334" s="252">
        <f>'[3]4a. Network perf - Feeders'!L334</f>
        <v>0</v>
      </c>
      <c r="M334" s="246">
        <f>'[3]4a. Network perf - Feeders'!M334</f>
        <v>0</v>
      </c>
      <c r="N334" s="246">
        <f>'[3]4a. Network perf - Feeders'!N334</f>
        <v>0</v>
      </c>
      <c r="O334" s="246">
        <f>'[3]4a. Network perf - Feeders'!O334</f>
        <v>0</v>
      </c>
      <c r="P334" s="244">
        <f>'[3]4a. Network perf - Feeders'!P334</f>
        <v>0</v>
      </c>
      <c r="Q334" s="244">
        <f>'[3]4a. Network perf - Feeders'!Q334</f>
        <v>0</v>
      </c>
      <c r="R334" s="244">
        <f>'[3]4a. Network perf - Feeders'!R334</f>
        <v>0</v>
      </c>
      <c r="S334" s="244">
        <f>'[3]4a. Network perf - Feeders'!S334</f>
        <v>0</v>
      </c>
      <c r="T334" s="244">
        <f>'[3]4a. Network perf - Feeders'!T334</f>
        <v>0</v>
      </c>
      <c r="U334" s="244">
        <f>'[3]4a. Network perf - Feeders'!U334</f>
        <v>0</v>
      </c>
      <c r="V334" s="245">
        <f>'[3]4a. Network perf - Feeders'!V334</f>
        <v>0</v>
      </c>
      <c r="W334" s="245">
        <f>'[3]4a. Network perf - Feeders'!W334</f>
        <v>0</v>
      </c>
      <c r="X334" s="245" t="str">
        <f>'[3]4a. Network perf - Feeders'!X334</f>
        <v>No</v>
      </c>
    </row>
    <row r="335" spans="1:24" x14ac:dyDescent="0.2">
      <c r="A335" s="198"/>
      <c r="B335" s="244" t="str">
        <f>'[3]4a. Network perf - Feeders'!B335</f>
        <v>WOTS24</v>
      </c>
      <c r="C335" s="244" t="str">
        <f>'[3]4a. Network perf - Feeders'!C335</f>
        <v>North</v>
      </c>
      <c r="D335" s="245" t="str">
        <f>'[3]4a. Network perf - Feeders'!D335</f>
        <v>Rural long</v>
      </c>
      <c r="E335" s="246">
        <f>'[3]4a. Network perf - Feeders'!E335</f>
        <v>2029.5</v>
      </c>
      <c r="F335" s="247">
        <f>'[3]4a. Network perf - Feeders'!F335</f>
        <v>696.35507039999993</v>
      </c>
      <c r="G335" s="247">
        <f>'[3]4a. Network perf - Feeders'!G335</f>
        <v>1.6612530830000001</v>
      </c>
      <c r="H335" s="248">
        <f>'[3]4a. Network perf - Feeders'!H335</f>
        <v>7.0875519045718454</v>
      </c>
      <c r="I335" s="247">
        <f>'[3]4a. Network perf - Feeders'!I335</f>
        <v>8.3996736066231996</v>
      </c>
      <c r="J335" s="247">
        <f>'[3]4a. Network perf - Feeders'!J335</f>
        <v>22.576199167882706</v>
      </c>
      <c r="K335" s="244">
        <f>'[3]4a. Network perf - Feeders'!K335</f>
        <v>38</v>
      </c>
      <c r="L335" s="252">
        <f>'[3]4a. Network perf - Feeders'!L335</f>
        <v>568336.18999999994</v>
      </c>
      <c r="M335" s="246">
        <f>'[3]4a. Network perf - Feeders'!M335</f>
        <v>568336.18999999994</v>
      </c>
      <c r="N335" s="246">
        <f>'[3]4a. Network perf - Feeders'!N335</f>
        <v>8756</v>
      </c>
      <c r="O335" s="246">
        <f>'[3]4a. Network perf - Feeders'!O335</f>
        <v>8756</v>
      </c>
      <c r="P335" s="244">
        <f>'[3]4a. Network perf - Feeders'!P335</f>
        <v>91</v>
      </c>
      <c r="Q335" s="244">
        <f>'[3]4a. Network perf - Feeders'!Q335</f>
        <v>1527544</v>
      </c>
      <c r="R335" s="244">
        <f>'[3]4a. Network perf - Feeders'!R335</f>
        <v>1527544</v>
      </c>
      <c r="S335" s="244">
        <f>'[3]4a. Network perf - Feeders'!S335</f>
        <v>4674</v>
      </c>
      <c r="T335" s="244">
        <f>'[3]4a. Network perf - Feeders'!T335</f>
        <v>4674</v>
      </c>
      <c r="U335" s="244">
        <f>'[3]4a. Network perf - Feeders'!U335</f>
        <v>4</v>
      </c>
      <c r="V335" s="245">
        <f>'[3]4a. Network perf - Feeders'!V335</f>
        <v>4429</v>
      </c>
      <c r="W335" s="245">
        <f>'[3]4a. Network perf - Feeders'!W335</f>
        <v>4429</v>
      </c>
      <c r="X335" s="245" t="str">
        <f>'[3]4a. Network perf - Feeders'!X335</f>
        <v>Yes</v>
      </c>
    </row>
    <row r="336" spans="1:24" x14ac:dyDescent="0.2">
      <c r="A336" s="198"/>
      <c r="B336" s="244" t="str">
        <f>'[3]4a. Network perf - Feeders'!B336</f>
        <v>WOTS25</v>
      </c>
      <c r="C336" s="244" t="str">
        <f>'[3]4a. Network perf - Feeders'!C336</f>
        <v>North</v>
      </c>
      <c r="D336" s="245" t="str">
        <f>'[3]4a. Network perf - Feeders'!D336</f>
        <v>Rural short</v>
      </c>
      <c r="E336" s="246">
        <f>'[3]4a. Network perf - Feeders'!E336</f>
        <v>2426.5</v>
      </c>
      <c r="F336" s="247">
        <f>'[3]4a. Network perf - Feeders'!F336</f>
        <v>154.7418926</v>
      </c>
      <c r="G336" s="247">
        <f>'[3]4a. Network perf - Feeders'!G336</f>
        <v>13.23237838</v>
      </c>
      <c r="H336" s="248">
        <f>'[3]4a. Network perf - Feeders'!H336</f>
        <v>9.4500692060957938</v>
      </c>
      <c r="I336" s="247">
        <f>'[3]4a. Network perf - Feeders'!I336</f>
        <v>18.017653982580203</v>
      </c>
      <c r="J336" s="247">
        <f>'[3]4a. Network perf - Feeders'!J336</f>
        <v>15.017287812423323</v>
      </c>
      <c r="K336" s="244">
        <f>'[3]4a. Network perf - Feeders'!K336</f>
        <v>31</v>
      </c>
      <c r="L336" s="252">
        <f>'[3]4a. Network perf - Feeders'!L336</f>
        <v>700914.94000000006</v>
      </c>
      <c r="M336" s="246">
        <f>'[3]4a. Network perf - Feeders'!M336</f>
        <v>655970.94000000006</v>
      </c>
      <c r="N336" s="246">
        <f>'[3]4a. Network perf - Feeders'!N336</f>
        <v>3912</v>
      </c>
      <c r="O336" s="246">
        <f>'[3]4a. Network perf - Feeders'!O336</f>
        <v>3806</v>
      </c>
      <c r="P336" s="244">
        <f>'[3]4a. Network perf - Feeders'!P336</f>
        <v>44</v>
      </c>
      <c r="Q336" s="244">
        <f>'[3]4a. Network perf - Feeders'!Q336</f>
        <v>584196</v>
      </c>
      <c r="R336" s="244">
        <f>'[3]4a. Network perf - Feeders'!R336</f>
        <v>584196</v>
      </c>
      <c r="S336" s="244">
        <f>'[3]4a. Network perf - Feeders'!S336</f>
        <v>1680</v>
      </c>
      <c r="T336" s="244">
        <f>'[3]4a. Network perf - Feeders'!T336</f>
        <v>1680</v>
      </c>
      <c r="U336" s="244">
        <f>'[3]4a. Network perf - Feeders'!U336</f>
        <v>2</v>
      </c>
      <c r="V336" s="245">
        <f>'[3]4a. Network perf - Feeders'!V336</f>
        <v>4870</v>
      </c>
      <c r="W336" s="245">
        <f>'[3]4a. Network perf - Feeders'!W336</f>
        <v>4870</v>
      </c>
      <c r="X336" s="245" t="str">
        <f>'[3]4a. Network perf - Feeders'!X336</f>
        <v>No</v>
      </c>
    </row>
    <row r="337" spans="1:24" x14ac:dyDescent="0.2">
      <c r="A337" s="198"/>
      <c r="B337" s="244" t="str">
        <f>'[3]4a. Network perf - Feeders'!B337</f>
        <v>WT10</v>
      </c>
      <c r="C337" s="244" t="str">
        <f>'[3]4a. Network perf - Feeders'!C337</f>
        <v>Central</v>
      </c>
      <c r="D337" s="244" t="str">
        <f>'[3]4a. Network perf - Feeders'!D337</f>
        <v>Urban</v>
      </c>
      <c r="E337" s="246">
        <f>'[3]4a. Network perf - Feeders'!E337</f>
        <v>935</v>
      </c>
      <c r="F337" s="247">
        <f>'[3]4a. Network perf - Feeders'!F337</f>
        <v>2.9735354410000001</v>
      </c>
      <c r="G337" s="247">
        <f>'[3]4a. Network perf - Feeders'!G337</f>
        <v>2.2910375570000001</v>
      </c>
      <c r="H337" s="248">
        <f>'[3]4a. Network perf - Feeders'!H337</f>
        <v>6.2492393137085092</v>
      </c>
      <c r="I337" s="247">
        <f>'[3]4a. Network perf - Feeders'!I337</f>
        <v>1.5695601028191428</v>
      </c>
      <c r="J337" s="247">
        <f>'[3]4a. Network perf - Feeders'!J337</f>
        <v>3.1885074270669813</v>
      </c>
      <c r="K337" s="244">
        <f>'[3]4a. Network perf - Feeders'!K337</f>
        <v>5</v>
      </c>
      <c r="L337" s="252">
        <f>'[3]4a. Network perf - Feeders'!L337</f>
        <v>42655.41</v>
      </c>
      <c r="M337" s="246">
        <f>'[3]4a. Network perf - Feeders'!M337</f>
        <v>42655.41</v>
      </c>
      <c r="N337" s="246">
        <f>'[3]4a. Network perf - Feeders'!N337</f>
        <v>411</v>
      </c>
      <c r="O337" s="246">
        <f>'[3]4a. Network perf - Feeders'!O337</f>
        <v>411</v>
      </c>
      <c r="P337" s="244">
        <f>'[3]4a. Network perf - Feeders'!P337</f>
        <v>3</v>
      </c>
      <c r="Q337" s="244">
        <f>'[3]4a. Network perf - Feeders'!Q337</f>
        <v>86653</v>
      </c>
      <c r="R337" s="244">
        <f>'[3]4a. Network perf - Feeders'!R337</f>
        <v>86653</v>
      </c>
      <c r="S337" s="244">
        <f>'[3]4a. Network perf - Feeders'!S337</f>
        <v>275</v>
      </c>
      <c r="T337" s="244">
        <f>'[3]4a. Network perf - Feeders'!T337</f>
        <v>275</v>
      </c>
      <c r="U337" s="244">
        <f>'[3]4a. Network perf - Feeders'!U337</f>
        <v>1</v>
      </c>
      <c r="V337" s="245">
        <f>'[3]4a. Network perf - Feeders'!V337</f>
        <v>922</v>
      </c>
      <c r="W337" s="245">
        <f>'[3]4a. Network perf - Feeders'!W337</f>
        <v>922</v>
      </c>
      <c r="X337" s="245" t="str">
        <f>'[3]4a. Network perf - Feeders'!X337</f>
        <v>No</v>
      </c>
    </row>
    <row r="338" spans="1:24" x14ac:dyDescent="0.2">
      <c r="A338" s="198"/>
      <c r="B338" s="244" t="str">
        <f>'[3]4a. Network perf - Feeders'!B338</f>
        <v>WT11</v>
      </c>
      <c r="C338" s="244" t="str">
        <f>'[3]4a. Network perf - Feeders'!C338</f>
        <v>Central</v>
      </c>
      <c r="D338" s="244" t="str">
        <f>'[3]4a. Network perf - Feeders'!D338</f>
        <v>Urban</v>
      </c>
      <c r="E338" s="246">
        <f>'[3]4a. Network perf - Feeders'!E338</f>
        <v>2218</v>
      </c>
      <c r="F338" s="247">
        <f>'[3]4a. Network perf - Feeders'!F338</f>
        <v>10.472367589999999</v>
      </c>
      <c r="G338" s="247">
        <f>'[3]4a. Network perf - Feeders'!G338</f>
        <v>0.80149460139999995</v>
      </c>
      <c r="H338" s="248">
        <f>'[3]4a. Network perf - Feeders'!H338</f>
        <v>6.7827109624397233</v>
      </c>
      <c r="I338" s="247">
        <f>'[3]4a. Network perf - Feeders'!I338</f>
        <v>0.17603236127239924</v>
      </c>
      <c r="J338" s="247">
        <f>'[3]4a. Network perf - Feeders'!J338</f>
        <v>7.8414282106923414</v>
      </c>
      <c r="K338" s="244">
        <f>'[3]4a. Network perf - Feeders'!K338</f>
        <v>2</v>
      </c>
      <c r="L338" s="252">
        <f>'[3]4a. Network perf - Feeders'!L338</f>
        <v>10559.119999999999</v>
      </c>
      <c r="M338" s="246">
        <f>'[3]4a. Network perf - Feeders'!M338</f>
        <v>10559.119999999999</v>
      </c>
      <c r="N338" s="246">
        <f>'[3]4a. Network perf - Feeders'!N338</f>
        <v>156</v>
      </c>
      <c r="O338" s="246">
        <f>'[3]4a. Network perf - Feeders'!O338</f>
        <v>156</v>
      </c>
      <c r="P338" s="244">
        <f>'[3]4a. Network perf - Feeders'!P338</f>
        <v>7</v>
      </c>
      <c r="Q338" s="244">
        <f>'[3]4a. Network perf - Feeders'!Q338</f>
        <v>470360</v>
      </c>
      <c r="R338" s="244">
        <f>'[3]4a. Network perf - Feeders'!R338</f>
        <v>470360</v>
      </c>
      <c r="S338" s="244">
        <f>'[3]4a. Network perf - Feeders'!S338</f>
        <v>1461</v>
      </c>
      <c r="T338" s="244">
        <f>'[3]4a. Network perf - Feeders'!T338</f>
        <v>1461</v>
      </c>
      <c r="U338" s="244">
        <f>'[3]4a. Network perf - Feeders'!U338</f>
        <v>3</v>
      </c>
      <c r="V338" s="245">
        <f>'[3]4a. Network perf - Feeders'!V338</f>
        <v>6562</v>
      </c>
      <c r="W338" s="245">
        <f>'[3]4a. Network perf - Feeders'!W338</f>
        <v>6562</v>
      </c>
      <c r="X338" s="245" t="str">
        <f>'[3]4a. Network perf - Feeders'!X338</f>
        <v>No</v>
      </c>
    </row>
    <row r="339" spans="1:24" x14ac:dyDescent="0.2">
      <c r="A339" s="198"/>
      <c r="B339" s="244" t="str">
        <f>'[3]4a. Network perf - Feeders'!B339</f>
        <v>WT12</v>
      </c>
      <c r="C339" s="244" t="str">
        <f>'[3]4a. Network perf - Feeders'!C339</f>
        <v>Central</v>
      </c>
      <c r="D339" s="244" t="str">
        <f>'[3]4a. Network perf - Feeders'!D339</f>
        <v>Urban</v>
      </c>
      <c r="E339" s="246">
        <f>'[3]4a. Network perf - Feeders'!E339</f>
        <v>2662</v>
      </c>
      <c r="F339" s="247">
        <f>'[3]4a. Network perf - Feeders'!F339</f>
        <v>13.96195517</v>
      </c>
      <c r="G339" s="247">
        <f>'[3]4a. Network perf - Feeders'!G339</f>
        <v>0.77155501000000004</v>
      </c>
      <c r="H339" s="248">
        <f>'[3]4a. Network perf - Feeders'!H339</f>
        <v>8.6498617329989713</v>
      </c>
      <c r="I339" s="247">
        <f>'[3]4a. Network perf - Feeders'!I339</f>
        <v>2.9874392529175271</v>
      </c>
      <c r="J339" s="247">
        <f>'[3]4a. Network perf - Feeders'!J339</f>
        <v>2.3533518520623122</v>
      </c>
      <c r="K339" s="244">
        <f>'[3]4a. Network perf - Feeders'!K339</f>
        <v>13</v>
      </c>
      <c r="L339" s="252">
        <f>'[3]4a. Network perf - Feeders'!L339</f>
        <v>183223.37</v>
      </c>
      <c r="M339" s="246">
        <f>'[3]4a. Network perf - Feeders'!M339</f>
        <v>102561.2</v>
      </c>
      <c r="N339" s="246">
        <f>'[3]4a. Network perf - Feeders'!N339</f>
        <v>2397</v>
      </c>
      <c r="O339" s="246">
        <f>'[3]4a. Network perf - Feeders'!O339</f>
        <v>537</v>
      </c>
      <c r="P339" s="244">
        <f>'[3]4a. Network perf - Feeders'!P339</f>
        <v>8</v>
      </c>
      <c r="Q339" s="244">
        <f>'[3]4a. Network perf - Feeders'!Q339</f>
        <v>144334</v>
      </c>
      <c r="R339" s="244">
        <f>'[3]4a. Network perf - Feeders'!R339</f>
        <v>144334</v>
      </c>
      <c r="S339" s="244">
        <f>'[3]4a. Network perf - Feeders'!S339</f>
        <v>619</v>
      </c>
      <c r="T339" s="244">
        <f>'[3]4a. Network perf - Feeders'!T339</f>
        <v>619</v>
      </c>
      <c r="U339" s="244">
        <f>'[3]4a. Network perf - Feeders'!U339</f>
        <v>7</v>
      </c>
      <c r="V339" s="245">
        <f>'[3]4a. Network perf - Feeders'!V339</f>
        <v>17015</v>
      </c>
      <c r="W339" s="245">
        <f>'[3]4a. Network perf - Feeders'!W339</f>
        <v>16062</v>
      </c>
      <c r="X339" s="245" t="str">
        <f>'[3]4a. Network perf - Feeders'!X339</f>
        <v>Yes</v>
      </c>
    </row>
    <row r="340" spans="1:24" x14ac:dyDescent="0.2">
      <c r="A340" s="198"/>
      <c r="B340" s="244" t="str">
        <f>'[3]4a. Network perf - Feeders'!B340</f>
        <v>WT13</v>
      </c>
      <c r="C340" s="244" t="str">
        <f>'[3]4a. Network perf - Feeders'!C340</f>
        <v>Central</v>
      </c>
      <c r="D340" s="244" t="str">
        <f>'[3]4a. Network perf - Feeders'!D340</f>
        <v>Urban</v>
      </c>
      <c r="E340" s="246">
        <f>'[3]4a. Network perf - Feeders'!E340</f>
        <v>3484.5</v>
      </c>
      <c r="F340" s="247">
        <f>'[3]4a. Network perf - Feeders'!F340</f>
        <v>13.04300372</v>
      </c>
      <c r="G340" s="247">
        <f>'[3]4a. Network perf - Feeders'!G340</f>
        <v>11.32755657</v>
      </c>
      <c r="H340" s="248">
        <f>'[3]4a. Network perf - Feeders'!H340</f>
        <v>13.9464731025446</v>
      </c>
      <c r="I340" s="247">
        <f>'[3]4a. Network perf - Feeders'!I340</f>
        <v>33.462826837059488</v>
      </c>
      <c r="J340" s="247">
        <f>'[3]4a. Network perf - Feeders'!J340</f>
        <v>9.51814473674178</v>
      </c>
      <c r="K340" s="244">
        <f>'[3]4a. Network perf - Feeders'!K340</f>
        <v>12</v>
      </c>
      <c r="L340" s="252">
        <f>'[3]4a. Network perf - Feeders'!L340</f>
        <v>1458230.02</v>
      </c>
      <c r="M340" s="246">
        <f>'[3]4a. Network perf - Feeders'!M340</f>
        <v>835764.12</v>
      </c>
      <c r="N340" s="246">
        <f>'[3]4a. Network perf - Feeders'!N340</f>
        <v>7761</v>
      </c>
      <c r="O340" s="246">
        <f>'[3]4a. Network perf - Feeders'!O340</f>
        <v>3960</v>
      </c>
      <c r="P340" s="244">
        <f>'[3]4a. Network perf - Feeders'!P340</f>
        <v>11</v>
      </c>
      <c r="Q340" s="244">
        <f>'[3]4a. Network perf - Feeders'!Q340</f>
        <v>414778</v>
      </c>
      <c r="R340" s="244">
        <f>'[3]4a. Network perf - Feeders'!R340</f>
        <v>414778</v>
      </c>
      <c r="S340" s="244">
        <f>'[3]4a. Network perf - Feeders'!S340</f>
        <v>1241</v>
      </c>
      <c r="T340" s="244">
        <f>'[3]4a. Network perf - Feeders'!T340</f>
        <v>1241</v>
      </c>
      <c r="U340" s="244">
        <f>'[3]4a. Network perf - Feeders'!U340</f>
        <v>3</v>
      </c>
      <c r="V340" s="245">
        <f>'[3]4a. Network perf - Feeders'!V340</f>
        <v>10804</v>
      </c>
      <c r="W340" s="245">
        <f>'[3]4a. Network perf - Feeders'!W340</f>
        <v>10804</v>
      </c>
      <c r="X340" s="245" t="str">
        <f>'[3]4a. Network perf - Feeders'!X340</f>
        <v>Yes</v>
      </c>
    </row>
    <row r="341" spans="1:24" x14ac:dyDescent="0.2">
      <c r="A341" s="198"/>
      <c r="B341" s="244" t="str">
        <f>'[3]4a. Network perf - Feeders'!B341</f>
        <v>WT15</v>
      </c>
      <c r="C341" s="244" t="str">
        <f>'[3]4a. Network perf - Feeders'!C341</f>
        <v>Central</v>
      </c>
      <c r="D341" s="244" t="str">
        <f>'[3]4a. Network perf - Feeders'!D341</f>
        <v>Urban</v>
      </c>
      <c r="E341" s="246">
        <f>'[3]4a. Network perf - Feeders'!E341</f>
        <v>1903.5</v>
      </c>
      <c r="F341" s="247">
        <f>'[3]4a. Network perf - Feeders'!F341</f>
        <v>7.9607323470000004</v>
      </c>
      <c r="G341" s="247">
        <f>'[3]4a. Network perf - Feeders'!G341</f>
        <v>0.28838531610000001</v>
      </c>
      <c r="H341" s="248">
        <f>'[3]4a. Network perf - Feeders'!H341</f>
        <v>4.4201936609157748</v>
      </c>
      <c r="I341" s="247">
        <f>'[3]4a. Network perf - Feeders'!I341</f>
        <v>0.29795952402877351</v>
      </c>
      <c r="J341" s="247">
        <f>'[3]4a. Network perf - Feeders'!J341</f>
        <v>1.6299195378097937</v>
      </c>
      <c r="K341" s="244">
        <f>'[3]4a. Network perf - Feeders'!K341</f>
        <v>7</v>
      </c>
      <c r="L341" s="252">
        <f>'[3]4a. Network perf - Feeders'!L341</f>
        <v>34733.009999999995</v>
      </c>
      <c r="M341" s="246">
        <f>'[3]4a. Network perf - Feeders'!M341</f>
        <v>23670.329999999998</v>
      </c>
      <c r="N341" s="246">
        <f>'[3]4a. Network perf - Feeders'!N341</f>
        <v>283</v>
      </c>
      <c r="O341" s="246">
        <f>'[3]4a. Network perf - Feeders'!O341</f>
        <v>273</v>
      </c>
      <c r="P341" s="244">
        <f>'[3]4a. Network perf - Feeders'!P341</f>
        <v>4</v>
      </c>
      <c r="Q341" s="244">
        <f>'[3]4a. Network perf - Feeders'!Q341</f>
        <v>189999</v>
      </c>
      <c r="R341" s="244">
        <f>'[3]4a. Network perf - Feeders'!R341</f>
        <v>189999</v>
      </c>
      <c r="S341" s="244">
        <f>'[3]4a. Network perf - Feeders'!S341</f>
        <v>526</v>
      </c>
      <c r="T341" s="244">
        <f>'[3]4a. Network perf - Feeders'!T341</f>
        <v>526</v>
      </c>
      <c r="U341" s="244">
        <f>'[3]4a. Network perf - Feeders'!U341</f>
        <v>3</v>
      </c>
      <c r="V341" s="245">
        <f>'[3]4a. Network perf - Feeders'!V341</f>
        <v>5698</v>
      </c>
      <c r="W341" s="245">
        <f>'[3]4a. Network perf - Feeders'!W341</f>
        <v>5698</v>
      </c>
      <c r="X341" s="245" t="str">
        <f>'[3]4a. Network perf - Feeders'!X341</f>
        <v>No</v>
      </c>
    </row>
    <row r="342" spans="1:24" x14ac:dyDescent="0.2">
      <c r="A342" s="198"/>
      <c r="B342" s="244" t="str">
        <f>'[3]4a. Network perf - Feeders'!B342</f>
        <v>WT5</v>
      </c>
      <c r="C342" s="244" t="str">
        <f>'[3]4a. Network perf - Feeders'!C342</f>
        <v>Central</v>
      </c>
      <c r="D342" s="244" t="str">
        <f>'[3]4a. Network perf - Feeders'!D342</f>
        <v>Urban</v>
      </c>
      <c r="E342" s="246">
        <f>'[3]4a. Network perf - Feeders'!E342</f>
        <v>1395</v>
      </c>
      <c r="F342" s="247">
        <f>'[3]4a. Network perf - Feeders'!F342</f>
        <v>6.0999351420000005</v>
      </c>
      <c r="G342" s="247">
        <f>'[3]4a. Network perf - Feeders'!G342</f>
        <v>1.003461752</v>
      </c>
      <c r="H342" s="248">
        <f>'[3]4a. Network perf - Feeders'!H342</f>
        <v>6.0968188426424472</v>
      </c>
      <c r="I342" s="247">
        <f>'[3]4a. Network perf - Feeders'!I342</f>
        <v>1.5795513857268435</v>
      </c>
      <c r="J342" s="247">
        <f>'[3]4a. Network perf - Feeders'!J342</f>
        <v>0.52134877920599665</v>
      </c>
      <c r="K342" s="244">
        <f>'[3]4a. Network perf - Feeders'!K342</f>
        <v>3</v>
      </c>
      <c r="L342" s="252">
        <f>'[3]4a. Network perf - Feeders'!L342</f>
        <v>51323.799999999996</v>
      </c>
      <c r="M342" s="246">
        <f>'[3]4a. Network perf - Feeders'!M342</f>
        <v>51092.799999999996</v>
      </c>
      <c r="N342" s="246">
        <f>'[3]4a. Network perf - Feeders'!N342</f>
        <v>240</v>
      </c>
      <c r="O342" s="246">
        <f>'[3]4a. Network perf - Feeders'!O342</f>
        <v>239</v>
      </c>
      <c r="P342" s="244">
        <f>'[3]4a. Network perf - Feeders'!P342</f>
        <v>1</v>
      </c>
      <c r="Q342" s="244">
        <f>'[3]4a. Network perf - Feeders'!Q342</f>
        <v>16940</v>
      </c>
      <c r="R342" s="244">
        <f>'[3]4a. Network perf - Feeders'!R342</f>
        <v>16940</v>
      </c>
      <c r="S342" s="244">
        <f>'[3]4a. Network perf - Feeders'!S342</f>
        <v>121</v>
      </c>
      <c r="T342" s="244">
        <f>'[3]4a. Network perf - Feeders'!T342</f>
        <v>121</v>
      </c>
      <c r="U342" s="244">
        <f>'[3]4a. Network perf - Feeders'!U342</f>
        <v>0</v>
      </c>
      <c r="V342" s="245">
        <f>'[3]4a. Network perf - Feeders'!V342</f>
        <v>0</v>
      </c>
      <c r="W342" s="245">
        <f>'[3]4a. Network perf - Feeders'!W342</f>
        <v>0</v>
      </c>
      <c r="X342" s="245" t="str">
        <f>'[3]4a. Network perf - Feeders'!X342</f>
        <v>No</v>
      </c>
    </row>
    <row r="343" spans="1:24" x14ac:dyDescent="0.2">
      <c r="A343" s="198"/>
      <c r="B343" s="244" t="str">
        <f>'[3]4a. Network perf - Feeders'!B343</f>
        <v>WT6</v>
      </c>
      <c r="C343" s="244" t="str">
        <f>'[3]4a. Network perf - Feeders'!C343</f>
        <v>Central</v>
      </c>
      <c r="D343" s="244" t="str">
        <f>'[3]4a. Network perf - Feeders'!D343</f>
        <v>Urban</v>
      </c>
      <c r="E343" s="246">
        <f>'[3]4a. Network perf - Feeders'!E343</f>
        <v>3158</v>
      </c>
      <c r="F343" s="247">
        <f>'[3]4a. Network perf - Feeders'!F343</f>
        <v>13.120295690000001</v>
      </c>
      <c r="G343" s="247">
        <f>'[3]4a. Network perf - Feeders'!G343</f>
        <v>7.2937094299999998</v>
      </c>
      <c r="H343" s="248">
        <f>'[3]4a. Network perf - Feeders'!H343</f>
        <v>8.0020747309682125</v>
      </c>
      <c r="I343" s="247">
        <f>'[3]4a. Network perf - Feeders'!I343</f>
        <v>8.1589354630535116</v>
      </c>
      <c r="J343" s="247">
        <f>'[3]4a. Network perf - Feeders'!J343</f>
        <v>0.54978965116557932</v>
      </c>
      <c r="K343" s="244">
        <f>'[3]4a. Network perf - Feeders'!K343</f>
        <v>12</v>
      </c>
      <c r="L343" s="252">
        <f>'[3]4a. Network perf - Feeders'!L343</f>
        <v>753817.91</v>
      </c>
      <c r="M343" s="246">
        <f>'[3]4a. Network perf - Feeders'!M343</f>
        <v>615368.91</v>
      </c>
      <c r="N343" s="246">
        <f>'[3]4a. Network perf - Feeders'!N343</f>
        <v>4143</v>
      </c>
      <c r="O343" s="246">
        <f>'[3]4a. Network perf - Feeders'!O343</f>
        <v>1282</v>
      </c>
      <c r="P343" s="244">
        <f>'[3]4a. Network perf - Feeders'!P343</f>
        <v>3</v>
      </c>
      <c r="Q343" s="244">
        <f>'[3]4a. Network perf - Feeders'!Q343</f>
        <v>50796</v>
      </c>
      <c r="R343" s="244">
        <f>'[3]4a. Network perf - Feeders'!R343</f>
        <v>50796</v>
      </c>
      <c r="S343" s="244">
        <f>'[3]4a. Network perf - Feeders'!S343</f>
        <v>153</v>
      </c>
      <c r="T343" s="244">
        <f>'[3]4a. Network perf - Feeders'!T343</f>
        <v>153</v>
      </c>
      <c r="U343" s="244">
        <f>'[3]4a. Network perf - Feeders'!U343</f>
        <v>4</v>
      </c>
      <c r="V343" s="245">
        <f>'[3]4a. Network perf - Feeders'!V343</f>
        <v>12012</v>
      </c>
      <c r="W343" s="245">
        <f>'[3]4a. Network perf - Feeders'!W343</f>
        <v>12012</v>
      </c>
      <c r="X343" s="245" t="str">
        <f>'[3]4a. Network perf - Feeders'!X343</f>
        <v>No</v>
      </c>
    </row>
    <row r="344" spans="1:24" x14ac:dyDescent="0.2">
      <c r="A344" s="198"/>
      <c r="B344" s="244" t="str">
        <f>'[3]4a. Network perf - Feeders'!B344</f>
        <v>WT7</v>
      </c>
      <c r="C344" s="244" t="str">
        <f>'[3]4a. Network perf - Feeders'!C344</f>
        <v>Central</v>
      </c>
      <c r="D344" s="244" t="str">
        <f>'[3]4a. Network perf - Feeders'!D344</f>
        <v>Urban</v>
      </c>
      <c r="E344" s="246">
        <f>'[3]4a. Network perf - Feeders'!E344</f>
        <v>2376</v>
      </c>
      <c r="F344" s="247">
        <f>'[3]4a. Network perf - Feeders'!F344</f>
        <v>10.461130090000001</v>
      </c>
      <c r="G344" s="247">
        <f>'[3]4a. Network perf - Feeders'!G344</f>
        <v>0.49149824009999998</v>
      </c>
      <c r="H344" s="248">
        <f>'[3]4a. Network perf - Feeders'!H344</f>
        <v>5.4490318406116875</v>
      </c>
      <c r="I344" s="247">
        <f>'[3]4a. Network perf - Feeders'!I344</f>
        <v>5.481199124251078</v>
      </c>
      <c r="J344" s="247">
        <f>'[3]4a. Network perf - Feeders'!J344</f>
        <v>1.2528356917495498</v>
      </c>
      <c r="K344" s="244">
        <f>'[3]4a. Network perf - Feeders'!K344</f>
        <v>13</v>
      </c>
      <c r="L344" s="252">
        <f>'[3]4a. Network perf - Feeders'!L344</f>
        <v>494895.13</v>
      </c>
      <c r="M344" s="246">
        <f>'[3]4a. Network perf - Feeders'!M344</f>
        <v>494734.13</v>
      </c>
      <c r="N344" s="246">
        <f>'[3]4a. Network perf - Feeders'!N344</f>
        <v>3067</v>
      </c>
      <c r="O344" s="246">
        <f>'[3]4a. Network perf - Feeders'!O344</f>
        <v>3066</v>
      </c>
      <c r="P344" s="244">
        <f>'[3]4a. Network perf - Feeders'!P344</f>
        <v>5</v>
      </c>
      <c r="Q344" s="244">
        <f>'[3]4a. Network perf - Feeders'!Q344</f>
        <v>113118</v>
      </c>
      <c r="R344" s="244">
        <f>'[3]4a. Network perf - Feeders'!R344</f>
        <v>113118</v>
      </c>
      <c r="S344" s="244">
        <f>'[3]4a. Network perf - Feeders'!S344</f>
        <v>405</v>
      </c>
      <c r="T344" s="244">
        <f>'[3]4a. Network perf - Feeders'!T344</f>
        <v>405</v>
      </c>
      <c r="U344" s="244">
        <f>'[3]4a. Network perf - Feeders'!U344</f>
        <v>2</v>
      </c>
      <c r="V344" s="245">
        <f>'[3]4a. Network perf - Feeders'!V344</f>
        <v>2109</v>
      </c>
      <c r="W344" s="245">
        <f>'[3]4a. Network perf - Feeders'!W344</f>
        <v>2109</v>
      </c>
      <c r="X344" s="245" t="str">
        <f>'[3]4a. Network perf - Feeders'!X344</f>
        <v>No</v>
      </c>
    </row>
    <row r="345" spans="1:24" x14ac:dyDescent="0.2">
      <c r="A345" s="198"/>
      <c r="B345" s="244" t="str">
        <f>'[3]4a. Network perf - Feeders'!B345</f>
        <v>WT8</v>
      </c>
      <c r="C345" s="244" t="str">
        <f>'[3]4a. Network perf - Feeders'!C345</f>
        <v>Central</v>
      </c>
      <c r="D345" s="244" t="str">
        <f>'[3]4a. Network perf - Feeders'!D345</f>
        <v>Urban</v>
      </c>
      <c r="E345" s="246">
        <f>'[3]4a. Network perf - Feeders'!E345</f>
        <v>1836.5</v>
      </c>
      <c r="F345" s="247">
        <f>'[3]4a. Network perf - Feeders'!F345</f>
        <v>8.0293622540000005</v>
      </c>
      <c r="G345" s="247">
        <f>'[3]4a. Network perf - Feeders'!G345</f>
        <v>2.6475203700000001</v>
      </c>
      <c r="H345" s="248">
        <f>'[3]4a. Network perf - Feeders'!H345</f>
        <v>8.7641770862985187</v>
      </c>
      <c r="I345" s="247">
        <f>'[3]4a. Network perf - Feeders'!I345</f>
        <v>2.011002440921795</v>
      </c>
      <c r="J345" s="247">
        <f>'[3]4a. Network perf - Feeders'!J345</f>
        <v>0.33507851610392192</v>
      </c>
      <c r="K345" s="244">
        <f>'[3]4a. Network perf - Feeders'!K345</f>
        <v>6</v>
      </c>
      <c r="L345" s="252">
        <f>'[3]4a. Network perf - Feeders'!L345</f>
        <v>156461.33999999997</v>
      </c>
      <c r="M345" s="246">
        <f>'[3]4a. Network perf - Feeders'!M345</f>
        <v>156461.33999999997</v>
      </c>
      <c r="N345" s="246">
        <f>'[3]4a. Network perf - Feeders'!N345</f>
        <v>1166</v>
      </c>
      <c r="O345" s="246">
        <f>'[3]4a. Network perf - Feeders'!O345</f>
        <v>1166</v>
      </c>
      <c r="P345" s="244">
        <f>'[3]4a. Network perf - Feeders'!P345</f>
        <v>1</v>
      </c>
      <c r="Q345" s="244">
        <f>'[3]4a. Network perf - Feeders'!Q345</f>
        <v>26070</v>
      </c>
      <c r="R345" s="244">
        <f>'[3]4a. Network perf - Feeders'!R345</f>
        <v>26070</v>
      </c>
      <c r="S345" s="244">
        <f>'[3]4a. Network perf - Feeders'!S345</f>
        <v>79</v>
      </c>
      <c r="T345" s="244">
        <f>'[3]4a. Network perf - Feeders'!T345</f>
        <v>79</v>
      </c>
      <c r="U345" s="244">
        <f>'[3]4a. Network perf - Feeders'!U345</f>
        <v>5</v>
      </c>
      <c r="V345" s="245">
        <f>'[3]4a. Network perf - Feeders'!V345</f>
        <v>8318</v>
      </c>
      <c r="W345" s="245">
        <f>'[3]4a. Network perf - Feeders'!W345</f>
        <v>8318</v>
      </c>
      <c r="X345" s="245" t="str">
        <f>'[3]4a. Network perf - Feeders'!X345</f>
        <v>No</v>
      </c>
    </row>
    <row r="346" spans="1:24" x14ac:dyDescent="0.2">
      <c r="A346" s="198"/>
      <c r="B346" s="244" t="str">
        <f>'[3]4a. Network perf - Feeders'!B346</f>
        <v>WT9</v>
      </c>
      <c r="C346" s="244" t="str">
        <f>'[3]4a. Network perf - Feeders'!C346</f>
        <v>Central</v>
      </c>
      <c r="D346" s="244" t="str">
        <f>'[3]4a. Network perf - Feeders'!D346</f>
        <v>Urban</v>
      </c>
      <c r="E346" s="246">
        <f>'[3]4a. Network perf - Feeders'!E346</f>
        <v>2685.5</v>
      </c>
      <c r="F346" s="247">
        <f>'[3]4a. Network perf - Feeders'!F346</f>
        <v>3.9403261290000002</v>
      </c>
      <c r="G346" s="247">
        <f>'[3]4a. Network perf - Feeders'!G346</f>
        <v>10.054186229999999</v>
      </c>
      <c r="H346" s="248">
        <f>'[3]4a. Network perf - Feeders'!H346</f>
        <v>7.3923928467039675</v>
      </c>
      <c r="I346" s="247">
        <f>'[3]4a. Network perf - Feeders'!I346</f>
        <v>1.6810528561421334</v>
      </c>
      <c r="J346" s="247">
        <f>'[3]4a. Network perf - Feeders'!J346</f>
        <v>0.46671476289635461</v>
      </c>
      <c r="K346" s="244">
        <f>'[3]4a. Network perf - Feeders'!K346</f>
        <v>10</v>
      </c>
      <c r="L346" s="252">
        <f>'[3]4a. Network perf - Feeders'!L346</f>
        <v>123043.98999999999</v>
      </c>
      <c r="M346" s="246">
        <f>'[3]4a. Network perf - Feeders'!M346</f>
        <v>123043.98999999999</v>
      </c>
      <c r="N346" s="246">
        <f>'[3]4a. Network perf - Feeders'!N346</f>
        <v>366</v>
      </c>
      <c r="O346" s="246">
        <f>'[3]4a. Network perf - Feeders'!O346</f>
        <v>366</v>
      </c>
      <c r="P346" s="244">
        <f>'[3]4a. Network perf - Feeders'!P346</f>
        <v>4</v>
      </c>
      <c r="Q346" s="244">
        <f>'[3]4a. Network perf - Feeders'!Q346</f>
        <v>34161</v>
      </c>
      <c r="R346" s="244">
        <f>'[3]4a. Network perf - Feeders'!R346</f>
        <v>34161</v>
      </c>
      <c r="S346" s="244">
        <f>'[3]4a. Network perf - Feeders'!S346</f>
        <v>288</v>
      </c>
      <c r="T346" s="244">
        <f>'[3]4a. Network perf - Feeders'!T346</f>
        <v>288</v>
      </c>
      <c r="U346" s="244">
        <f>'[3]4a. Network perf - Feeders'!U346</f>
        <v>0</v>
      </c>
      <c r="V346" s="245">
        <f>'[3]4a. Network perf - Feeders'!V346</f>
        <v>0</v>
      </c>
      <c r="W346" s="245">
        <f>'[3]4a. Network perf - Feeders'!W346</f>
        <v>0</v>
      </c>
      <c r="X346" s="245" t="str">
        <f>'[3]4a. Network perf - Feeders'!X346</f>
        <v>No</v>
      </c>
    </row>
    <row r="347" spans="1:24" x14ac:dyDescent="0.2">
      <c r="A347" s="198"/>
      <c r="B347" s="244" t="str">
        <f>'[3]4a. Network perf - Feeders'!B347</f>
        <v>WYK11</v>
      </c>
      <c r="C347" s="244" t="str">
        <f>'[3]4a. Network perf - Feeders'!C347</f>
        <v>Central</v>
      </c>
      <c r="D347" s="245" t="str">
        <f>'[3]4a. Network perf - Feeders'!D347</f>
        <v>Rural short</v>
      </c>
      <c r="E347" s="246">
        <f>'[3]4a. Network perf - Feeders'!E347</f>
        <v>3691.5</v>
      </c>
      <c r="F347" s="247">
        <f>'[3]4a. Network perf - Feeders'!F347</f>
        <v>190.04667989999999</v>
      </c>
      <c r="G347" s="247">
        <f>'[3]4a. Network perf - Feeders'!G347</f>
        <v>5.8850073709999995</v>
      </c>
      <c r="H347" s="248">
        <f>'[3]4a. Network perf - Feeders'!H347</f>
        <v>10.097856208126554</v>
      </c>
      <c r="I347" s="247">
        <f>'[3]4a. Network perf - Feeders'!I347</f>
        <v>49.99350840756999</v>
      </c>
      <c r="J347" s="247">
        <f>'[3]4a. Network perf - Feeders'!J347</f>
        <v>94.84714794744761</v>
      </c>
      <c r="K347" s="244">
        <f>'[3]4a. Network perf - Feeders'!K347</f>
        <v>73</v>
      </c>
      <c r="L347" s="252">
        <f>'[3]4a. Network perf - Feeders'!L347</f>
        <v>2847580.1399999997</v>
      </c>
      <c r="M347" s="246">
        <f>'[3]4a. Network perf - Feeders'!M347</f>
        <v>1492055.14</v>
      </c>
      <c r="N347" s="246">
        <f>'[3]4a. Network perf - Feeders'!N347</f>
        <v>18397</v>
      </c>
      <c r="O347" s="246">
        <f>'[3]4a. Network perf - Feeders'!O347</f>
        <v>10586</v>
      </c>
      <c r="P347" s="244">
        <f>'[3]4a. Network perf - Feeders'!P347</f>
        <v>149</v>
      </c>
      <c r="Q347" s="244">
        <f>'[3]4a. Network perf - Feeders'!Q347</f>
        <v>5402398.5</v>
      </c>
      <c r="R347" s="244">
        <f>'[3]4a. Network perf - Feeders'!R347</f>
        <v>5402398.5</v>
      </c>
      <c r="S347" s="244">
        <f>'[3]4a. Network perf - Feeders'!S347</f>
        <v>17185</v>
      </c>
      <c r="T347" s="244">
        <f>'[3]4a. Network perf - Feeders'!T347</f>
        <v>17185</v>
      </c>
      <c r="U347" s="244">
        <f>'[3]4a. Network perf - Feeders'!U347</f>
        <v>7</v>
      </c>
      <c r="V347" s="245">
        <f>'[3]4a. Network perf - Feeders'!V347</f>
        <v>22895</v>
      </c>
      <c r="W347" s="245">
        <f>'[3]4a. Network perf - Feeders'!W347</f>
        <v>15473</v>
      </c>
      <c r="X347" s="245" t="str">
        <f>'[3]4a. Network perf - Feeders'!X347</f>
        <v>Yes</v>
      </c>
    </row>
    <row r="348" spans="1:24" x14ac:dyDescent="0.2">
      <c r="A348" s="198"/>
      <c r="B348" s="244" t="str">
        <f>'[3]4a. Network perf - Feeders'!B348</f>
        <v>WYK12</v>
      </c>
      <c r="C348" s="244" t="str">
        <f>'[3]4a. Network perf - Feeders'!C348</f>
        <v>Central</v>
      </c>
      <c r="D348" s="245" t="str">
        <f>'[3]4a. Network perf - Feeders'!D348</f>
        <v>Rural short</v>
      </c>
      <c r="E348" s="246">
        <f>'[3]4a. Network perf - Feeders'!E348</f>
        <v>2069</v>
      </c>
      <c r="F348" s="247">
        <f>'[3]4a. Network perf - Feeders'!F348</f>
        <v>105.6174844</v>
      </c>
      <c r="G348" s="247">
        <f>'[3]4a. Network perf - Feeders'!G348</f>
        <v>1.440723295</v>
      </c>
      <c r="H348" s="248">
        <f>'[3]4a. Network perf - Feeders'!H348</f>
        <v>6.1730290781754782</v>
      </c>
      <c r="I348" s="247">
        <f>'[3]4a. Network perf - Feeders'!I348</f>
        <v>9.5143916101744477</v>
      </c>
      <c r="J348" s="247">
        <f>'[3]4a. Network perf - Feeders'!J348</f>
        <v>18.914926724966787</v>
      </c>
      <c r="K348" s="244">
        <f>'[3]4a. Network perf - Feeders'!K348</f>
        <v>49</v>
      </c>
      <c r="L348" s="252">
        <f>'[3]4a. Network perf - Feeders'!L348</f>
        <v>556755.28</v>
      </c>
      <c r="M348" s="246">
        <f>'[3]4a. Network perf - Feeders'!M348</f>
        <v>518464.38000000006</v>
      </c>
      <c r="N348" s="246">
        <f>'[3]4a. Network perf - Feeders'!N348</f>
        <v>5437</v>
      </c>
      <c r="O348" s="246">
        <f>'[3]4a. Network perf - Feeders'!O348</f>
        <v>5361</v>
      </c>
      <c r="P348" s="244">
        <f>'[3]4a. Network perf - Feeders'!P348</f>
        <v>71</v>
      </c>
      <c r="Q348" s="244">
        <f>'[3]4a. Network perf - Feeders'!Q348</f>
        <v>1106848</v>
      </c>
      <c r="R348" s="244">
        <f>'[3]4a. Network perf - Feeders'!R348</f>
        <v>1106848</v>
      </c>
      <c r="S348" s="244">
        <f>'[3]4a. Network perf - Feeders'!S348</f>
        <v>3390</v>
      </c>
      <c r="T348" s="244">
        <f>'[3]4a. Network perf - Feeders'!T348</f>
        <v>3390</v>
      </c>
      <c r="U348" s="244">
        <f>'[3]4a. Network perf - Feeders'!U348</f>
        <v>0</v>
      </c>
      <c r="V348" s="245">
        <f>'[3]4a. Network perf - Feeders'!V348</f>
        <v>0</v>
      </c>
      <c r="W348" s="245">
        <f>'[3]4a. Network perf - Feeders'!W348</f>
        <v>0</v>
      </c>
      <c r="X348" s="245" t="str">
        <f>'[3]4a. Network perf - Feeders'!X348</f>
        <v>Yes</v>
      </c>
    </row>
    <row r="349" spans="1:24" x14ac:dyDescent="0.2">
      <c r="A349" s="198"/>
      <c r="B349" s="244" t="str">
        <f>'[3]4a. Network perf - Feeders'!B349</f>
        <v>WYK23</v>
      </c>
      <c r="C349" s="244" t="str">
        <f>'[3]4a. Network perf - Feeders'!C349</f>
        <v>Central</v>
      </c>
      <c r="D349" s="245" t="str">
        <f>'[3]4a. Network perf - Feeders'!D349</f>
        <v>Rural short</v>
      </c>
      <c r="E349" s="246">
        <f>'[3]4a. Network perf - Feeders'!E349</f>
        <v>3515</v>
      </c>
      <c r="F349" s="247">
        <f>'[3]4a. Network perf - Feeders'!F349</f>
        <v>126.25380749999999</v>
      </c>
      <c r="G349" s="247">
        <f>'[3]4a. Network perf - Feeders'!G349</f>
        <v>2.4701537180000002</v>
      </c>
      <c r="H349" s="248">
        <f>'[3]4a. Network perf - Feeders'!H349</f>
        <v>5.7919779005103251</v>
      </c>
      <c r="I349" s="247">
        <f>'[3]4a. Network perf - Feeders'!I349</f>
        <v>35.56306439296894</v>
      </c>
      <c r="J349" s="247">
        <f>'[3]4a. Network perf - Feeders'!J349</f>
        <v>26.724456623724809</v>
      </c>
      <c r="K349" s="244">
        <f>'[3]4a. Network perf - Feeders'!K349</f>
        <v>70</v>
      </c>
      <c r="L349" s="252">
        <f>'[3]4a. Network perf - Feeders'!L349</f>
        <v>2780613.11</v>
      </c>
      <c r="M349" s="246">
        <f>'[3]4a. Network perf - Feeders'!M349</f>
        <v>2051819.1099999999</v>
      </c>
      <c r="N349" s="246">
        <f>'[3]4a. Network perf - Feeders'!N349</f>
        <v>38499</v>
      </c>
      <c r="O349" s="246">
        <f>'[3]4a. Network perf - Feeders'!O349</f>
        <v>30843</v>
      </c>
      <c r="P349" s="244">
        <f>'[3]4a. Network perf - Feeders'!P349</f>
        <v>89</v>
      </c>
      <c r="Q349" s="244">
        <f>'[3]4a. Network perf - Feeders'!Q349</f>
        <v>2089538</v>
      </c>
      <c r="R349" s="244">
        <f>'[3]4a. Network perf - Feeders'!R349</f>
        <v>2089538</v>
      </c>
      <c r="S349" s="244">
        <f>'[3]4a. Network perf - Feeders'!S349</f>
        <v>7741</v>
      </c>
      <c r="T349" s="244">
        <f>'[3]4a. Network perf - Feeders'!T349</f>
        <v>7741</v>
      </c>
      <c r="U349" s="244">
        <f>'[3]4a. Network perf - Feeders'!U349</f>
        <v>4</v>
      </c>
      <c r="V349" s="245">
        <f>'[3]4a. Network perf - Feeders'!V349</f>
        <v>22295</v>
      </c>
      <c r="W349" s="245">
        <f>'[3]4a. Network perf - Feeders'!W349</f>
        <v>12146</v>
      </c>
      <c r="X349" s="245" t="str">
        <f>'[3]4a. Network perf - Feeders'!X349</f>
        <v>Yes</v>
      </c>
    </row>
    <row r="350" spans="1:24" x14ac:dyDescent="0.2">
      <c r="A350" s="198"/>
      <c r="B350" s="244" t="str">
        <f>'[3]4a. Network perf - Feeders'!B350</f>
        <v>WYK24</v>
      </c>
      <c r="C350" s="244" t="str">
        <f>'[3]4a. Network perf - Feeders'!C350</f>
        <v>Central</v>
      </c>
      <c r="D350" s="245" t="str">
        <f>'[3]4a. Network perf - Feeders'!D350</f>
        <v>Rural short</v>
      </c>
      <c r="E350" s="246">
        <f>'[3]4a. Network perf - Feeders'!E350</f>
        <v>3363.5</v>
      </c>
      <c r="F350" s="247">
        <f>'[3]4a. Network perf - Feeders'!F350</f>
        <v>94.136832290000001</v>
      </c>
      <c r="G350" s="247">
        <f>'[3]4a. Network perf - Feeders'!G350</f>
        <v>8.8260628160000003</v>
      </c>
      <c r="H350" s="248">
        <f>'[3]4a. Network perf - Feeders'!H350</f>
        <v>9.7549101482279159</v>
      </c>
      <c r="I350" s="247">
        <f>'[3]4a. Network perf - Feeders'!I350</f>
        <v>34.650057916885906</v>
      </c>
      <c r="J350" s="247">
        <f>'[3]4a. Network perf - Feeders'!J350</f>
        <v>21.661102640191842</v>
      </c>
      <c r="K350" s="244">
        <f>'[3]4a. Network perf - Feeders'!K350</f>
        <v>76</v>
      </c>
      <c r="L350" s="252">
        <f>'[3]4a. Network perf - Feeders'!L350</f>
        <v>2175546.5500000003</v>
      </c>
      <c r="M350" s="246">
        <f>'[3]4a. Network perf - Feeders'!M350</f>
        <v>1155658.5500000003</v>
      </c>
      <c r="N350" s="246">
        <f>'[3]4a. Network perf - Feeders'!N350</f>
        <v>11346</v>
      </c>
      <c r="O350" s="246">
        <f>'[3]4a. Network perf - Feeders'!O350</f>
        <v>7307</v>
      </c>
      <c r="P350" s="244">
        <f>'[3]4a. Network perf - Feeders'!P350</f>
        <v>61</v>
      </c>
      <c r="Q350" s="244">
        <f>'[3]4a. Network perf - Feeders'!Q350</f>
        <v>1360019</v>
      </c>
      <c r="R350" s="244">
        <f>'[3]4a. Network perf - Feeders'!R350</f>
        <v>1360019</v>
      </c>
      <c r="S350" s="244">
        <f>'[3]4a. Network perf - Feeders'!S350</f>
        <v>4817</v>
      </c>
      <c r="T350" s="244">
        <f>'[3]4a. Network perf - Feeders'!T350</f>
        <v>4817</v>
      </c>
      <c r="U350" s="244">
        <f>'[3]4a. Network perf - Feeders'!U350</f>
        <v>4</v>
      </c>
      <c r="V350" s="245">
        <f>'[3]4a. Network perf - Feeders'!V350</f>
        <v>11837</v>
      </c>
      <c r="W350" s="245">
        <f>'[3]4a. Network perf - Feeders'!W350</f>
        <v>11606</v>
      </c>
      <c r="X350" s="245" t="str">
        <f>'[3]4a. Network perf - Feeders'!X350</f>
        <v>Yes</v>
      </c>
    </row>
    <row r="351" spans="1:24" x14ac:dyDescent="0.2">
      <c r="A351" s="198"/>
      <c r="B351" s="244" t="str">
        <f>'[3]4a. Network perf - Feeders'!B351</f>
        <v>YN31</v>
      </c>
      <c r="C351" s="244" t="str">
        <f>'[3]4a. Network perf - Feeders'!C351</f>
        <v>East</v>
      </c>
      <c r="D351" s="244" t="str">
        <f>'[3]4a. Network perf - Feeders'!D351</f>
        <v>Urban</v>
      </c>
      <c r="E351" s="246">
        <f>'[3]4a. Network perf - Feeders'!E351</f>
        <v>18.5</v>
      </c>
      <c r="F351" s="247">
        <f>'[3]4a. Network perf - Feeders'!F351</f>
        <v>5.9458666540000005</v>
      </c>
      <c r="G351" s="247">
        <f>'[3]4a. Network perf - Feeders'!G351</f>
        <v>0.27844560869999996</v>
      </c>
      <c r="H351" s="248">
        <f>'[3]4a. Network perf - Feeders'!H351</f>
        <v>3.39</v>
      </c>
      <c r="I351" s="247">
        <f>'[3]4a. Network perf - Feeders'!I351</f>
        <v>8.4759251795001517E-2</v>
      </c>
      <c r="J351" s="247">
        <f>'[3]4a. Network perf - Feeders'!J351</f>
        <v>0.85081436085450357</v>
      </c>
      <c r="K351" s="244">
        <f>'[3]4a. Network perf - Feeders'!K351</f>
        <v>1</v>
      </c>
      <c r="L351" s="252">
        <f>'[3]4a. Network perf - Feeders'!L351</f>
        <v>684</v>
      </c>
      <c r="M351" s="246">
        <f>'[3]4a. Network perf - Feeders'!M351</f>
        <v>684</v>
      </c>
      <c r="N351" s="246">
        <f>'[3]4a. Network perf - Feeders'!N351</f>
        <v>18</v>
      </c>
      <c r="O351" s="246">
        <f>'[3]4a. Network perf - Feeders'!O351</f>
        <v>18</v>
      </c>
      <c r="P351" s="244">
        <f>'[3]4a. Network perf - Feeders'!P351</f>
        <v>3</v>
      </c>
      <c r="Q351" s="244">
        <f>'[3]4a. Network perf - Feeders'!Q351</f>
        <v>6866</v>
      </c>
      <c r="R351" s="244">
        <f>'[3]4a. Network perf - Feeders'!R351</f>
        <v>6866</v>
      </c>
      <c r="S351" s="244">
        <f>'[3]4a. Network perf - Feeders'!S351</f>
        <v>26</v>
      </c>
      <c r="T351" s="244">
        <f>'[3]4a. Network perf - Feeders'!T351</f>
        <v>26</v>
      </c>
      <c r="U351" s="244">
        <f>'[3]4a. Network perf - Feeders'!U351</f>
        <v>0</v>
      </c>
      <c r="V351" s="245">
        <f>'[3]4a. Network perf - Feeders'!V351</f>
        <v>0</v>
      </c>
      <c r="W351" s="245">
        <f>'[3]4a. Network perf - Feeders'!W351</f>
        <v>0</v>
      </c>
      <c r="X351" s="245" t="str">
        <f>'[3]4a. Network perf - Feeders'!X351</f>
        <v>Yes</v>
      </c>
    </row>
    <row r="352" spans="1:24" x14ac:dyDescent="0.2">
      <c r="A352" s="198"/>
      <c r="B352" s="244" t="str">
        <f>'[3]4a. Network perf - Feeders'!B352</f>
        <v>YN35</v>
      </c>
      <c r="C352" s="244" t="str">
        <f>'[3]4a. Network perf - Feeders'!C352</f>
        <v>East</v>
      </c>
      <c r="D352" s="244" t="str">
        <f>'[3]4a. Network perf - Feeders'!D352</f>
        <v>Urban</v>
      </c>
      <c r="E352" s="246">
        <f>'[3]4a. Network perf - Feeders'!E352</f>
        <v>2</v>
      </c>
      <c r="F352" s="247">
        <f>'[3]4a. Network perf - Feeders'!F352</f>
        <v>0.33746884360000001</v>
      </c>
      <c r="G352" s="247">
        <f>'[3]4a. Network perf - Feeders'!G352</f>
        <v>2.0197331509999999E-3</v>
      </c>
      <c r="H352" s="248">
        <f>'[3]4a. Network perf - Feeders'!H352</f>
        <v>0.42</v>
      </c>
      <c r="I352" s="247">
        <f>'[3]4a. Network perf - Feeders'!I352</f>
        <v>7.0081251607617299E-3</v>
      </c>
      <c r="J352" s="247">
        <f>'[3]4a. Network perf - Feeders'!J352</f>
        <v>0.15067469095637723</v>
      </c>
      <c r="K352" s="244">
        <f>'[3]4a. Network perf - Feeders'!K352</f>
        <v>1</v>
      </c>
      <c r="L352" s="252">
        <f>'[3]4a. Network perf - Feeders'!L352</f>
        <v>76</v>
      </c>
      <c r="M352" s="246">
        <f>'[3]4a. Network perf - Feeders'!M352</f>
        <v>76</v>
      </c>
      <c r="N352" s="246">
        <f>'[3]4a. Network perf - Feeders'!N352</f>
        <v>2</v>
      </c>
      <c r="O352" s="246">
        <f>'[3]4a. Network perf - Feeders'!O352</f>
        <v>2</v>
      </c>
      <c r="P352" s="244">
        <f>'[3]4a. Network perf - Feeders'!P352</f>
        <v>2</v>
      </c>
      <c r="Q352" s="244">
        <f>'[3]4a. Network perf - Feeders'!Q352</f>
        <v>1634</v>
      </c>
      <c r="R352" s="244">
        <f>'[3]4a. Network perf - Feeders'!R352</f>
        <v>1634</v>
      </c>
      <c r="S352" s="244">
        <f>'[3]4a. Network perf - Feeders'!S352</f>
        <v>4</v>
      </c>
      <c r="T352" s="244">
        <f>'[3]4a. Network perf - Feeders'!T352</f>
        <v>4</v>
      </c>
      <c r="U352" s="244">
        <f>'[3]4a. Network perf - Feeders'!U352</f>
        <v>1</v>
      </c>
      <c r="V352" s="245">
        <f>'[3]4a. Network perf - Feeders'!V352</f>
        <v>2</v>
      </c>
      <c r="W352" s="245">
        <f>'[3]4a. Network perf - Feeders'!W352</f>
        <v>2</v>
      </c>
      <c r="X352" s="245" t="str">
        <f>'[3]4a. Network perf - Feeders'!X352</f>
        <v>Yes</v>
      </c>
    </row>
    <row r="353" spans="1:24" x14ac:dyDescent="0.2">
      <c r="A353" s="198"/>
      <c r="B353" s="244" t="str">
        <f>'[3]4a. Network perf - Feeders'!B353</f>
        <v>YN38</v>
      </c>
      <c r="C353" s="244" t="str">
        <f>'[3]4a. Network perf - Feeders'!C353</f>
        <v>East</v>
      </c>
      <c r="D353" s="245" t="str">
        <f>'[3]4a. Network perf - Feeders'!D353</f>
        <v>Rural short</v>
      </c>
      <c r="E353" s="246">
        <f>'[3]4a. Network perf - Feeders'!E353</f>
        <v>3</v>
      </c>
      <c r="F353" s="247">
        <f>'[3]4a. Network perf - Feeders'!F353</f>
        <v>0.73224377890000003</v>
      </c>
      <c r="G353" s="247">
        <f>'[3]4a. Network perf - Feeders'!G353</f>
        <v>0.27974636220000004</v>
      </c>
      <c r="H353" s="248">
        <f>'[3]4a. Network perf - Feeders'!H353</f>
        <v>0.21</v>
      </c>
      <c r="I353" s="247">
        <f>'[3]4a. Network perf - Feeders'!I353</f>
        <v>1.4000782232460034E-3</v>
      </c>
      <c r="J353" s="247">
        <f>'[3]4a. Network perf - Feeders'!J353</f>
        <v>2.4183169310612782E-3</v>
      </c>
      <c r="K353" s="244">
        <f>'[3]4a. Network perf - Feeders'!K353</f>
        <v>1</v>
      </c>
      <c r="L353" s="252">
        <f>'[3]4a. Network perf - Feeders'!L353</f>
        <v>132</v>
      </c>
      <c r="M353" s="246">
        <f>'[3]4a. Network perf - Feeders'!M353</f>
        <v>132</v>
      </c>
      <c r="N353" s="246">
        <f>'[3]4a. Network perf - Feeders'!N353</f>
        <v>3</v>
      </c>
      <c r="O353" s="246">
        <f>'[3]4a. Network perf - Feeders'!O353</f>
        <v>3</v>
      </c>
      <c r="P353" s="244">
        <f>'[3]4a. Network perf - Feeders'!P353</f>
        <v>1</v>
      </c>
      <c r="Q353" s="244">
        <f>'[3]4a. Network perf - Feeders'!Q353</f>
        <v>228</v>
      </c>
      <c r="R353" s="244">
        <f>'[3]4a. Network perf - Feeders'!R353</f>
        <v>228</v>
      </c>
      <c r="S353" s="244">
        <f>'[3]4a. Network perf - Feeders'!S353</f>
        <v>3</v>
      </c>
      <c r="T353" s="244">
        <f>'[3]4a. Network perf - Feeders'!T353</f>
        <v>3</v>
      </c>
      <c r="U353" s="244">
        <f>'[3]4a. Network perf - Feeders'!U353</f>
        <v>1</v>
      </c>
      <c r="V353" s="245">
        <f>'[3]4a. Network perf - Feeders'!V353</f>
        <v>3</v>
      </c>
      <c r="W353" s="245">
        <f>'[3]4a. Network perf - Feeders'!W353</f>
        <v>3</v>
      </c>
      <c r="X353" s="245" t="str">
        <f>'[3]4a. Network perf - Feeders'!X353</f>
        <v>No</v>
      </c>
    </row>
    <row r="357" spans="1:24" x14ac:dyDescent="0.2">
      <c r="E357" s="251"/>
      <c r="P357" s="251"/>
    </row>
  </sheetData>
  <sortState ref="B7:X353">
    <sortCondition ref="B7:B353"/>
  </sortState>
  <phoneticPr fontId="34" type="noConversion"/>
  <dataValidations count="1">
    <dataValidation type="list" allowBlank="1" showInputMessage="1" showErrorMessage="1" sqref="D7:D353">
      <formula1>"CBD, Urban, Rural short, Rural long"</formula1>
    </dataValidation>
  </dataValidations>
  <pageMargins left="0.75" right="0.75" top="1" bottom="1" header="0.5" footer="0.5"/>
  <pageSetup paperSize="9" scale="1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Cover</vt:lpstr>
      <vt:lpstr>Contents</vt:lpstr>
      <vt:lpstr>Definitions</vt:lpstr>
      <vt:lpstr>1a. STPIS Reliability</vt:lpstr>
      <vt:lpstr>1b. STPIS Customer Service</vt:lpstr>
      <vt:lpstr>1c. STPIS Daily Performance</vt:lpstr>
      <vt:lpstr>1f. STPIS - GSL</vt:lpstr>
      <vt:lpstr>2. Customer Service</vt:lpstr>
      <vt:lpstr>4a. Network perf - Feeders</vt:lpstr>
      <vt:lpstr>4c. Network perf - reliability</vt:lpstr>
      <vt:lpstr>Amendments</vt:lpstr>
      <vt:lpstr>'1a. STPIS Reliability'!Print_Area</vt:lpstr>
      <vt:lpstr>'1b. STPIS Customer Service'!Print_Area</vt:lpstr>
      <vt:lpstr>'1c. STPIS Daily Performance'!Print_Area</vt:lpstr>
      <vt:lpstr>'2. Customer Service'!Print_Area</vt:lpstr>
      <vt:lpstr>'4a. Network perf - Feeders'!Print_Area</vt:lpstr>
      <vt:lpstr>Contents!Print_Area</vt:lpstr>
      <vt:lpstr>Cover!Print_Area</vt:lpstr>
      <vt:lpstr>'1c. STPIS Daily Performance'!Print_Titles</vt:lpstr>
      <vt:lpstr>'1f. STPIS - GSL'!Print_Titles</vt:lpstr>
      <vt:lpstr>Definitions!Print_Titles</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Butler</dc:creator>
  <cp:lastModifiedBy>Bryant, Anita</cp:lastModifiedBy>
  <cp:lastPrinted>2015-04-16T01:14:26Z</cp:lastPrinted>
  <dcterms:created xsi:type="dcterms:W3CDTF">2011-05-25T23:37:43Z</dcterms:created>
  <dcterms:modified xsi:type="dcterms:W3CDTF">2015-06-25T06:27:05Z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H:\TRIMDATA\TRIM\TEMP\HPTRIM.5992\D13 131723  SP AusNet  2014-15 - RIN development - Final RIN - Annual - non financial information.XLSX</vt:lpwstr>
  </property>
</Properties>
</file>