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6895" yWindow="525" windowWidth="19665" windowHeight="10560" tabRatio="879"/>
  </bookViews>
  <sheets>
    <sheet name="Cover" sheetId="31" r:id="rId1"/>
    <sheet name="Contents" sheetId="71" r:id="rId2"/>
    <sheet name="1a. STPIS Reliability" sheetId="47" r:id="rId3"/>
    <sheet name="1b. STPIS Customer Service" sheetId="68" r:id="rId4"/>
    <sheet name="1c. STPIS Daily Performance" sheetId="60" r:id="rId5"/>
    <sheet name="1d. STPIS GSL" sheetId="70" r:id="rId6"/>
    <sheet name="2. Customer Service" sheetId="58" r:id="rId7"/>
    <sheet name="3a. Feeder Reliability" sheetId="63" r:id="rId8"/>
    <sheet name="3b. Planned outages " sheetId="73" r:id="rId9"/>
  </sheets>
  <externalReferences>
    <externalReference r:id="rId10"/>
    <externalReference r:id="rId11"/>
  </externalReferences>
  <definedNames>
    <definedName name="_xlnm._FilterDatabase" localSheetId="4" hidden="1">'1c. STPIS Daily Performance'!$A$11:$CD$11</definedName>
    <definedName name="abc" localSheetId="2">#REF!</definedName>
    <definedName name="abc" localSheetId="3">#REF!</definedName>
    <definedName name="abc" localSheetId="5">#REF!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5">#REF!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5">#REF!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5">#REF!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5">#REF!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5">#REF!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5">#REF!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5">#REF!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5">#REF!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5">#REF!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5">#REF!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5">#REF!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5">#REF!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5">#REF!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5">#REF!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5">#REF!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5">#REF!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5">#REF!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5">#REF!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5">#REF!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5">#REF!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5">#REF!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Reliability'!$B$1:$I$61</definedName>
    <definedName name="_xlnm.Print_Area" localSheetId="3">'1b. STPIS Customer Service'!$B$1:$H$33</definedName>
    <definedName name="_xlnm.Print_Area" localSheetId="4">'1c. STPIS Daily Performance'!$A$1:$AO$547</definedName>
    <definedName name="_xlnm.Print_Area" localSheetId="5">'1d. STPIS GSL'!$B$1:$E$53</definedName>
    <definedName name="_xlnm.Print_Area" localSheetId="6">'2. Customer Service'!$A$1:$I$66</definedName>
    <definedName name="_xlnm.Print_Area" localSheetId="7">'3a. Feeder Reliability'!$A$1:$Y$358</definedName>
    <definedName name="_xlnm.Print_Area" localSheetId="8">'3b. Planned outages '!$B$1:$H$15</definedName>
    <definedName name="_xlnm.Print_Area" localSheetId="1">Contents!$A$1:$G$15</definedName>
    <definedName name="_xlnm.Print_Area" localSheetId="0">Cover!$A$1:$I$44</definedName>
    <definedName name="YEAR" localSheetId="2">[2]Outcomes!$B$3</definedName>
    <definedName name="YEAR" localSheetId="3">[2]Outcomes!$B$3</definedName>
    <definedName name="YEAR" localSheetId="8">[2]Outcomes!$B$3</definedName>
    <definedName name="YEAR">[2]Outcomes!$B$3</definedName>
    <definedName name="Z_12548F66_3706_4126_8BB8_663EB3B7FE4B_.wvu.Cols" localSheetId="0" hidden="1">Cover!$G:$G</definedName>
    <definedName name="Z_12548F66_3706_4126_8BB8_663EB3B7FE4B_.wvu.PrintArea" localSheetId="2" hidden="1">'1a. STPIS Reliability'!$B$1:$I$61</definedName>
    <definedName name="Z_12548F66_3706_4126_8BB8_663EB3B7FE4B_.wvu.PrintArea" localSheetId="3" hidden="1">'1b. STPIS Customer Service'!$B$1:$H$33</definedName>
    <definedName name="Z_12548F66_3706_4126_8BB8_663EB3B7FE4B_.wvu.PrintArea" localSheetId="4" hidden="1">'1c. STPIS Daily Performance'!$A$1:$AM$547</definedName>
    <definedName name="Z_12548F66_3706_4126_8BB8_663EB3B7FE4B_.wvu.PrintArea" localSheetId="5" hidden="1">'1d. STPIS GSL'!$B$1:$E$53</definedName>
    <definedName name="Z_12548F66_3706_4126_8BB8_663EB3B7FE4B_.wvu.PrintArea" localSheetId="6" hidden="1">'2. Customer Service'!$A$1:$I$66</definedName>
    <definedName name="Z_12548F66_3706_4126_8BB8_663EB3B7FE4B_.wvu.PrintArea" localSheetId="7" hidden="1">'3a. Feeder Reliability'!$A$1:$Y$358</definedName>
    <definedName name="Z_12548F66_3706_4126_8BB8_663EB3B7FE4B_.wvu.PrintArea" localSheetId="8" hidden="1">'3b. Planned outages '!$B$1:$H$15</definedName>
    <definedName name="Z_12548F66_3706_4126_8BB8_663EB3B7FE4B_.wvu.PrintArea" localSheetId="1" hidden="1">Contents!$A$1:$G$15</definedName>
    <definedName name="Z_12548F66_3706_4126_8BB8_663EB3B7FE4B_.wvu.PrintArea" localSheetId="0" hidden="1">Cover!$A$1:$I$44</definedName>
  </definedNames>
  <calcPr calcId="145621"/>
  <customWorkbookViews>
    <customWorkbookView name="Pickering, Joanne - Personal View" guid="{12548F66-3706-4126-8BB8-663EB3B7FE4B}" mergeInterval="0" personalView="1" maximized="1" windowWidth="1916" windowHeight="907" tabRatio="879" activeSheetId="47" showComments="commIndAndComment"/>
  </customWorkbookViews>
</workbook>
</file>

<file path=xl/calcChain.xml><?xml version="1.0" encoding="utf-8"?>
<calcChain xmlns="http://schemas.openxmlformats.org/spreadsheetml/2006/main">
  <c r="AN379" i="60" l="1"/>
  <c r="AM379" i="60"/>
  <c r="AL379" i="60"/>
  <c r="AK379" i="60"/>
  <c r="AJ379" i="60"/>
  <c r="AI379" i="60"/>
  <c r="AH379" i="60"/>
  <c r="AG379" i="60"/>
  <c r="AF379" i="60"/>
  <c r="AE379" i="60"/>
  <c r="AD379" i="60"/>
  <c r="AC379" i="60"/>
  <c r="AB379" i="60"/>
  <c r="AA379" i="60"/>
  <c r="Z379" i="60"/>
  <c r="Y379" i="60"/>
  <c r="X379" i="60"/>
  <c r="W379" i="60"/>
  <c r="V379" i="60"/>
  <c r="U379" i="60"/>
  <c r="T379" i="60"/>
  <c r="S379" i="60"/>
  <c r="R379" i="60"/>
  <c r="Q379" i="60"/>
  <c r="P379" i="60"/>
  <c r="O379" i="60"/>
  <c r="N379" i="60"/>
  <c r="M379" i="60"/>
  <c r="L379" i="60"/>
  <c r="K379" i="60"/>
  <c r="J379" i="60"/>
  <c r="I379" i="60"/>
  <c r="H379" i="60"/>
  <c r="G379" i="60"/>
  <c r="F379" i="60"/>
  <c r="E379" i="60"/>
  <c r="D379" i="60"/>
  <c r="C379" i="60"/>
  <c r="B3" i="60" l="1"/>
  <c r="B1" i="60"/>
  <c r="H46" i="58" l="1"/>
  <c r="H47" i="58"/>
  <c r="H61" i="58"/>
  <c r="C22" i="68" l="1"/>
  <c r="D46" i="47"/>
  <c r="E46" i="47"/>
  <c r="F46" i="47"/>
  <c r="G46" i="47"/>
  <c r="H46" i="47"/>
  <c r="C46" i="47"/>
  <c r="C37" i="47"/>
  <c r="F37" i="47"/>
  <c r="E37" i="47"/>
  <c r="B3" i="73" l="1"/>
  <c r="B1" i="73"/>
  <c r="B3" i="70" l="1"/>
  <c r="B1" i="70"/>
  <c r="D48" i="70"/>
  <c r="B3" i="68"/>
  <c r="B3" i="58"/>
  <c r="B3" i="63"/>
  <c r="B3" i="47"/>
  <c r="B1" i="68"/>
  <c r="B1" i="58"/>
  <c r="B1" i="63"/>
  <c r="B1" i="47"/>
  <c r="H37" i="47"/>
  <c r="G37" i="47"/>
  <c r="D37" i="47"/>
  <c r="C31" i="68"/>
  <c r="D13" i="68"/>
  <c r="C13" i="68"/>
  <c r="H65" i="58"/>
</calcChain>
</file>

<file path=xl/sharedStrings.xml><?xml version="1.0" encoding="utf-8"?>
<sst xmlns="http://schemas.openxmlformats.org/spreadsheetml/2006/main" count="1724" uniqueCount="598">
  <si>
    <t>Customer service</t>
  </si>
  <si>
    <t>Urban</t>
  </si>
  <si>
    <t>Table 1: Telephone answering</t>
  </si>
  <si>
    <t>Table 2:  New connections</t>
  </si>
  <si>
    <t>Table 3: Streetlight repair</t>
  </si>
  <si>
    <t>Reliability</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</si>
  <si>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</si>
  <si>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</si>
  <si>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</si>
  <si>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</si>
  <si>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</si>
  <si>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</si>
  <si>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</si>
  <si>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</si>
  <si>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</si>
  <si>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</si>
  <si>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</si>
  <si>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</si>
  <si>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</si>
  <si>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</si>
  <si>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</si>
  <si>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</si>
  <si>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</si>
  <si>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</si>
  <si>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</si>
  <si>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</si>
  <si>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</si>
  <si>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</si>
  <si>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</si>
  <si>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</si>
  <si>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</si>
  <si>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</si>
  <si>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</si>
  <si>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</si>
  <si>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</si>
  <si>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</si>
  <si>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</si>
  <si>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</si>
  <si>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</si>
  <si>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</si>
  <si>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</si>
  <si>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</si>
  <si>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Reliability of supply</t>
  </si>
  <si>
    <t>Street lights</t>
  </si>
  <si>
    <t>Low reliability payments - 20 hours - ($)</t>
  </si>
  <si>
    <t>Low reliability payments - 30 hours - ($)</t>
  </si>
  <si>
    <t>Low reliability payments - 60 hours - ($)</t>
  </si>
  <si>
    <t>Street lights - GSL payments - ($)</t>
  </si>
  <si>
    <t>Customer numbers at the start of period</t>
  </si>
  <si>
    <t>Customer numbers at the end of period</t>
  </si>
  <si>
    <t>Feeder ID / name</t>
  </si>
  <si>
    <t>Planned interruptions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</si>
  <si>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</si>
  <si>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</si>
  <si>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</si>
  <si>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</si>
  <si>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</si>
  <si>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</si>
  <si>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</si>
  <si>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</si>
  <si>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</si>
  <si>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</si>
  <si>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</si>
  <si>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</si>
  <si>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</si>
  <si>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</si>
  <si>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</si>
  <si>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</si>
  <si>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</si>
  <si>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</si>
  <si>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</si>
  <si>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</si>
  <si>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</si>
  <si>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</si>
  <si>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</si>
  <si>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</si>
  <si>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</si>
  <si>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</si>
  <si>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</si>
  <si>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</si>
  <si>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</si>
  <si>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</si>
  <si>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</si>
  <si>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</si>
  <si>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</si>
  <si>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</si>
  <si>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</si>
  <si>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</si>
  <si>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</si>
  <si>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</si>
  <si>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</si>
  <si>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</si>
  <si>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</si>
  <si>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</si>
  <si>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</si>
  <si>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</si>
  <si>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</si>
  <si>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</si>
  <si>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</si>
  <si>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</si>
  <si>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</si>
  <si>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</si>
  <si>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</si>
  <si>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</si>
  <si>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</si>
  <si>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</si>
  <si>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</si>
  <si>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</si>
  <si>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</si>
  <si>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</si>
  <si>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</si>
  <si>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</si>
  <si>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</si>
  <si>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</si>
  <si>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</si>
  <si>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</si>
  <si>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</si>
  <si>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</si>
  <si>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Length of high voltage distribution lines (overhead)</t>
  </si>
  <si>
    <t>Length of high voltage distribution lines (underground)</t>
  </si>
  <si>
    <t>Maximum demand
(MVA)</t>
  </si>
  <si>
    <t>Energy not supplied (unplanned)
(MWh)</t>
  </si>
  <si>
    <t>Energy not supplied (planned)
(MWh)</t>
  </si>
  <si>
    <t>Low Reliability Feeder (SAIDI)</t>
  </si>
  <si>
    <t>Total (after removing excluded events and MED)</t>
  </si>
  <si>
    <t>Guaranteed Service Level</t>
  </si>
  <si>
    <t>This information is collected to inform the application of the STPIS to the DNSP in future regulatory periods. The information is also collected to monitor network performance, and may be used in performance reports.</t>
  </si>
  <si>
    <t>Did the AER's GSL Scheme apply at any time during the regulatory year?</t>
  </si>
  <si>
    <t>No</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</si>
  <si>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</si>
  <si>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</si>
  <si>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</si>
  <si>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</si>
  <si>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</si>
  <si>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</si>
  <si>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</si>
  <si>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</si>
  <si>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</si>
  <si>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</si>
  <si>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</si>
  <si>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</si>
  <si>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</si>
  <si>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</si>
  <si>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</si>
  <si>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</si>
  <si>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</si>
  <si>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</si>
  <si>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</si>
  <si>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</si>
  <si>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</si>
  <si>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</si>
  <si>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</si>
  <si>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</si>
  <si>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Cover sheet</t>
  </si>
  <si>
    <t>1a. STPIS - Reliability</t>
  </si>
  <si>
    <t>1b. STPIS - Customer service</t>
  </si>
  <si>
    <t>1c. STPIS - Daily performance</t>
  </si>
  <si>
    <t>Table 1: Planned outages</t>
  </si>
  <si>
    <t>Total - after removing excluded events</t>
  </si>
  <si>
    <t xml:space="preserve">Number of calls </t>
  </si>
  <si>
    <t>Reliability - planned outages</t>
  </si>
  <si>
    <t>Calls to fault line answered within 30 seconds</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</si>
  <si>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</si>
  <si>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</si>
  <si>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</si>
  <si>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</si>
  <si>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</si>
  <si>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Momentary interruptions due to feeder outages (MAIFI) (including excluded events and MEDs)</t>
  </si>
  <si>
    <t>Momentary interruptions due to feeder outages
(MAIFI)
(after removing excluded events and MEDs)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</si>
  <si>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</si>
  <si>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</si>
  <si>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</si>
  <si>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</si>
  <si>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Note</t>
  </si>
  <si>
    <t>SAIDI</t>
  </si>
  <si>
    <t xml:space="preserve">SAIFI  </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</si>
  <si>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</si>
  <si>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</si>
  <si>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High density rural</t>
  </si>
  <si>
    <t>Low density rural</t>
  </si>
  <si>
    <t xml:space="preserve">High density commercial </t>
  </si>
  <si>
    <t>Critical infrastructure</t>
  </si>
  <si>
    <t>High density commercial</t>
  </si>
  <si>
    <t xml:space="preserve">Table </t>
  </si>
  <si>
    <t>Supply reliability category</t>
  </si>
  <si>
    <t>MAIFI</t>
  </si>
  <si>
    <t>Supply reliablity category</t>
  </si>
  <si>
    <t>Waveform distortion</t>
  </si>
  <si>
    <t>Table 4: Customer numbers</t>
  </si>
  <si>
    <t>Average customer numbers</t>
  </si>
  <si>
    <t>Table 5: Average customer numbers (kVA)</t>
  </si>
  <si>
    <t>Average  customer numbers</t>
  </si>
  <si>
    <t>Table 1: Guaranteed service levels - AER GSL scheme</t>
  </si>
  <si>
    <t>1d. STPIS - GSL</t>
  </si>
  <si>
    <t>2. Customer service</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</si>
  <si>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</si>
  <si>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Description of the feeder service area</t>
  </si>
  <si>
    <t>(1) The sum of the number of customers for each feeder category may not equal the average  customer numbers shown on sheet 1a, due to rounding.</t>
  </si>
  <si>
    <r>
      <t>Number of Customers</t>
    </r>
    <r>
      <rPr>
        <b/>
        <vertAlign val="superscript"/>
        <sz val="8"/>
        <color indexed="9"/>
        <rFont val="Arial"/>
        <family val="2"/>
      </rPr>
      <t>(1)</t>
    </r>
  </si>
  <si>
    <t>TasNetworks</t>
  </si>
  <si>
    <t xml:space="preserve">DNSP - Australian company number: </t>
  </si>
  <si>
    <t>3. Network performance</t>
  </si>
  <si>
    <t xml:space="preserve">  3a. Feeder reliability</t>
  </si>
  <si>
    <r>
      <t xml:space="preserve">  </t>
    </r>
    <r>
      <rPr>
        <sz val="14"/>
        <rFont val="Arial Black"/>
        <family val="2"/>
      </rPr>
      <t>3b. Planned outages</t>
    </r>
  </si>
  <si>
    <t>Electricity Distribution Network Service Provider Annual Reporting Template</t>
  </si>
  <si>
    <t>The information is required to assess the outturn level of service provided to the DNSP's customers, and will inform the AER’s review of future regulatory proposals. The information may be used in performance reports.</t>
  </si>
  <si>
    <t>The information in templates 3a and 3b is used to monitor network performance and service outcomes for network customers. It will inform the AER's review of service improvement expenditure in future regulatory periods.</t>
  </si>
  <si>
    <t>Network SAIDI all events total</t>
  </si>
  <si>
    <t>Network SAIDI all events after removing excluded events</t>
  </si>
  <si>
    <t>Critical infrastructure SAIDI all events total</t>
  </si>
  <si>
    <t>Critical infrastructure SAIDI all events after removing excluded events</t>
  </si>
  <si>
    <t>High density commercial SAIDI all events total</t>
  </si>
  <si>
    <t>High density commercial SAIDI all events after removing excluded events</t>
  </si>
  <si>
    <t>Urban SAIDI all events total</t>
  </si>
  <si>
    <t>Urban SAIDI all events after removing excluded events</t>
  </si>
  <si>
    <t>HIgh density rural SAIDI all events total</t>
  </si>
  <si>
    <t>High density rural SAIDI all events after removing excluded events</t>
  </si>
  <si>
    <t>Low density rural SAIDI all events total</t>
  </si>
  <si>
    <t>Low density rural SAIDI all events after removing excluded events</t>
  </si>
  <si>
    <t>Network SAIFI all events total</t>
  </si>
  <si>
    <t>Network SAIFI all events after removing excluded events</t>
  </si>
  <si>
    <t>Critical infrastructure SAIFI all events total</t>
  </si>
  <si>
    <t>Critical infrastructure SAIFI all events after removing excluded events</t>
  </si>
  <si>
    <t>High density commercial SAIFI all events total</t>
  </si>
  <si>
    <t>High density commercial SAIFI all events after removing excluded events</t>
  </si>
  <si>
    <t>Urban SAIFI all events total</t>
  </si>
  <si>
    <t>Urban SAIFI all events after removing excluded events</t>
  </si>
  <si>
    <t>HIgh density rural SAIFI all events total</t>
  </si>
  <si>
    <t>High density rural SAIFI all events after removing excluded events</t>
  </si>
  <si>
    <t>Low density rural SAIFI all events total</t>
  </si>
  <si>
    <t>Low density rural SAIFI all events after removing excluded events</t>
  </si>
  <si>
    <t>Network MAIFI all events total</t>
  </si>
  <si>
    <t>Network MAIFI all events after removing excluded events</t>
  </si>
  <si>
    <t>Critical infrastructure MAIFI all events total</t>
  </si>
  <si>
    <t>Critical infrastructure MAIFI all events after removing excluded events</t>
  </si>
  <si>
    <t>High density commercial MAIFI all events total</t>
  </si>
  <si>
    <t>High density commercial MAIFI all events after removing excluded events</t>
  </si>
  <si>
    <t>Urban MAIFI all events total</t>
  </si>
  <si>
    <t>Urban MAIFI all events after removing excluded events</t>
  </si>
  <si>
    <t>HIgh density rural MAIFI all events total</t>
  </si>
  <si>
    <t>High density rural MAIFI all events after removing excluded events</t>
  </si>
  <si>
    <t>Low density rural MAIFI all events total</t>
  </si>
  <si>
    <t>Low density rural MAIFI all events after removing excluded events</t>
  </si>
  <si>
    <t>Total number of calls (after removing excluded events)</t>
  </si>
  <si>
    <t>Total number of calls answered in 30 seconds (after removing excluded events)</t>
  </si>
  <si>
    <t>MED - YES/NO</t>
  </si>
  <si>
    <t>NO</t>
  </si>
  <si>
    <t>YES</t>
  </si>
  <si>
    <t>Enterprise Rd-Mt Nelson-Taroona</t>
  </si>
  <si>
    <t>Upper Sandy Bay</t>
  </si>
  <si>
    <t>Lower Sandy Bay</t>
  </si>
  <si>
    <t>Lower Sandy Bay-Taroona (North)-Station Supply</t>
  </si>
  <si>
    <t>Mt Nelson-Taroona</t>
  </si>
  <si>
    <t>Short Rural</t>
  </si>
  <si>
    <t>Sandy Bay-Dynnyrne-Waterworks Reserve</t>
  </si>
  <si>
    <t>Sandy Bay</t>
  </si>
  <si>
    <t>Sandy Bay-Fitzroy Place</t>
  </si>
  <si>
    <t>Casino-Battery Point</t>
  </si>
  <si>
    <t>Tolmans Hill-Mt Nelson-Taroona-Sandy Bay</t>
  </si>
  <si>
    <t>West Hobart Zone</t>
  </si>
  <si>
    <t>Lynton Avenue South Hobart</t>
  </si>
  <si>
    <t>City</t>
  </si>
  <si>
    <t>South Hobart-Cascades</t>
  </si>
  <si>
    <t>City (South)(Collins St)</t>
  </si>
  <si>
    <t>City (South-East)(Macquarie St)-Salamanca</t>
  </si>
  <si>
    <t>City (North)(Melville St)</t>
  </si>
  <si>
    <t>West Hobart (Hill St - Arthur St)</t>
  </si>
  <si>
    <t>Battery Point</t>
  </si>
  <si>
    <t>Battery Point (Hampton Road)</t>
  </si>
  <si>
    <t>St Davids Park</t>
  </si>
  <si>
    <t>South Hobart</t>
  </si>
  <si>
    <t>South Hobart - Sandy Bay Zone</t>
  </si>
  <si>
    <t>Huon Road-Mount Wellington-Nieka</t>
  </si>
  <si>
    <t>MacQuarie St</t>
  </si>
  <si>
    <t>Evans St</t>
  </si>
  <si>
    <t>Domain-Tasman Bridge</t>
  </si>
  <si>
    <t>City (East)-Marine Board Group</t>
  </si>
  <si>
    <t>Argyle St North Hobart</t>
  </si>
  <si>
    <t>Collins Street</t>
  </si>
  <si>
    <t>Brooker Ave (University - Tech College)</t>
  </si>
  <si>
    <t>West Hobart Zone Substation</t>
  </si>
  <si>
    <t>Town Hall</t>
  </si>
  <si>
    <t>Trafalgar Place</t>
  </si>
  <si>
    <t>Mawson Place - West Hobart Zone</t>
  </si>
  <si>
    <t>Albert Rpad-Charles St Moonah</t>
  </si>
  <si>
    <t>Moonah-Gormanston Rd</t>
  </si>
  <si>
    <t>Moonah-Birdwood Dr</t>
  </si>
  <si>
    <t>Lutana</t>
  </si>
  <si>
    <t>Selfs Point-Lenox Avenue</t>
  </si>
  <si>
    <t>North Hobart</t>
  </si>
  <si>
    <t>New Town (Cross St)</t>
  </si>
  <si>
    <t>Augusta Rd Lenah Valley-Creek Road Lenah Valley</t>
  </si>
  <si>
    <t>Eady St nr Cooper St-Derwent Pk (East)</t>
  </si>
  <si>
    <t>East Derwent Hwy Bowen Bridge</t>
  </si>
  <si>
    <t>Derwent Park (HEC Garage)</t>
  </si>
  <si>
    <t>Dowsing Point-Grove Road</t>
  </si>
  <si>
    <t>Derwent Park (Sunderland Street)</t>
  </si>
  <si>
    <t>Goodwood</t>
  </si>
  <si>
    <t>Brooker Hwy Lutana</t>
  </si>
  <si>
    <t>Main Rd Moonah</t>
  </si>
  <si>
    <t>Derwent Park (Howard Road)</t>
  </si>
  <si>
    <t>Moonah (Lampton Ave)-Moonah (HEC Depot)</t>
  </si>
  <si>
    <t>A-City (West), B-North Hobart-City (West/South)</t>
  </si>
  <si>
    <t>A-Websters, B-RHH</t>
  </si>
  <si>
    <t>A-RHH, B-North Hobart (Brisbane Street)</t>
  </si>
  <si>
    <t>A-North Hobart, B-Domain</t>
  </si>
  <si>
    <t>A-New Town Substation, B-Augusta Rd</t>
  </si>
  <si>
    <t>A-New Town-Mt Stuart, B-Stn Supp No1 (Transend)</t>
  </si>
  <si>
    <t>A-Stn Supp No2 (Transend), B-North Hobart</t>
  </si>
  <si>
    <t>A-City (West), B-City (West)</t>
  </si>
  <si>
    <t>A-North Hobart, B-Mount Stuart-City(North)</t>
  </si>
  <si>
    <t>A-North Hobart, B-Lenah Valley-New Town</t>
  </si>
  <si>
    <t>Noth Hobart Substation</t>
  </si>
  <si>
    <t>A-Mount Stuart, B-New Town, Ogilvie High School</t>
  </si>
  <si>
    <t>Glenorchy (East)</t>
  </si>
  <si>
    <t>West Moonah</t>
  </si>
  <si>
    <t>Glenorchy (Central)</t>
  </si>
  <si>
    <t>Merton-Glenorchy (Central)</t>
  </si>
  <si>
    <t>Northgate-Nichols St</t>
  </si>
  <si>
    <t>Rosetta-Berriedale</t>
  </si>
  <si>
    <t>Glenorchy (North)-Montrose</t>
  </si>
  <si>
    <t>Glenorchy (West)</t>
  </si>
  <si>
    <t>Stn Service No2 (Transend)-Merton-West Moonah</t>
  </si>
  <si>
    <t>Lenah Valley</t>
  </si>
  <si>
    <t>Rosetta-Berriedale-Chigwell</t>
  </si>
  <si>
    <t>Montrose</t>
  </si>
  <si>
    <t>Rosetta (West)-Glenlusk-Collinsvale-Collins Cap</t>
  </si>
  <si>
    <t>Claremont</t>
  </si>
  <si>
    <t>Battersby Drive</t>
  </si>
  <si>
    <t>Cadburys</t>
  </si>
  <si>
    <t>Claremont (East)</t>
  </si>
  <si>
    <t>Rosetta</t>
  </si>
  <si>
    <t>Claremont-Chigwell (Nth)</t>
  </si>
  <si>
    <t>Claremont West-Austins Ferry</t>
  </si>
  <si>
    <t>Shorline-Howrah-Tranmere</t>
  </si>
  <si>
    <t>Mornington</t>
  </si>
  <si>
    <t>Ninabah St Howrah</t>
  </si>
  <si>
    <t>Rokeby-Rokeby Terminal</t>
  </si>
  <si>
    <t>Clarence St Bellerive</t>
  </si>
  <si>
    <t>Howrah-Rokeby-Bellerive Zone</t>
  </si>
  <si>
    <t>Rokeby</t>
  </si>
  <si>
    <t>Howrah-Tranmere</t>
  </si>
  <si>
    <t>Risdon-Otago Bay</t>
  </si>
  <si>
    <t>Lindisfarne (West)-Geilston Bay</t>
  </si>
  <si>
    <t>Yes</t>
  </si>
  <si>
    <t>Lindisfarne-Rose Bay-Montagu Bay</t>
  </si>
  <si>
    <t>Risdon Brook</t>
  </si>
  <si>
    <t>Flagstaff Gully-Warrane (North) - Kennedy Drive</t>
  </si>
  <si>
    <t>Lindisfarne (East)-Rosny Park</t>
  </si>
  <si>
    <t>Risdon Vale</t>
  </si>
  <si>
    <t>Lindisfarne (Central)-Montagu Bay-Rosny Matric</t>
  </si>
  <si>
    <t>Mornington (West)-Bellerive (East)-Station Service</t>
  </si>
  <si>
    <t>Warrane-Rosny Park</t>
  </si>
  <si>
    <t>Cambridge</t>
  </si>
  <si>
    <t>Warrane-Bellerive (West)</t>
  </si>
  <si>
    <t>Warrane-Rosny</t>
  </si>
  <si>
    <t>Howrah (North)</t>
  </si>
  <si>
    <t>Tranmere-Droughty Point</t>
  </si>
  <si>
    <t>Howrah-Rokeby</t>
  </si>
  <si>
    <t>Sandford-Cremorne</t>
  </si>
  <si>
    <t>Lauderdale-Acton</t>
  </si>
  <si>
    <t>Rokeby Village</t>
  </si>
  <si>
    <t>Clarendon Vale-Pass Road</t>
  </si>
  <si>
    <t>Sandford-South Arm-Opossum Bay</t>
  </si>
  <si>
    <t>Howrah (South)</t>
  </si>
  <si>
    <t>Mount Rumney-Mornington-Bellerive Zone</t>
  </si>
  <si>
    <t>Backhouse Lane</t>
  </si>
  <si>
    <t>Seven Mile Beach</t>
  </si>
  <si>
    <t>Hobart Airport</t>
  </si>
  <si>
    <t>Cranston Parade</t>
  </si>
  <si>
    <t>Cambridge-Richmond Golf Course-Brighton</t>
  </si>
  <si>
    <t>Pittwater Road</t>
  </si>
  <si>
    <t>Acton Park</t>
  </si>
  <si>
    <t>Cambridge Park</t>
  </si>
  <si>
    <t>Huonville (North)-Ranelagh-Judbury-Lonnavale</t>
  </si>
  <si>
    <t>Huonville (Central)-South Franklin-Glen Huon</t>
  </si>
  <si>
    <t>Huonville (South)-Franklin</t>
  </si>
  <si>
    <t>Cradoc-Cygnet-Glaziers Bay</t>
  </si>
  <si>
    <t>Pelverata-Lower Woodstock-Verona Sands</t>
  </si>
  <si>
    <t>Grove-Crabtree-Lower Longley-Mountain River</t>
  </si>
  <si>
    <t>Wattle Grove-Petcheys Bay-Lymington</t>
  </si>
  <si>
    <t>Geeveston-Police Point-Surveyors Bay</t>
  </si>
  <si>
    <t>Dover-Southport-Lune River</t>
  </si>
  <si>
    <t>Port Huon-Castle Forbes Bay</t>
  </si>
  <si>
    <t>Kingston (Summerleas Rd)-Kingston Terminal</t>
  </si>
  <si>
    <t>Kingston</t>
  </si>
  <si>
    <t>Kingston (Whitewater Cr)-Firthside-Kingston Beach</t>
  </si>
  <si>
    <t>Snug-Conningham-Oyster Cove-Bruny Is</t>
  </si>
  <si>
    <t>Nierinna-West Margate-Kaoota-Sandfly-Longley</t>
  </si>
  <si>
    <t>Electrona Abalone Plant</t>
  </si>
  <si>
    <t>Margate,Kingston Term,Huntingfield,Blackmans Bay</t>
  </si>
  <si>
    <t>Tinderbox-Dennes Point-Killora</t>
  </si>
  <si>
    <t>Lower Snug-Nicolls Rivulet-Kettering-Gordon</t>
  </si>
  <si>
    <t>Channel Hwy Margate-North Bruny</t>
  </si>
  <si>
    <t>Sirius Drive-Margate - Blackmans Bay</t>
  </si>
  <si>
    <t>North West Blackmans Bay</t>
  </si>
  <si>
    <t>Huntingfield Avenue</t>
  </si>
  <si>
    <t>Maranoa Heights-Redwood Village</t>
  </si>
  <si>
    <t>Channel Hwy-Redwood Rd</t>
  </si>
  <si>
    <t>Summerleas Zone-Huon Hwy-Kingston</t>
  </si>
  <si>
    <t>Legana Ave-Maronoa Rd-Channel Hwy</t>
  </si>
  <si>
    <t>Channel Hwy-Kingston (North)</t>
  </si>
  <si>
    <t>Redwood Road</t>
  </si>
  <si>
    <t>Leslie Vale-Longley-Bonnet Hill</t>
  </si>
  <si>
    <t>New Norfolk Township (South)</t>
  </si>
  <si>
    <t>Lachlan Park-Molesworth-Lachlan</t>
  </si>
  <si>
    <t>Gretna</t>
  </si>
  <si>
    <t>Bushy Park-Plenty</t>
  </si>
  <si>
    <t>ANM Backup-New Norfolk Township (North)-Magra</t>
  </si>
  <si>
    <t>Dromedary</t>
  </si>
  <si>
    <t>Boyer</t>
  </si>
  <si>
    <t>Metropolitan Water Board (Lawitta)</t>
  </si>
  <si>
    <t>Black Hills-Hayes-Glenora-Westerway Zone Sub</t>
  </si>
  <si>
    <t>Long Rural</t>
  </si>
  <si>
    <t>Richmond</t>
  </si>
  <si>
    <t>Campania-Colebrook-Rhyndaston</t>
  </si>
  <si>
    <t>Tea Tree</t>
  </si>
  <si>
    <t>Midway Point</t>
  </si>
  <si>
    <t>Penna-Richmond-Richmond Zone Sub-Grasstree Hill</t>
  </si>
  <si>
    <t>Sorell</t>
  </si>
  <si>
    <t>Pawlena-Carlton River-Connellys Marsh-Port Arthur</t>
  </si>
  <si>
    <t>Forcett-Copping-Nubeena-Highcroft-Saltwater River</t>
  </si>
  <si>
    <t>Orielton-Runnymede-Levendale-Buckland-Oatlands</t>
  </si>
  <si>
    <t>Lewisham-Dodges Ferry-Carlton (Nth)-Primrose Sands</t>
  </si>
  <si>
    <t>Wattle Hill-Nugent-Forcett-Dodges Ferry-Carlton</t>
  </si>
  <si>
    <t>Chip Mill</t>
  </si>
  <si>
    <t>Triabunna Township</t>
  </si>
  <si>
    <t>Swansea</t>
  </si>
  <si>
    <t>Gretna-Gretna Zone Substation</t>
  </si>
  <si>
    <t>Hollow Tree-Bothwell-Jericho</t>
  </si>
  <si>
    <t>Hamilton Zone Sub-Ouse-Strickland-Lawrenny</t>
  </si>
  <si>
    <t>Gagebrook (West)-Old Beach-Austins  Ferry-Granton</t>
  </si>
  <si>
    <t>Gagebrook  (Lamprill Circle-Highway Side)</t>
  </si>
  <si>
    <t>Gagebrook-Old Beach-Austins Ferry</t>
  </si>
  <si>
    <t>Bridgewater--Gagebrook</t>
  </si>
  <si>
    <t>Bridgewater  (East)</t>
  </si>
  <si>
    <t>Granton-Dromedary-Broadmarsh-Elderslie--Pelham</t>
  </si>
  <si>
    <t>Bridgewater  (West)</t>
  </si>
  <si>
    <t>Brighton  (West)</t>
  </si>
  <si>
    <t>Brighton (East)-Dysart-Kempton-Melton  Mowbray</t>
  </si>
  <si>
    <t>Bridgewater  (North)</t>
  </si>
  <si>
    <t>Tods Corner Power Station-Wilburville</t>
  </si>
  <si>
    <t>Tods Corner-Liawenee</t>
  </si>
  <si>
    <t>Bronte Park</t>
  </si>
  <si>
    <t>Tarraleah</t>
  </si>
  <si>
    <t>Wayatinah</t>
  </si>
  <si>
    <t>Wayatinah-Catagunya-Repulse-Cluny</t>
  </si>
  <si>
    <t>Lake St Clair-Derwent Bridge</t>
  </si>
  <si>
    <t>Gordon Area-Strathgordon</t>
  </si>
  <si>
    <t>Poatina</t>
  </si>
  <si>
    <t>Bracknell-Liffey-Bishopsbourne-Oaks-Cluan</t>
  </si>
  <si>
    <t>Delmont-Cressy-Epping Forest-Blessington</t>
  </si>
  <si>
    <t>Bell Bay Industrial</t>
  </si>
  <si>
    <t>Long Reach</t>
  </si>
  <si>
    <t>George Town (North)</t>
  </si>
  <si>
    <t>Bell Bay Power Station Standby - Beaconsfield Gold</t>
  </si>
  <si>
    <t>East Tamar Hwy (Sth of GT Sub)</t>
  </si>
  <si>
    <t>Bell Bay Power Station Main Feeder</t>
  </si>
  <si>
    <t>Hillwood-The Glen-Pipers River-Weymouth</t>
  </si>
  <si>
    <t>George Town (South)-Greens Beach-Beauty Point</t>
  </si>
  <si>
    <t>Bell Bay</t>
  </si>
  <si>
    <t>Ringarooma Rd-Scottsdale</t>
  </si>
  <si>
    <t>Tongah</t>
  </si>
  <si>
    <t>Scottsdale-Springfield-Golconda-Lillydale</t>
  </si>
  <si>
    <t>Derby Terminal-Mt Horror-North Scottsdale</t>
  </si>
  <si>
    <t>North Scottsdale-Forester-Bridport-Waterhouse</t>
  </si>
  <si>
    <t>Derby-Branxholm-Legerwood-Ringarooma</t>
  </si>
  <si>
    <t>Herrick-Gladstone-Weldborough</t>
  </si>
  <si>
    <t>Winnaleah-Telita</t>
  </si>
  <si>
    <t>Royal   George</t>
  </si>
  <si>
    <t>Rossarden-Storeys  Creek</t>
  </si>
  <si>
    <t>Fingal-Mangana-Mathinna-Upper  Esk</t>
  </si>
  <si>
    <t>Conara-Campbell  Town-Ross-Oatlands</t>
  </si>
  <si>
    <t>Dianas Beach</t>
  </si>
  <si>
    <t>Chain of Lagoons-Bicheno-Coles Bay</t>
  </si>
  <si>
    <t>St Marys-German Town-Mt Nicholas</t>
  </si>
  <si>
    <t>Binalong Bay. and Weldborough</t>
  </si>
  <si>
    <t>Riverside-Newnham-Alanvale</t>
  </si>
  <si>
    <t>Prospect Vale</t>
  </si>
  <si>
    <t>Glengarry-Birralee-Beaconsfield-Beauty Point</t>
  </si>
  <si>
    <t>City (North)</t>
  </si>
  <si>
    <t>Trevallyn-City (South)</t>
  </si>
  <si>
    <t>City (Central)</t>
  </si>
  <si>
    <t>Trevallyn-West Launceston</t>
  </si>
  <si>
    <t>Rosevears-Exeter-Deviot</t>
  </si>
  <si>
    <t>Alanvale-Rocherlea</t>
  </si>
  <si>
    <t>West Riverside-Summerhill-Prospect</t>
  </si>
  <si>
    <t>City (Central / North)</t>
  </si>
  <si>
    <t>City (Central)-Launceston General Hospital</t>
  </si>
  <si>
    <t>Trevallyn-West Launceston-Prospect</t>
  </si>
  <si>
    <t>Riverside-Legana-Dilston-Turners Marsh-Lilydale</t>
  </si>
  <si>
    <t>Mowbray Heights</t>
  </si>
  <si>
    <t>Alanvale-Newnham</t>
  </si>
  <si>
    <t>Remount Rd-Ravenswood</t>
  </si>
  <si>
    <t>Invermay-Inveresk</t>
  </si>
  <si>
    <t>East Launceston</t>
  </si>
  <si>
    <t>Mayfield</t>
  </si>
  <si>
    <t>Invermay</t>
  </si>
  <si>
    <t>Western Junction-Breadalbane-Perth-Evandale</t>
  </si>
  <si>
    <t>Techno Park Drive Norwood</t>
  </si>
  <si>
    <t>Kings Meadows-South Launceston</t>
  </si>
  <si>
    <t>St Leonards South</t>
  </si>
  <si>
    <t>South Norwood-Punchbowl</t>
  </si>
  <si>
    <t>Franklin Village</t>
  </si>
  <si>
    <t>Relbia-Evandale-Upper Blessington</t>
  </si>
  <si>
    <t>Waverley-White Hills</t>
  </si>
  <si>
    <t>Waverley-St Leonards</t>
  </si>
  <si>
    <t>Norwood-Newstead-East Launceston-Launceston</t>
  </si>
  <si>
    <t>Norwood-Newstead-East Lton-South Lton-Launceston</t>
  </si>
  <si>
    <t>Ravenswood-Waverley</t>
  </si>
  <si>
    <t>Newstead-South Launceston</t>
  </si>
  <si>
    <t>High St East Launceston</t>
  </si>
  <si>
    <t>St Leonards</t>
  </si>
  <si>
    <t>Prospect</t>
  </si>
  <si>
    <t>Carrick-Westbury</t>
  </si>
  <si>
    <t>Pateena-Longford</t>
  </si>
  <si>
    <t>Hagley-Westbury Nth-Quamby Bend-Selbourne</t>
  </si>
  <si>
    <t>Blackstone Heights</t>
  </si>
  <si>
    <t>Cressy</t>
  </si>
  <si>
    <t>Travellers Rest-Hadspen</t>
  </si>
  <si>
    <t>Trevallyn Terminal</t>
  </si>
  <si>
    <t>Evandale-Perth</t>
  </si>
  <si>
    <t>Young Town-Kings Meadows-South Launceston</t>
  </si>
  <si>
    <t>Wesley Vale-Port Sorell</t>
  </si>
  <si>
    <t>Quioba-Spreyton</t>
  </si>
  <si>
    <t>Quoiba-Spreyton</t>
  </si>
  <si>
    <t>Devonport CDB-Marine Board Area</t>
  </si>
  <si>
    <t>Devonport</t>
  </si>
  <si>
    <t>Devonport (West)-Don-Forth-Leith</t>
  </si>
  <si>
    <t>East Devonport-Airport</t>
  </si>
  <si>
    <t>Devonport (Central)</t>
  </si>
  <si>
    <t>James St</t>
  </si>
  <si>
    <t>Devonport West-Don Heads</t>
  </si>
  <si>
    <t>Latrobe-Wesley Vale-Port Sorell</t>
  </si>
  <si>
    <t>Kindred-Forth-Turners Beach</t>
  </si>
  <si>
    <t>Ulverstone-Penguin</t>
  </si>
  <si>
    <t>Ulverstone (West)-Penguin</t>
  </si>
  <si>
    <t>Gawler-Preston-Gunns Plains-Nietta</t>
  </si>
  <si>
    <t>Ulverstone (East)</t>
  </si>
  <si>
    <t>Simplot</t>
  </si>
  <si>
    <t>Gawler-Upper Castra</t>
  </si>
  <si>
    <t>Turners Beach</t>
  </si>
  <si>
    <t>Beulah-Sheffield-Nook-Wilmot-Cradle Mountain</t>
  </si>
  <si>
    <t>Elizabeth Town-Deloraine-Meander-Exton-Westbury</t>
  </si>
  <si>
    <t>Big Bend-Tarleton-Melrose-Barrington</t>
  </si>
  <si>
    <t>Sassafras-Moriarty-Thirlstane</t>
  </si>
  <si>
    <t>Goliath Portland Cement (South)</t>
  </si>
  <si>
    <t>Needles-Deloraine-Mole Creek-Western Creek</t>
  </si>
  <si>
    <t>Latrobe</t>
  </si>
  <si>
    <t>Rowallan-Lemonthyme-Parsons Falls</t>
  </si>
  <si>
    <t>Massey Sawmill</t>
  </si>
  <si>
    <t>Burnie CBD (East)-Marine Board</t>
  </si>
  <si>
    <t>Burnie CBD (North)-Marine Board</t>
  </si>
  <si>
    <t>Burnie CBD (West)</t>
  </si>
  <si>
    <t>Burnie CBD (Central / West)</t>
  </si>
  <si>
    <t>Ridgley-Yolla-Calder-Hampshire-Preolenna</t>
  </si>
  <si>
    <t>Natone-Cuprona</t>
  </si>
  <si>
    <t>Upper Burnie-Wivenhoe</t>
  </si>
  <si>
    <t>Wynyard (West)-Moorleah</t>
  </si>
  <si>
    <t>Somerset (South)-Wynyard (East)-Table Cape</t>
  </si>
  <si>
    <t>Camdale-Somerset (North)-Wynyard (East)</t>
  </si>
  <si>
    <t>Burnie (West)-Cooee</t>
  </si>
  <si>
    <t>Burnie (East)</t>
  </si>
  <si>
    <t>Wynyard</t>
  </si>
  <si>
    <t>North West Private Hospital</t>
  </si>
  <si>
    <t>Penguin-Riana</t>
  </si>
  <si>
    <t>Mooreville</t>
  </si>
  <si>
    <t>Irishtown-Forest-Stanley-Mengha-Trowutta</t>
  </si>
  <si>
    <t>Marrawah-Mella</t>
  </si>
  <si>
    <t>Edith Creek-Trowutta-Togari-Marrawah-Woolnorth</t>
  </si>
  <si>
    <t>Smithton-McCains</t>
  </si>
  <si>
    <t>Montague-Cape Grim</t>
  </si>
  <si>
    <t>Irish Town</t>
  </si>
  <si>
    <t>Mawbanna-Stanley</t>
  </si>
  <si>
    <t>Montumana-Sisters Creek-Myalla</t>
  </si>
  <si>
    <t>Savage River-Luina-Waratah</t>
  </si>
  <si>
    <t>Henty Gold</t>
  </si>
  <si>
    <t>Hampshire Mill</t>
  </si>
  <si>
    <t>Rosebery Village (South)-Williamsford-Mt Read</t>
  </si>
  <si>
    <t>Rosebery-Anthony-Tribute-Tullah-Mackintosh-Reece</t>
  </si>
  <si>
    <t>Zeehan Zone Substation</t>
  </si>
  <si>
    <t>Renison Mine</t>
  </si>
  <si>
    <t>Strahan</t>
  </si>
  <si>
    <t>Queenstown (West)-John Butters Power Station</t>
  </si>
  <si>
    <t>Queenstown (East)-Gormanston-Lake Burbury</t>
  </si>
  <si>
    <t>Zeehan</t>
  </si>
  <si>
    <t>Zeehan Zinc</t>
  </si>
  <si>
    <t>-</t>
  </si>
  <si>
    <t>N/A</t>
  </si>
  <si>
    <t>1-7 Maria Street</t>
  </si>
  <si>
    <t>Tas</t>
  </si>
  <si>
    <t>GPO Box 606</t>
  </si>
  <si>
    <t>Moonah</t>
  </si>
  <si>
    <t>Kirstan Wilding</t>
  </si>
  <si>
    <t>03 6271 6696</t>
  </si>
  <si>
    <t>revenue.reset@tasnetworks.com.au</t>
  </si>
  <si>
    <t>24 167 357 299</t>
  </si>
  <si>
    <t>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</si>
</sst>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_(* #,##0_);_(* \(#,##0\);_(* &quot;-&quot;_);_(@_)"/>
    <numFmt numFmtId="167" formatCode="0.0000"/>
    <numFmt numFmtId="168" formatCode="#,##0.0000"/>
    <numFmt numFmtId="169" formatCode="d/mm/yyyy;@"/>
    <numFmt numFmtId="170" formatCode="0.0%"/>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sz val="10"/>
      <name val="Verdana"/>
      <family val="2"/>
    </font>
    <font>
      <sz val="10"/>
      <name val="Verdana"/>
      <family val="2"/>
    </font>
    <font>
      <sz val="10"/>
      <name val="Arial"/>
      <family val="2"/>
    </font>
    <font>
      <sz val="10"/>
      <color indexed="54"/>
      <name val="Arial"/>
      <family val="2"/>
    </font>
    <font>
      <sz val="10"/>
      <color indexed="62"/>
      <name val="Arial"/>
      <family val="2"/>
    </font>
    <font>
      <sz val="14"/>
      <name val="Arial Black"/>
      <family val="2"/>
    </font>
    <font>
      <b/>
      <sz val="14"/>
      <name val="Arial Black"/>
      <family val="2"/>
    </font>
    <font>
      <b/>
      <sz val="16"/>
      <name val="Arial Black"/>
      <family val="2"/>
    </font>
    <font>
      <b/>
      <sz val="16"/>
      <color theme="0"/>
      <name val="Arial"/>
      <family val="2"/>
    </font>
    <font>
      <sz val="10"/>
      <color theme="0"/>
      <name val="Arial"/>
      <family val="2"/>
    </font>
    <font>
      <u/>
      <sz val="11"/>
      <color theme="10"/>
      <name val="Calibri"/>
      <family val="2"/>
    </font>
    <font>
      <sz val="10"/>
      <name val="Arial"/>
      <family val="2"/>
    </font>
    <font>
      <b/>
      <vertAlign val="superscript"/>
      <sz val="8"/>
      <color indexed="9"/>
      <name val="Arial"/>
      <family val="2"/>
    </font>
    <font>
      <sz val="12"/>
      <color theme="0"/>
      <name val="Arial"/>
      <family val="2"/>
    </font>
    <font>
      <sz val="14"/>
      <color indexed="12"/>
      <name val="Arial Black"/>
      <family val="2"/>
    </font>
    <font>
      <b/>
      <sz val="9"/>
      <color indexed="9"/>
      <name val="Arial"/>
      <family val="2"/>
    </font>
    <font>
      <sz val="9"/>
      <name val="Arial"/>
      <family val="2"/>
    </font>
    <font>
      <sz val="10"/>
      <name val="Arial"/>
    </font>
  </fonts>
  <fills count="3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2"/>
      </right>
      <top/>
      <bottom style="medium">
        <color indexed="6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medium">
        <color indexed="62"/>
      </left>
      <right/>
      <top/>
      <bottom style="medium">
        <color indexed="64"/>
      </bottom>
      <diagonal/>
    </border>
  </borders>
  <cellStyleXfs count="163">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6"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6" fontId="4" fillId="18" borderId="0" applyFont="0" applyBorder="0" applyAlignment="0">
      <alignment horizontal="right"/>
      <protection locked="0"/>
    </xf>
    <xf numFmtId="165" fontId="8" fillId="19" borderId="0" applyFont="0" applyBorder="0">
      <alignment horizontal="right"/>
      <protection locked="0"/>
    </xf>
    <xf numFmtId="166"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4" fontId="51" fillId="0" borderId="0" applyFont="0" applyFill="0" applyBorder="0" applyAlignment="0" applyProtection="0"/>
    <xf numFmtId="0" fontId="52" fillId="0" borderId="0"/>
    <xf numFmtId="0" fontId="53" fillId="2" borderId="0"/>
    <xf numFmtId="0" fontId="4" fillId="2" borderId="0"/>
    <xf numFmtId="0" fontId="53" fillId="0" borderId="0"/>
    <xf numFmtId="0" fontId="53"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6" fontId="4" fillId="15" borderId="0" applyNumberFormat="0" applyFont="0" applyBorder="0" applyAlignment="0">
      <alignment horizontal="right"/>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6" fillId="0" borderId="0" applyNumberFormat="0" applyFill="0" applyBorder="0" applyAlignment="0" applyProtection="0">
      <alignment vertical="top"/>
      <protection locked="0"/>
    </xf>
    <xf numFmtId="166" fontId="4" fillId="18" borderId="0" applyFont="0" applyBorder="0" applyAlignment="0">
      <alignment horizontal="right"/>
      <protection locked="0"/>
    </xf>
    <xf numFmtId="166" fontId="4" fillId="18" borderId="0" applyFont="0" applyBorder="0" applyAlignment="0">
      <alignment horizontal="right"/>
      <protection locked="0"/>
    </xf>
    <xf numFmtId="166" fontId="4" fillId="18" borderId="0" applyFont="0" applyBorder="0" applyAlignment="0">
      <alignment horizontal="right"/>
      <protection locked="0"/>
    </xf>
    <xf numFmtId="166" fontId="4" fillId="18" borderId="0" applyFont="0" applyBorder="0" applyAlignment="0">
      <alignment horizontal="right"/>
      <protection locked="0"/>
    </xf>
    <xf numFmtId="165" fontId="4" fillId="19" borderId="0" applyFont="0" applyBorder="0">
      <alignment horizontal="right"/>
      <protection locked="0"/>
    </xf>
    <xf numFmtId="166" fontId="4" fillId="20" borderId="0" applyFont="0" applyBorder="0">
      <alignment horizontal="right"/>
      <protection locked="0"/>
    </xf>
    <xf numFmtId="0" fontId="4" fillId="0" borderId="0"/>
    <xf numFmtId="0" fontId="4" fillId="0" borderId="0"/>
    <xf numFmtId="0" fontId="4" fillId="0" borderId="0"/>
    <xf numFmtId="0" fontId="51"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53" fillId="2" borderId="0"/>
    <xf numFmtId="0" fontId="53" fillId="0" borderId="0"/>
    <xf numFmtId="164" fontId="4" fillId="0" borderId="0" applyFont="0" applyFill="0" applyBorder="0" applyAlignment="0" applyProtection="0"/>
    <xf numFmtId="164" fontId="4" fillId="0" borderId="0" applyFont="0" applyFill="0" applyBorder="0" applyAlignment="0" applyProtection="0"/>
    <xf numFmtId="166" fontId="53" fillId="18" borderId="0" applyFont="0" applyBorder="0" applyAlignment="0">
      <alignment horizontal="right"/>
      <protection locked="0"/>
    </xf>
    <xf numFmtId="166" fontId="4" fillId="18" borderId="0" applyFont="0" applyBorder="0" applyAlignment="0">
      <alignment horizontal="right"/>
      <protection locked="0"/>
    </xf>
    <xf numFmtId="166" fontId="4" fillId="18" borderId="0" applyFont="0" applyBorder="0" applyAlignment="0">
      <alignment horizontal="right"/>
      <protection locked="0"/>
    </xf>
    <xf numFmtId="0" fontId="4" fillId="2" borderId="0"/>
    <xf numFmtId="0" fontId="4" fillId="0" borderId="0"/>
    <xf numFmtId="0" fontId="4" fillId="2" borderId="0"/>
    <xf numFmtId="0" fontId="53" fillId="0" borderId="0"/>
    <xf numFmtId="0" fontId="53" fillId="0" borderId="0"/>
    <xf numFmtId="0" fontId="4" fillId="0" borderId="0"/>
    <xf numFmtId="0" fontId="4" fillId="0" borderId="0"/>
    <xf numFmtId="0" fontId="4" fillId="0" borderId="0"/>
    <xf numFmtId="0" fontId="4" fillId="0" borderId="0"/>
    <xf numFmtId="0" fontId="4" fillId="0" borderId="0"/>
    <xf numFmtId="0" fontId="53" fillId="0" borderId="0"/>
    <xf numFmtId="0" fontId="53" fillId="0" borderId="0"/>
    <xf numFmtId="0" fontId="9" fillId="6" borderId="44" applyNumberFormat="0" applyAlignment="0" applyProtection="0"/>
    <xf numFmtId="164" fontId="4" fillId="0" borderId="0" applyFont="0" applyFill="0" applyBorder="0" applyAlignment="0" applyProtection="0"/>
    <xf numFmtId="0" fontId="17" fillId="4" borderId="44" applyNumberFormat="0" applyAlignment="0" applyProtection="0"/>
    <xf numFmtId="0" fontId="6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53" fillId="0" borderId="0"/>
    <xf numFmtId="0" fontId="53" fillId="0" borderId="0"/>
    <xf numFmtId="0" fontId="4" fillId="5" borderId="45" applyNumberFormat="0" applyFont="0" applyAlignment="0" applyProtection="0"/>
    <xf numFmtId="0" fontId="4" fillId="5" borderId="45" applyNumberFormat="0" applyFont="0" applyAlignment="0" applyProtection="0"/>
    <xf numFmtId="0" fontId="53" fillId="0" borderId="0"/>
    <xf numFmtId="0" fontId="20" fillId="6" borderId="39" applyNumberFormat="0" applyAlignment="0" applyProtection="0"/>
    <xf numFmtId="0" fontId="53" fillId="0" borderId="0"/>
    <xf numFmtId="0" fontId="22" fillId="0" borderId="40" applyNumberFormat="0" applyFill="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166" fontId="62"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62" fillId="0" borderId="0"/>
    <xf numFmtId="0" fontId="62" fillId="0" borderId="0"/>
    <xf numFmtId="0" fontId="4" fillId="0" borderId="0"/>
    <xf numFmtId="166" fontId="4" fillId="18" borderId="0" applyFont="0" applyBorder="0" applyAlignment="0">
      <alignment horizontal="right"/>
      <protection locked="0"/>
    </xf>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18" borderId="0" applyFont="0" applyBorder="0" applyAlignment="0">
      <alignment horizontal="right"/>
      <protection locked="0"/>
    </xf>
    <xf numFmtId="0" fontId="4" fillId="0" borderId="0"/>
    <xf numFmtId="0" fontId="4" fillId="0" borderId="0"/>
    <xf numFmtId="9" fontId="68" fillId="0" borderId="0" applyFont="0" applyFill="0" applyBorder="0" applyAlignment="0" applyProtection="0"/>
    <xf numFmtId="0" fontId="1" fillId="0" borderId="0"/>
  </cellStyleXfs>
  <cellXfs count="323">
    <xf numFmtId="0" fontId="0" fillId="2" borderId="0" xfId="0"/>
    <xf numFmtId="0" fontId="25" fillId="2" borderId="0" xfId="43" applyFont="1"/>
    <xf numFmtId="0" fontId="4" fillId="2" borderId="0" xfId="43"/>
    <xf numFmtId="0" fontId="26" fillId="2" borderId="0" xfId="43" applyFont="1"/>
    <xf numFmtId="0" fontId="28" fillId="21" borderId="10" xfId="43" applyFont="1" applyFill="1" applyBorder="1" applyAlignment="1" applyProtection="1">
      <protection locked="0"/>
    </xf>
    <xf numFmtId="0" fontId="29" fillId="21" borderId="0" xfId="43" applyFont="1" applyFill="1" applyBorder="1" applyAlignment="1"/>
    <xf numFmtId="0" fontId="29" fillId="21" borderId="11" xfId="43" applyFont="1" applyFill="1" applyBorder="1" applyAlignment="1"/>
    <xf numFmtId="2" fontId="30" fillId="2" borderId="0" xfId="43" applyNumberFormat="1" applyFont="1" applyBorder="1" applyAlignment="1" applyProtection="1">
      <alignment horizontal="left"/>
    </xf>
    <xf numFmtId="0" fontId="24" fillId="2" borderId="0" xfId="43" applyFont="1" applyAlignment="1" applyProtection="1">
      <protection locked="0"/>
    </xf>
    <xf numFmtId="0" fontId="24" fillId="2" borderId="0" xfId="43" applyFont="1" applyProtection="1">
      <protection locked="0"/>
    </xf>
    <xf numFmtId="0" fontId="30" fillId="2" borderId="0" xfId="43" applyFont="1"/>
    <xf numFmtId="0" fontId="4" fillId="2" borderId="0" xfId="43" applyAlignment="1"/>
    <xf numFmtId="0" fontId="31" fillId="21" borderId="12" xfId="43" applyFont="1" applyFill="1" applyBorder="1"/>
    <xf numFmtId="0" fontId="32" fillId="21" borderId="12" xfId="43" applyFont="1" applyFill="1" applyBorder="1"/>
    <xf numFmtId="0" fontId="32" fillId="2" borderId="0" xfId="43" applyFont="1"/>
    <xf numFmtId="0" fontId="31" fillId="21" borderId="13" xfId="43" applyFont="1" applyFill="1" applyBorder="1"/>
    <xf numFmtId="0" fontId="32" fillId="21" borderId="14" xfId="43"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8" fillId="20" borderId="0" xfId="35" applyFont="1" applyFill="1" applyBorder="1" applyAlignment="1" applyProtection="1"/>
    <xf numFmtId="0" fontId="27" fillId="2" borderId="0" xfId="0" applyFont="1"/>
    <xf numFmtId="0" fontId="25" fillId="2" borderId="0" xfId="0" applyFont="1"/>
    <xf numFmtId="0" fontId="0" fillId="15" borderId="12" xfId="0" applyFill="1" applyBorder="1"/>
    <xf numFmtId="0" fontId="0" fillId="21" borderId="12" xfId="0" applyFill="1" applyBorder="1"/>
    <xf numFmtId="0" fontId="25" fillId="2" borderId="0" xfId="44" applyFont="1"/>
    <xf numFmtId="0" fontId="4" fillId="2" borderId="0" xfId="44"/>
    <xf numFmtId="0" fontId="25" fillId="2" borderId="0" xfId="44" applyFont="1" applyAlignment="1">
      <alignment horizontal="left"/>
    </xf>
    <xf numFmtId="0" fontId="27" fillId="2" borderId="0" xfId="44" applyFont="1"/>
    <xf numFmtId="0" fontId="8" fillId="2" borderId="0" xfId="44" applyFont="1"/>
    <xf numFmtId="0" fontId="50" fillId="21" borderId="12" xfId="44" applyFont="1" applyFill="1" applyBorder="1" applyAlignment="1">
      <alignment vertical="center" wrapText="1"/>
    </xf>
    <xf numFmtId="0" fontId="47" fillId="21" borderId="27" xfId="44" applyFont="1" applyFill="1" applyBorder="1" applyAlignment="1">
      <alignment vertical="center" wrapText="1"/>
    </xf>
    <xf numFmtId="0" fontId="46" fillId="21" borderId="12" xfId="44" applyFont="1" applyFill="1" applyBorder="1" applyAlignment="1">
      <alignment horizontal="center" vertical="center" wrapText="1"/>
    </xf>
    <xf numFmtId="0" fontId="46" fillId="21" borderId="28" xfId="44" applyFont="1" applyFill="1" applyBorder="1" applyAlignment="1">
      <alignment horizontal="center" vertical="center" wrapText="1"/>
    </xf>
    <xf numFmtId="0" fontId="45" fillId="21" borderId="27" xfId="44" applyFont="1" applyFill="1" applyBorder="1" applyAlignment="1">
      <alignment vertical="center" wrapText="1"/>
    </xf>
    <xf numFmtId="0" fontId="46" fillId="21" borderId="12" xfId="44" applyFont="1" applyFill="1" applyBorder="1" applyAlignment="1">
      <alignment horizontal="right" vertical="center" wrapText="1"/>
    </xf>
    <xf numFmtId="0" fontId="8" fillId="0" borderId="0" xfId="44" applyFont="1" applyFill="1" applyBorder="1"/>
    <xf numFmtId="0" fontId="8" fillId="2" borderId="29" xfId="44" applyFont="1" applyFill="1" applyBorder="1" applyAlignment="1">
      <alignment horizontal="right" vertical="center" wrapText="1"/>
    </xf>
    <xf numFmtId="0" fontId="8" fillId="2" borderId="0" xfId="44" applyFont="1" applyFill="1" applyBorder="1" applyAlignment="1">
      <alignment horizontal="right" vertical="center" wrapText="1"/>
    </xf>
    <xf numFmtId="0" fontId="29" fillId="0" borderId="30" xfId="44" applyFont="1" applyFill="1" applyBorder="1" applyAlignment="1">
      <alignment horizontal="right" vertical="center" wrapText="1"/>
    </xf>
    <xf numFmtId="0" fontId="8" fillId="2" borderId="30" xfId="44" applyFont="1" applyFill="1" applyBorder="1" applyAlignment="1">
      <alignment horizontal="right" vertical="center" wrapText="1"/>
    </xf>
    <xf numFmtId="0" fontId="29" fillId="2" borderId="0" xfId="44" applyFont="1" applyFill="1" applyBorder="1" applyAlignment="1">
      <alignment horizontal="right" vertical="center" wrapText="1"/>
    </xf>
    <xf numFmtId="0" fontId="33" fillId="2" borderId="0" xfId="44" applyFont="1"/>
    <xf numFmtId="0" fontId="43" fillId="21" borderId="12" xfId="44" applyFont="1" applyFill="1" applyBorder="1" applyAlignment="1">
      <alignment horizontal="center" vertical="center" wrapText="1"/>
    </xf>
    <xf numFmtId="0" fontId="26" fillId="2" borderId="0" xfId="44" applyFont="1"/>
    <xf numFmtId="0" fontId="26" fillId="2" borderId="0" xfId="44" applyFont="1" applyFill="1"/>
    <xf numFmtId="0" fontId="4" fillId="2" borderId="0" xfId="44" applyFill="1"/>
    <xf numFmtId="0" fontId="8" fillId="2" borderId="0" xfId="46" applyFont="1" applyFill="1" applyAlignment="1"/>
    <xf numFmtId="0" fontId="8" fillId="0" borderId="0" xfId="46" applyFont="1" applyAlignment="1"/>
    <xf numFmtId="0" fontId="33" fillId="2" borderId="29" xfId="44" applyFont="1" applyFill="1" applyBorder="1" applyAlignment="1">
      <alignment horizontal="right" vertical="center" wrapText="1"/>
    </xf>
    <xf numFmtId="0" fontId="25" fillId="2" borderId="0" xfId="44" applyFont="1" applyFill="1"/>
    <xf numFmtId="0" fontId="0" fillId="22" borderId="12" xfId="0" applyFill="1" applyBorder="1"/>
    <xf numFmtId="0" fontId="0" fillId="2" borderId="0" xfId="0" applyAlignment="1">
      <alignment wrapText="1"/>
    </xf>
    <xf numFmtId="0" fontId="32" fillId="2" borderId="0" xfId="44" applyFont="1"/>
    <xf numFmtId="0" fontId="0" fillId="2" borderId="0" xfId="0" applyAlignment="1"/>
    <xf numFmtId="0" fontId="43" fillId="21" borderId="0" xfId="44" applyFont="1" applyFill="1" applyBorder="1" applyAlignment="1">
      <alignment horizontal="center" vertical="center" wrapText="1"/>
    </xf>
    <xf numFmtId="0" fontId="0" fillId="2" borderId="0" xfId="0" applyBorder="1"/>
    <xf numFmtId="0" fontId="0" fillId="2" borderId="0" xfId="0"/>
    <xf numFmtId="0" fontId="4" fillId="2" borderId="0" xfId="44"/>
    <xf numFmtId="0" fontId="40" fillId="2" borderId="0" xfId="45" applyFont="1" applyFill="1" applyBorder="1" applyAlignment="1">
      <alignment horizontal="left" vertical="center"/>
    </xf>
    <xf numFmtId="0" fontId="46" fillId="21" borderId="12" xfId="44" applyFont="1" applyFill="1" applyBorder="1"/>
    <xf numFmtId="0" fontId="8" fillId="20" borderId="12" xfId="44" applyFont="1" applyFill="1" applyBorder="1"/>
    <xf numFmtId="0" fontId="35" fillId="2" borderId="0" xfId="44" applyFont="1"/>
    <xf numFmtId="0" fontId="8" fillId="2" borderId="0" xfId="44" applyFont="1"/>
    <xf numFmtId="168" fontId="25" fillId="2" borderId="0" xfId="0" applyNumberFormat="1" applyFont="1"/>
    <xf numFmtId="168" fontId="27" fillId="2" borderId="0" xfId="0" applyNumberFormat="1" applyFont="1" applyAlignment="1">
      <alignment horizontal="left"/>
    </xf>
    <xf numFmtId="168" fontId="0" fillId="2" borderId="0" xfId="0" applyNumberFormat="1"/>
    <xf numFmtId="168" fontId="27" fillId="2" borderId="0" xfId="0" applyNumberFormat="1" applyFont="1"/>
    <xf numFmtId="168" fontId="0" fillId="2" borderId="0" xfId="0" applyNumberFormat="1" applyAlignment="1">
      <alignment wrapText="1"/>
    </xf>
    <xf numFmtId="168" fontId="8" fillId="22" borderId="12" xfId="0" applyNumberFormat="1" applyFont="1" applyFill="1" applyBorder="1"/>
    <xf numFmtId="3" fontId="0" fillId="2" borderId="0" xfId="0" applyNumberFormat="1"/>
    <xf numFmtId="3" fontId="27" fillId="2" borderId="0" xfId="0" applyNumberFormat="1" applyFont="1"/>
    <xf numFmtId="1" fontId="8" fillId="20" borderId="18" xfId="0" applyNumberFormat="1" applyFont="1" applyFill="1" applyBorder="1" applyAlignment="1" applyProtection="1">
      <alignment horizontal="left"/>
      <protection locked="0"/>
    </xf>
    <xf numFmtId="167" fontId="41" fillId="20" borderId="12" xfId="44" applyNumberFormat="1" applyFont="1" applyFill="1" applyBorder="1" applyAlignment="1">
      <alignment horizontal="right" vertical="center" wrapText="1"/>
    </xf>
    <xf numFmtId="3" fontId="41" fillId="20" borderId="12" xfId="44" applyNumberFormat="1" applyFont="1" applyFill="1" applyBorder="1" applyAlignment="1">
      <alignment horizontal="right" vertical="center" wrapText="1"/>
    </xf>
    <xf numFmtId="0" fontId="25" fillId="2" borderId="0" xfId="55" applyFont="1"/>
    <xf numFmtId="0" fontId="53" fillId="2" borderId="0" xfId="55"/>
    <xf numFmtId="0" fontId="54" fillId="2" borderId="0" xfId="55" applyFont="1"/>
    <xf numFmtId="0" fontId="25" fillId="2" borderId="0" xfId="55" applyFont="1" applyAlignment="1">
      <alignment horizontal="left"/>
    </xf>
    <xf numFmtId="49" fontId="53" fillId="20" borderId="12" xfId="58" applyNumberFormat="1" applyFill="1" applyBorder="1" applyProtection="1">
      <protection locked="0"/>
    </xf>
    <xf numFmtId="0" fontId="53" fillId="2" borderId="0" xfId="55" applyFont="1"/>
    <xf numFmtId="0" fontId="32" fillId="2" borderId="0" xfId="55" applyFont="1"/>
    <xf numFmtId="0" fontId="53" fillId="2" borderId="0" xfId="58"/>
    <xf numFmtId="0" fontId="27" fillId="2" borderId="0" xfId="58" applyFont="1"/>
    <xf numFmtId="0" fontId="53" fillId="21" borderId="12" xfId="58" applyFill="1" applyBorder="1"/>
    <xf numFmtId="0" fontId="49" fillId="2" borderId="0" xfId="58" applyFont="1"/>
    <xf numFmtId="0" fontId="53" fillId="21" borderId="12" xfId="58" applyFill="1" applyBorder="1" applyProtection="1">
      <protection locked="0"/>
    </xf>
    <xf numFmtId="0" fontId="43" fillId="23" borderId="12" xfId="58" applyFont="1" applyFill="1" applyBorder="1" applyAlignment="1"/>
    <xf numFmtId="0" fontId="53" fillId="25" borderId="12" xfId="58" applyFill="1" applyBorder="1"/>
    <xf numFmtId="0" fontId="35" fillId="2" borderId="0" xfId="97" applyFont="1"/>
    <xf numFmtId="0" fontId="35" fillId="20" borderId="22" xfId="97" applyFont="1" applyFill="1" applyBorder="1"/>
    <xf numFmtId="0" fontId="35" fillId="20" borderId="23" xfId="97" applyFont="1" applyFill="1" applyBorder="1"/>
    <xf numFmtId="0" fontId="35" fillId="20" borderId="24" xfId="97" applyFont="1" applyFill="1" applyBorder="1"/>
    <xf numFmtId="0" fontId="35" fillId="2" borderId="0" xfId="97" applyFont="1" applyFill="1" applyBorder="1"/>
    <xf numFmtId="0" fontId="35" fillId="2" borderId="0" xfId="97" applyFont="1" applyFill="1"/>
    <xf numFmtId="0" fontId="35" fillId="20" borderId="25" xfId="97" applyFont="1" applyFill="1" applyBorder="1"/>
    <xf numFmtId="0" fontId="35" fillId="20" borderId="0" xfId="97" applyFont="1" applyFill="1" applyBorder="1"/>
    <xf numFmtId="0" fontId="35" fillId="20" borderId="26" xfId="97" applyFont="1" applyFill="1" applyBorder="1"/>
    <xf numFmtId="0" fontId="36" fillId="20" borderId="26" xfId="97" applyFont="1" applyFill="1" applyBorder="1" applyAlignment="1">
      <alignment vertical="center"/>
    </xf>
    <xf numFmtId="0" fontId="36" fillId="2" borderId="0" xfId="97" applyFont="1" applyFill="1" applyBorder="1" applyAlignment="1">
      <alignment vertical="center"/>
    </xf>
    <xf numFmtId="0" fontId="36" fillId="2" borderId="0" xfId="97" applyFont="1" applyFill="1" applyBorder="1" applyAlignment="1"/>
    <xf numFmtId="0" fontId="37" fillId="20" borderId="26" xfId="97" applyFont="1" applyFill="1" applyBorder="1" applyAlignment="1">
      <alignment vertical="center"/>
    </xf>
    <xf numFmtId="0" fontId="37" fillId="2" borderId="0" xfId="97" applyFont="1" applyFill="1" applyBorder="1" applyAlignment="1">
      <alignment vertical="center"/>
    </xf>
    <xf numFmtId="0" fontId="37" fillId="2" borderId="0" xfId="97" applyFont="1" applyFill="1" applyBorder="1" applyAlignment="1"/>
    <xf numFmtId="0" fontId="35" fillId="20" borderId="26" xfId="97" applyFont="1" applyFill="1" applyBorder="1" applyAlignment="1">
      <alignment vertical="center"/>
    </xf>
    <xf numFmtId="0" fontId="35" fillId="2" borderId="0" xfId="97" applyFont="1" applyFill="1" applyBorder="1" applyAlignment="1">
      <alignment vertical="center"/>
    </xf>
    <xf numFmtId="0" fontId="35" fillId="2" borderId="0" xfId="97" applyFont="1" applyAlignment="1">
      <alignment vertical="center"/>
    </xf>
    <xf numFmtId="0" fontId="27" fillId="2" borderId="0" xfId="97" applyFont="1" applyFill="1" applyBorder="1" applyAlignment="1">
      <alignment vertical="center"/>
    </xf>
    <xf numFmtId="0" fontId="4" fillId="2" borderId="0" xfId="97" applyFont="1" applyFill="1" applyBorder="1" applyAlignment="1">
      <alignment vertical="center"/>
    </xf>
    <xf numFmtId="0" fontId="55" fillId="2" borderId="0" xfId="97" applyFont="1" applyFill="1" applyBorder="1" applyAlignment="1">
      <alignment vertical="center"/>
    </xf>
    <xf numFmtId="0" fontId="4" fillId="2" borderId="0" xfId="97" applyFont="1" applyFill="1" applyAlignment="1">
      <alignment vertical="center"/>
    </xf>
    <xf numFmtId="0" fontId="4" fillId="2" borderId="0" xfId="97" applyFont="1" applyAlignment="1">
      <alignment vertical="center"/>
    </xf>
    <xf numFmtId="0" fontId="4" fillId="2" borderId="0" xfId="97" applyFont="1" applyFill="1"/>
    <xf numFmtId="0" fontId="4" fillId="0" borderId="0" xfId="83" applyFill="1" applyBorder="1" applyAlignment="1">
      <alignment vertical="center" wrapText="1"/>
    </xf>
    <xf numFmtId="0" fontId="43" fillId="21" borderId="12" xfId="90" applyFont="1" applyFill="1" applyBorder="1" applyAlignment="1">
      <alignment horizontal="center" vertical="center" wrapText="1"/>
    </xf>
    <xf numFmtId="0" fontId="43" fillId="21" borderId="13" xfId="44" applyFont="1" applyFill="1" applyBorder="1" applyAlignment="1">
      <alignment horizontal="center" vertical="center" wrapText="1"/>
    </xf>
    <xf numFmtId="0" fontId="8" fillId="20" borderId="13" xfId="44" applyFont="1" applyFill="1" applyBorder="1"/>
    <xf numFmtId="0" fontId="43" fillId="0" borderId="31" xfId="44" applyFont="1" applyFill="1" applyBorder="1" applyAlignment="1">
      <alignment horizontal="center" vertical="center" wrapText="1"/>
    </xf>
    <xf numFmtId="0" fontId="8" fillId="0" borderId="31" xfId="44" applyFont="1" applyFill="1" applyBorder="1"/>
    <xf numFmtId="0" fontId="4" fillId="2" borderId="0" xfId="90"/>
    <xf numFmtId="0" fontId="29" fillId="2" borderId="0" xfId="90" applyFont="1" applyFill="1" applyBorder="1" applyAlignment="1">
      <alignment horizontal="right" vertical="center" wrapText="1"/>
    </xf>
    <xf numFmtId="0" fontId="4" fillId="2" borderId="0" xfId="90" applyFont="1" applyFill="1" applyBorder="1" applyAlignment="1">
      <alignment horizontal="right" vertical="center" wrapText="1"/>
    </xf>
    <xf numFmtId="0" fontId="46" fillId="21" borderId="12" xfId="90" applyFont="1" applyFill="1" applyBorder="1" applyAlignment="1">
      <alignment horizontal="right" vertical="center" wrapText="1"/>
    </xf>
    <xf numFmtId="0" fontId="43" fillId="21" borderId="27" xfId="90" applyFont="1" applyFill="1" applyBorder="1" applyAlignment="1">
      <alignment vertical="center" wrapText="1"/>
    </xf>
    <xf numFmtId="0" fontId="43" fillId="21" borderId="28" xfId="90" applyFont="1" applyFill="1" applyBorder="1" applyAlignment="1">
      <alignment horizontal="center" vertical="center" wrapText="1"/>
    </xf>
    <xf numFmtId="0" fontId="33" fillId="21" borderId="12" xfId="90" applyFont="1" applyFill="1" applyBorder="1" applyAlignment="1">
      <alignment horizontal="right" vertical="center" wrapText="1"/>
    </xf>
    <xf numFmtId="0" fontId="41" fillId="20" borderId="12" xfId="90" applyFont="1" applyFill="1" applyBorder="1" applyAlignment="1">
      <alignment horizontal="right" vertical="center" wrapText="1"/>
    </xf>
    <xf numFmtId="0" fontId="8" fillId="2" borderId="0" xfId="44" applyFont="1"/>
    <xf numFmtId="14" fontId="59" fillId="2" borderId="0" xfId="0" applyNumberFormat="1" applyFont="1"/>
    <xf numFmtId="168" fontId="43" fillId="21" borderId="0" xfId="0" applyNumberFormat="1" applyFont="1" applyFill="1" applyBorder="1" applyAlignment="1">
      <alignment horizontal="center" vertical="center" wrapText="1"/>
    </xf>
    <xf numFmtId="0" fontId="43" fillId="21" borderId="12" xfId="55" applyFont="1" applyFill="1" applyBorder="1" applyAlignment="1">
      <alignment horizontal="center" vertical="center" wrapText="1"/>
    </xf>
    <xf numFmtId="3" fontId="0" fillId="25" borderId="12" xfId="0" applyNumberFormat="1" applyFill="1" applyBorder="1"/>
    <xf numFmtId="0" fontId="0" fillId="24" borderId="36" xfId="0" applyFill="1" applyBorder="1"/>
    <xf numFmtId="0" fontId="0" fillId="24" borderId="41" xfId="0" applyFill="1" applyBorder="1"/>
    <xf numFmtId="0" fontId="0" fillId="24" borderId="42" xfId="0" applyFill="1" applyBorder="1"/>
    <xf numFmtId="0" fontId="0" fillId="24" borderId="30" xfId="0" applyFill="1" applyBorder="1"/>
    <xf numFmtId="0" fontId="0" fillId="26" borderId="12" xfId="0" applyFill="1" applyBorder="1"/>
    <xf numFmtId="0" fontId="25" fillId="2" borderId="0" xfId="0" applyFont="1" applyAlignment="1">
      <alignment horizontal="left" vertical="top"/>
    </xf>
    <xf numFmtId="0" fontId="0" fillId="2" borderId="0" xfId="0"/>
    <xf numFmtId="0" fontId="43" fillId="21" borderId="12" xfId="44" applyFont="1" applyFill="1" applyBorder="1" applyAlignment="1">
      <alignment horizontal="center" vertical="center" wrapText="1"/>
    </xf>
    <xf numFmtId="0" fontId="4" fillId="24" borderId="33" xfId="0" applyFont="1" applyFill="1" applyBorder="1"/>
    <xf numFmtId="0" fontId="4" fillId="24" borderId="43" xfId="0" applyFont="1" applyFill="1" applyBorder="1"/>
    <xf numFmtId="0" fontId="43" fillId="21" borderId="12" xfId="90" applyFont="1" applyFill="1" applyBorder="1" applyAlignment="1">
      <alignment horizontal="center" vertical="center" wrapText="1"/>
    </xf>
    <xf numFmtId="0" fontId="4" fillId="2" borderId="0" xfId="44" applyFont="1"/>
    <xf numFmtId="0" fontId="4" fillId="2" borderId="0" xfId="44" applyFont="1" applyFill="1"/>
    <xf numFmtId="0" fontId="4" fillId="2" borderId="0" xfId="46" applyFont="1" applyFill="1" applyAlignment="1"/>
    <xf numFmtId="0" fontId="4" fillId="2" borderId="29" xfId="44" applyFont="1" applyFill="1" applyBorder="1" applyAlignment="1">
      <alignment horizontal="center" vertical="center" wrapText="1"/>
    </xf>
    <xf numFmtId="0" fontId="33" fillId="21" borderId="12" xfId="44" applyFont="1" applyFill="1" applyBorder="1" applyAlignment="1">
      <alignment horizontal="right" vertical="center" wrapText="1"/>
    </xf>
    <xf numFmtId="3" fontId="4" fillId="20" borderId="12" xfId="44" applyNumberFormat="1" applyFont="1" applyFill="1" applyBorder="1" applyAlignment="1">
      <alignment horizontal="right" vertical="center" wrapText="1"/>
    </xf>
    <xf numFmtId="3" fontId="4" fillId="24" borderId="12" xfId="44" applyNumberFormat="1" applyFont="1" applyFill="1" applyBorder="1" applyAlignment="1">
      <alignment horizontal="right" vertical="center" wrapText="1"/>
    </xf>
    <xf numFmtId="10" fontId="42" fillId="15" borderId="12" xfId="44" applyNumberFormat="1" applyFont="1" applyFill="1" applyBorder="1" applyAlignment="1">
      <alignment horizontal="center" vertical="center" wrapText="1"/>
    </xf>
    <xf numFmtId="0" fontId="33" fillId="2" borderId="0" xfId="44" applyFont="1" applyFill="1" applyBorder="1" applyAlignment="1">
      <alignment horizontal="right" vertical="center" wrapText="1"/>
    </xf>
    <xf numFmtId="0" fontId="42" fillId="2" borderId="0" xfId="44" applyNumberFormat="1" applyFont="1" applyFill="1" applyBorder="1" applyAlignment="1">
      <alignment horizontal="center" vertical="center" wrapText="1"/>
    </xf>
    <xf numFmtId="0" fontId="33" fillId="2" borderId="0" xfId="44" applyNumberFormat="1" applyFont="1" applyFill="1" applyBorder="1" applyAlignment="1">
      <alignment horizontal="center" vertical="center" wrapText="1"/>
    </xf>
    <xf numFmtId="0" fontId="26" fillId="2" borderId="0" xfId="44" applyFont="1" applyFill="1" applyBorder="1" applyAlignment="1">
      <alignment horizontal="left"/>
    </xf>
    <xf numFmtId="0" fontId="60" fillId="21" borderId="12" xfId="44" applyFont="1" applyFill="1" applyBorder="1" applyAlignment="1">
      <alignment horizontal="right" vertical="center" wrapText="1"/>
    </xf>
    <xf numFmtId="0" fontId="40" fillId="2" borderId="0" xfId="45" applyFont="1" applyFill="1" applyBorder="1" applyAlignment="1">
      <alignment horizontal="left" vertical="center"/>
    </xf>
    <xf numFmtId="0" fontId="39" fillId="27" borderId="22" xfId="97" applyFont="1" applyFill="1" applyBorder="1" applyAlignment="1">
      <alignment vertical="center"/>
    </xf>
    <xf numFmtId="0" fontId="26" fillId="27" borderId="23" xfId="97" applyFont="1" applyFill="1" applyBorder="1" applyAlignment="1">
      <alignment vertical="center"/>
    </xf>
    <xf numFmtId="0" fontId="58" fillId="27" borderId="23" xfId="97" applyFont="1" applyFill="1" applyBorder="1" applyAlignment="1">
      <alignment vertical="center"/>
    </xf>
    <xf numFmtId="0" fontId="26" fillId="27" borderId="24" xfId="97" applyFont="1" applyFill="1" applyBorder="1" applyAlignment="1">
      <alignment vertical="center"/>
    </xf>
    <xf numFmtId="0" fontId="39" fillId="27" borderId="25" xfId="97" applyFont="1" applyFill="1" applyBorder="1" applyAlignment="1">
      <alignment vertical="center"/>
    </xf>
    <xf numFmtId="0" fontId="56" fillId="27" borderId="0" xfId="35" applyFont="1" applyFill="1" applyBorder="1" applyAlignment="1" applyProtection="1">
      <alignment vertical="center"/>
    </xf>
    <xf numFmtId="0" fontId="57" fillId="27" borderId="0" xfId="97" applyFont="1" applyFill="1" applyBorder="1" applyAlignment="1">
      <alignment vertical="center"/>
    </xf>
    <xf numFmtId="0" fontId="26" fillId="27" borderId="26" xfId="97" applyFont="1" applyFill="1" applyBorder="1" applyAlignment="1">
      <alignment vertical="center"/>
    </xf>
    <xf numFmtId="0" fontId="56" fillId="27" borderId="0" xfId="35" applyFont="1" applyFill="1" applyBorder="1" applyAlignment="1" applyProtection="1">
      <alignment horizontal="left" vertical="center" indent="1"/>
    </xf>
    <xf numFmtId="0" fontId="56" fillId="27" borderId="0" xfId="35" applyFont="1" applyFill="1" applyBorder="1" applyAlignment="1" applyProtection="1">
      <alignment horizontal="left" indent="1"/>
    </xf>
    <xf numFmtId="0" fontId="26" fillId="27" borderId="38" xfId="97" applyFont="1" applyFill="1" applyBorder="1" applyAlignment="1">
      <alignment vertical="center"/>
    </xf>
    <xf numFmtId="0" fontId="56" fillId="27" borderId="0" xfId="35" applyFont="1" applyFill="1" applyBorder="1" applyAlignment="1" applyProtection="1">
      <alignment horizontal="left" indent="1" readingOrder="1"/>
    </xf>
    <xf numFmtId="0" fontId="8" fillId="2" borderId="0" xfId="44" applyFont="1"/>
    <xf numFmtId="0" fontId="8" fillId="2" borderId="41" xfId="44" applyFont="1" applyFill="1" applyBorder="1" applyAlignment="1">
      <alignment horizontal="right" vertical="center" wrapText="1"/>
    </xf>
    <xf numFmtId="0" fontId="4" fillId="2" borderId="0" xfId="90" applyAlignment="1">
      <alignment horizontal="left" vertical="center"/>
    </xf>
    <xf numFmtId="0" fontId="4" fillId="2" borderId="0" xfId="55" applyFont="1"/>
    <xf numFmtId="0" fontId="8" fillId="2" borderId="0" xfId="44" applyFont="1"/>
    <xf numFmtId="0" fontId="4" fillId="2" borderId="0" xfId="90" applyFont="1"/>
    <xf numFmtId="0" fontId="8" fillId="2" borderId="0" xfId="44" applyFont="1"/>
    <xf numFmtId="0" fontId="27" fillId="2" borderId="0" xfId="90" applyFont="1"/>
    <xf numFmtId="0" fontId="4" fillId="28" borderId="0" xfId="44" applyFill="1"/>
    <xf numFmtId="0" fontId="46" fillId="0" borderId="0" xfId="44" applyFont="1" applyFill="1" applyBorder="1"/>
    <xf numFmtId="3" fontId="41" fillId="0" borderId="0" xfId="44" applyNumberFormat="1" applyFont="1" applyFill="1" applyBorder="1"/>
    <xf numFmtId="0" fontId="27" fillId="2" borderId="0" xfId="90" applyFont="1" applyBorder="1"/>
    <xf numFmtId="0" fontId="4" fillId="2" borderId="0" xfId="90" applyFont="1" applyBorder="1"/>
    <xf numFmtId="0" fontId="4" fillId="28" borderId="0" xfId="44" applyFill="1" applyBorder="1"/>
    <xf numFmtId="0" fontId="33" fillId="21" borderId="0" xfId="44" applyFont="1" applyFill="1" applyBorder="1" applyAlignment="1">
      <alignment horizontal="right" vertical="center" wrapText="1"/>
    </xf>
    <xf numFmtId="0" fontId="46" fillId="21" borderId="0" xfId="90" applyFont="1" applyFill="1" applyBorder="1" applyAlignment="1">
      <alignment horizontal="right" vertical="center" wrapText="1"/>
    </xf>
    <xf numFmtId="0" fontId="60" fillId="21" borderId="0" xfId="90" applyFont="1" applyFill="1" applyBorder="1" applyAlignment="1">
      <alignment horizontal="right"/>
    </xf>
    <xf numFmtId="1" fontId="4" fillId="20" borderId="0" xfId="90" applyNumberFormat="1" applyFont="1" applyFill="1" applyBorder="1" applyAlignment="1" applyProtection="1">
      <alignment horizontal="right" vertical="center" wrapText="1"/>
      <protection locked="0"/>
    </xf>
    <xf numFmtId="1" fontId="4" fillId="20" borderId="0" xfId="44" applyNumberFormat="1" applyFont="1" applyFill="1" applyBorder="1" applyAlignment="1" applyProtection="1">
      <alignment horizontal="right" vertical="center" wrapText="1"/>
      <protection locked="0"/>
    </xf>
    <xf numFmtId="0" fontId="4" fillId="25" borderId="0" xfId="44" applyFill="1" applyBorder="1"/>
    <xf numFmtId="0" fontId="46" fillId="21" borderId="27" xfId="44" applyFont="1" applyFill="1" applyBorder="1" applyAlignment="1">
      <alignment vertical="center" wrapText="1"/>
    </xf>
    <xf numFmtId="0" fontId="64" fillId="21" borderId="12" xfId="90" applyFont="1" applyFill="1" applyBorder="1" applyAlignment="1">
      <alignment horizontal="right"/>
    </xf>
    <xf numFmtId="0" fontId="41" fillId="25" borderId="12" xfId="44" applyFont="1" applyFill="1" applyBorder="1"/>
    <xf numFmtId="0" fontId="56" fillId="27" borderId="30" xfId="97" applyFont="1" applyFill="1" applyBorder="1" applyAlignment="1">
      <alignment vertical="center"/>
    </xf>
    <xf numFmtId="0" fontId="57" fillId="27" borderId="30" xfId="97" applyFont="1" applyFill="1" applyBorder="1" applyAlignment="1">
      <alignment vertical="center"/>
    </xf>
    <xf numFmtId="0" fontId="33" fillId="21" borderId="27" xfId="90" applyFont="1" applyFill="1" applyBorder="1" applyAlignment="1">
      <alignment horizontal="right" vertical="center" wrapText="1"/>
    </xf>
    <xf numFmtId="0" fontId="39" fillId="27" borderId="46" xfId="97" applyFont="1" applyFill="1" applyBorder="1" applyAlignment="1">
      <alignment vertical="center"/>
    </xf>
    <xf numFmtId="0" fontId="56" fillId="27" borderId="20" xfId="35" applyFont="1" applyFill="1" applyBorder="1" applyAlignment="1" applyProtection="1">
      <alignment vertical="center"/>
    </xf>
    <xf numFmtId="0" fontId="57" fillId="27" borderId="20" xfId="97" applyFont="1" applyFill="1" applyBorder="1" applyAlignment="1">
      <alignment vertical="center"/>
    </xf>
    <xf numFmtId="0" fontId="65" fillId="27" borderId="0" xfId="35" applyFont="1" applyFill="1" applyBorder="1" applyAlignment="1" applyProtection="1">
      <alignment horizontal="left" indent="1" readingOrder="1"/>
    </xf>
    <xf numFmtId="0" fontId="57" fillId="27" borderId="0" xfId="35" applyFont="1" applyFill="1" applyBorder="1" applyAlignment="1" applyProtection="1">
      <alignment vertical="center"/>
    </xf>
    <xf numFmtId="0" fontId="43" fillId="21" borderId="12" xfId="58" applyFont="1" applyFill="1" applyBorder="1" applyAlignment="1">
      <alignment horizontal="center" vertical="center" wrapText="1"/>
    </xf>
    <xf numFmtId="0" fontId="25" fillId="2" borderId="0" xfId="35" applyNumberFormat="1" applyFont="1" applyFill="1" applyAlignment="1" applyProtection="1"/>
    <xf numFmtId="0" fontId="66" fillId="21" borderId="12" xfId="58" applyFont="1" applyFill="1" applyBorder="1" applyAlignment="1">
      <alignment horizontal="center" vertical="center" wrapText="1"/>
    </xf>
    <xf numFmtId="0" fontId="66" fillId="21" borderId="28" xfId="44" applyFont="1" applyFill="1" applyBorder="1" applyAlignment="1">
      <alignment horizontal="center" vertical="center" wrapText="1"/>
    </xf>
    <xf numFmtId="0" fontId="4" fillId="22" borderId="12" xfId="0" applyFont="1" applyFill="1" applyBorder="1"/>
    <xf numFmtId="3" fontId="41" fillId="20" borderId="12" xfId="44" applyNumberFormat="1" applyFont="1" applyFill="1" applyBorder="1" applyAlignment="1">
      <alignment horizontal="right" vertical="center" wrapText="1"/>
    </xf>
    <xf numFmtId="170" fontId="0" fillId="2" borderId="0" xfId="161" applyNumberFormat="1" applyFont="1" applyFill="1"/>
    <xf numFmtId="9" fontId="0" fillId="22" borderId="12" xfId="161" applyFont="1" applyFill="1" applyBorder="1"/>
    <xf numFmtId="9" fontId="0" fillId="22" borderId="12" xfId="161" applyNumberFormat="1" applyFont="1" applyFill="1" applyBorder="1"/>
    <xf numFmtId="169" fontId="33" fillId="29" borderId="12" xfId="145" applyNumberFormat="1" applyFont="1" applyFill="1" applyBorder="1" applyAlignment="1">
      <alignment horizontal="left"/>
    </xf>
    <xf numFmtId="0" fontId="67" fillId="20" borderId="12" xfId="44" applyFont="1" applyFill="1" applyBorder="1" applyAlignment="1" applyProtection="1">
      <alignment horizontal="right" vertical="center" wrapText="1"/>
      <protection locked="0"/>
    </xf>
    <xf numFmtId="11" fontId="67" fillId="20" borderId="12" xfId="44" applyNumberFormat="1" applyFont="1" applyFill="1" applyBorder="1" applyAlignment="1" applyProtection="1">
      <alignment horizontal="right" vertical="center" wrapText="1"/>
      <protection locked="0"/>
    </xf>
    <xf numFmtId="0" fontId="4" fillId="20" borderId="18" xfId="0" applyFont="1" applyFill="1" applyBorder="1" applyAlignment="1" applyProtection="1">
      <alignment horizontal="left"/>
      <protection locked="0"/>
    </xf>
    <xf numFmtId="0" fontId="33" fillId="21" borderId="0" xfId="0" applyFont="1" applyFill="1" applyBorder="1" applyAlignment="1">
      <alignment horizontal="right" indent="1"/>
    </xf>
    <xf numFmtId="0" fontId="33" fillId="21" borderId="32" xfId="0" applyFont="1" applyFill="1" applyBorder="1" applyAlignment="1">
      <alignment horizontal="right" indent="1"/>
    </xf>
    <xf numFmtId="0" fontId="4" fillId="20" borderId="13" xfId="0" applyFont="1" applyFill="1" applyBorder="1" applyAlignment="1" applyProtection="1">
      <alignment horizontal="left"/>
      <protection locked="0"/>
    </xf>
    <xf numFmtId="0" fontId="8" fillId="20" borderId="14" xfId="0" applyFont="1" applyFill="1" applyBorder="1" applyAlignment="1" applyProtection="1">
      <alignment horizontal="left"/>
      <protection locked="0"/>
    </xf>
    <xf numFmtId="0" fontId="8" fillId="20" borderId="28" xfId="0" applyFont="1" applyFill="1" applyBorder="1" applyAlignment="1" applyProtection="1">
      <alignment horizontal="left"/>
      <protection locked="0"/>
    </xf>
    <xf numFmtId="0" fontId="4" fillId="20" borderId="12" xfId="0" applyFont="1" applyFill="1" applyBorder="1" applyAlignment="1" applyProtection="1">
      <alignment horizontal="left"/>
      <protection locked="0"/>
    </xf>
    <xf numFmtId="0" fontId="16" fillId="20" borderId="13" xfId="35" applyFill="1" applyBorder="1" applyAlignment="1" applyProtection="1">
      <alignment horizontal="left"/>
      <protection locked="0"/>
    </xf>
    <xf numFmtId="0" fontId="0" fillId="2" borderId="14" xfId="0" applyBorder="1" applyAlignment="1"/>
    <xf numFmtId="0" fontId="0" fillId="2" borderId="28" xfId="0" applyBorder="1" applyAlignment="1"/>
    <xf numFmtId="0" fontId="8" fillId="0" borderId="0" xfId="43" applyFont="1" applyFill="1" applyBorder="1" applyAlignment="1" applyProtection="1"/>
    <xf numFmtId="0" fontId="4" fillId="2" borderId="0" xfId="43" applyBorder="1" applyAlignment="1"/>
    <xf numFmtId="0" fontId="27" fillId="2" borderId="15" xfId="43" applyFont="1" applyBorder="1" applyAlignment="1" applyProtection="1">
      <protection locked="0"/>
    </xf>
    <xf numFmtId="0" fontId="4" fillId="2" borderId="16" xfId="43" applyBorder="1" applyAlignment="1"/>
    <xf numFmtId="0" fontId="4" fillId="2" borderId="17" xfId="43" applyBorder="1" applyAlignment="1"/>
    <xf numFmtId="166" fontId="26" fillId="15" borderId="19" xfId="26" applyFont="1" applyBorder="1" applyAlignment="1">
      <alignment horizontal="left"/>
    </xf>
    <xf numFmtId="0" fontId="4" fillId="2" borderId="20" xfId="43" applyBorder="1" applyAlignment="1"/>
    <xf numFmtId="0" fontId="4" fillId="2" borderId="21" xfId="43" applyBorder="1" applyAlignment="1"/>
    <xf numFmtId="166" fontId="26" fillId="20" borderId="10" xfId="37" applyFont="1" applyFill="1" applyBorder="1" applyAlignment="1">
      <alignment horizontal="left"/>
      <protection locked="0"/>
    </xf>
    <xf numFmtId="0" fontId="4" fillId="20" borderId="0" xfId="43" applyFill="1" applyBorder="1" applyAlignment="1"/>
    <xf numFmtId="0" fontId="4" fillId="20" borderId="11" xfId="43" applyFill="1" applyBorder="1" applyAlignment="1"/>
    <xf numFmtId="0" fontId="32" fillId="20" borderId="12" xfId="43" applyFont="1" applyFill="1" applyBorder="1" applyAlignment="1"/>
    <xf numFmtId="0" fontId="4" fillId="20" borderId="12" xfId="43" applyFill="1" applyBorder="1" applyAlignment="1"/>
    <xf numFmtId="0" fontId="32" fillId="0" borderId="0" xfId="43" applyFont="1" applyFill="1" applyAlignment="1"/>
    <xf numFmtId="0" fontId="4" fillId="0" borderId="0" xfId="42" applyFill="1" applyAlignment="1"/>
    <xf numFmtId="2" fontId="32" fillId="20" borderId="14" xfId="43" applyNumberFormat="1" applyFont="1" applyFill="1" applyBorder="1" applyAlignment="1">
      <alignment horizontal="left"/>
    </xf>
    <xf numFmtId="2" fontId="4" fillId="20" borderId="14" xfId="42" applyNumberFormat="1" applyFill="1" applyBorder="1" applyAlignment="1">
      <alignment horizontal="left"/>
    </xf>
    <xf numFmtId="2" fontId="4" fillId="20" borderId="28" xfId="42" applyNumberFormat="1" applyFill="1" applyBorder="1" applyAlignment="1">
      <alignment horizontal="left"/>
    </xf>
    <xf numFmtId="0" fontId="36" fillId="20" borderId="0" xfId="97" applyFont="1" applyFill="1" applyBorder="1" applyAlignment="1">
      <alignment horizontal="center" vertical="center" wrapText="1"/>
    </xf>
    <xf numFmtId="0" fontId="35" fillId="0" borderId="0" xfId="57" applyFont="1" applyAlignment="1"/>
    <xf numFmtId="0" fontId="36" fillId="20" borderId="0" xfId="97" applyFont="1" applyFill="1" applyBorder="1" applyAlignment="1">
      <alignment horizontal="center" vertical="center"/>
    </xf>
    <xf numFmtId="0" fontId="4" fillId="0" borderId="0" xfId="57" applyFont="1" applyAlignment="1">
      <alignment horizontal="center" vertical="center"/>
    </xf>
    <xf numFmtId="0" fontId="43" fillId="21" borderId="0" xfId="44" applyFont="1" applyFill="1" applyBorder="1" applyAlignment="1">
      <alignment horizontal="center" vertical="center" wrapText="1"/>
    </xf>
    <xf numFmtId="0" fontId="47" fillId="21" borderId="13" xfId="44" applyFont="1" applyFill="1" applyBorder="1" applyAlignment="1">
      <alignment horizontal="center" vertical="center" wrapText="1"/>
    </xf>
    <xf numFmtId="0" fontId="47" fillId="21" borderId="37" xfId="44" applyFont="1" applyFill="1" applyBorder="1" applyAlignment="1">
      <alignment horizontal="center" vertical="center" wrapText="1"/>
    </xf>
    <xf numFmtId="0" fontId="47" fillId="21" borderId="28" xfId="44" applyFont="1" applyFill="1" applyBorder="1" applyAlignment="1">
      <alignment horizontal="center" vertical="center" wrapText="1"/>
    </xf>
    <xf numFmtId="0" fontId="8" fillId="2" borderId="0" xfId="44" applyFont="1"/>
    <xf numFmtId="0" fontId="4" fillId="25" borderId="12" xfId="56" applyFill="1" applyBorder="1" applyAlignment="1">
      <alignment vertical="center" wrapText="1"/>
    </xf>
    <xf numFmtId="0" fontId="53" fillId="25" borderId="12" xfId="98" applyFill="1" applyBorder="1" applyAlignment="1">
      <alignment wrapText="1"/>
    </xf>
    <xf numFmtId="0" fontId="4" fillId="2" borderId="0" xfId="44" applyFont="1"/>
    <xf numFmtId="0" fontId="26" fillId="15" borderId="13" xfId="44" applyFont="1" applyFill="1" applyBorder="1" applyAlignment="1"/>
    <xf numFmtId="0" fontId="4" fillId="15" borderId="28" xfId="46" applyFont="1" applyFill="1" applyBorder="1" applyAlignment="1"/>
    <xf numFmtId="0" fontId="26" fillId="2" borderId="0" xfId="44" applyFont="1" applyFill="1" applyBorder="1" applyAlignment="1">
      <alignment horizontal="left"/>
    </xf>
    <xf numFmtId="0" fontId="4" fillId="15" borderId="12" xfId="71" applyNumberFormat="1" applyBorder="1" applyAlignment="1">
      <alignment vertical="center" wrapText="1"/>
    </xf>
    <xf numFmtId="0" fontId="53" fillId="15" borderId="12" xfId="71" applyNumberFormat="1" applyFont="1" applyBorder="1" applyAlignment="1">
      <alignment wrapText="1"/>
    </xf>
    <xf numFmtId="0" fontId="4" fillId="15" borderId="13" xfId="71" applyNumberFormat="1" applyBorder="1" applyAlignment="1">
      <alignment horizontal="left" vertical="center" wrapText="1"/>
    </xf>
    <xf numFmtId="0" fontId="4" fillId="15" borderId="37" xfId="71" applyNumberFormat="1" applyBorder="1" applyAlignment="1">
      <alignment horizontal="left" vertical="center" wrapText="1"/>
    </xf>
    <xf numFmtId="0" fontId="4" fillId="15" borderId="28" xfId="71" applyNumberFormat="1" applyBorder="1" applyAlignment="1">
      <alignment horizontal="left" vertical="center" wrapText="1"/>
    </xf>
    <xf numFmtId="0" fontId="4" fillId="15" borderId="13" xfId="71" applyNumberFormat="1" applyFont="1" applyBorder="1" applyAlignment="1">
      <alignment vertical="center" wrapText="1"/>
    </xf>
    <xf numFmtId="0" fontId="4" fillId="15" borderId="37" xfId="71" applyNumberFormat="1" applyFont="1" applyBorder="1" applyAlignment="1">
      <alignment vertical="center" wrapText="1"/>
    </xf>
    <xf numFmtId="0" fontId="4" fillId="15" borderId="28" xfId="71" applyNumberFormat="1" applyFont="1" applyBorder="1" applyAlignment="1">
      <alignment vertical="center" wrapText="1"/>
    </xf>
    <xf numFmtId="0" fontId="43" fillId="21" borderId="13" xfId="58" applyFont="1" applyFill="1" applyBorder="1" applyAlignment="1">
      <alignment horizontal="center" wrapText="1"/>
    </xf>
    <xf numFmtId="0" fontId="43" fillId="21" borderId="28" xfId="58" applyFont="1" applyFill="1" applyBorder="1" applyAlignment="1">
      <alignment horizontal="center" wrapText="1"/>
    </xf>
    <xf numFmtId="0" fontId="33" fillId="21" borderId="13" xfId="58" applyNumberFormat="1" applyFont="1" applyFill="1" applyBorder="1" applyAlignment="1" applyProtection="1">
      <alignment vertical="center"/>
    </xf>
    <xf numFmtId="0" fontId="33" fillId="21" borderId="37" xfId="58" applyNumberFormat="1" applyFont="1" applyFill="1" applyBorder="1" applyAlignment="1" applyProtection="1">
      <alignment vertical="center"/>
    </xf>
    <xf numFmtId="0" fontId="0" fillId="25" borderId="12" xfId="57" applyFont="1" applyFill="1" applyBorder="1" applyAlignment="1">
      <alignment wrapText="1"/>
    </xf>
    <xf numFmtId="0" fontId="28" fillId="21" borderId="13" xfId="58" applyFont="1" applyFill="1" applyBorder="1" applyAlignment="1" applyProtection="1">
      <alignment vertical="center"/>
    </xf>
    <xf numFmtId="0" fontId="28" fillId="21" borderId="37" xfId="58" applyFont="1" applyFill="1" applyBorder="1" applyAlignment="1" applyProtection="1">
      <alignment vertical="center"/>
    </xf>
    <xf numFmtId="0" fontId="4" fillId="25" borderId="34" xfId="55" applyFont="1" applyFill="1" applyBorder="1" applyAlignment="1">
      <alignment wrapText="1"/>
    </xf>
    <xf numFmtId="0" fontId="0" fillId="25" borderId="29" xfId="57" applyFont="1" applyFill="1" applyBorder="1" applyAlignment="1">
      <alignment wrapText="1"/>
    </xf>
    <xf numFmtId="0" fontId="0" fillId="25" borderId="35" xfId="57" applyFont="1" applyFill="1" applyBorder="1" applyAlignment="1">
      <alignment wrapText="1"/>
    </xf>
    <xf numFmtId="0" fontId="0" fillId="25" borderId="33" xfId="57" applyFont="1" applyFill="1" applyBorder="1" applyAlignment="1">
      <alignment wrapText="1"/>
    </xf>
    <xf numFmtId="0" fontId="0" fillId="25" borderId="30" xfId="57" applyFont="1" applyFill="1" applyBorder="1" applyAlignment="1">
      <alignment wrapText="1"/>
    </xf>
    <xf numFmtId="0" fontId="0" fillId="25" borderId="36" xfId="57" applyFont="1" applyFill="1" applyBorder="1" applyAlignment="1">
      <alignment wrapText="1"/>
    </xf>
    <xf numFmtId="0" fontId="53" fillId="2" borderId="37" xfId="58" applyBorder="1" applyAlignment="1"/>
    <xf numFmtId="0" fontId="33" fillId="21" borderId="13" xfId="58" applyFont="1" applyFill="1" applyBorder="1" applyAlignment="1" applyProtection="1">
      <alignment vertical="center"/>
    </xf>
    <xf numFmtId="0" fontId="33" fillId="21" borderId="37" xfId="58" applyFont="1" applyFill="1" applyBorder="1" applyAlignment="1" applyProtection="1">
      <alignment vertical="center"/>
    </xf>
    <xf numFmtId="0" fontId="4" fillId="25" borderId="43" xfId="90" applyFont="1" applyFill="1" applyBorder="1" applyAlignment="1">
      <alignment horizontal="left" vertical="center" wrapText="1"/>
    </xf>
    <xf numFmtId="0" fontId="4" fillId="25" borderId="41" xfId="90" applyFont="1" applyFill="1" applyBorder="1" applyAlignment="1">
      <alignment horizontal="left" vertical="center" wrapText="1"/>
    </xf>
    <xf numFmtId="0" fontId="4" fillId="25" borderId="42" xfId="90" applyFont="1" applyFill="1" applyBorder="1" applyAlignment="1">
      <alignment horizontal="left" vertical="center" wrapText="1"/>
    </xf>
    <xf numFmtId="0" fontId="4" fillId="25" borderId="31" xfId="90" applyFont="1" applyFill="1" applyBorder="1" applyAlignment="1">
      <alignment horizontal="left" vertical="center" wrapText="1"/>
    </xf>
    <xf numFmtId="0" fontId="4" fillId="25" borderId="0" xfId="90" applyFont="1" applyFill="1" applyBorder="1" applyAlignment="1">
      <alignment horizontal="left" vertical="center" wrapText="1"/>
    </xf>
    <xf numFmtId="0" fontId="4" fillId="25" borderId="32" xfId="90" applyFont="1" applyFill="1" applyBorder="1" applyAlignment="1">
      <alignment horizontal="left" vertical="center" wrapText="1"/>
    </xf>
    <xf numFmtId="0" fontId="4" fillId="25" borderId="33" xfId="90" applyFont="1" applyFill="1" applyBorder="1" applyAlignment="1">
      <alignment horizontal="left" vertical="center" wrapText="1"/>
    </xf>
    <xf numFmtId="0" fontId="4" fillId="25" borderId="30" xfId="90" applyFont="1" applyFill="1" applyBorder="1" applyAlignment="1">
      <alignment horizontal="left" vertical="center" wrapText="1"/>
    </xf>
    <xf numFmtId="0" fontId="4" fillId="25" borderId="36" xfId="90" applyFont="1" applyFill="1" applyBorder="1" applyAlignment="1">
      <alignment horizontal="left" vertical="center" wrapText="1"/>
    </xf>
    <xf numFmtId="0" fontId="44" fillId="21" borderId="13" xfId="0" applyFont="1" applyFill="1" applyBorder="1" applyAlignment="1">
      <alignment horizontal="right"/>
    </xf>
    <xf numFmtId="0" fontId="44" fillId="21" borderId="14" xfId="0" applyFont="1" applyFill="1" applyBorder="1" applyAlignment="1">
      <alignment horizontal="right"/>
    </xf>
    <xf numFmtId="0" fontId="44" fillId="21" borderId="28" xfId="0" applyFont="1" applyFill="1" applyBorder="1" applyAlignment="1">
      <alignment horizontal="right"/>
    </xf>
    <xf numFmtId="0" fontId="44" fillId="21" borderId="12" xfId="0" applyFont="1" applyFill="1" applyBorder="1" applyAlignment="1"/>
    <xf numFmtId="0" fontId="48" fillId="21" borderId="12" xfId="0" applyFont="1" applyFill="1" applyBorder="1" applyAlignment="1"/>
    <xf numFmtId="0" fontId="48" fillId="21" borderId="13" xfId="0" applyFont="1" applyFill="1" applyBorder="1" applyAlignment="1"/>
    <xf numFmtId="0" fontId="48" fillId="21" borderId="14" xfId="0" applyFont="1" applyFill="1" applyBorder="1" applyAlignment="1"/>
    <xf numFmtId="0" fontId="44" fillId="21" borderId="12" xfId="0" applyFont="1" applyFill="1" applyBorder="1" applyAlignment="1">
      <alignment horizontal="right"/>
    </xf>
    <xf numFmtId="0" fontId="44" fillId="23" borderId="13" xfId="0" applyFont="1" applyFill="1" applyBorder="1" applyAlignment="1"/>
    <xf numFmtId="0" fontId="44" fillId="23" borderId="14" xfId="0" applyFont="1" applyFill="1" applyBorder="1" applyAlignment="1"/>
    <xf numFmtId="0" fontId="44" fillId="23" borderId="28" xfId="0" applyFont="1" applyFill="1" applyBorder="1" applyAlignment="1"/>
    <xf numFmtId="0" fontId="48" fillId="21" borderId="28" xfId="0" applyFont="1" applyFill="1" applyBorder="1" applyAlignment="1"/>
    <xf numFmtId="0" fontId="33" fillId="21" borderId="12" xfId="0" applyFont="1" applyFill="1" applyBorder="1" applyAlignment="1">
      <alignment horizontal="right"/>
    </xf>
    <xf numFmtId="0" fontId="4" fillId="2" borderId="0" xfId="90" applyFont="1"/>
    <xf numFmtId="0" fontId="4" fillId="25" borderId="12" xfId="90" applyFont="1" applyFill="1" applyBorder="1" applyAlignment="1">
      <alignment vertical="center" wrapText="1"/>
    </xf>
    <xf numFmtId="0" fontId="4" fillId="25" borderId="12" xfId="83" applyFill="1" applyBorder="1" applyAlignment="1">
      <alignment vertical="center" wrapText="1"/>
    </xf>
    <xf numFmtId="0" fontId="40" fillId="0" borderId="0" xfId="90" applyFont="1" applyFill="1" applyBorder="1" applyAlignment="1">
      <alignment horizontal="left" vertical="center" wrapText="1"/>
    </xf>
    <xf numFmtId="0" fontId="4" fillId="2" borderId="0" xfId="90" applyAlignment="1">
      <alignment horizontal="left" vertical="center"/>
    </xf>
    <xf numFmtId="0" fontId="43" fillId="21" borderId="13" xfId="90" applyFont="1" applyFill="1" applyBorder="1" applyAlignment="1">
      <alignment horizontal="center" vertical="center" wrapText="1"/>
    </xf>
    <xf numFmtId="0" fontId="43" fillId="21" borderId="37" xfId="90" applyFont="1" applyFill="1" applyBorder="1" applyAlignment="1">
      <alignment horizontal="center" vertical="center" wrapText="1"/>
    </xf>
    <xf numFmtId="0" fontId="43" fillId="21" borderId="28" xfId="90" applyFont="1" applyFill="1" applyBorder="1" applyAlignment="1">
      <alignment horizontal="center" vertical="center" wrapText="1"/>
    </xf>
  </cellXfs>
  <cellStyles count="163">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1"/>
    <cellStyle name="20% - Accent4" xfId="4" builtinId="42" customBuiltin="1"/>
    <cellStyle name="20% - Accent4 2" xfId="62"/>
    <cellStyle name="20% - Accent5" xfId="5" builtinId="46" customBuiltin="1"/>
    <cellStyle name="20% - Accent5 2" xfId="63"/>
    <cellStyle name="20% - Accent6" xfId="6" builtinId="50" customBuiltin="1"/>
    <cellStyle name="20% - Accent6 2" xfId="64"/>
    <cellStyle name="40% - Accent1" xfId="7" builtinId="31" customBuiltin="1"/>
    <cellStyle name="40% - Accent1 2" xfId="65"/>
    <cellStyle name="40% - Accent2" xfId="8" builtinId="35" customBuiltin="1"/>
    <cellStyle name="40% - Accent2 2" xfId="66"/>
    <cellStyle name="40% - Accent3" xfId="9" builtinId="39" customBuiltin="1"/>
    <cellStyle name="40% - Accent3 2" xfId="67"/>
    <cellStyle name="40% - Accent4" xfId="10" builtinId="43" customBuiltin="1"/>
    <cellStyle name="40% - Accent4 2" xfId="68"/>
    <cellStyle name="40% - Accent5" xfId="11" builtinId="47" customBuiltin="1"/>
    <cellStyle name="40% - Accent5 2" xfId="69"/>
    <cellStyle name="40% - Accent6" xfId="12" builtinId="51" customBuiltin="1"/>
    <cellStyle name="40% - Accent6 2" xfId="7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1"/>
    <cellStyle name="Calculation" xfId="27" builtinId="22" customBuiltin="1"/>
    <cellStyle name="Calculation 2" xfId="116"/>
    <cellStyle name="Check Cell" xfId="28" builtinId="23" customBuiltin="1"/>
    <cellStyle name="Comma 2" xfId="53"/>
    <cellStyle name="Comma 2 2" xfId="72"/>
    <cellStyle name="Comma 2 3" xfId="73"/>
    <cellStyle name="Comma 2 3 2" xfId="100"/>
    <cellStyle name="Comma 2 3 3" xfId="117"/>
    <cellStyle name="Comma 2 3 4" xfId="137"/>
    <cellStyle name="Comma 2 4" xfId="99"/>
    <cellStyle name="Comma 2 5" xfId="138"/>
    <cellStyle name="Comma 3" xfId="74"/>
    <cellStyle name="Comma 3 2" xfId="75"/>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76"/>
    <cellStyle name="Hyperlink 2 2" xfId="120"/>
    <cellStyle name="Hyperlink 2 3" xfId="119"/>
    <cellStyle name="Input" xfId="36" builtinId="20" customBuiltin="1"/>
    <cellStyle name="Input 2" xfId="118"/>
    <cellStyle name="Input1" xfId="37"/>
    <cellStyle name="Input1 2" xfId="77"/>
    <cellStyle name="Input1 2 2" xfId="78"/>
    <cellStyle name="Input1 3" xfId="79"/>
    <cellStyle name="Input1 3 2" xfId="80"/>
    <cellStyle name="Input1 4" xfId="102"/>
    <cellStyle name="Input1 5" xfId="103"/>
    <cellStyle name="Input1 6" xfId="101"/>
    <cellStyle name="Input1 6 2" xfId="142"/>
    <cellStyle name="Input1 7" xfId="136"/>
    <cellStyle name="Input1 7 2" xfId="158"/>
    <cellStyle name="Input2" xfId="38"/>
    <cellStyle name="Input2 2" xfId="81"/>
    <cellStyle name="Input3" xfId="39"/>
    <cellStyle name="Input3 2" xfId="82"/>
    <cellStyle name="Linked Cell" xfId="40" builtinId="24" customBuiltin="1"/>
    <cellStyle name="Neutral" xfId="41" builtinId="28" customBuiltin="1"/>
    <cellStyle name="Normal" xfId="0" builtinId="0"/>
    <cellStyle name="Normal 10" xfId="128"/>
    <cellStyle name="Normal 10 2" xfId="151"/>
    <cellStyle name="Normal 11" xfId="123"/>
    <cellStyle name="Normal 11 2" xfId="149"/>
    <cellStyle name="Normal 12" xfId="130"/>
    <cellStyle name="Normal 12 2" xfId="152"/>
    <cellStyle name="Normal 13" xfId="122"/>
    <cellStyle name="Normal 13 2" xfId="148"/>
    <cellStyle name="Normal 14" xfId="132"/>
    <cellStyle name="Normal 14 2" xfId="154"/>
    <cellStyle name="Normal 15" xfId="133"/>
    <cellStyle name="Normal 15 2" xfId="155"/>
    <cellStyle name="Normal 16" xfId="134"/>
    <cellStyle name="Normal 16 2" xfId="156"/>
    <cellStyle name="Normal 17" xfId="135"/>
    <cellStyle name="Normal 17 2" xfId="157"/>
    <cellStyle name="Normal 18" xfId="131"/>
    <cellStyle name="Normal 18 2" xfId="153"/>
    <cellStyle name="Normal 19" xfId="139"/>
    <cellStyle name="Normal 19 2" xfId="159"/>
    <cellStyle name="Normal 2" xfId="54"/>
    <cellStyle name="Normal 2 2" xfId="83"/>
    <cellStyle name="Normal 2 2 2" xfId="84"/>
    <cellStyle name="Normal 2 2 2 2" xfId="85"/>
    <cellStyle name="Normal 2 2 3" xfId="86"/>
    <cellStyle name="Normal 3" xfId="57"/>
    <cellStyle name="Normal 3 2" xfId="87"/>
    <cellStyle name="Normal 3 3" xfId="88"/>
    <cellStyle name="Normal 4" xfId="89"/>
    <cellStyle name="Normal 4 2" xfId="105"/>
    <cellStyle name="Normal 4 3" xfId="106"/>
    <cellStyle name="Normal 4 4" xfId="104"/>
    <cellStyle name="Normal 4 5" xfId="121"/>
    <cellStyle name="Normal 4 5 2" xfId="147"/>
    <cellStyle name="Normal 4 5 3" xfId="162"/>
    <cellStyle name="Normal 5" xfId="98"/>
    <cellStyle name="Normal 5 2" xfId="141"/>
    <cellStyle name="Normal 6" xfId="108"/>
    <cellStyle name="Normal 6 2" xfId="144"/>
    <cellStyle name="Normal 7" xfId="114"/>
    <cellStyle name="Normal 7 2" xfId="145"/>
    <cellStyle name="Normal 8" xfId="115"/>
    <cellStyle name="Normal 8 2" xfId="146"/>
    <cellStyle name="Normal 9" xfId="126"/>
    <cellStyle name="Normal 9 2" xfId="150"/>
    <cellStyle name="Normal_2010 06 02 - Urgent RIN for Vic DNSPs revised proposals 2" xfId="97"/>
    <cellStyle name="Normal_2010 06 22 - AA - Scheme Templates for data collection" xfId="42"/>
    <cellStyle name="Normal_2010 06 22 - IE - Scheme Template for data collection" xfId="43"/>
    <cellStyle name="Normal_2010 07 28 - AA - Template for data collection" xfId="44"/>
    <cellStyle name="Normal_2010 07 28 - AA - Template for data collection 2" xfId="55"/>
    <cellStyle name="Normal_2010 07 28 - AA - Template for data collection 2 2" xfId="90"/>
    <cellStyle name="Normal_2010 07 28 - AA - Template for data collection 2 3" xfId="56"/>
    <cellStyle name="Normal_Book1" xfId="45"/>
    <cellStyle name="Normal_D12 2657  STPIS - 2012 draft RIN - Ausgrid" xfId="58"/>
    <cellStyle name="Normal_Integral Energy 2009–10 RIN – incentive schemes" xfId="46"/>
    <cellStyle name="Note" xfId="47" builtinId="10" customBuiltin="1"/>
    <cellStyle name="Note 2" xfId="91"/>
    <cellStyle name="Note 2 2" xfId="125"/>
    <cellStyle name="Note 3" xfId="124"/>
    <cellStyle name="Output" xfId="48" builtinId="21" customBuiltin="1"/>
    <cellStyle name="Output 2" xfId="127"/>
    <cellStyle name="Percent" xfId="161" builtinId="5"/>
    <cellStyle name="Style 1" xfId="49"/>
    <cellStyle name="Style 1 2" xfId="92"/>
    <cellStyle name="Style 1 2 2" xfId="93"/>
    <cellStyle name="Style 1 3" xfId="94"/>
    <cellStyle name="Style 1 3 2" xfId="95"/>
    <cellStyle name="Style 1 3 3" xfId="96"/>
    <cellStyle name="Style 1 4" xfId="109"/>
    <cellStyle name="Style 1 4 2" xfId="110"/>
    <cellStyle name="Style 1 4 3" xfId="111"/>
    <cellStyle name="Style 1 5" xfId="112"/>
    <cellStyle name="Style 1 6" xfId="113"/>
    <cellStyle name="Style 1 7" xfId="107"/>
    <cellStyle name="Style 1 7 2" xfId="143"/>
    <cellStyle name="Style 1 8" xfId="140"/>
    <cellStyle name="Style 1 8 2" xfId="160"/>
    <cellStyle name="Title" xfId="50" builtinId="15" customBuiltin="1"/>
    <cellStyle name="Total" xfId="51" builtinId="25" customBuiltin="1"/>
    <cellStyle name="Total 2" xfId="129"/>
    <cellStyle name="Warning Text" xfId="52" builtinId="11" customBuiltin="1"/>
  </cellStyles>
  <dxfs count="1">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4735286</xdr:colOff>
      <xdr:row>2</xdr:row>
      <xdr:rowOff>68036</xdr:rowOff>
    </xdr:from>
    <xdr:to>
      <xdr:col>4</xdr:col>
      <xdr:colOff>264523</xdr:colOff>
      <xdr:row>2</xdr:row>
      <xdr:rowOff>391886</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21036" y="449036"/>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953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95325" cy="6762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1004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1004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 name="Group 1"/>
        <xdr:cNvGrpSpPr>
          <a:grpSpLocks/>
        </xdr:cNvGrpSpPr>
      </xdr:nvGrpSpPr>
      <xdr:grpSpPr bwMode="auto">
        <a:xfrm>
          <a:off x="1905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6985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1892" cy="69850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 name="Group 1"/>
        <xdr:cNvGrpSpPr>
          <a:grpSpLocks/>
        </xdr:cNvGrpSpPr>
      </xdr:nvGrpSpPr>
      <xdr:grpSpPr bwMode="auto">
        <a:xfrm>
          <a:off x="0" y="19050"/>
          <a:ext cx="7334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venue.reset@tasnetworks.com.au"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J43"/>
  <sheetViews>
    <sheetView tabSelected="1" view="pageBreakPreview" topLeftCell="A10" zoomScaleNormal="100" zoomScaleSheetLayoutView="100" workbookViewId="0">
      <selection activeCell="K14" sqref="K1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8" spans="1:9" ht="20.25" x14ac:dyDescent="0.3">
      <c r="A8" s="1" t="s">
        <v>52</v>
      </c>
    </row>
    <row r="9" spans="1:9" ht="20.25" x14ac:dyDescent="0.3">
      <c r="A9" s="1" t="s">
        <v>53</v>
      </c>
    </row>
    <row r="11" spans="1:9" x14ac:dyDescent="0.2">
      <c r="A11" s="3" t="s">
        <v>54</v>
      </c>
    </row>
    <row r="12" spans="1:9" ht="13.5" thickBot="1" x14ac:dyDescent="0.25"/>
    <row r="13" spans="1:9" ht="15.75" x14ac:dyDescent="0.25">
      <c r="A13" s="238" t="s">
        <v>55</v>
      </c>
      <c r="B13" s="239"/>
      <c r="C13" s="239"/>
      <c r="D13" s="239"/>
      <c r="E13" s="239"/>
      <c r="F13" s="239"/>
      <c r="G13" s="239"/>
      <c r="H13" s="239"/>
      <c r="I13" s="240"/>
    </row>
    <row r="14" spans="1:9" x14ac:dyDescent="0.2">
      <c r="A14" s="4" t="s">
        <v>101</v>
      </c>
      <c r="B14" s="5"/>
      <c r="C14" s="5"/>
      <c r="D14" s="5"/>
      <c r="E14" s="5"/>
      <c r="F14" s="5"/>
      <c r="G14" s="5"/>
      <c r="H14" s="5"/>
      <c r="I14" s="6"/>
    </row>
    <row r="15" spans="1:9" x14ac:dyDescent="0.2">
      <c r="A15" s="244" t="s">
        <v>56</v>
      </c>
      <c r="B15" s="245"/>
      <c r="C15" s="245"/>
      <c r="D15" s="245"/>
      <c r="E15" s="245"/>
      <c r="F15" s="245"/>
      <c r="G15" s="245"/>
      <c r="H15" s="245"/>
      <c r="I15" s="246"/>
    </row>
    <row r="16" spans="1:9" ht="13.5" thickBot="1" x14ac:dyDescent="0.25">
      <c r="A16" s="241" t="s">
        <v>57</v>
      </c>
      <c r="B16" s="242"/>
      <c r="C16" s="242"/>
      <c r="D16" s="242"/>
      <c r="E16" s="242"/>
      <c r="F16" s="242"/>
      <c r="G16" s="242"/>
      <c r="H16" s="242"/>
      <c r="I16" s="243"/>
    </row>
    <row r="17" spans="1:10" x14ac:dyDescent="0.2">
      <c r="A17" s="236"/>
      <c r="B17" s="237"/>
      <c r="C17" s="237"/>
      <c r="D17" s="237"/>
      <c r="E17" s="237"/>
      <c r="F17" s="237"/>
      <c r="G17" s="237"/>
      <c r="H17" s="237"/>
      <c r="I17" s="237"/>
    </row>
    <row r="18" spans="1:10" x14ac:dyDescent="0.2">
      <c r="A18" s="7" t="s">
        <v>58</v>
      </c>
      <c r="B18" s="8"/>
      <c r="C18" s="8"/>
      <c r="D18" s="9"/>
      <c r="E18" s="9"/>
      <c r="F18" s="9"/>
      <c r="G18" s="9"/>
    </row>
    <row r="19" spans="1:10" x14ac:dyDescent="0.2">
      <c r="A19" s="10" t="s">
        <v>59</v>
      </c>
    </row>
    <row r="21" spans="1:10" x14ac:dyDescent="0.2">
      <c r="J21" s="11"/>
    </row>
    <row r="22" spans="1:10" ht="18" x14ac:dyDescent="0.25">
      <c r="A22" s="12" t="s">
        <v>60</v>
      </c>
      <c r="B22" s="13"/>
      <c r="C22" s="247" t="s">
        <v>199</v>
      </c>
      <c r="D22" s="248"/>
      <c r="E22" s="248"/>
    </row>
    <row r="23" spans="1:10" ht="18" x14ac:dyDescent="0.25">
      <c r="A23" s="14"/>
      <c r="B23" s="14"/>
    </row>
    <row r="24" spans="1:10" ht="18" x14ac:dyDescent="0.25">
      <c r="A24" s="12" t="s">
        <v>200</v>
      </c>
      <c r="B24" s="13"/>
      <c r="C24" s="247" t="s">
        <v>596</v>
      </c>
      <c r="D24" s="248"/>
      <c r="E24" s="248"/>
    </row>
    <row r="25" spans="1:10" ht="18" x14ac:dyDescent="0.25">
      <c r="A25" s="14"/>
      <c r="B25" s="14"/>
      <c r="C25" s="249"/>
      <c r="D25" s="250"/>
      <c r="E25" s="250"/>
    </row>
    <row r="26" spans="1:10" ht="18" x14ac:dyDescent="0.25">
      <c r="A26" s="15" t="s">
        <v>61</v>
      </c>
      <c r="B26" s="16"/>
      <c r="C26" s="251" t="s">
        <v>597</v>
      </c>
      <c r="D26" s="252"/>
      <c r="E26" s="253"/>
    </row>
    <row r="29" spans="1:10" ht="13.5" thickBot="1" x14ac:dyDescent="0.25"/>
    <row r="30" spans="1:10" x14ac:dyDescent="0.2">
      <c r="A30" s="17"/>
      <c r="B30" s="18"/>
      <c r="C30" s="18"/>
      <c r="D30" s="18"/>
      <c r="E30" s="19"/>
      <c r="F30" s="19"/>
      <c r="G30" s="19"/>
      <c r="H30" s="20"/>
    </row>
    <row r="31" spans="1:10" x14ac:dyDescent="0.2">
      <c r="A31" s="21" t="s">
        <v>62</v>
      </c>
      <c r="B31" s="227" t="s">
        <v>63</v>
      </c>
      <c r="C31" s="228"/>
      <c r="D31" s="229" t="s">
        <v>589</v>
      </c>
      <c r="E31" s="230"/>
      <c r="F31" s="230"/>
      <c r="G31" s="231"/>
      <c r="H31" s="23"/>
    </row>
    <row r="32" spans="1:10" x14ac:dyDescent="0.2">
      <c r="A32" s="21"/>
      <c r="B32" s="227" t="s">
        <v>64</v>
      </c>
      <c r="C32" s="228"/>
      <c r="D32" s="229" t="s">
        <v>323</v>
      </c>
      <c r="E32" s="230"/>
      <c r="F32" s="230"/>
      <c r="G32" s="231"/>
      <c r="H32" s="23"/>
    </row>
    <row r="33" spans="1:8" x14ac:dyDescent="0.2">
      <c r="A33" s="21"/>
      <c r="B33" s="24"/>
      <c r="C33" s="22" t="s">
        <v>65</v>
      </c>
      <c r="D33" s="226" t="s">
        <v>590</v>
      </c>
      <c r="E33" s="22" t="s">
        <v>66</v>
      </c>
      <c r="F33" s="86">
        <v>7008</v>
      </c>
      <c r="G33" s="25"/>
      <c r="H33" s="26"/>
    </row>
    <row r="34" spans="1:8" x14ac:dyDescent="0.2">
      <c r="A34" s="21"/>
      <c r="B34" s="24"/>
      <c r="C34" s="24"/>
      <c r="D34" s="24"/>
      <c r="E34" s="25"/>
      <c r="F34" s="24"/>
      <c r="G34" s="25"/>
      <c r="H34" s="27"/>
    </row>
    <row r="35" spans="1:8" x14ac:dyDescent="0.2">
      <c r="A35" s="21" t="s">
        <v>67</v>
      </c>
      <c r="B35" s="227" t="s">
        <v>63</v>
      </c>
      <c r="C35" s="228"/>
      <c r="D35" s="232" t="s">
        <v>591</v>
      </c>
      <c r="E35" s="232"/>
      <c r="F35" s="232"/>
      <c r="G35" s="232"/>
      <c r="H35" s="28"/>
    </row>
    <row r="36" spans="1:8" x14ac:dyDescent="0.2">
      <c r="A36" s="21"/>
      <c r="B36" s="227" t="s">
        <v>64</v>
      </c>
      <c r="C36" s="228"/>
      <c r="D36" s="232" t="s">
        <v>592</v>
      </c>
      <c r="E36" s="232"/>
      <c r="F36" s="232"/>
      <c r="G36" s="232"/>
      <c r="H36" s="28"/>
    </row>
    <row r="37" spans="1:8" x14ac:dyDescent="0.2">
      <c r="A37" s="29"/>
      <c r="B37" s="24"/>
      <c r="C37" s="22" t="s">
        <v>65</v>
      </c>
      <c r="D37" s="226" t="s">
        <v>590</v>
      </c>
      <c r="E37" s="22" t="s">
        <v>66</v>
      </c>
      <c r="F37" s="86">
        <v>7009</v>
      </c>
      <c r="G37" s="25"/>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68</v>
      </c>
      <c r="B40" s="229" t="s">
        <v>593</v>
      </c>
      <c r="C40" s="230"/>
      <c r="D40" s="234"/>
      <c r="E40" s="234"/>
      <c r="F40" s="235"/>
      <c r="G40" s="25"/>
      <c r="H40" s="27"/>
    </row>
    <row r="41" spans="1:8" x14ac:dyDescent="0.2">
      <c r="A41" s="21" t="s">
        <v>69</v>
      </c>
      <c r="B41" s="229" t="s">
        <v>594</v>
      </c>
      <c r="C41" s="230"/>
      <c r="D41" s="230"/>
      <c r="E41" s="230"/>
      <c r="F41" s="231"/>
      <c r="G41" s="25"/>
      <c r="H41" s="27"/>
    </row>
    <row r="42" spans="1:8" x14ac:dyDescent="0.2">
      <c r="A42" s="21" t="s">
        <v>70</v>
      </c>
      <c r="B42" s="233" t="s">
        <v>595</v>
      </c>
      <c r="C42" s="230"/>
      <c r="D42" s="230"/>
      <c r="E42" s="230"/>
      <c r="F42" s="231"/>
      <c r="G42" s="25"/>
      <c r="H42" s="27"/>
    </row>
    <row r="43" spans="1:8" ht="13.5" thickBot="1" x14ac:dyDescent="0.25">
      <c r="A43" s="30"/>
      <c r="B43" s="31"/>
      <c r="C43" s="31"/>
      <c r="D43" s="31"/>
      <c r="E43" s="32"/>
      <c r="F43" s="32"/>
      <c r="G43" s="32"/>
      <c r="H43" s="33"/>
    </row>
  </sheetData>
  <customSheetViews>
    <customSheetView guid="{12548F66-3706-4126-8BB8-663EB3B7FE4B}" showPageBreaks="1" fitToPage="1" printArea="1" hiddenColumns="1" view="pageBreakPreview" topLeftCell="A26">
      <selection activeCell="C26" sqref="C26:E26"/>
      <pageMargins left="0.75" right="0.75" top="1" bottom="1" header="0.5" footer="0.5"/>
      <pageSetup paperSize="9" scale="88" orientation="portrait" verticalDpi="2" r:id="rId1"/>
      <headerFooter alignWithMargins="0"/>
    </customSheetView>
  </customSheetViews>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4" type="noConversion"/>
  <dataValidations count="1">
    <dataValidation type="list" allowBlank="1" showInputMessage="1" showErrorMessage="1" sqref="C26:E26">
      <formula1>"2013-14, 2014-15, 2015-16, 2016-17"</formula1>
    </dataValidation>
  </dataValidations>
  <hyperlinks>
    <hyperlink ref="B42" r:id="rId2"/>
  </hyperlinks>
  <pageMargins left="0.75" right="0.75" top="1" bottom="1" header="0.5" footer="0.5"/>
  <pageSetup paperSize="9" scale="88" orientation="portrait" verticalDpi="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100" zoomScaleSheetLayoutView="100" workbookViewId="0">
      <selection activeCell="C12" sqref="C12"/>
    </sheetView>
  </sheetViews>
  <sheetFormatPr defaultRowHeight="23.25" x14ac:dyDescent="0.35"/>
  <cols>
    <col min="1" max="1" width="1.7109375" style="103" customWidth="1"/>
    <col min="2" max="2" width="2.7109375" style="103" customWidth="1"/>
    <col min="3" max="3" width="75.7109375" style="103" customWidth="1"/>
    <col min="4" max="4" width="2.7109375" style="103" customWidth="1"/>
    <col min="5" max="5" width="75.7109375" style="103" customWidth="1"/>
    <col min="6" max="6" width="2.7109375" style="103" customWidth="1"/>
    <col min="7" max="7" width="1.7109375" style="103" customWidth="1"/>
    <col min="8" max="9" width="10.7109375" style="103" customWidth="1"/>
    <col min="10" max="10" width="4" style="103" customWidth="1"/>
    <col min="11" max="256" width="9.140625" style="103"/>
    <col min="257" max="257" width="8.140625" style="103" customWidth="1"/>
    <col min="258" max="258" width="5.7109375" style="103" customWidth="1"/>
    <col min="259" max="259" width="70.7109375" style="103" customWidth="1"/>
    <col min="260" max="260" width="10.7109375" style="103" customWidth="1"/>
    <col min="261" max="261" width="70.7109375" style="103" customWidth="1"/>
    <col min="262" max="262" width="5.7109375" style="103" customWidth="1"/>
    <col min="263" max="263" width="3.7109375" style="103" customWidth="1"/>
    <col min="264" max="265" width="10.7109375" style="103" customWidth="1"/>
    <col min="266" max="266" width="4" style="103" customWidth="1"/>
    <col min="267" max="512" width="9.140625" style="103"/>
    <col min="513" max="513" width="8.140625" style="103" customWidth="1"/>
    <col min="514" max="514" width="5.7109375" style="103" customWidth="1"/>
    <col min="515" max="515" width="70.7109375" style="103" customWidth="1"/>
    <col min="516" max="516" width="10.7109375" style="103" customWidth="1"/>
    <col min="517" max="517" width="70.7109375" style="103" customWidth="1"/>
    <col min="518" max="518" width="5.7109375" style="103" customWidth="1"/>
    <col min="519" max="519" width="3.7109375" style="103" customWidth="1"/>
    <col min="520" max="521" width="10.7109375" style="103" customWidth="1"/>
    <col min="522" max="522" width="4" style="103" customWidth="1"/>
    <col min="523" max="768" width="9.140625" style="103"/>
    <col min="769" max="769" width="8.140625" style="103" customWidth="1"/>
    <col min="770" max="770" width="5.7109375" style="103" customWidth="1"/>
    <col min="771" max="771" width="70.7109375" style="103" customWidth="1"/>
    <col min="772" max="772" width="10.7109375" style="103" customWidth="1"/>
    <col min="773" max="773" width="70.7109375" style="103" customWidth="1"/>
    <col min="774" max="774" width="5.7109375" style="103" customWidth="1"/>
    <col min="775" max="775" width="3.7109375" style="103" customWidth="1"/>
    <col min="776" max="777" width="10.7109375" style="103" customWidth="1"/>
    <col min="778" max="778" width="4" style="103" customWidth="1"/>
    <col min="779" max="1024" width="9.140625" style="103"/>
    <col min="1025" max="1025" width="8.140625" style="103" customWidth="1"/>
    <col min="1026" max="1026" width="5.7109375" style="103" customWidth="1"/>
    <col min="1027" max="1027" width="70.7109375" style="103" customWidth="1"/>
    <col min="1028" max="1028" width="10.7109375" style="103" customWidth="1"/>
    <col min="1029" max="1029" width="70.7109375" style="103" customWidth="1"/>
    <col min="1030" max="1030" width="5.7109375" style="103" customWidth="1"/>
    <col min="1031" max="1031" width="3.7109375" style="103" customWidth="1"/>
    <col min="1032" max="1033" width="10.7109375" style="103" customWidth="1"/>
    <col min="1034" max="1034" width="4" style="103" customWidth="1"/>
    <col min="1035" max="1280" width="9.140625" style="103"/>
    <col min="1281" max="1281" width="8.140625" style="103" customWidth="1"/>
    <col min="1282" max="1282" width="5.7109375" style="103" customWidth="1"/>
    <col min="1283" max="1283" width="70.7109375" style="103" customWidth="1"/>
    <col min="1284" max="1284" width="10.7109375" style="103" customWidth="1"/>
    <col min="1285" max="1285" width="70.7109375" style="103" customWidth="1"/>
    <col min="1286" max="1286" width="5.7109375" style="103" customWidth="1"/>
    <col min="1287" max="1287" width="3.7109375" style="103" customWidth="1"/>
    <col min="1288" max="1289" width="10.7109375" style="103" customWidth="1"/>
    <col min="1290" max="1290" width="4" style="103" customWidth="1"/>
    <col min="1291" max="1536" width="9.140625" style="103"/>
    <col min="1537" max="1537" width="8.140625" style="103" customWidth="1"/>
    <col min="1538" max="1538" width="5.7109375" style="103" customWidth="1"/>
    <col min="1539" max="1539" width="70.7109375" style="103" customWidth="1"/>
    <col min="1540" max="1540" width="10.7109375" style="103" customWidth="1"/>
    <col min="1541" max="1541" width="70.7109375" style="103" customWidth="1"/>
    <col min="1542" max="1542" width="5.7109375" style="103" customWidth="1"/>
    <col min="1543" max="1543" width="3.7109375" style="103" customWidth="1"/>
    <col min="1544" max="1545" width="10.7109375" style="103" customWidth="1"/>
    <col min="1546" max="1546" width="4" style="103" customWidth="1"/>
    <col min="1547" max="1792" width="9.140625" style="103"/>
    <col min="1793" max="1793" width="8.140625" style="103" customWidth="1"/>
    <col min="1794" max="1794" width="5.7109375" style="103" customWidth="1"/>
    <col min="1795" max="1795" width="70.7109375" style="103" customWidth="1"/>
    <col min="1796" max="1796" width="10.7109375" style="103" customWidth="1"/>
    <col min="1797" max="1797" width="70.7109375" style="103" customWidth="1"/>
    <col min="1798" max="1798" width="5.7109375" style="103" customWidth="1"/>
    <col min="1799" max="1799" width="3.7109375" style="103" customWidth="1"/>
    <col min="1800" max="1801" width="10.7109375" style="103" customWidth="1"/>
    <col min="1802" max="1802" width="4" style="103" customWidth="1"/>
    <col min="1803" max="2048" width="9.140625" style="103"/>
    <col min="2049" max="2049" width="8.140625" style="103" customWidth="1"/>
    <col min="2050" max="2050" width="5.7109375" style="103" customWidth="1"/>
    <col min="2051" max="2051" width="70.7109375" style="103" customWidth="1"/>
    <col min="2052" max="2052" width="10.7109375" style="103" customWidth="1"/>
    <col min="2053" max="2053" width="70.7109375" style="103" customWidth="1"/>
    <col min="2054" max="2054" width="5.7109375" style="103" customWidth="1"/>
    <col min="2055" max="2055" width="3.7109375" style="103" customWidth="1"/>
    <col min="2056" max="2057" width="10.7109375" style="103" customWidth="1"/>
    <col min="2058" max="2058" width="4" style="103" customWidth="1"/>
    <col min="2059" max="2304" width="9.140625" style="103"/>
    <col min="2305" max="2305" width="8.140625" style="103" customWidth="1"/>
    <col min="2306" max="2306" width="5.7109375" style="103" customWidth="1"/>
    <col min="2307" max="2307" width="70.7109375" style="103" customWidth="1"/>
    <col min="2308" max="2308" width="10.7109375" style="103" customWidth="1"/>
    <col min="2309" max="2309" width="70.7109375" style="103" customWidth="1"/>
    <col min="2310" max="2310" width="5.7109375" style="103" customWidth="1"/>
    <col min="2311" max="2311" width="3.7109375" style="103" customWidth="1"/>
    <col min="2312" max="2313" width="10.7109375" style="103" customWidth="1"/>
    <col min="2314" max="2314" width="4" style="103" customWidth="1"/>
    <col min="2315" max="2560" width="9.140625" style="103"/>
    <col min="2561" max="2561" width="8.140625" style="103" customWidth="1"/>
    <col min="2562" max="2562" width="5.7109375" style="103" customWidth="1"/>
    <col min="2563" max="2563" width="70.7109375" style="103" customWidth="1"/>
    <col min="2564" max="2564" width="10.7109375" style="103" customWidth="1"/>
    <col min="2565" max="2565" width="70.7109375" style="103" customWidth="1"/>
    <col min="2566" max="2566" width="5.7109375" style="103" customWidth="1"/>
    <col min="2567" max="2567" width="3.7109375" style="103" customWidth="1"/>
    <col min="2568" max="2569" width="10.7109375" style="103" customWidth="1"/>
    <col min="2570" max="2570" width="4" style="103" customWidth="1"/>
    <col min="2571" max="2816" width="9.140625" style="103"/>
    <col min="2817" max="2817" width="8.140625" style="103" customWidth="1"/>
    <col min="2818" max="2818" width="5.7109375" style="103" customWidth="1"/>
    <col min="2819" max="2819" width="70.7109375" style="103" customWidth="1"/>
    <col min="2820" max="2820" width="10.7109375" style="103" customWidth="1"/>
    <col min="2821" max="2821" width="70.7109375" style="103" customWidth="1"/>
    <col min="2822" max="2822" width="5.7109375" style="103" customWidth="1"/>
    <col min="2823" max="2823" width="3.7109375" style="103" customWidth="1"/>
    <col min="2824" max="2825" width="10.7109375" style="103" customWidth="1"/>
    <col min="2826" max="2826" width="4" style="103" customWidth="1"/>
    <col min="2827" max="3072" width="9.140625" style="103"/>
    <col min="3073" max="3073" width="8.140625" style="103" customWidth="1"/>
    <col min="3074" max="3074" width="5.7109375" style="103" customWidth="1"/>
    <col min="3075" max="3075" width="70.7109375" style="103" customWidth="1"/>
    <col min="3076" max="3076" width="10.7109375" style="103" customWidth="1"/>
    <col min="3077" max="3077" width="70.7109375" style="103" customWidth="1"/>
    <col min="3078" max="3078" width="5.7109375" style="103" customWidth="1"/>
    <col min="3079" max="3079" width="3.7109375" style="103" customWidth="1"/>
    <col min="3080" max="3081" width="10.7109375" style="103" customWidth="1"/>
    <col min="3082" max="3082" width="4" style="103" customWidth="1"/>
    <col min="3083" max="3328" width="9.140625" style="103"/>
    <col min="3329" max="3329" width="8.140625" style="103" customWidth="1"/>
    <col min="3330" max="3330" width="5.7109375" style="103" customWidth="1"/>
    <col min="3331" max="3331" width="70.7109375" style="103" customWidth="1"/>
    <col min="3332" max="3332" width="10.7109375" style="103" customWidth="1"/>
    <col min="3333" max="3333" width="70.7109375" style="103" customWidth="1"/>
    <col min="3334" max="3334" width="5.7109375" style="103" customWidth="1"/>
    <col min="3335" max="3335" width="3.7109375" style="103" customWidth="1"/>
    <col min="3336" max="3337" width="10.7109375" style="103" customWidth="1"/>
    <col min="3338" max="3338" width="4" style="103" customWidth="1"/>
    <col min="3339" max="3584" width="9.140625" style="103"/>
    <col min="3585" max="3585" width="8.140625" style="103" customWidth="1"/>
    <col min="3586" max="3586" width="5.7109375" style="103" customWidth="1"/>
    <col min="3587" max="3587" width="70.7109375" style="103" customWidth="1"/>
    <col min="3588" max="3588" width="10.7109375" style="103" customWidth="1"/>
    <col min="3589" max="3589" width="70.7109375" style="103" customWidth="1"/>
    <col min="3590" max="3590" width="5.7109375" style="103" customWidth="1"/>
    <col min="3591" max="3591" width="3.7109375" style="103" customWidth="1"/>
    <col min="3592" max="3593" width="10.7109375" style="103" customWidth="1"/>
    <col min="3594" max="3594" width="4" style="103" customWidth="1"/>
    <col min="3595" max="3840" width="9.140625" style="103"/>
    <col min="3841" max="3841" width="8.140625" style="103" customWidth="1"/>
    <col min="3842" max="3842" width="5.7109375" style="103" customWidth="1"/>
    <col min="3843" max="3843" width="70.7109375" style="103" customWidth="1"/>
    <col min="3844" max="3844" width="10.7109375" style="103" customWidth="1"/>
    <col min="3845" max="3845" width="70.7109375" style="103" customWidth="1"/>
    <col min="3846" max="3846" width="5.7109375" style="103" customWidth="1"/>
    <col min="3847" max="3847" width="3.7109375" style="103" customWidth="1"/>
    <col min="3848" max="3849" width="10.7109375" style="103" customWidth="1"/>
    <col min="3850" max="3850" width="4" style="103" customWidth="1"/>
    <col min="3851" max="4096" width="9.140625" style="103"/>
    <col min="4097" max="4097" width="8.140625" style="103" customWidth="1"/>
    <col min="4098" max="4098" width="5.7109375" style="103" customWidth="1"/>
    <col min="4099" max="4099" width="70.7109375" style="103" customWidth="1"/>
    <col min="4100" max="4100" width="10.7109375" style="103" customWidth="1"/>
    <col min="4101" max="4101" width="70.7109375" style="103" customWidth="1"/>
    <col min="4102" max="4102" width="5.7109375" style="103" customWidth="1"/>
    <col min="4103" max="4103" width="3.7109375" style="103" customWidth="1"/>
    <col min="4104" max="4105" width="10.7109375" style="103" customWidth="1"/>
    <col min="4106" max="4106" width="4" style="103" customWidth="1"/>
    <col min="4107" max="4352" width="9.140625" style="103"/>
    <col min="4353" max="4353" width="8.140625" style="103" customWidth="1"/>
    <col min="4354" max="4354" width="5.7109375" style="103" customWidth="1"/>
    <col min="4355" max="4355" width="70.7109375" style="103" customWidth="1"/>
    <col min="4356" max="4356" width="10.7109375" style="103" customWidth="1"/>
    <col min="4357" max="4357" width="70.7109375" style="103" customWidth="1"/>
    <col min="4358" max="4358" width="5.7109375" style="103" customWidth="1"/>
    <col min="4359" max="4359" width="3.7109375" style="103" customWidth="1"/>
    <col min="4360" max="4361" width="10.7109375" style="103" customWidth="1"/>
    <col min="4362" max="4362" width="4" style="103" customWidth="1"/>
    <col min="4363" max="4608" width="9.140625" style="103"/>
    <col min="4609" max="4609" width="8.140625" style="103" customWidth="1"/>
    <col min="4610" max="4610" width="5.7109375" style="103" customWidth="1"/>
    <col min="4611" max="4611" width="70.7109375" style="103" customWidth="1"/>
    <col min="4612" max="4612" width="10.7109375" style="103" customWidth="1"/>
    <col min="4613" max="4613" width="70.7109375" style="103" customWidth="1"/>
    <col min="4614" max="4614" width="5.7109375" style="103" customWidth="1"/>
    <col min="4615" max="4615" width="3.7109375" style="103" customWidth="1"/>
    <col min="4616" max="4617" width="10.7109375" style="103" customWidth="1"/>
    <col min="4618" max="4618" width="4" style="103" customWidth="1"/>
    <col min="4619" max="4864" width="9.140625" style="103"/>
    <col min="4865" max="4865" width="8.140625" style="103" customWidth="1"/>
    <col min="4866" max="4866" width="5.7109375" style="103" customWidth="1"/>
    <col min="4867" max="4867" width="70.7109375" style="103" customWidth="1"/>
    <col min="4868" max="4868" width="10.7109375" style="103" customWidth="1"/>
    <col min="4869" max="4869" width="70.7109375" style="103" customWidth="1"/>
    <col min="4870" max="4870" width="5.7109375" style="103" customWidth="1"/>
    <col min="4871" max="4871" width="3.7109375" style="103" customWidth="1"/>
    <col min="4872" max="4873" width="10.7109375" style="103" customWidth="1"/>
    <col min="4874" max="4874" width="4" style="103" customWidth="1"/>
    <col min="4875" max="5120" width="9.140625" style="103"/>
    <col min="5121" max="5121" width="8.140625" style="103" customWidth="1"/>
    <col min="5122" max="5122" width="5.7109375" style="103" customWidth="1"/>
    <col min="5123" max="5123" width="70.7109375" style="103" customWidth="1"/>
    <col min="5124" max="5124" width="10.7109375" style="103" customWidth="1"/>
    <col min="5125" max="5125" width="70.7109375" style="103" customWidth="1"/>
    <col min="5126" max="5126" width="5.7109375" style="103" customWidth="1"/>
    <col min="5127" max="5127" width="3.7109375" style="103" customWidth="1"/>
    <col min="5128" max="5129" width="10.7109375" style="103" customWidth="1"/>
    <col min="5130" max="5130" width="4" style="103" customWidth="1"/>
    <col min="5131" max="5376" width="9.140625" style="103"/>
    <col min="5377" max="5377" width="8.140625" style="103" customWidth="1"/>
    <col min="5378" max="5378" width="5.7109375" style="103" customWidth="1"/>
    <col min="5379" max="5379" width="70.7109375" style="103" customWidth="1"/>
    <col min="5380" max="5380" width="10.7109375" style="103" customWidth="1"/>
    <col min="5381" max="5381" width="70.7109375" style="103" customWidth="1"/>
    <col min="5382" max="5382" width="5.7109375" style="103" customWidth="1"/>
    <col min="5383" max="5383" width="3.7109375" style="103" customWidth="1"/>
    <col min="5384" max="5385" width="10.7109375" style="103" customWidth="1"/>
    <col min="5386" max="5386" width="4" style="103" customWidth="1"/>
    <col min="5387" max="5632" width="9.140625" style="103"/>
    <col min="5633" max="5633" width="8.140625" style="103" customWidth="1"/>
    <col min="5634" max="5634" width="5.7109375" style="103" customWidth="1"/>
    <col min="5635" max="5635" width="70.7109375" style="103" customWidth="1"/>
    <col min="5636" max="5636" width="10.7109375" style="103" customWidth="1"/>
    <col min="5637" max="5637" width="70.7109375" style="103" customWidth="1"/>
    <col min="5638" max="5638" width="5.7109375" style="103" customWidth="1"/>
    <col min="5639" max="5639" width="3.7109375" style="103" customWidth="1"/>
    <col min="5640" max="5641" width="10.7109375" style="103" customWidth="1"/>
    <col min="5642" max="5642" width="4" style="103" customWidth="1"/>
    <col min="5643" max="5888" width="9.140625" style="103"/>
    <col min="5889" max="5889" width="8.140625" style="103" customWidth="1"/>
    <col min="5890" max="5890" width="5.7109375" style="103" customWidth="1"/>
    <col min="5891" max="5891" width="70.7109375" style="103" customWidth="1"/>
    <col min="5892" max="5892" width="10.7109375" style="103" customWidth="1"/>
    <col min="5893" max="5893" width="70.7109375" style="103" customWidth="1"/>
    <col min="5894" max="5894" width="5.7109375" style="103" customWidth="1"/>
    <col min="5895" max="5895" width="3.7109375" style="103" customWidth="1"/>
    <col min="5896" max="5897" width="10.7109375" style="103" customWidth="1"/>
    <col min="5898" max="5898" width="4" style="103" customWidth="1"/>
    <col min="5899" max="6144" width="9.140625" style="103"/>
    <col min="6145" max="6145" width="8.140625" style="103" customWidth="1"/>
    <col min="6146" max="6146" width="5.7109375" style="103" customWidth="1"/>
    <col min="6147" max="6147" width="70.7109375" style="103" customWidth="1"/>
    <col min="6148" max="6148" width="10.7109375" style="103" customWidth="1"/>
    <col min="6149" max="6149" width="70.7109375" style="103" customWidth="1"/>
    <col min="6150" max="6150" width="5.7109375" style="103" customWidth="1"/>
    <col min="6151" max="6151" width="3.7109375" style="103" customWidth="1"/>
    <col min="6152" max="6153" width="10.7109375" style="103" customWidth="1"/>
    <col min="6154" max="6154" width="4" style="103" customWidth="1"/>
    <col min="6155" max="6400" width="9.140625" style="103"/>
    <col min="6401" max="6401" width="8.140625" style="103" customWidth="1"/>
    <col min="6402" max="6402" width="5.7109375" style="103" customWidth="1"/>
    <col min="6403" max="6403" width="70.7109375" style="103" customWidth="1"/>
    <col min="6404" max="6404" width="10.7109375" style="103" customWidth="1"/>
    <col min="6405" max="6405" width="70.7109375" style="103" customWidth="1"/>
    <col min="6406" max="6406" width="5.7109375" style="103" customWidth="1"/>
    <col min="6407" max="6407" width="3.7109375" style="103" customWidth="1"/>
    <col min="6408" max="6409" width="10.7109375" style="103" customWidth="1"/>
    <col min="6410" max="6410" width="4" style="103" customWidth="1"/>
    <col min="6411" max="6656" width="9.140625" style="103"/>
    <col min="6657" max="6657" width="8.140625" style="103" customWidth="1"/>
    <col min="6658" max="6658" width="5.7109375" style="103" customWidth="1"/>
    <col min="6659" max="6659" width="70.7109375" style="103" customWidth="1"/>
    <col min="6660" max="6660" width="10.7109375" style="103" customWidth="1"/>
    <col min="6661" max="6661" width="70.7109375" style="103" customWidth="1"/>
    <col min="6662" max="6662" width="5.7109375" style="103" customWidth="1"/>
    <col min="6663" max="6663" width="3.7109375" style="103" customWidth="1"/>
    <col min="6664" max="6665" width="10.7109375" style="103" customWidth="1"/>
    <col min="6666" max="6666" width="4" style="103" customWidth="1"/>
    <col min="6667" max="6912" width="9.140625" style="103"/>
    <col min="6913" max="6913" width="8.140625" style="103" customWidth="1"/>
    <col min="6914" max="6914" width="5.7109375" style="103" customWidth="1"/>
    <col min="6915" max="6915" width="70.7109375" style="103" customWidth="1"/>
    <col min="6916" max="6916" width="10.7109375" style="103" customWidth="1"/>
    <col min="6917" max="6917" width="70.7109375" style="103" customWidth="1"/>
    <col min="6918" max="6918" width="5.7109375" style="103" customWidth="1"/>
    <col min="6919" max="6919" width="3.7109375" style="103" customWidth="1"/>
    <col min="6920" max="6921" width="10.7109375" style="103" customWidth="1"/>
    <col min="6922" max="6922" width="4" style="103" customWidth="1"/>
    <col min="6923" max="7168" width="9.140625" style="103"/>
    <col min="7169" max="7169" width="8.140625" style="103" customWidth="1"/>
    <col min="7170" max="7170" width="5.7109375" style="103" customWidth="1"/>
    <col min="7171" max="7171" width="70.7109375" style="103" customWidth="1"/>
    <col min="7172" max="7172" width="10.7109375" style="103" customWidth="1"/>
    <col min="7173" max="7173" width="70.7109375" style="103" customWidth="1"/>
    <col min="7174" max="7174" width="5.7109375" style="103" customWidth="1"/>
    <col min="7175" max="7175" width="3.7109375" style="103" customWidth="1"/>
    <col min="7176" max="7177" width="10.7109375" style="103" customWidth="1"/>
    <col min="7178" max="7178" width="4" style="103" customWidth="1"/>
    <col min="7179" max="7424" width="9.140625" style="103"/>
    <col min="7425" max="7425" width="8.140625" style="103" customWidth="1"/>
    <col min="7426" max="7426" width="5.7109375" style="103" customWidth="1"/>
    <col min="7427" max="7427" width="70.7109375" style="103" customWidth="1"/>
    <col min="7428" max="7428" width="10.7109375" style="103" customWidth="1"/>
    <col min="7429" max="7429" width="70.7109375" style="103" customWidth="1"/>
    <col min="7430" max="7430" width="5.7109375" style="103" customWidth="1"/>
    <col min="7431" max="7431" width="3.7109375" style="103" customWidth="1"/>
    <col min="7432" max="7433" width="10.7109375" style="103" customWidth="1"/>
    <col min="7434" max="7434" width="4" style="103" customWidth="1"/>
    <col min="7435" max="7680" width="9.140625" style="103"/>
    <col min="7681" max="7681" width="8.140625" style="103" customWidth="1"/>
    <col min="7682" max="7682" width="5.7109375" style="103" customWidth="1"/>
    <col min="7683" max="7683" width="70.7109375" style="103" customWidth="1"/>
    <col min="7684" max="7684" width="10.7109375" style="103" customWidth="1"/>
    <col min="7685" max="7685" width="70.7109375" style="103" customWidth="1"/>
    <col min="7686" max="7686" width="5.7109375" style="103" customWidth="1"/>
    <col min="7687" max="7687" width="3.7109375" style="103" customWidth="1"/>
    <col min="7688" max="7689" width="10.7109375" style="103" customWidth="1"/>
    <col min="7690" max="7690" width="4" style="103" customWidth="1"/>
    <col min="7691" max="7936" width="9.140625" style="103"/>
    <col min="7937" max="7937" width="8.140625" style="103" customWidth="1"/>
    <col min="7938" max="7938" width="5.7109375" style="103" customWidth="1"/>
    <col min="7939" max="7939" width="70.7109375" style="103" customWidth="1"/>
    <col min="7940" max="7940" width="10.7109375" style="103" customWidth="1"/>
    <col min="7941" max="7941" width="70.7109375" style="103" customWidth="1"/>
    <col min="7942" max="7942" width="5.7109375" style="103" customWidth="1"/>
    <col min="7943" max="7943" width="3.7109375" style="103" customWidth="1"/>
    <col min="7944" max="7945" width="10.7109375" style="103" customWidth="1"/>
    <col min="7946" max="7946" width="4" style="103" customWidth="1"/>
    <col min="7947" max="8192" width="9.140625" style="103"/>
    <col min="8193" max="8193" width="8.140625" style="103" customWidth="1"/>
    <col min="8194" max="8194" width="5.7109375" style="103" customWidth="1"/>
    <col min="8195" max="8195" width="70.7109375" style="103" customWidth="1"/>
    <col min="8196" max="8196" width="10.7109375" style="103" customWidth="1"/>
    <col min="8197" max="8197" width="70.7109375" style="103" customWidth="1"/>
    <col min="8198" max="8198" width="5.7109375" style="103" customWidth="1"/>
    <col min="8199" max="8199" width="3.7109375" style="103" customWidth="1"/>
    <col min="8200" max="8201" width="10.7109375" style="103" customWidth="1"/>
    <col min="8202" max="8202" width="4" style="103" customWidth="1"/>
    <col min="8203" max="8448" width="9.140625" style="103"/>
    <col min="8449" max="8449" width="8.140625" style="103" customWidth="1"/>
    <col min="8450" max="8450" width="5.7109375" style="103" customWidth="1"/>
    <col min="8451" max="8451" width="70.7109375" style="103" customWidth="1"/>
    <col min="8452" max="8452" width="10.7109375" style="103" customWidth="1"/>
    <col min="8453" max="8453" width="70.7109375" style="103" customWidth="1"/>
    <col min="8454" max="8454" width="5.7109375" style="103" customWidth="1"/>
    <col min="8455" max="8455" width="3.7109375" style="103" customWidth="1"/>
    <col min="8456" max="8457" width="10.7109375" style="103" customWidth="1"/>
    <col min="8458" max="8458" width="4" style="103" customWidth="1"/>
    <col min="8459" max="8704" width="9.140625" style="103"/>
    <col min="8705" max="8705" width="8.140625" style="103" customWidth="1"/>
    <col min="8706" max="8706" width="5.7109375" style="103" customWidth="1"/>
    <col min="8707" max="8707" width="70.7109375" style="103" customWidth="1"/>
    <col min="8708" max="8708" width="10.7109375" style="103" customWidth="1"/>
    <col min="8709" max="8709" width="70.7109375" style="103" customWidth="1"/>
    <col min="8710" max="8710" width="5.7109375" style="103" customWidth="1"/>
    <col min="8711" max="8711" width="3.7109375" style="103" customWidth="1"/>
    <col min="8712" max="8713" width="10.7109375" style="103" customWidth="1"/>
    <col min="8714" max="8714" width="4" style="103" customWidth="1"/>
    <col min="8715" max="8960" width="9.140625" style="103"/>
    <col min="8961" max="8961" width="8.140625" style="103" customWidth="1"/>
    <col min="8962" max="8962" width="5.7109375" style="103" customWidth="1"/>
    <col min="8963" max="8963" width="70.7109375" style="103" customWidth="1"/>
    <col min="8964" max="8964" width="10.7109375" style="103" customWidth="1"/>
    <col min="8965" max="8965" width="70.7109375" style="103" customWidth="1"/>
    <col min="8966" max="8966" width="5.7109375" style="103" customWidth="1"/>
    <col min="8967" max="8967" width="3.7109375" style="103" customWidth="1"/>
    <col min="8968" max="8969" width="10.7109375" style="103" customWidth="1"/>
    <col min="8970" max="8970" width="4" style="103" customWidth="1"/>
    <col min="8971" max="9216" width="9.140625" style="103"/>
    <col min="9217" max="9217" width="8.140625" style="103" customWidth="1"/>
    <col min="9218" max="9218" width="5.7109375" style="103" customWidth="1"/>
    <col min="9219" max="9219" width="70.7109375" style="103" customWidth="1"/>
    <col min="9220" max="9220" width="10.7109375" style="103" customWidth="1"/>
    <col min="9221" max="9221" width="70.7109375" style="103" customWidth="1"/>
    <col min="9222" max="9222" width="5.7109375" style="103" customWidth="1"/>
    <col min="9223" max="9223" width="3.7109375" style="103" customWidth="1"/>
    <col min="9224" max="9225" width="10.7109375" style="103" customWidth="1"/>
    <col min="9226" max="9226" width="4" style="103" customWidth="1"/>
    <col min="9227" max="9472" width="9.140625" style="103"/>
    <col min="9473" max="9473" width="8.140625" style="103" customWidth="1"/>
    <col min="9474" max="9474" width="5.7109375" style="103" customWidth="1"/>
    <col min="9475" max="9475" width="70.7109375" style="103" customWidth="1"/>
    <col min="9476" max="9476" width="10.7109375" style="103" customWidth="1"/>
    <col min="9477" max="9477" width="70.7109375" style="103" customWidth="1"/>
    <col min="9478" max="9478" width="5.7109375" style="103" customWidth="1"/>
    <col min="9479" max="9479" width="3.7109375" style="103" customWidth="1"/>
    <col min="9480" max="9481" width="10.7109375" style="103" customWidth="1"/>
    <col min="9482" max="9482" width="4" style="103" customWidth="1"/>
    <col min="9483" max="9728" width="9.140625" style="103"/>
    <col min="9729" max="9729" width="8.140625" style="103" customWidth="1"/>
    <col min="9730" max="9730" width="5.7109375" style="103" customWidth="1"/>
    <col min="9731" max="9731" width="70.7109375" style="103" customWidth="1"/>
    <col min="9732" max="9732" width="10.7109375" style="103" customWidth="1"/>
    <col min="9733" max="9733" width="70.7109375" style="103" customWidth="1"/>
    <col min="9734" max="9734" width="5.7109375" style="103" customWidth="1"/>
    <col min="9735" max="9735" width="3.7109375" style="103" customWidth="1"/>
    <col min="9736" max="9737" width="10.7109375" style="103" customWidth="1"/>
    <col min="9738" max="9738" width="4" style="103" customWidth="1"/>
    <col min="9739" max="9984" width="9.140625" style="103"/>
    <col min="9985" max="9985" width="8.140625" style="103" customWidth="1"/>
    <col min="9986" max="9986" width="5.7109375" style="103" customWidth="1"/>
    <col min="9987" max="9987" width="70.7109375" style="103" customWidth="1"/>
    <col min="9988" max="9988" width="10.7109375" style="103" customWidth="1"/>
    <col min="9989" max="9989" width="70.7109375" style="103" customWidth="1"/>
    <col min="9990" max="9990" width="5.7109375" style="103" customWidth="1"/>
    <col min="9991" max="9991" width="3.7109375" style="103" customWidth="1"/>
    <col min="9992" max="9993" width="10.7109375" style="103" customWidth="1"/>
    <col min="9994" max="9994" width="4" style="103" customWidth="1"/>
    <col min="9995" max="10240" width="9.140625" style="103"/>
    <col min="10241" max="10241" width="8.140625" style="103" customWidth="1"/>
    <col min="10242" max="10242" width="5.7109375" style="103" customWidth="1"/>
    <col min="10243" max="10243" width="70.7109375" style="103" customWidth="1"/>
    <col min="10244" max="10244" width="10.7109375" style="103" customWidth="1"/>
    <col min="10245" max="10245" width="70.7109375" style="103" customWidth="1"/>
    <col min="10246" max="10246" width="5.7109375" style="103" customWidth="1"/>
    <col min="10247" max="10247" width="3.7109375" style="103" customWidth="1"/>
    <col min="10248" max="10249" width="10.7109375" style="103" customWidth="1"/>
    <col min="10250" max="10250" width="4" style="103" customWidth="1"/>
    <col min="10251" max="10496" width="9.140625" style="103"/>
    <col min="10497" max="10497" width="8.140625" style="103" customWidth="1"/>
    <col min="10498" max="10498" width="5.7109375" style="103" customWidth="1"/>
    <col min="10499" max="10499" width="70.7109375" style="103" customWidth="1"/>
    <col min="10500" max="10500" width="10.7109375" style="103" customWidth="1"/>
    <col min="10501" max="10501" width="70.7109375" style="103" customWidth="1"/>
    <col min="10502" max="10502" width="5.7109375" style="103" customWidth="1"/>
    <col min="10503" max="10503" width="3.7109375" style="103" customWidth="1"/>
    <col min="10504" max="10505" width="10.7109375" style="103" customWidth="1"/>
    <col min="10506" max="10506" width="4" style="103" customWidth="1"/>
    <col min="10507" max="10752" width="9.140625" style="103"/>
    <col min="10753" max="10753" width="8.140625" style="103" customWidth="1"/>
    <col min="10754" max="10754" width="5.7109375" style="103" customWidth="1"/>
    <col min="10755" max="10755" width="70.7109375" style="103" customWidth="1"/>
    <col min="10756" max="10756" width="10.7109375" style="103" customWidth="1"/>
    <col min="10757" max="10757" width="70.7109375" style="103" customWidth="1"/>
    <col min="10758" max="10758" width="5.7109375" style="103" customWidth="1"/>
    <col min="10759" max="10759" width="3.7109375" style="103" customWidth="1"/>
    <col min="10760" max="10761" width="10.7109375" style="103" customWidth="1"/>
    <col min="10762" max="10762" width="4" style="103" customWidth="1"/>
    <col min="10763" max="11008" width="9.140625" style="103"/>
    <col min="11009" max="11009" width="8.140625" style="103" customWidth="1"/>
    <col min="11010" max="11010" width="5.7109375" style="103" customWidth="1"/>
    <col min="11011" max="11011" width="70.7109375" style="103" customWidth="1"/>
    <col min="11012" max="11012" width="10.7109375" style="103" customWidth="1"/>
    <col min="11013" max="11013" width="70.7109375" style="103" customWidth="1"/>
    <col min="11014" max="11014" width="5.7109375" style="103" customWidth="1"/>
    <col min="11015" max="11015" width="3.7109375" style="103" customWidth="1"/>
    <col min="11016" max="11017" width="10.7109375" style="103" customWidth="1"/>
    <col min="11018" max="11018" width="4" style="103" customWidth="1"/>
    <col min="11019" max="11264" width="9.140625" style="103"/>
    <col min="11265" max="11265" width="8.140625" style="103" customWidth="1"/>
    <col min="11266" max="11266" width="5.7109375" style="103" customWidth="1"/>
    <col min="11267" max="11267" width="70.7109375" style="103" customWidth="1"/>
    <col min="11268" max="11268" width="10.7109375" style="103" customWidth="1"/>
    <col min="11269" max="11269" width="70.7109375" style="103" customWidth="1"/>
    <col min="11270" max="11270" width="5.7109375" style="103" customWidth="1"/>
    <col min="11271" max="11271" width="3.7109375" style="103" customWidth="1"/>
    <col min="11272" max="11273" width="10.7109375" style="103" customWidth="1"/>
    <col min="11274" max="11274" width="4" style="103" customWidth="1"/>
    <col min="11275" max="11520" width="9.140625" style="103"/>
    <col min="11521" max="11521" width="8.140625" style="103" customWidth="1"/>
    <col min="11522" max="11522" width="5.7109375" style="103" customWidth="1"/>
    <col min="11523" max="11523" width="70.7109375" style="103" customWidth="1"/>
    <col min="11524" max="11524" width="10.7109375" style="103" customWidth="1"/>
    <col min="11525" max="11525" width="70.7109375" style="103" customWidth="1"/>
    <col min="11526" max="11526" width="5.7109375" style="103" customWidth="1"/>
    <col min="11527" max="11527" width="3.7109375" style="103" customWidth="1"/>
    <col min="11528" max="11529" width="10.7109375" style="103" customWidth="1"/>
    <col min="11530" max="11530" width="4" style="103" customWidth="1"/>
    <col min="11531" max="11776" width="9.140625" style="103"/>
    <col min="11777" max="11777" width="8.140625" style="103" customWidth="1"/>
    <col min="11778" max="11778" width="5.7109375" style="103" customWidth="1"/>
    <col min="11779" max="11779" width="70.7109375" style="103" customWidth="1"/>
    <col min="11780" max="11780" width="10.7109375" style="103" customWidth="1"/>
    <col min="11781" max="11781" width="70.7109375" style="103" customWidth="1"/>
    <col min="11782" max="11782" width="5.7109375" style="103" customWidth="1"/>
    <col min="11783" max="11783" width="3.7109375" style="103" customWidth="1"/>
    <col min="11784" max="11785" width="10.7109375" style="103" customWidth="1"/>
    <col min="11786" max="11786" width="4" style="103" customWidth="1"/>
    <col min="11787" max="12032" width="9.140625" style="103"/>
    <col min="12033" max="12033" width="8.140625" style="103" customWidth="1"/>
    <col min="12034" max="12034" width="5.7109375" style="103" customWidth="1"/>
    <col min="12035" max="12035" width="70.7109375" style="103" customWidth="1"/>
    <col min="12036" max="12036" width="10.7109375" style="103" customWidth="1"/>
    <col min="12037" max="12037" width="70.7109375" style="103" customWidth="1"/>
    <col min="12038" max="12038" width="5.7109375" style="103" customWidth="1"/>
    <col min="12039" max="12039" width="3.7109375" style="103" customWidth="1"/>
    <col min="12040" max="12041" width="10.7109375" style="103" customWidth="1"/>
    <col min="12042" max="12042" width="4" style="103" customWidth="1"/>
    <col min="12043" max="12288" width="9.140625" style="103"/>
    <col min="12289" max="12289" width="8.140625" style="103" customWidth="1"/>
    <col min="12290" max="12290" width="5.7109375" style="103" customWidth="1"/>
    <col min="12291" max="12291" width="70.7109375" style="103" customWidth="1"/>
    <col min="12292" max="12292" width="10.7109375" style="103" customWidth="1"/>
    <col min="12293" max="12293" width="70.7109375" style="103" customWidth="1"/>
    <col min="12294" max="12294" width="5.7109375" style="103" customWidth="1"/>
    <col min="12295" max="12295" width="3.7109375" style="103" customWidth="1"/>
    <col min="12296" max="12297" width="10.7109375" style="103" customWidth="1"/>
    <col min="12298" max="12298" width="4" style="103" customWidth="1"/>
    <col min="12299" max="12544" width="9.140625" style="103"/>
    <col min="12545" max="12545" width="8.140625" style="103" customWidth="1"/>
    <col min="12546" max="12546" width="5.7109375" style="103" customWidth="1"/>
    <col min="12547" max="12547" width="70.7109375" style="103" customWidth="1"/>
    <col min="12548" max="12548" width="10.7109375" style="103" customWidth="1"/>
    <col min="12549" max="12549" width="70.7109375" style="103" customWidth="1"/>
    <col min="12550" max="12550" width="5.7109375" style="103" customWidth="1"/>
    <col min="12551" max="12551" width="3.7109375" style="103" customWidth="1"/>
    <col min="12552" max="12553" width="10.7109375" style="103" customWidth="1"/>
    <col min="12554" max="12554" width="4" style="103" customWidth="1"/>
    <col min="12555" max="12800" width="9.140625" style="103"/>
    <col min="12801" max="12801" width="8.140625" style="103" customWidth="1"/>
    <col min="12802" max="12802" width="5.7109375" style="103" customWidth="1"/>
    <col min="12803" max="12803" width="70.7109375" style="103" customWidth="1"/>
    <col min="12804" max="12804" width="10.7109375" style="103" customWidth="1"/>
    <col min="12805" max="12805" width="70.7109375" style="103" customWidth="1"/>
    <col min="12806" max="12806" width="5.7109375" style="103" customWidth="1"/>
    <col min="12807" max="12807" width="3.7109375" style="103" customWidth="1"/>
    <col min="12808" max="12809" width="10.7109375" style="103" customWidth="1"/>
    <col min="12810" max="12810" width="4" style="103" customWidth="1"/>
    <col min="12811" max="13056" width="9.140625" style="103"/>
    <col min="13057" max="13057" width="8.140625" style="103" customWidth="1"/>
    <col min="13058" max="13058" width="5.7109375" style="103" customWidth="1"/>
    <col min="13059" max="13059" width="70.7109375" style="103" customWidth="1"/>
    <col min="13060" max="13060" width="10.7109375" style="103" customWidth="1"/>
    <col min="13061" max="13061" width="70.7109375" style="103" customWidth="1"/>
    <col min="13062" max="13062" width="5.7109375" style="103" customWidth="1"/>
    <col min="13063" max="13063" width="3.7109375" style="103" customWidth="1"/>
    <col min="13064" max="13065" width="10.7109375" style="103" customWidth="1"/>
    <col min="13066" max="13066" width="4" style="103" customWidth="1"/>
    <col min="13067" max="13312" width="9.140625" style="103"/>
    <col min="13313" max="13313" width="8.140625" style="103" customWidth="1"/>
    <col min="13314" max="13314" width="5.7109375" style="103" customWidth="1"/>
    <col min="13315" max="13315" width="70.7109375" style="103" customWidth="1"/>
    <col min="13316" max="13316" width="10.7109375" style="103" customWidth="1"/>
    <col min="13317" max="13317" width="70.7109375" style="103" customWidth="1"/>
    <col min="13318" max="13318" width="5.7109375" style="103" customWidth="1"/>
    <col min="13319" max="13319" width="3.7109375" style="103" customWidth="1"/>
    <col min="13320" max="13321" width="10.7109375" style="103" customWidth="1"/>
    <col min="13322" max="13322" width="4" style="103" customWidth="1"/>
    <col min="13323" max="13568" width="9.140625" style="103"/>
    <col min="13569" max="13569" width="8.140625" style="103" customWidth="1"/>
    <col min="13570" max="13570" width="5.7109375" style="103" customWidth="1"/>
    <col min="13571" max="13571" width="70.7109375" style="103" customWidth="1"/>
    <col min="13572" max="13572" width="10.7109375" style="103" customWidth="1"/>
    <col min="13573" max="13573" width="70.7109375" style="103" customWidth="1"/>
    <col min="13574" max="13574" width="5.7109375" style="103" customWidth="1"/>
    <col min="13575" max="13575" width="3.7109375" style="103" customWidth="1"/>
    <col min="13576" max="13577" width="10.7109375" style="103" customWidth="1"/>
    <col min="13578" max="13578" width="4" style="103" customWidth="1"/>
    <col min="13579" max="13824" width="9.140625" style="103"/>
    <col min="13825" max="13825" width="8.140625" style="103" customWidth="1"/>
    <col min="13826" max="13826" width="5.7109375" style="103" customWidth="1"/>
    <col min="13827" max="13827" width="70.7109375" style="103" customWidth="1"/>
    <col min="13828" max="13828" width="10.7109375" style="103" customWidth="1"/>
    <col min="13829" max="13829" width="70.7109375" style="103" customWidth="1"/>
    <col min="13830" max="13830" width="5.7109375" style="103" customWidth="1"/>
    <col min="13831" max="13831" width="3.7109375" style="103" customWidth="1"/>
    <col min="13832" max="13833" width="10.7109375" style="103" customWidth="1"/>
    <col min="13834" max="13834" width="4" style="103" customWidth="1"/>
    <col min="13835" max="14080" width="9.140625" style="103"/>
    <col min="14081" max="14081" width="8.140625" style="103" customWidth="1"/>
    <col min="14082" max="14082" width="5.7109375" style="103" customWidth="1"/>
    <col min="14083" max="14083" width="70.7109375" style="103" customWidth="1"/>
    <col min="14084" max="14084" width="10.7109375" style="103" customWidth="1"/>
    <col min="14085" max="14085" width="70.7109375" style="103" customWidth="1"/>
    <col min="14086" max="14086" width="5.7109375" style="103" customWidth="1"/>
    <col min="14087" max="14087" width="3.7109375" style="103" customWidth="1"/>
    <col min="14088" max="14089" width="10.7109375" style="103" customWidth="1"/>
    <col min="14090" max="14090" width="4" style="103" customWidth="1"/>
    <col min="14091" max="14336" width="9.140625" style="103"/>
    <col min="14337" max="14337" width="8.140625" style="103" customWidth="1"/>
    <col min="14338" max="14338" width="5.7109375" style="103" customWidth="1"/>
    <col min="14339" max="14339" width="70.7109375" style="103" customWidth="1"/>
    <col min="14340" max="14340" width="10.7109375" style="103" customWidth="1"/>
    <col min="14341" max="14341" width="70.7109375" style="103" customWidth="1"/>
    <col min="14342" max="14342" width="5.7109375" style="103" customWidth="1"/>
    <col min="14343" max="14343" width="3.7109375" style="103" customWidth="1"/>
    <col min="14344" max="14345" width="10.7109375" style="103" customWidth="1"/>
    <col min="14346" max="14346" width="4" style="103" customWidth="1"/>
    <col min="14347" max="14592" width="9.140625" style="103"/>
    <col min="14593" max="14593" width="8.140625" style="103" customWidth="1"/>
    <col min="14594" max="14594" width="5.7109375" style="103" customWidth="1"/>
    <col min="14595" max="14595" width="70.7109375" style="103" customWidth="1"/>
    <col min="14596" max="14596" width="10.7109375" style="103" customWidth="1"/>
    <col min="14597" max="14597" width="70.7109375" style="103" customWidth="1"/>
    <col min="14598" max="14598" width="5.7109375" style="103" customWidth="1"/>
    <col min="14599" max="14599" width="3.7109375" style="103" customWidth="1"/>
    <col min="14600" max="14601" width="10.7109375" style="103" customWidth="1"/>
    <col min="14602" max="14602" width="4" style="103" customWidth="1"/>
    <col min="14603" max="14848" width="9.140625" style="103"/>
    <col min="14849" max="14849" width="8.140625" style="103" customWidth="1"/>
    <col min="14850" max="14850" width="5.7109375" style="103" customWidth="1"/>
    <col min="14851" max="14851" width="70.7109375" style="103" customWidth="1"/>
    <col min="14852" max="14852" width="10.7109375" style="103" customWidth="1"/>
    <col min="14853" max="14853" width="70.7109375" style="103" customWidth="1"/>
    <col min="14854" max="14854" width="5.7109375" style="103" customWidth="1"/>
    <col min="14855" max="14855" width="3.7109375" style="103" customWidth="1"/>
    <col min="14856" max="14857" width="10.7109375" style="103" customWidth="1"/>
    <col min="14858" max="14858" width="4" style="103" customWidth="1"/>
    <col min="14859" max="15104" width="9.140625" style="103"/>
    <col min="15105" max="15105" width="8.140625" style="103" customWidth="1"/>
    <col min="15106" max="15106" width="5.7109375" style="103" customWidth="1"/>
    <col min="15107" max="15107" width="70.7109375" style="103" customWidth="1"/>
    <col min="15108" max="15108" width="10.7109375" style="103" customWidth="1"/>
    <col min="15109" max="15109" width="70.7109375" style="103" customWidth="1"/>
    <col min="15110" max="15110" width="5.7109375" style="103" customWidth="1"/>
    <col min="15111" max="15111" width="3.7109375" style="103" customWidth="1"/>
    <col min="15112" max="15113" width="10.7109375" style="103" customWidth="1"/>
    <col min="15114" max="15114" width="4" style="103" customWidth="1"/>
    <col min="15115" max="15360" width="9.140625" style="103"/>
    <col min="15361" max="15361" width="8.140625" style="103" customWidth="1"/>
    <col min="15362" max="15362" width="5.7109375" style="103" customWidth="1"/>
    <col min="15363" max="15363" width="70.7109375" style="103" customWidth="1"/>
    <col min="15364" max="15364" width="10.7109375" style="103" customWidth="1"/>
    <col min="15365" max="15365" width="70.7109375" style="103" customWidth="1"/>
    <col min="15366" max="15366" width="5.7109375" style="103" customWidth="1"/>
    <col min="15367" max="15367" width="3.7109375" style="103" customWidth="1"/>
    <col min="15368" max="15369" width="10.7109375" style="103" customWidth="1"/>
    <col min="15370" max="15370" width="4" style="103" customWidth="1"/>
    <col min="15371" max="15616" width="9.140625" style="103"/>
    <col min="15617" max="15617" width="8.140625" style="103" customWidth="1"/>
    <col min="15618" max="15618" width="5.7109375" style="103" customWidth="1"/>
    <col min="15619" max="15619" width="70.7109375" style="103" customWidth="1"/>
    <col min="15620" max="15620" width="10.7109375" style="103" customWidth="1"/>
    <col min="15621" max="15621" width="70.7109375" style="103" customWidth="1"/>
    <col min="15622" max="15622" width="5.7109375" style="103" customWidth="1"/>
    <col min="15623" max="15623" width="3.7109375" style="103" customWidth="1"/>
    <col min="15624" max="15625" width="10.7109375" style="103" customWidth="1"/>
    <col min="15626" max="15626" width="4" style="103" customWidth="1"/>
    <col min="15627" max="15872" width="9.140625" style="103"/>
    <col min="15873" max="15873" width="8.140625" style="103" customWidth="1"/>
    <col min="15874" max="15874" width="5.7109375" style="103" customWidth="1"/>
    <col min="15875" max="15875" width="70.7109375" style="103" customWidth="1"/>
    <col min="15876" max="15876" width="10.7109375" style="103" customWidth="1"/>
    <col min="15877" max="15877" width="70.7109375" style="103" customWidth="1"/>
    <col min="15878" max="15878" width="5.7109375" style="103" customWidth="1"/>
    <col min="15879" max="15879" width="3.7109375" style="103" customWidth="1"/>
    <col min="15880" max="15881" width="10.7109375" style="103" customWidth="1"/>
    <col min="15882" max="15882" width="4" style="103" customWidth="1"/>
    <col min="15883" max="16128" width="9.140625" style="103"/>
    <col min="16129" max="16129" width="8.140625" style="103" customWidth="1"/>
    <col min="16130" max="16130" width="5.7109375" style="103" customWidth="1"/>
    <col min="16131" max="16131" width="70.7109375" style="103" customWidth="1"/>
    <col min="16132" max="16132" width="10.7109375" style="103" customWidth="1"/>
    <col min="16133" max="16133" width="70.7109375" style="103" customWidth="1"/>
    <col min="16134" max="16134" width="5.7109375" style="103" customWidth="1"/>
    <col min="16135" max="16135" width="3.7109375" style="103" customWidth="1"/>
    <col min="16136" max="16137" width="10.7109375" style="103" customWidth="1"/>
    <col min="16138" max="16138" width="4" style="103" customWidth="1"/>
    <col min="16139" max="16384" width="9.140625" style="103"/>
  </cols>
  <sheetData>
    <row r="1" spans="1:12" ht="15" customHeight="1" thickBot="1" x14ac:dyDescent="0.4"/>
    <row r="2" spans="1:12" ht="15" customHeight="1" x14ac:dyDescent="0.35">
      <c r="B2" s="104"/>
      <c r="C2" s="105"/>
      <c r="D2" s="105"/>
      <c r="E2" s="105"/>
      <c r="F2" s="106"/>
      <c r="G2" s="107"/>
      <c r="H2" s="107"/>
      <c r="I2" s="107"/>
      <c r="J2" s="107"/>
      <c r="K2" s="108"/>
    </row>
    <row r="3" spans="1:12" ht="35.1" customHeight="1" x14ac:dyDescent="0.35">
      <c r="B3" s="109"/>
      <c r="C3" s="110"/>
      <c r="D3" s="110"/>
      <c r="E3" s="110"/>
      <c r="F3" s="111"/>
      <c r="G3" s="107"/>
      <c r="H3" s="107"/>
      <c r="I3" s="107"/>
      <c r="J3" s="107"/>
      <c r="K3" s="108"/>
    </row>
    <row r="4" spans="1:12" ht="51.6" customHeight="1" x14ac:dyDescent="0.35">
      <c r="B4" s="109"/>
      <c r="C4" s="254" t="s">
        <v>204</v>
      </c>
      <c r="D4" s="255"/>
      <c r="E4" s="255"/>
      <c r="F4" s="112"/>
      <c r="G4" s="113"/>
      <c r="H4" s="113"/>
      <c r="I4" s="113"/>
      <c r="J4" s="114"/>
      <c r="K4" s="108"/>
    </row>
    <row r="5" spans="1:12" ht="21" customHeight="1" x14ac:dyDescent="0.35">
      <c r="B5" s="109"/>
      <c r="C5" s="256" t="s">
        <v>71</v>
      </c>
      <c r="D5" s="257"/>
      <c r="E5" s="257"/>
      <c r="F5" s="115"/>
      <c r="G5" s="116"/>
      <c r="H5" s="116"/>
      <c r="I5" s="116"/>
      <c r="J5" s="117"/>
      <c r="K5" s="108"/>
    </row>
    <row r="6" spans="1:12" ht="15" customHeight="1" thickBot="1" x14ac:dyDescent="0.4">
      <c r="B6" s="109"/>
      <c r="C6" s="110"/>
      <c r="D6" s="110"/>
      <c r="E6" s="34"/>
      <c r="F6" s="118"/>
      <c r="G6" s="119"/>
      <c r="H6" s="119"/>
      <c r="I6" s="119"/>
      <c r="J6" s="107"/>
      <c r="K6" s="108"/>
    </row>
    <row r="7" spans="1:12" s="120" customFormat="1" ht="15" customHeight="1" x14ac:dyDescent="0.2">
      <c r="B7" s="171"/>
      <c r="C7" s="172"/>
      <c r="D7" s="172"/>
      <c r="E7" s="173"/>
      <c r="F7" s="174"/>
      <c r="G7" s="121"/>
      <c r="H7" s="122"/>
      <c r="I7" s="122"/>
      <c r="J7" s="123"/>
      <c r="K7" s="124"/>
      <c r="L7" s="125"/>
    </row>
    <row r="8" spans="1:12" s="120" customFormat="1" ht="30" customHeight="1" x14ac:dyDescent="0.2">
      <c r="B8" s="175"/>
      <c r="C8" s="213" t="s">
        <v>153</v>
      </c>
      <c r="D8" s="177"/>
      <c r="E8" s="176"/>
      <c r="F8" s="178"/>
      <c r="G8" s="121"/>
      <c r="H8" s="122"/>
      <c r="I8" s="122"/>
      <c r="J8" s="123"/>
      <c r="K8" s="124"/>
      <c r="L8" s="125"/>
    </row>
    <row r="9" spans="1:12" s="120" customFormat="1" ht="30" customHeight="1" x14ac:dyDescent="0.2">
      <c r="B9" s="175"/>
      <c r="C9" s="206" t="s">
        <v>102</v>
      </c>
      <c r="D9" s="177"/>
      <c r="E9" s="176" t="s">
        <v>194</v>
      </c>
      <c r="F9" s="178"/>
      <c r="G9" s="121"/>
      <c r="H9" s="122"/>
      <c r="I9" s="122"/>
      <c r="J9" s="123"/>
      <c r="K9" s="124"/>
      <c r="L9" s="125"/>
    </row>
    <row r="10" spans="1:12" s="120" customFormat="1" ht="30" customHeight="1" x14ac:dyDescent="0.2">
      <c r="B10" s="175"/>
      <c r="C10" s="179" t="s">
        <v>154</v>
      </c>
      <c r="D10" s="177"/>
      <c r="E10" s="207" t="s">
        <v>201</v>
      </c>
      <c r="F10" s="178"/>
      <c r="G10" s="121"/>
      <c r="H10" s="122"/>
      <c r="I10" s="122"/>
      <c r="J10" s="123"/>
      <c r="K10" s="124"/>
      <c r="L10" s="125"/>
    </row>
    <row r="11" spans="1:12" s="120" customFormat="1" ht="30" customHeight="1" x14ac:dyDescent="0.45">
      <c r="B11" s="175"/>
      <c r="C11" s="180" t="s">
        <v>155</v>
      </c>
      <c r="D11" s="177"/>
      <c r="E11" s="182" t="s">
        <v>202</v>
      </c>
      <c r="F11" s="178"/>
      <c r="G11" s="121"/>
      <c r="H11" s="122"/>
      <c r="I11" s="122"/>
      <c r="J11" s="123"/>
      <c r="K11" s="124"/>
      <c r="L11" s="125"/>
    </row>
    <row r="12" spans="1:12" s="120" customFormat="1" ht="30" customHeight="1" x14ac:dyDescent="0.45">
      <c r="B12" s="175"/>
      <c r="C12" s="180" t="s">
        <v>156</v>
      </c>
      <c r="D12" s="177"/>
      <c r="E12" s="212" t="s">
        <v>203</v>
      </c>
      <c r="F12" s="178"/>
      <c r="G12" s="121"/>
      <c r="H12" s="122"/>
      <c r="I12" s="122"/>
      <c r="J12" s="123"/>
      <c r="K12" s="124"/>
      <c r="L12" s="125"/>
    </row>
    <row r="13" spans="1:12" s="120" customFormat="1" ht="30" customHeight="1" x14ac:dyDescent="0.45">
      <c r="B13" s="175"/>
      <c r="C13" s="180" t="s">
        <v>193</v>
      </c>
      <c r="D13" s="177"/>
      <c r="E13" s="176"/>
      <c r="F13" s="178"/>
      <c r="G13" s="121"/>
      <c r="H13" s="122"/>
      <c r="I13" s="122"/>
      <c r="J13" s="123"/>
      <c r="K13" s="124"/>
      <c r="L13" s="125"/>
    </row>
    <row r="14" spans="1:12" s="120" customFormat="1" ht="15" customHeight="1" thickBot="1" x14ac:dyDescent="0.25">
      <c r="B14" s="209"/>
      <c r="C14" s="210"/>
      <c r="D14" s="211"/>
      <c r="E14" s="210"/>
      <c r="F14" s="181"/>
      <c r="G14" s="121"/>
      <c r="H14" s="126"/>
      <c r="I14" s="122"/>
      <c r="J14" s="123"/>
      <c r="K14" s="124"/>
      <c r="L14" s="125"/>
    </row>
    <row r="15" spans="1:12" x14ac:dyDescent="0.35">
      <c r="A15" s="108"/>
      <c r="B15" s="107"/>
      <c r="C15" s="107"/>
      <c r="D15" s="107"/>
      <c r="E15" s="107"/>
    </row>
    <row r="16" spans="1:12" x14ac:dyDescent="0.35">
      <c r="A16" s="108"/>
      <c r="B16" s="107"/>
      <c r="C16" s="108"/>
      <c r="D16" s="107"/>
      <c r="E16" s="107"/>
    </row>
    <row r="17" spans="1:5" x14ac:dyDescent="0.35">
      <c r="A17" s="108"/>
      <c r="B17" s="108"/>
      <c r="C17" s="108"/>
      <c r="D17" s="108"/>
      <c r="E17" s="108"/>
    </row>
    <row r="18" spans="1:5" x14ac:dyDescent="0.35">
      <c r="A18" s="108"/>
      <c r="B18" s="108"/>
      <c r="D18" s="108"/>
    </row>
  </sheetData>
  <customSheetViews>
    <customSheetView guid="{12548F66-3706-4126-8BB8-663EB3B7FE4B}" scale="70" showPageBreaks="1" fitToPage="1" printArea="1" view="pageBreakPreview">
      <selection activeCell="E24" sqref="E24"/>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2">
    <mergeCell ref="C4:E4"/>
    <mergeCell ref="C5:E5"/>
  </mergeCells>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GSL'!A1" display="1d. STPIS - GSL"/>
    <hyperlink ref="E11" location="'3a. Feeder Reliability'!Print_Area" display="  3a. Feeder reliability"/>
    <hyperlink ref="E12" location="'3b. Planned outages '!Print_Area" display="  3b. Planned outages"/>
    <hyperlink ref="E9" location="'2. Customer Service'!A1" display="2. Quality of service and customer service"/>
  </hyperlink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69"/>
  <sheetViews>
    <sheetView showGridLines="0" view="pageBreakPreview" zoomScaleNormal="85" zoomScaleSheetLayoutView="85" workbookViewId="0">
      <selection activeCell="C46" sqref="C46:H46"/>
    </sheetView>
  </sheetViews>
  <sheetFormatPr defaultColWidth="8.85546875" defaultRowHeight="12.75" x14ac:dyDescent="0.2"/>
  <cols>
    <col min="1" max="1" width="10.42578125" style="43" customWidth="1"/>
    <col min="2" max="2" width="49.5703125" style="43" customWidth="1"/>
    <col min="3" max="3" width="15.28515625" style="43" customWidth="1"/>
    <col min="4" max="4" width="16.42578125" style="43" customWidth="1"/>
    <col min="5" max="5" width="16.140625" style="43" customWidth="1"/>
    <col min="6" max="6" width="16.140625" style="183" customWidth="1"/>
    <col min="7" max="7" width="18.5703125" style="43" customWidth="1"/>
    <col min="8" max="8" width="15.7109375" style="43" customWidth="1"/>
    <col min="9" max="9" width="3" style="43" customWidth="1"/>
    <col min="10" max="10" width="8.85546875" style="43"/>
    <col min="11" max="11" width="10.7109375" style="43" customWidth="1"/>
    <col min="12" max="16384" width="8.85546875" style="43"/>
  </cols>
  <sheetData>
    <row r="1" spans="2:11" ht="20.25" x14ac:dyDescent="0.3">
      <c r="B1" s="39" t="str">
        <f>Cover!C22</f>
        <v>TasNetworks</v>
      </c>
    </row>
    <row r="2" spans="2:11" ht="20.25" x14ac:dyDescent="0.3">
      <c r="B2" s="39" t="s">
        <v>98</v>
      </c>
    </row>
    <row r="3" spans="2:11" ht="20.25" x14ac:dyDescent="0.3">
      <c r="B3" s="41" t="str">
        <f>Cover!C26</f>
        <v>2015-16</v>
      </c>
    </row>
    <row r="4" spans="2:11" ht="18" x14ac:dyDescent="0.25">
      <c r="B4" s="67" t="s">
        <v>5</v>
      </c>
      <c r="I4" s="262"/>
      <c r="J4" s="262"/>
      <c r="K4" s="262"/>
    </row>
    <row r="5" spans="2:11" ht="23.25" x14ac:dyDescent="0.35">
      <c r="B5" s="76"/>
      <c r="I5" s="262"/>
      <c r="J5" s="262"/>
      <c r="K5" s="262"/>
    </row>
    <row r="6" spans="2:11" s="141" customFormat="1" ht="46.5" customHeight="1" x14ac:dyDescent="0.2">
      <c r="B6" s="263" t="s">
        <v>126</v>
      </c>
      <c r="C6" s="264"/>
      <c r="D6" s="264"/>
      <c r="F6" s="183"/>
    </row>
    <row r="8" spans="2:11" ht="15.75" x14ac:dyDescent="0.25">
      <c r="B8" s="42" t="s">
        <v>113</v>
      </c>
    </row>
    <row r="10" spans="2:11" ht="20.25" customHeight="1" x14ac:dyDescent="0.2">
      <c r="B10" s="44"/>
      <c r="C10" s="259" t="s">
        <v>184</v>
      </c>
      <c r="D10" s="260"/>
      <c r="E10" s="260"/>
      <c r="F10" s="260"/>
      <c r="G10" s="260"/>
      <c r="H10" s="261"/>
    </row>
    <row r="11" spans="2:11" ht="30" x14ac:dyDescent="0.2">
      <c r="B11" s="45"/>
      <c r="C11" s="46" t="s">
        <v>181</v>
      </c>
      <c r="D11" s="46" t="s">
        <v>180</v>
      </c>
      <c r="E11" s="46" t="s">
        <v>1</v>
      </c>
      <c r="F11" s="46" t="s">
        <v>178</v>
      </c>
      <c r="G11" s="46" t="s">
        <v>179</v>
      </c>
      <c r="H11" s="47" t="s">
        <v>6</v>
      </c>
    </row>
    <row r="12" spans="2:11" ht="17.25" customHeight="1" x14ac:dyDescent="0.2">
      <c r="B12" s="48" t="s">
        <v>108</v>
      </c>
      <c r="C12" s="87">
        <v>19.2732720861</v>
      </c>
      <c r="D12" s="87">
        <v>20.899450501699999</v>
      </c>
      <c r="E12" s="87">
        <v>118.7628133572</v>
      </c>
      <c r="F12" s="87">
        <v>515.90850550280004</v>
      </c>
      <c r="G12" s="87">
        <v>733.81578782880001</v>
      </c>
      <c r="H12" s="87">
        <v>344.75417645559997</v>
      </c>
    </row>
    <row r="13" spans="2:11" ht="17.25" customHeight="1" x14ac:dyDescent="0.2">
      <c r="B13" s="48" t="s">
        <v>124</v>
      </c>
      <c r="C13" s="87">
        <v>14.569978407000001</v>
      </c>
      <c r="D13" s="87">
        <v>11.369744706600001</v>
      </c>
      <c r="E13" s="87">
        <v>78.060151728600005</v>
      </c>
      <c r="F13" s="87">
        <v>254.26035459190001</v>
      </c>
      <c r="G13" s="87">
        <v>370.53358121320002</v>
      </c>
      <c r="H13" s="87">
        <v>181.76546394600001</v>
      </c>
    </row>
    <row r="14" spans="2:11" x14ac:dyDescent="0.2">
      <c r="B14" s="50"/>
      <c r="C14" s="51"/>
      <c r="D14" s="51"/>
      <c r="E14" s="51"/>
      <c r="F14" s="184"/>
      <c r="G14" s="51"/>
      <c r="H14" s="51"/>
    </row>
    <row r="15" spans="2:11" ht="15.75" x14ac:dyDescent="0.25">
      <c r="B15" s="42" t="s">
        <v>114</v>
      </c>
      <c r="C15" s="52"/>
      <c r="D15" s="52"/>
      <c r="E15" s="52"/>
      <c r="F15" s="52"/>
      <c r="G15" s="52"/>
      <c r="H15" s="52"/>
    </row>
    <row r="16" spans="2:11" x14ac:dyDescent="0.2">
      <c r="B16" s="53"/>
      <c r="C16" s="54"/>
      <c r="D16" s="54"/>
      <c r="E16" s="54"/>
      <c r="F16" s="54"/>
      <c r="G16" s="54"/>
      <c r="H16" s="54"/>
      <c r="I16" s="262"/>
      <c r="J16" s="262"/>
      <c r="K16" s="262"/>
    </row>
    <row r="17" spans="2:8" ht="15.75" customHeight="1" x14ac:dyDescent="0.2">
      <c r="B17" s="49"/>
      <c r="C17" s="259" t="s">
        <v>184</v>
      </c>
      <c r="D17" s="260"/>
      <c r="E17" s="260"/>
      <c r="F17" s="260"/>
      <c r="G17" s="260"/>
      <c r="H17" s="261"/>
    </row>
    <row r="18" spans="2:8" ht="30" x14ac:dyDescent="0.2">
      <c r="B18" s="45"/>
      <c r="C18" s="46" t="s">
        <v>181</v>
      </c>
      <c r="D18" s="46" t="s">
        <v>182</v>
      </c>
      <c r="E18" s="46" t="s">
        <v>1</v>
      </c>
      <c r="F18" s="46" t="s">
        <v>178</v>
      </c>
      <c r="G18" s="46" t="s">
        <v>179</v>
      </c>
      <c r="H18" s="47" t="s">
        <v>6</v>
      </c>
    </row>
    <row r="19" spans="2:8" s="77" customFormat="1" ht="17.25" customHeight="1" x14ac:dyDescent="0.2">
      <c r="B19" s="48" t="s">
        <v>108</v>
      </c>
      <c r="C19" s="87">
        <v>0.1936867562</v>
      </c>
      <c r="D19" s="87">
        <v>0.35513383840000001</v>
      </c>
      <c r="E19" s="87">
        <v>1.2081595046</v>
      </c>
      <c r="F19" s="87">
        <v>3.2713742894000002</v>
      </c>
      <c r="G19" s="87">
        <v>4.0022423914000003</v>
      </c>
      <c r="H19" s="87">
        <v>2.2546916546000002</v>
      </c>
    </row>
    <row r="20" spans="2:8" s="77" customFormat="1" ht="17.25" customHeight="1" x14ac:dyDescent="0.2">
      <c r="B20" s="48" t="s">
        <v>124</v>
      </c>
      <c r="C20" s="87">
        <v>0.1633219105</v>
      </c>
      <c r="D20" s="87">
        <v>0.19209156399999999</v>
      </c>
      <c r="E20" s="87">
        <v>0.97426949350000003</v>
      </c>
      <c r="F20" s="87">
        <v>2.6139882093</v>
      </c>
      <c r="G20" s="87">
        <v>3.2200809149</v>
      </c>
      <c r="H20" s="87">
        <v>1.8084817321</v>
      </c>
    </row>
    <row r="21" spans="2:8" x14ac:dyDescent="0.2">
      <c r="B21" s="55"/>
      <c r="C21" s="52"/>
      <c r="D21" s="52"/>
      <c r="E21" s="52"/>
      <c r="F21" s="52"/>
      <c r="G21" s="52"/>
      <c r="H21" s="52"/>
    </row>
    <row r="22" spans="2:8" ht="15.75" x14ac:dyDescent="0.25">
      <c r="B22" s="42" t="s">
        <v>115</v>
      </c>
      <c r="C22" s="52"/>
      <c r="D22" s="52"/>
      <c r="E22" s="52"/>
      <c r="F22" s="52"/>
      <c r="G22" s="52"/>
      <c r="H22" s="52"/>
    </row>
    <row r="23" spans="2:8" x14ac:dyDescent="0.2">
      <c r="B23" s="53"/>
      <c r="C23" s="54"/>
      <c r="D23" s="54"/>
      <c r="E23" s="54"/>
      <c r="F23" s="54"/>
      <c r="G23" s="54"/>
      <c r="H23" s="54"/>
    </row>
    <row r="24" spans="2:8" ht="15.75" customHeight="1" x14ac:dyDescent="0.2">
      <c r="B24" s="49"/>
      <c r="C24" s="259" t="s">
        <v>184</v>
      </c>
      <c r="D24" s="260"/>
      <c r="E24" s="260"/>
      <c r="F24" s="260"/>
      <c r="G24" s="260"/>
      <c r="H24" s="261"/>
    </row>
    <row r="25" spans="2:8" ht="30" x14ac:dyDescent="0.2">
      <c r="B25" s="45"/>
      <c r="C25" s="46" t="s">
        <v>181</v>
      </c>
      <c r="D25" s="46" t="s">
        <v>182</v>
      </c>
      <c r="E25" s="46" t="s">
        <v>1</v>
      </c>
      <c r="F25" s="46" t="s">
        <v>178</v>
      </c>
      <c r="G25" s="46" t="s">
        <v>179</v>
      </c>
      <c r="H25" s="47" t="s">
        <v>6</v>
      </c>
    </row>
    <row r="26" spans="2:8" s="77" customFormat="1" ht="17.25" customHeight="1" x14ac:dyDescent="0.2">
      <c r="B26" s="48" t="s">
        <v>108</v>
      </c>
      <c r="C26" s="87">
        <v>0.61883491219999998</v>
      </c>
      <c r="D26" s="87">
        <v>1.0917555845</v>
      </c>
      <c r="E26" s="87">
        <v>2.6512917827</v>
      </c>
      <c r="F26" s="87">
        <v>6.5969043943000001</v>
      </c>
      <c r="G26" s="87">
        <v>8.8942335143999998</v>
      </c>
      <c r="H26" s="87">
        <v>4.8756688590000001</v>
      </c>
    </row>
    <row r="27" spans="2:8" s="77" customFormat="1" ht="17.25" customHeight="1" x14ac:dyDescent="0.2">
      <c r="B27" s="48" t="s">
        <v>124</v>
      </c>
      <c r="C27" s="87">
        <v>0.61883491219999998</v>
      </c>
      <c r="D27" s="87">
        <v>1.0492966588999999</v>
      </c>
      <c r="E27" s="87">
        <v>2.0995938153</v>
      </c>
      <c r="F27" s="87">
        <v>4.9735720541999999</v>
      </c>
      <c r="G27" s="87">
        <v>6.9651918816</v>
      </c>
      <c r="H27" s="87">
        <v>3.8018536692999998</v>
      </c>
    </row>
    <row r="28" spans="2:8" x14ac:dyDescent="0.2">
      <c r="B28" s="55"/>
      <c r="C28" s="52"/>
      <c r="D28" s="52"/>
      <c r="E28" s="52"/>
      <c r="F28" s="52"/>
      <c r="G28" s="52"/>
      <c r="H28" s="52"/>
    </row>
    <row r="30" spans="2:8" ht="15.75" x14ac:dyDescent="0.25">
      <c r="B30" s="42" t="s">
        <v>188</v>
      </c>
    </row>
    <row r="32" spans="2:8" s="189" customFormat="1" x14ac:dyDescent="0.2"/>
    <row r="33" spans="2:8" ht="21.75" customHeight="1" x14ac:dyDescent="0.2">
      <c r="B33" s="49"/>
      <c r="C33" s="259" t="s">
        <v>184</v>
      </c>
      <c r="D33" s="260"/>
      <c r="E33" s="260"/>
      <c r="F33" s="260"/>
      <c r="G33" s="260"/>
      <c r="H33" s="261"/>
    </row>
    <row r="34" spans="2:8" s="189" customFormat="1" ht="30" x14ac:dyDescent="0.2">
      <c r="B34" s="49"/>
      <c r="C34" s="203" t="s">
        <v>181</v>
      </c>
      <c r="D34" s="203" t="s">
        <v>182</v>
      </c>
      <c r="E34" s="203" t="s">
        <v>1</v>
      </c>
      <c r="F34" s="203" t="s">
        <v>178</v>
      </c>
      <c r="G34" s="203" t="s">
        <v>179</v>
      </c>
      <c r="H34" s="203" t="s">
        <v>6</v>
      </c>
    </row>
    <row r="35" spans="2:8" ht="15" x14ac:dyDescent="0.2">
      <c r="B35" s="74" t="s">
        <v>48</v>
      </c>
      <c r="C35" s="88">
        <v>1884</v>
      </c>
      <c r="D35" s="88">
        <v>4690</v>
      </c>
      <c r="E35" s="88">
        <v>190711</v>
      </c>
      <c r="F35" s="88">
        <v>43077</v>
      </c>
      <c r="G35" s="88">
        <v>43901</v>
      </c>
      <c r="H35" s="88">
        <v>284263</v>
      </c>
    </row>
    <row r="36" spans="2:8" ht="15" x14ac:dyDescent="0.2">
      <c r="B36" s="74" t="s">
        <v>49</v>
      </c>
      <c r="C36" s="88">
        <v>1869</v>
      </c>
      <c r="D36" s="88">
        <v>4700</v>
      </c>
      <c r="E36" s="88">
        <v>192176</v>
      </c>
      <c r="F36" s="88">
        <v>43495</v>
      </c>
      <c r="G36" s="88">
        <v>44146</v>
      </c>
      <c r="H36" s="88">
        <v>286386</v>
      </c>
    </row>
    <row r="37" spans="2:8" ht="15" x14ac:dyDescent="0.2">
      <c r="B37" s="74" t="s">
        <v>189</v>
      </c>
      <c r="C37" s="205">
        <f>(C35+C36)/2</f>
        <v>1876.5</v>
      </c>
      <c r="D37" s="205">
        <f t="shared" ref="D37:H37" si="0">(D35+D36)/2</f>
        <v>4695</v>
      </c>
      <c r="E37" s="205">
        <f>(E35+E36)/2</f>
        <v>191443.5</v>
      </c>
      <c r="F37" s="205">
        <f>(F35+F36)/2</f>
        <v>43286</v>
      </c>
      <c r="G37" s="205">
        <f t="shared" si="0"/>
        <v>44023.5</v>
      </c>
      <c r="H37" s="205">
        <f t="shared" si="0"/>
        <v>285324.5</v>
      </c>
    </row>
    <row r="38" spans="2:8" s="187" customFormat="1" ht="15" x14ac:dyDescent="0.2">
      <c r="B38" s="192"/>
      <c r="C38" s="193"/>
      <c r="D38" s="193"/>
      <c r="E38" s="193"/>
      <c r="F38" s="193"/>
      <c r="G38" s="193"/>
      <c r="H38" s="193"/>
    </row>
    <row r="39" spans="2:8" s="187" customFormat="1" ht="15" x14ac:dyDescent="0.2">
      <c r="B39" s="192"/>
      <c r="C39" s="193"/>
      <c r="D39" s="193"/>
      <c r="E39" s="193"/>
      <c r="F39" s="193"/>
      <c r="G39" s="193"/>
      <c r="H39" s="193"/>
    </row>
    <row r="40" spans="2:8" s="187" customFormat="1" ht="15.75" x14ac:dyDescent="0.25">
      <c r="B40" s="190" t="s">
        <v>190</v>
      </c>
      <c r="C40" s="188"/>
      <c r="D40" s="188"/>
      <c r="E40" s="188"/>
      <c r="F40" s="188"/>
      <c r="G40" s="188"/>
      <c r="H40" s="191"/>
    </row>
    <row r="41" spans="2:8" s="187" customFormat="1" ht="15.75" x14ac:dyDescent="0.25">
      <c r="B41" s="190"/>
      <c r="C41" s="188"/>
      <c r="D41" s="188"/>
      <c r="E41" s="188"/>
      <c r="F41" s="188"/>
      <c r="G41" s="188"/>
      <c r="H41" s="191"/>
    </row>
    <row r="42" spans="2:8" s="187" customFormat="1" ht="18" customHeight="1" x14ac:dyDescent="0.2">
      <c r="B42" s="161"/>
      <c r="C42" s="259" t="s">
        <v>186</v>
      </c>
      <c r="D42" s="260"/>
      <c r="E42" s="260"/>
      <c r="F42" s="260"/>
      <c r="G42" s="260"/>
      <c r="H42" s="261"/>
    </row>
    <row r="43" spans="2:8" s="187" customFormat="1" ht="30" x14ac:dyDescent="0.2">
      <c r="B43" s="136"/>
      <c r="C43" s="46" t="s">
        <v>181</v>
      </c>
      <c r="D43" s="46" t="s">
        <v>182</v>
      </c>
      <c r="E43" s="46" t="s">
        <v>1</v>
      </c>
      <c r="F43" s="46" t="s">
        <v>178</v>
      </c>
      <c r="G43" s="46" t="s">
        <v>179</v>
      </c>
      <c r="H43" s="47" t="s">
        <v>6</v>
      </c>
    </row>
    <row r="44" spans="2:8" s="187" customFormat="1" ht="15" x14ac:dyDescent="0.2">
      <c r="B44" s="204" t="s">
        <v>48</v>
      </c>
      <c r="C44" s="219">
        <v>123030</v>
      </c>
      <c r="D44" s="219">
        <v>135050</v>
      </c>
      <c r="E44" s="219">
        <v>1874204</v>
      </c>
      <c r="F44" s="219">
        <v>775372</v>
      </c>
      <c r="G44" s="219">
        <v>954391</v>
      </c>
      <c r="H44" s="219">
        <v>3862047</v>
      </c>
    </row>
    <row r="45" spans="2:8" s="187" customFormat="1" ht="15" x14ac:dyDescent="0.2">
      <c r="B45" s="204" t="s">
        <v>49</v>
      </c>
      <c r="C45" s="219">
        <v>125020</v>
      </c>
      <c r="D45" s="219">
        <v>135800</v>
      </c>
      <c r="E45" s="219">
        <v>1891592</v>
      </c>
      <c r="F45" s="219">
        <v>787746</v>
      </c>
      <c r="G45" s="219">
        <v>978348</v>
      </c>
      <c r="H45" s="219">
        <v>3918506</v>
      </c>
    </row>
    <row r="46" spans="2:8" s="187" customFormat="1" ht="15" x14ac:dyDescent="0.2">
      <c r="B46" s="204" t="s">
        <v>191</v>
      </c>
      <c r="C46" s="205">
        <f>(C44+C45)/2</f>
        <v>124025</v>
      </c>
      <c r="D46" s="205">
        <f t="shared" ref="D46:H46" si="1">(D44+D45)/2</f>
        <v>135425</v>
      </c>
      <c r="E46" s="205">
        <f t="shared" si="1"/>
        <v>1882898</v>
      </c>
      <c r="F46" s="205">
        <f t="shared" si="1"/>
        <v>781559</v>
      </c>
      <c r="G46" s="205">
        <f t="shared" si="1"/>
        <v>966369.5</v>
      </c>
      <c r="H46" s="205">
        <f t="shared" si="1"/>
        <v>3890276.5</v>
      </c>
    </row>
    <row r="47" spans="2:8" s="187" customFormat="1" ht="15" x14ac:dyDescent="0.2">
      <c r="B47" s="192"/>
      <c r="C47" s="193"/>
      <c r="D47" s="193"/>
      <c r="E47" s="193"/>
      <c r="F47" s="193"/>
      <c r="G47" s="193"/>
      <c r="H47" s="193"/>
    </row>
    <row r="48" spans="2:8" s="187" customFormat="1" ht="15" x14ac:dyDescent="0.2">
      <c r="B48" s="192"/>
      <c r="C48" s="193"/>
      <c r="D48" s="193"/>
      <c r="E48" s="193"/>
      <c r="F48" s="193"/>
      <c r="G48" s="193"/>
      <c r="H48" s="193"/>
    </row>
    <row r="49" spans="2:9" s="187" customFormat="1" ht="15" x14ac:dyDescent="0.2">
      <c r="B49" s="192"/>
      <c r="C49" s="193"/>
      <c r="D49" s="193"/>
      <c r="E49" s="193"/>
      <c r="F49" s="193"/>
      <c r="G49" s="193"/>
      <c r="H49" s="193"/>
    </row>
    <row r="50" spans="2:9" s="187" customFormat="1" ht="15" x14ac:dyDescent="0.2">
      <c r="B50" s="192"/>
      <c r="C50" s="193"/>
      <c r="D50" s="193"/>
      <c r="E50" s="193"/>
      <c r="F50" s="193"/>
      <c r="G50" s="193"/>
      <c r="H50" s="193"/>
    </row>
    <row r="51" spans="2:9" s="187" customFormat="1" ht="15" x14ac:dyDescent="0.2">
      <c r="B51" s="192"/>
      <c r="C51" s="193"/>
      <c r="D51" s="193"/>
      <c r="E51" s="193"/>
      <c r="F51" s="193"/>
      <c r="G51" s="193"/>
      <c r="H51" s="193"/>
    </row>
    <row r="52" spans="2:9" s="187" customFormat="1" ht="15" x14ac:dyDescent="0.2">
      <c r="B52" s="192"/>
      <c r="C52" s="193"/>
      <c r="D52" s="193"/>
      <c r="E52" s="193"/>
      <c r="F52" s="193"/>
      <c r="G52" s="193"/>
      <c r="H52" s="193"/>
    </row>
    <row r="53" spans="2:9" s="187" customFormat="1" ht="15" x14ac:dyDescent="0.2">
      <c r="B53" s="192"/>
      <c r="C53" s="193"/>
      <c r="D53" s="193"/>
      <c r="E53" s="193"/>
      <c r="F53" s="193"/>
      <c r="G53" s="193"/>
      <c r="H53" s="193"/>
    </row>
    <row r="54" spans="2:9" s="187" customFormat="1" ht="15" x14ac:dyDescent="0.2">
      <c r="B54" s="192"/>
      <c r="C54" s="193"/>
      <c r="D54" s="193"/>
      <c r="E54" s="193"/>
      <c r="F54" s="193"/>
      <c r="G54" s="193"/>
      <c r="H54" s="193"/>
    </row>
    <row r="55" spans="2:9" s="187" customFormat="1" ht="15" x14ac:dyDescent="0.2">
      <c r="B55" s="192"/>
      <c r="C55" s="193"/>
      <c r="D55" s="193"/>
      <c r="E55" s="193"/>
      <c r="F55" s="193"/>
      <c r="G55" s="193"/>
      <c r="H55" s="193"/>
    </row>
    <row r="56" spans="2:9" s="187" customFormat="1" ht="15" x14ac:dyDescent="0.2">
      <c r="B56" s="192"/>
      <c r="C56" s="193"/>
      <c r="D56" s="193"/>
      <c r="E56" s="193"/>
      <c r="F56" s="193"/>
      <c r="G56" s="193"/>
      <c r="H56" s="193"/>
    </row>
    <row r="57" spans="2:9" s="187" customFormat="1" ht="15" x14ac:dyDescent="0.2">
      <c r="B57" s="192"/>
      <c r="C57" s="193"/>
      <c r="D57" s="193"/>
      <c r="E57" s="193"/>
      <c r="F57" s="193"/>
      <c r="G57" s="193"/>
      <c r="H57" s="193"/>
    </row>
    <row r="58" spans="2:9" s="187" customFormat="1" ht="15" x14ac:dyDescent="0.2">
      <c r="B58" s="192"/>
      <c r="C58" s="193"/>
      <c r="D58" s="193"/>
      <c r="E58" s="193"/>
      <c r="F58" s="193"/>
      <c r="G58" s="193"/>
      <c r="H58" s="193"/>
    </row>
    <row r="59" spans="2:9" s="187" customFormat="1" ht="15" x14ac:dyDescent="0.2">
      <c r="B59" s="192"/>
      <c r="C59" s="193"/>
      <c r="D59" s="193"/>
      <c r="E59" s="193"/>
      <c r="F59" s="193"/>
      <c r="G59" s="193"/>
      <c r="H59" s="193"/>
    </row>
    <row r="60" spans="2:9" s="187" customFormat="1" ht="15" x14ac:dyDescent="0.2">
      <c r="B60" s="192"/>
      <c r="C60" s="193"/>
      <c r="D60" s="193"/>
      <c r="E60" s="193"/>
      <c r="F60" s="193"/>
      <c r="G60" s="193"/>
      <c r="H60" s="193"/>
    </row>
    <row r="62" spans="2:9" ht="15.75" x14ac:dyDescent="0.25">
      <c r="B62" s="72"/>
      <c r="C62" s="194"/>
      <c r="D62" s="195"/>
      <c r="E62" s="195"/>
      <c r="F62" s="195"/>
      <c r="G62" s="195"/>
      <c r="H62" s="195"/>
      <c r="I62" s="196"/>
    </row>
    <row r="63" spans="2:9" ht="15.75" x14ac:dyDescent="0.25">
      <c r="B63" s="72"/>
      <c r="C63" s="194"/>
      <c r="D63" s="195"/>
      <c r="E63" s="195"/>
      <c r="F63" s="195"/>
      <c r="G63" s="195"/>
      <c r="H63" s="195"/>
      <c r="I63" s="196"/>
    </row>
    <row r="64" spans="2:9" x14ac:dyDescent="0.2">
      <c r="B64" s="72"/>
      <c r="C64" s="197"/>
      <c r="D64" s="258"/>
      <c r="E64" s="258"/>
      <c r="F64" s="258"/>
      <c r="G64" s="258"/>
      <c r="H64" s="258"/>
      <c r="I64" s="258"/>
    </row>
    <row r="65" spans="2:9" ht="15" x14ac:dyDescent="0.2">
      <c r="B65" s="72"/>
      <c r="C65" s="198"/>
      <c r="D65" s="69"/>
      <c r="E65" s="69"/>
      <c r="F65" s="69"/>
      <c r="G65" s="69"/>
      <c r="H65" s="69"/>
      <c r="I65" s="69"/>
    </row>
    <row r="66" spans="2:9" x14ac:dyDescent="0.2">
      <c r="B66" s="72"/>
      <c r="C66" s="199"/>
      <c r="D66" s="200"/>
      <c r="E66" s="200"/>
      <c r="F66" s="200"/>
      <c r="G66" s="200"/>
      <c r="H66" s="200"/>
      <c r="I66" s="201"/>
    </row>
    <row r="67" spans="2:9" x14ac:dyDescent="0.2">
      <c r="B67" s="72"/>
      <c r="C67" s="199"/>
      <c r="D67" s="200"/>
      <c r="E67" s="200"/>
      <c r="F67" s="200"/>
      <c r="G67" s="200"/>
      <c r="H67" s="200"/>
      <c r="I67" s="201"/>
    </row>
    <row r="68" spans="2:9" x14ac:dyDescent="0.2">
      <c r="B68" s="72"/>
      <c r="C68" s="199"/>
      <c r="D68" s="202"/>
      <c r="E68" s="202"/>
      <c r="F68" s="202"/>
      <c r="G68" s="202"/>
      <c r="H68" s="202"/>
      <c r="I68" s="202"/>
    </row>
    <row r="69" spans="2:9" x14ac:dyDescent="0.2">
      <c r="B69" s="72"/>
      <c r="C69" s="72"/>
      <c r="D69" s="72"/>
      <c r="E69" s="72"/>
      <c r="F69" s="72"/>
      <c r="G69" s="72"/>
      <c r="H69" s="72"/>
      <c r="I69" s="191"/>
    </row>
  </sheetData>
  <protectedRanges>
    <protectedRange sqref="I66:I67" name="Input cells_4"/>
    <protectedRange sqref="D66:H67" name="Input cells_4_1"/>
    <protectedRange sqref="H44:H45" name="Input cells_4_3"/>
    <protectedRange sqref="C44:G45" name="Input cells_4_1_2"/>
  </protectedRanges>
  <customSheetViews>
    <customSheetView guid="{12548F66-3706-4126-8BB8-663EB3B7FE4B}" showPageBreaks="1" showGridLines="0" fitToPage="1" printArea="1" view="pageBreakPreview">
      <pageMargins left="0" right="0" top="0" bottom="0" header="0" footer="0"/>
      <pageSetup paperSize="9" scale="68" orientation="portrait" verticalDpi="2" r:id="rId1"/>
      <headerFooter alignWithMargins="0">
        <oddFooter>&amp;L&amp;D&amp;C&amp; Template: &amp;A
&amp;F&amp;R&amp;P of &amp;N</oddFooter>
      </headerFooter>
    </customSheetView>
  </customSheetViews>
  <mergeCells count="10">
    <mergeCell ref="D64:I64"/>
    <mergeCell ref="C42:H42"/>
    <mergeCell ref="C24:H24"/>
    <mergeCell ref="I4:K4"/>
    <mergeCell ref="I5:K5"/>
    <mergeCell ref="C10:H10"/>
    <mergeCell ref="I16:K16"/>
    <mergeCell ref="C17:H17"/>
    <mergeCell ref="B6:D6"/>
    <mergeCell ref="C33:H33"/>
  </mergeCells>
  <phoneticPr fontId="24" type="noConversion"/>
  <dataValidations count="1">
    <dataValidation allowBlank="1" showInputMessage="1" showErrorMessage="1" error="invalid entry" sqref="D66:I67 C44:H45"/>
  </dataValidations>
  <pageMargins left="0" right="0" top="0" bottom="0" header="0" footer="0"/>
  <pageSetup paperSize="9" scale="68" orientation="portrait" verticalDpi="2" r:id="rId2"/>
  <headerFooter alignWithMargins="0">
    <oddFooter>&amp;L&amp;D&amp;C&amp; Template: &amp;A
&amp;F&amp;R&amp;P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Normal="85" zoomScaleSheetLayoutView="85" workbookViewId="0">
      <selection activeCell="F12" sqref="F12"/>
    </sheetView>
  </sheetViews>
  <sheetFormatPr defaultColWidth="8.85546875" defaultRowHeight="12.75" x14ac:dyDescent="0.2"/>
  <cols>
    <col min="1" max="1" width="12.85546875" style="40" customWidth="1"/>
    <col min="2" max="2" width="35.5703125" style="40" customWidth="1"/>
    <col min="3" max="3" width="21.28515625" style="40" customWidth="1"/>
    <col min="4" max="4" width="15.28515625" style="40" customWidth="1"/>
    <col min="5" max="5" width="16.5703125" style="40" customWidth="1"/>
    <col min="6" max="6" width="14.28515625" style="40" customWidth="1"/>
    <col min="7" max="7" width="14.7109375" style="40" customWidth="1"/>
    <col min="8" max="8" width="16.140625" style="40" customWidth="1"/>
    <col min="9" max="16384" width="8.85546875" style="40"/>
  </cols>
  <sheetData>
    <row r="1" spans="2:10" ht="20.25" x14ac:dyDescent="0.3">
      <c r="B1" s="39" t="str">
        <f>Cover!C22</f>
        <v>TasNetworks</v>
      </c>
      <c r="E1" s="56"/>
    </row>
    <row r="2" spans="2:10" ht="20.25" x14ac:dyDescent="0.3">
      <c r="B2" s="39" t="s">
        <v>99</v>
      </c>
      <c r="E2" s="56"/>
    </row>
    <row r="3" spans="2:10" ht="20.25" x14ac:dyDescent="0.3">
      <c r="B3" s="41" t="str">
        <f>Cover!C26</f>
        <v>2015-16</v>
      </c>
      <c r="E3" s="56"/>
    </row>
    <row r="4" spans="2:10" ht="18" x14ac:dyDescent="0.25">
      <c r="B4" s="67" t="s">
        <v>0</v>
      </c>
      <c r="E4" s="56"/>
      <c r="H4" s="265"/>
      <c r="I4" s="265"/>
      <c r="J4" s="265"/>
    </row>
    <row r="6" spans="2:10" s="141" customFormat="1" ht="46.5" customHeight="1" x14ac:dyDescent="0.2">
      <c r="B6" s="269" t="s">
        <v>126</v>
      </c>
      <c r="C6" s="270"/>
      <c r="D6" s="270"/>
    </row>
    <row r="7" spans="2:10" s="72" customFormat="1" x14ac:dyDescent="0.2"/>
    <row r="8" spans="2:10" x14ac:dyDescent="0.2">
      <c r="B8" s="58" t="s">
        <v>2</v>
      </c>
      <c r="C8" s="58"/>
      <c r="D8" s="157"/>
      <c r="E8" s="157"/>
    </row>
    <row r="9" spans="2:10" x14ac:dyDescent="0.2">
      <c r="B9" s="58"/>
      <c r="C9" s="58"/>
      <c r="D9" s="157"/>
      <c r="E9" s="157"/>
    </row>
    <row r="10" spans="2:10" ht="25.5" x14ac:dyDescent="0.2">
      <c r="B10" s="153"/>
      <c r="C10" s="144" t="s">
        <v>158</v>
      </c>
      <c r="D10" s="144" t="s">
        <v>108</v>
      </c>
      <c r="E10" s="157"/>
    </row>
    <row r="11" spans="2:10" x14ac:dyDescent="0.2">
      <c r="B11" s="161" t="s">
        <v>159</v>
      </c>
      <c r="C11" s="162">
        <v>44455</v>
      </c>
      <c r="D11" s="163">
        <v>55628</v>
      </c>
      <c r="E11" s="157"/>
    </row>
    <row r="12" spans="2:10" x14ac:dyDescent="0.2">
      <c r="B12" s="161" t="s">
        <v>176</v>
      </c>
      <c r="C12" s="162">
        <v>32314</v>
      </c>
      <c r="D12" s="163">
        <v>34895</v>
      </c>
      <c r="E12" s="157"/>
    </row>
    <row r="13" spans="2:10" ht="25.5" x14ac:dyDescent="0.2">
      <c r="B13" s="161" t="s">
        <v>7</v>
      </c>
      <c r="C13" s="164">
        <f>C12/C11</f>
        <v>0.72689236306377236</v>
      </c>
      <c r="D13" s="164">
        <f>D12/D11</f>
        <v>0.62729201121737255</v>
      </c>
      <c r="E13" s="157"/>
    </row>
    <row r="14" spans="2:10" x14ac:dyDescent="0.2">
      <c r="B14" s="165"/>
      <c r="C14" s="166"/>
      <c r="D14" s="167"/>
      <c r="E14" s="157"/>
    </row>
    <row r="15" spans="2:10" x14ac:dyDescent="0.2">
      <c r="B15" s="58" t="s">
        <v>3</v>
      </c>
      <c r="C15" s="58"/>
      <c r="D15" s="59"/>
      <c r="E15" s="158"/>
      <c r="F15" s="60"/>
    </row>
    <row r="16" spans="2:10" x14ac:dyDescent="0.2">
      <c r="B16" s="58"/>
      <c r="C16" s="58"/>
      <c r="D16" s="59"/>
      <c r="E16" s="158"/>
      <c r="F16" s="60"/>
    </row>
    <row r="17" spans="2:7" x14ac:dyDescent="0.2">
      <c r="B17" s="266" t="s">
        <v>94</v>
      </c>
      <c r="C17" s="267"/>
      <c r="D17" s="159"/>
      <c r="E17" s="159"/>
      <c r="F17" s="61"/>
      <c r="G17" s="62"/>
    </row>
    <row r="18" spans="2:7" x14ac:dyDescent="0.2">
      <c r="B18" s="58"/>
      <c r="C18" s="58"/>
      <c r="D18" s="59"/>
      <c r="E18" s="158"/>
      <c r="F18" s="60"/>
    </row>
    <row r="19" spans="2:7" ht="24.6" customHeight="1" x14ac:dyDescent="0.2">
      <c r="B19" s="153"/>
      <c r="C19" s="153" t="s">
        <v>108</v>
      </c>
      <c r="D19" s="158"/>
      <c r="E19" s="158"/>
      <c r="F19" s="60"/>
    </row>
    <row r="20" spans="2:7" ht="21" customHeight="1" x14ac:dyDescent="0.2">
      <c r="B20" s="161" t="s">
        <v>8</v>
      </c>
      <c r="C20" s="164"/>
      <c r="D20" s="158"/>
      <c r="E20" s="158"/>
      <c r="F20" s="60"/>
    </row>
    <row r="21" spans="2:7" ht="32.25" customHeight="1" x14ac:dyDescent="0.2">
      <c r="B21" s="161" t="s">
        <v>9</v>
      </c>
      <c r="C21" s="164"/>
      <c r="D21" s="157"/>
      <c r="E21" s="157"/>
    </row>
    <row r="22" spans="2:7" ht="35.25" customHeight="1" x14ac:dyDescent="0.2">
      <c r="B22" s="161" t="s">
        <v>10</v>
      </c>
      <c r="C22" s="164" t="e">
        <f>(C21/C20)*100</f>
        <v>#DIV/0!</v>
      </c>
      <c r="D22" s="157"/>
      <c r="E22" s="157"/>
    </row>
    <row r="23" spans="2:7" ht="16.149999999999999" customHeight="1" x14ac:dyDescent="0.2">
      <c r="B23" s="165"/>
      <c r="C23" s="166"/>
      <c r="D23" s="157"/>
      <c r="E23" s="157"/>
    </row>
    <row r="24" spans="2:7" x14ac:dyDescent="0.2">
      <c r="B24" s="268" t="s">
        <v>4</v>
      </c>
      <c r="C24" s="268"/>
      <c r="D24" s="58"/>
      <c r="E24" s="157"/>
    </row>
    <row r="25" spans="2:7" x14ac:dyDescent="0.2">
      <c r="B25" s="168"/>
      <c r="C25" s="168"/>
      <c r="D25" s="58"/>
      <c r="E25" s="157"/>
    </row>
    <row r="26" spans="2:7" x14ac:dyDescent="0.2">
      <c r="B26" s="153"/>
      <c r="C26" s="153" t="s">
        <v>108</v>
      </c>
      <c r="D26" s="157"/>
      <c r="E26" s="157"/>
    </row>
    <row r="27" spans="2:7" ht="18.75" customHeight="1" x14ac:dyDescent="0.2">
      <c r="B27" s="161" t="s">
        <v>11</v>
      </c>
      <c r="C27" s="164"/>
      <c r="D27" s="157"/>
      <c r="E27" s="157"/>
    </row>
    <row r="28" spans="2:7" ht="18" customHeight="1" x14ac:dyDescent="0.2">
      <c r="B28" s="161" t="s">
        <v>12</v>
      </c>
      <c r="C28" s="164"/>
      <c r="D28" s="157"/>
      <c r="E28" s="157"/>
    </row>
    <row r="29" spans="2:7" ht="80.25" customHeight="1" x14ac:dyDescent="0.2">
      <c r="B29" s="161" t="s">
        <v>103</v>
      </c>
      <c r="C29" s="164"/>
      <c r="D29" s="157"/>
      <c r="E29" s="157"/>
    </row>
    <row r="30" spans="2:7" ht="38.25" x14ac:dyDescent="0.2">
      <c r="B30" s="169" t="s">
        <v>111</v>
      </c>
      <c r="C30" s="164"/>
      <c r="D30" s="157"/>
      <c r="E30" s="157"/>
    </row>
    <row r="31" spans="2:7" ht="38.25" x14ac:dyDescent="0.2">
      <c r="B31" s="169" t="s">
        <v>112</v>
      </c>
      <c r="C31" s="164" t="e">
        <f>C30/C28</f>
        <v>#DIV/0!</v>
      </c>
      <c r="D31" s="157"/>
      <c r="E31" s="157"/>
    </row>
    <row r="32" spans="2:7" x14ac:dyDescent="0.2">
      <c r="B32" s="63"/>
      <c r="C32" s="160"/>
      <c r="D32" s="157"/>
      <c r="E32" s="157"/>
    </row>
  </sheetData>
  <customSheetViews>
    <customSheetView guid="{12548F66-3706-4126-8BB8-663EB3B7FE4B}" showPageBreaks="1" showGridLines="0" printArea="1" view="pageBreakPreview">
      <pageMargins left="0" right="0" top="0" bottom="0" header="0" footer="0"/>
      <pageSetup paperSize="8" scale="93" fitToHeight="2" orientation="portrait" verticalDpi="2" r:id="rId1"/>
      <headerFooter alignWithMargins="0">
        <oddFooter>&amp;L&amp;D&amp;C&amp; Template: &amp;A
&amp;F&amp;R&amp;P of &amp;N</oddFooter>
      </headerFooter>
    </customSheetView>
  </customSheetViews>
  <mergeCells count="4">
    <mergeCell ref="H4:J4"/>
    <mergeCell ref="B17:C17"/>
    <mergeCell ref="B24:C24"/>
    <mergeCell ref="B6:D6"/>
  </mergeCells>
  <pageMargins left="0" right="0" top="0" bottom="0" header="0" footer="0"/>
  <pageSetup paperSize="8" scale="93" fitToHeight="2" orientation="portrait" verticalDpi="2" r:id="rId2"/>
  <headerFooter alignWithMargins="0">
    <oddFooter>&amp;L&amp;D&amp;C&amp; Template: &amp;A
&amp;F&amp;R&amp;P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548"/>
  <sheetViews>
    <sheetView showGridLines="0" view="pageBreakPreview" zoomScale="110" zoomScaleNormal="100" zoomScaleSheetLayoutView="110" workbookViewId="0">
      <selection activeCell="B13" sqref="B13:AO378"/>
    </sheetView>
  </sheetViews>
  <sheetFormatPr defaultRowHeight="12.75" x14ac:dyDescent="0.2"/>
  <cols>
    <col min="1" max="1" width="9.140625" style="71"/>
    <col min="2" max="35" width="17.28515625" style="80" customWidth="1"/>
    <col min="36" max="36" width="13" style="84" customWidth="1"/>
    <col min="37" max="37" width="15.42578125" style="84" bestFit="1" customWidth="1"/>
    <col min="38" max="38" width="17.42578125" style="71" customWidth="1"/>
    <col min="39" max="39" width="16.140625" style="71" customWidth="1"/>
    <col min="40" max="40" width="14.42578125" style="70" customWidth="1"/>
    <col min="41" max="41" width="17.5703125" style="71" customWidth="1"/>
    <col min="42" max="16384" width="9.140625" style="71"/>
  </cols>
  <sheetData>
    <row r="1" spans="2:82" ht="20.25" x14ac:dyDescent="0.3">
      <c r="B1" s="215" t="str">
        <f>Cover!C22</f>
        <v>TasNetworks</v>
      </c>
      <c r="C1" s="78"/>
      <c r="D1" s="78"/>
      <c r="E1" s="142">
        <v>41456</v>
      </c>
      <c r="F1" s="142">
        <v>41456</v>
      </c>
      <c r="G1" s="142"/>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N1" s="152"/>
    </row>
    <row r="2" spans="2:82" ht="20.25" x14ac:dyDescent="0.3">
      <c r="B2" s="78" t="s">
        <v>98</v>
      </c>
      <c r="C2" s="78"/>
      <c r="D2" s="78"/>
      <c r="E2" s="142">
        <v>41821</v>
      </c>
      <c r="F2" s="142">
        <v>41821</v>
      </c>
      <c r="G2" s="142"/>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N2" s="152"/>
    </row>
    <row r="3" spans="2:82" ht="20.25" x14ac:dyDescent="0.3">
      <c r="B3" s="78" t="str">
        <f>Cover!C26</f>
        <v>2015-16</v>
      </c>
      <c r="C3" s="78"/>
      <c r="D3" s="78"/>
      <c r="E3" s="142">
        <v>42186</v>
      </c>
      <c r="F3" s="142">
        <v>42186</v>
      </c>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N3" s="152"/>
    </row>
    <row r="4" spans="2:82" ht="20.25" x14ac:dyDescent="0.3">
      <c r="B4" s="78" t="s">
        <v>100</v>
      </c>
      <c r="C4" s="78"/>
      <c r="D4" s="78"/>
      <c r="E4" s="142">
        <v>42552</v>
      </c>
      <c r="F4" s="142">
        <v>42552</v>
      </c>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N4" s="152"/>
    </row>
    <row r="5" spans="2:82" ht="12" customHeight="1" x14ac:dyDescent="0.3">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N5" s="152"/>
    </row>
    <row r="6" spans="2:82" ht="37.5" customHeight="1" x14ac:dyDescent="0.3">
      <c r="B6" s="271" t="s">
        <v>126</v>
      </c>
      <c r="C6" s="272"/>
      <c r="D6" s="272"/>
      <c r="E6" s="273"/>
      <c r="F6" s="78"/>
      <c r="G6" s="78"/>
      <c r="AN6" s="152"/>
    </row>
    <row r="7" spans="2:82" ht="8.25" customHeight="1" x14ac:dyDescent="0.2">
      <c r="AN7" s="152"/>
    </row>
    <row r="8" spans="2:82" ht="16.5" customHeight="1" x14ac:dyDescent="0.25">
      <c r="B8" s="79" t="s">
        <v>116</v>
      </c>
      <c r="C8" s="79"/>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5"/>
      <c r="AN8" s="152"/>
    </row>
    <row r="9" spans="2:82" s="152" customFormat="1" ht="15.75" hidden="1" x14ac:dyDescent="0.25">
      <c r="B9" s="79"/>
      <c r="C9" s="79"/>
      <c r="D9" s="80"/>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4"/>
    </row>
    <row r="10" spans="2:82" s="152" customFormat="1" ht="38.25" customHeight="1" x14ac:dyDescent="0.2">
      <c r="B10" s="274" t="s">
        <v>177</v>
      </c>
      <c r="C10" s="275"/>
      <c r="D10" s="275"/>
      <c r="E10" s="275"/>
      <c r="F10" s="275"/>
      <c r="G10" s="275"/>
      <c r="H10" s="275"/>
      <c r="I10" s="276"/>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0"/>
      <c r="AI10" s="80"/>
    </row>
    <row r="11" spans="2:82" ht="11.25" customHeight="1" x14ac:dyDescent="0.2">
      <c r="B11" s="82"/>
      <c r="C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M11" s="277" t="s">
        <v>0</v>
      </c>
      <c r="AN11" s="278"/>
      <c r="AO11" s="152"/>
    </row>
    <row r="12" spans="2:82" s="152" customFormat="1" ht="79.5" customHeight="1" x14ac:dyDescent="0.2">
      <c r="B12" s="214" t="s">
        <v>13</v>
      </c>
      <c r="C12" s="216" t="s">
        <v>207</v>
      </c>
      <c r="D12" s="216" t="s">
        <v>208</v>
      </c>
      <c r="E12" s="216" t="s">
        <v>209</v>
      </c>
      <c r="F12" s="216" t="s">
        <v>210</v>
      </c>
      <c r="G12" s="216" t="s">
        <v>211</v>
      </c>
      <c r="H12" s="216" t="s">
        <v>212</v>
      </c>
      <c r="I12" s="216" t="s">
        <v>213</v>
      </c>
      <c r="J12" s="216" t="s">
        <v>214</v>
      </c>
      <c r="K12" s="216" t="s">
        <v>215</v>
      </c>
      <c r="L12" s="216" t="s">
        <v>216</v>
      </c>
      <c r="M12" s="216" t="s">
        <v>217</v>
      </c>
      <c r="N12" s="216" t="s">
        <v>218</v>
      </c>
      <c r="O12" s="216" t="s">
        <v>219</v>
      </c>
      <c r="P12" s="216" t="s">
        <v>220</v>
      </c>
      <c r="Q12" s="216" t="s">
        <v>221</v>
      </c>
      <c r="R12" s="216" t="s">
        <v>222</v>
      </c>
      <c r="S12" s="216" t="s">
        <v>223</v>
      </c>
      <c r="T12" s="216" t="s">
        <v>224</v>
      </c>
      <c r="U12" s="216" t="s">
        <v>225</v>
      </c>
      <c r="V12" s="216" t="s">
        <v>226</v>
      </c>
      <c r="W12" s="216" t="s">
        <v>227</v>
      </c>
      <c r="X12" s="216" t="s">
        <v>228</v>
      </c>
      <c r="Y12" s="216" t="s">
        <v>229</v>
      </c>
      <c r="Z12" s="216" t="s">
        <v>230</v>
      </c>
      <c r="AA12" s="216" t="s">
        <v>231</v>
      </c>
      <c r="AB12" s="216" t="s">
        <v>232</v>
      </c>
      <c r="AC12" s="216" t="s">
        <v>233</v>
      </c>
      <c r="AD12" s="216" t="s">
        <v>234</v>
      </c>
      <c r="AE12" s="216" t="s">
        <v>235</v>
      </c>
      <c r="AF12" s="216" t="s">
        <v>236</v>
      </c>
      <c r="AG12" s="216" t="s">
        <v>237</v>
      </c>
      <c r="AH12" s="216" t="s">
        <v>238</v>
      </c>
      <c r="AI12" s="216" t="s">
        <v>239</v>
      </c>
      <c r="AJ12" s="216" t="s">
        <v>240</v>
      </c>
      <c r="AK12" s="216" t="s">
        <v>241</v>
      </c>
      <c r="AL12" s="216" t="s">
        <v>242</v>
      </c>
      <c r="AM12" s="216" t="s">
        <v>243</v>
      </c>
      <c r="AN12" s="216" t="s">
        <v>244</v>
      </c>
      <c r="AO12" s="217" t="s">
        <v>245</v>
      </c>
      <c r="AP12" s="96"/>
      <c r="AQ12" s="66"/>
      <c r="AR12" s="82"/>
      <c r="AS12" s="82"/>
      <c r="AT12" s="80"/>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0"/>
      <c r="BY12" s="80"/>
      <c r="BZ12" s="84"/>
      <c r="CA12" s="84"/>
      <c r="CD12" s="143"/>
    </row>
    <row r="13" spans="2:82" s="152" customFormat="1" ht="12.75" customHeight="1" x14ac:dyDescent="0.2">
      <c r="B13" s="223">
        <v>42186</v>
      </c>
      <c r="C13" s="224">
        <v>1.7819292023</v>
      </c>
      <c r="D13" s="224">
        <v>1.0374119555000001</v>
      </c>
      <c r="E13" s="224">
        <v>0</v>
      </c>
      <c r="F13" s="224">
        <v>0</v>
      </c>
      <c r="G13" s="224">
        <v>0</v>
      </c>
      <c r="H13" s="224">
        <v>0</v>
      </c>
      <c r="I13" s="224">
        <v>4.4283880300000002E-2</v>
      </c>
      <c r="J13" s="224">
        <v>4.42413927E-2</v>
      </c>
      <c r="K13" s="224">
        <v>2.9652515666000001</v>
      </c>
      <c r="L13" s="224">
        <v>0.61577952960000004</v>
      </c>
      <c r="M13" s="224">
        <v>4.6889892768000001</v>
      </c>
      <c r="N13" s="224">
        <v>3.5920517861999999</v>
      </c>
      <c r="O13" s="224">
        <v>9.5972613999999994E-3</v>
      </c>
      <c r="P13" s="224">
        <v>5.7556322000000002E-3</v>
      </c>
      <c r="Q13" s="224">
        <v>0</v>
      </c>
      <c r="R13" s="224">
        <v>0</v>
      </c>
      <c r="S13" s="224">
        <v>0</v>
      </c>
      <c r="T13" s="224">
        <v>0</v>
      </c>
      <c r="U13" s="224">
        <v>3.0484929999999999E-4</v>
      </c>
      <c r="V13" s="224">
        <v>2.963517E-4</v>
      </c>
      <c r="W13" s="224">
        <v>1.6936661299999999E-2</v>
      </c>
      <c r="X13" s="224">
        <v>4.5575574000000004E-3</v>
      </c>
      <c r="Y13" s="224">
        <v>2.4343690300000002E-2</v>
      </c>
      <c r="Z13" s="224">
        <v>1.8906846500000001E-2</v>
      </c>
      <c r="AA13" s="224">
        <v>6.4136827999999998E-3</v>
      </c>
      <c r="AB13" s="224">
        <v>6.4136827999999998E-3</v>
      </c>
      <c r="AC13" s="224">
        <v>0</v>
      </c>
      <c r="AD13" s="224">
        <v>0</v>
      </c>
      <c r="AE13" s="224">
        <v>0</v>
      </c>
      <c r="AF13" s="224">
        <v>0</v>
      </c>
      <c r="AG13" s="224">
        <v>0</v>
      </c>
      <c r="AH13" s="224">
        <v>0</v>
      </c>
      <c r="AI13" s="224">
        <v>3.1449961000000002E-3</v>
      </c>
      <c r="AJ13" s="224">
        <v>3.1449961000000002E-3</v>
      </c>
      <c r="AK13" s="224">
        <v>2.3275776099999999E-2</v>
      </c>
      <c r="AL13" s="224">
        <v>2.3275776099999999E-2</v>
      </c>
      <c r="AM13" s="224">
        <v>164</v>
      </c>
      <c r="AN13" s="224">
        <v>116</v>
      </c>
      <c r="AO13" s="224" t="s">
        <v>246</v>
      </c>
      <c r="AP13" s="96"/>
      <c r="AQ13" s="66"/>
      <c r="AR13" s="82"/>
      <c r="AS13" s="82"/>
      <c r="AT13" s="80"/>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0"/>
      <c r="BY13" s="80"/>
      <c r="BZ13" s="84"/>
      <c r="CA13" s="84"/>
      <c r="CD13" s="143"/>
    </row>
    <row r="14" spans="2:82" s="152" customFormat="1" ht="12.75" customHeight="1" x14ac:dyDescent="0.2">
      <c r="B14" s="223">
        <v>42187</v>
      </c>
      <c r="C14" s="224">
        <v>0.58801378150000005</v>
      </c>
      <c r="D14" s="224">
        <v>0.58795208919999997</v>
      </c>
      <c r="E14" s="224">
        <v>0</v>
      </c>
      <c r="F14" s="224">
        <v>0</v>
      </c>
      <c r="G14" s="224">
        <v>0</v>
      </c>
      <c r="H14" s="224">
        <v>0</v>
      </c>
      <c r="I14" s="224">
        <v>1.77938235E-2</v>
      </c>
      <c r="J14" s="224">
        <v>1.76663601E-2</v>
      </c>
      <c r="K14" s="224">
        <v>1.2795927804</v>
      </c>
      <c r="L14" s="224">
        <v>1.2795927804</v>
      </c>
      <c r="M14" s="224">
        <v>1.2975937133</v>
      </c>
      <c r="N14" s="224">
        <v>1.2975937133</v>
      </c>
      <c r="O14" s="224">
        <v>6.0211657E-3</v>
      </c>
      <c r="P14" s="224">
        <v>6.0149964999999996E-3</v>
      </c>
      <c r="Q14" s="224">
        <v>0</v>
      </c>
      <c r="R14" s="224">
        <v>0</v>
      </c>
      <c r="S14" s="224">
        <v>0</v>
      </c>
      <c r="T14" s="224">
        <v>0</v>
      </c>
      <c r="U14" s="224">
        <v>2.825433E-4</v>
      </c>
      <c r="V14" s="224">
        <v>2.6979690000000003E-4</v>
      </c>
      <c r="W14" s="224">
        <v>1.3650920699999999E-2</v>
      </c>
      <c r="X14" s="224">
        <v>1.3650920699999999E-2</v>
      </c>
      <c r="Y14" s="224">
        <v>1.26483711E-2</v>
      </c>
      <c r="Z14" s="224">
        <v>1.26483711E-2</v>
      </c>
      <c r="AA14" s="224">
        <v>2.5248076800000002E-2</v>
      </c>
      <c r="AB14" s="224">
        <v>2.5248076800000002E-2</v>
      </c>
      <c r="AC14" s="224">
        <v>0</v>
      </c>
      <c r="AD14" s="224">
        <v>0</v>
      </c>
      <c r="AE14" s="224">
        <v>0</v>
      </c>
      <c r="AF14" s="224">
        <v>0</v>
      </c>
      <c r="AG14" s="224">
        <v>4.6699289999999997E-3</v>
      </c>
      <c r="AH14" s="224">
        <v>4.6699289999999997E-3</v>
      </c>
      <c r="AI14" s="224">
        <v>6.5118564300000001E-2</v>
      </c>
      <c r="AJ14" s="224">
        <v>6.5118564300000001E-2</v>
      </c>
      <c r="AK14" s="224">
        <v>3.9876051599999997E-2</v>
      </c>
      <c r="AL14" s="224">
        <v>3.9876051599999997E-2</v>
      </c>
      <c r="AM14" s="224">
        <v>156</v>
      </c>
      <c r="AN14" s="224">
        <v>116</v>
      </c>
      <c r="AO14" s="224" t="s">
        <v>246</v>
      </c>
      <c r="AP14" s="96"/>
      <c r="AQ14" s="66"/>
      <c r="AR14" s="82"/>
      <c r="AS14" s="82"/>
      <c r="AT14" s="80"/>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0"/>
      <c r="BY14" s="80"/>
      <c r="BZ14" s="84"/>
      <c r="CA14" s="84"/>
      <c r="CD14" s="143"/>
    </row>
    <row r="15" spans="2:82" s="152" customFormat="1" ht="12.75" customHeight="1" x14ac:dyDescent="0.2">
      <c r="B15" s="223">
        <v>42188</v>
      </c>
      <c r="C15" s="224">
        <v>0.14447818909999999</v>
      </c>
      <c r="D15" s="224">
        <v>0.12825643119999999</v>
      </c>
      <c r="E15" s="224">
        <v>0.94335819389999997</v>
      </c>
      <c r="F15" s="224">
        <v>0.94335819389999997</v>
      </c>
      <c r="G15" s="224">
        <v>7.9379889199999998E-2</v>
      </c>
      <c r="H15" s="224">
        <v>0</v>
      </c>
      <c r="I15" s="224">
        <v>4.26794671E-2</v>
      </c>
      <c r="J15" s="224">
        <v>1.90052759E-2</v>
      </c>
      <c r="K15" s="224">
        <v>0.29855198440000003</v>
      </c>
      <c r="L15" s="224">
        <v>0.29480050070000002</v>
      </c>
      <c r="M15" s="224">
        <v>0.1248104474</v>
      </c>
      <c r="N15" s="224">
        <v>0.11979268799999999</v>
      </c>
      <c r="O15" s="224">
        <v>1.6684932100000001E-2</v>
      </c>
      <c r="P15" s="224">
        <v>9.7113919999999995E-4</v>
      </c>
      <c r="Q15" s="224">
        <v>6.0471678999999999E-3</v>
      </c>
      <c r="R15" s="224">
        <v>6.0471678999999999E-3</v>
      </c>
      <c r="S15" s="224">
        <v>7.9379730499999995E-2</v>
      </c>
      <c r="T15" s="224">
        <v>0</v>
      </c>
      <c r="U15" s="224">
        <v>2.29407012E-2</v>
      </c>
      <c r="V15" s="224">
        <v>2.7776329999999998E-4</v>
      </c>
      <c r="W15" s="224">
        <v>5.8344922999999998E-3</v>
      </c>
      <c r="X15" s="224">
        <v>2.0830161000000001E-3</v>
      </c>
      <c r="Y15" s="224">
        <v>5.8507641999999997E-3</v>
      </c>
      <c r="Z15" s="224">
        <v>9.0752040000000001E-4</v>
      </c>
      <c r="AA15" s="224">
        <v>4.7179166000000002E-3</v>
      </c>
      <c r="AB15" s="224">
        <v>4.7179166000000002E-3</v>
      </c>
      <c r="AC15" s="224">
        <v>0</v>
      </c>
      <c r="AD15" s="224">
        <v>0</v>
      </c>
      <c r="AE15" s="224">
        <v>0</v>
      </c>
      <c r="AF15" s="224">
        <v>0</v>
      </c>
      <c r="AG15" s="224">
        <v>3.7776874000000002E-3</v>
      </c>
      <c r="AH15" s="224">
        <v>3.7776874000000002E-3</v>
      </c>
      <c r="AI15" s="224">
        <v>5.0284112000000001E-3</v>
      </c>
      <c r="AJ15" s="224">
        <v>5.0284112000000001E-3</v>
      </c>
      <c r="AK15" s="224">
        <v>7.5654292000000003E-3</v>
      </c>
      <c r="AL15" s="224">
        <v>7.5654292000000003E-3</v>
      </c>
      <c r="AM15" s="224">
        <v>128</v>
      </c>
      <c r="AN15" s="224">
        <v>73</v>
      </c>
      <c r="AO15" s="224" t="s">
        <v>246</v>
      </c>
      <c r="AP15" s="96"/>
      <c r="AQ15" s="66"/>
      <c r="AR15" s="82"/>
      <c r="AS15" s="82"/>
      <c r="AT15" s="80"/>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0"/>
      <c r="BY15" s="80"/>
      <c r="BZ15" s="84"/>
      <c r="CA15" s="84"/>
      <c r="CD15" s="143"/>
    </row>
    <row r="16" spans="2:82" s="152" customFormat="1" ht="12.75" customHeight="1" x14ac:dyDescent="0.2">
      <c r="B16" s="223">
        <v>42189</v>
      </c>
      <c r="C16" s="224">
        <v>9.6699875000000005E-2</v>
      </c>
      <c r="D16" s="224">
        <v>9.4619814600000005E-2</v>
      </c>
      <c r="E16" s="224">
        <v>0</v>
      </c>
      <c r="F16" s="224">
        <v>0</v>
      </c>
      <c r="G16" s="224">
        <v>0</v>
      </c>
      <c r="H16" s="224">
        <v>0</v>
      </c>
      <c r="I16" s="224">
        <v>1.4275875999999999E-3</v>
      </c>
      <c r="J16" s="224">
        <v>1.2193977999999999E-3</v>
      </c>
      <c r="K16" s="224">
        <v>6.5222153899999996E-2</v>
      </c>
      <c r="L16" s="224">
        <v>5.5370037800000001E-2</v>
      </c>
      <c r="M16" s="224">
        <v>0.33375048369999999</v>
      </c>
      <c r="N16" s="224">
        <v>0.33375048369999999</v>
      </c>
      <c r="O16" s="224">
        <v>8.2384869999999999E-4</v>
      </c>
      <c r="P16" s="224">
        <v>8.0893969999999997E-4</v>
      </c>
      <c r="Q16" s="224">
        <v>0</v>
      </c>
      <c r="R16" s="224">
        <v>0</v>
      </c>
      <c r="S16" s="224">
        <v>0</v>
      </c>
      <c r="T16" s="224">
        <v>0</v>
      </c>
      <c r="U16" s="225">
        <v>2.5492800000000001E-5</v>
      </c>
      <c r="V16" s="225">
        <v>2.1243999999999999E-5</v>
      </c>
      <c r="W16" s="224">
        <v>6.5638039999999995E-4</v>
      </c>
      <c r="X16" s="224">
        <v>5.9240569999999997E-4</v>
      </c>
      <c r="Y16" s="224">
        <v>2.7360135E-3</v>
      </c>
      <c r="Z16" s="224">
        <v>2.7360135E-3</v>
      </c>
      <c r="AA16" s="224">
        <v>0</v>
      </c>
      <c r="AB16" s="224">
        <v>0</v>
      </c>
      <c r="AC16" s="224">
        <v>0</v>
      </c>
      <c r="AD16" s="224">
        <v>0</v>
      </c>
      <c r="AE16" s="224">
        <v>0</v>
      </c>
      <c r="AF16" s="224">
        <v>0</v>
      </c>
      <c r="AG16" s="224">
        <v>0</v>
      </c>
      <c r="AH16" s="224">
        <v>0</v>
      </c>
      <c r="AI16" s="224">
        <v>0</v>
      </c>
      <c r="AJ16" s="224">
        <v>0</v>
      </c>
      <c r="AK16" s="224">
        <v>0</v>
      </c>
      <c r="AL16" s="224">
        <v>0</v>
      </c>
      <c r="AM16" s="224">
        <v>36</v>
      </c>
      <c r="AN16" s="224">
        <v>36</v>
      </c>
      <c r="AO16" s="224" t="s">
        <v>246</v>
      </c>
      <c r="AP16" s="96"/>
      <c r="AQ16" s="66"/>
      <c r="AR16" s="82"/>
      <c r="AS16" s="82"/>
      <c r="AT16" s="80"/>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0"/>
      <c r="BY16" s="80"/>
      <c r="BZ16" s="84"/>
      <c r="CA16" s="84"/>
      <c r="CD16" s="143"/>
    </row>
    <row r="17" spans="2:82" s="152" customFormat="1" ht="12.75" customHeight="1" x14ac:dyDescent="0.2">
      <c r="B17" s="223">
        <v>42190</v>
      </c>
      <c r="C17" s="224">
        <v>0.1012289758</v>
      </c>
      <c r="D17" s="224">
        <v>0.1012289758</v>
      </c>
      <c r="E17" s="224">
        <v>0</v>
      </c>
      <c r="F17" s="224">
        <v>0</v>
      </c>
      <c r="G17" s="224">
        <v>0</v>
      </c>
      <c r="H17" s="224">
        <v>0</v>
      </c>
      <c r="I17" s="224">
        <v>8.3084630000000003E-3</v>
      </c>
      <c r="J17" s="224">
        <v>8.3084630000000003E-3</v>
      </c>
      <c r="K17" s="224">
        <v>9.7241329999999998E-4</v>
      </c>
      <c r="L17" s="224">
        <v>9.7241329999999998E-4</v>
      </c>
      <c r="M17" s="224">
        <v>0.39053873189999999</v>
      </c>
      <c r="N17" s="224">
        <v>0.39053873189999999</v>
      </c>
      <c r="O17" s="224">
        <v>7.1948610000000001E-4</v>
      </c>
      <c r="P17" s="224">
        <v>7.1948610000000001E-4</v>
      </c>
      <c r="Q17" s="224">
        <v>0</v>
      </c>
      <c r="R17" s="224">
        <v>0</v>
      </c>
      <c r="S17" s="224">
        <v>0</v>
      </c>
      <c r="T17" s="224">
        <v>0</v>
      </c>
      <c r="U17" s="224">
        <v>2.7404570000000002E-4</v>
      </c>
      <c r="V17" s="224">
        <v>2.7404570000000002E-4</v>
      </c>
      <c r="W17" s="225">
        <v>1.0236E-5</v>
      </c>
      <c r="X17" s="225">
        <v>1.0236E-5</v>
      </c>
      <c r="Y17" s="224">
        <v>2.3541718999999998E-3</v>
      </c>
      <c r="Z17" s="224">
        <v>2.3541718999999998E-3</v>
      </c>
      <c r="AA17" s="224">
        <v>1.5398905399999999E-2</v>
      </c>
      <c r="AB17" s="224">
        <v>1.5398905399999999E-2</v>
      </c>
      <c r="AC17" s="224">
        <v>0</v>
      </c>
      <c r="AD17" s="224">
        <v>0</v>
      </c>
      <c r="AE17" s="224">
        <v>0</v>
      </c>
      <c r="AF17" s="224">
        <v>0</v>
      </c>
      <c r="AG17" s="224">
        <v>3.5647178000000001E-3</v>
      </c>
      <c r="AH17" s="224">
        <v>3.5647178000000001E-3</v>
      </c>
      <c r="AI17" s="224">
        <v>3.07321648E-2</v>
      </c>
      <c r="AJ17" s="224">
        <v>3.07321648E-2</v>
      </c>
      <c r="AK17" s="224">
        <v>3.0190315499999999E-2</v>
      </c>
      <c r="AL17" s="224">
        <v>3.0190315499999999E-2</v>
      </c>
      <c r="AM17" s="224">
        <v>50</v>
      </c>
      <c r="AN17" s="224">
        <v>44</v>
      </c>
      <c r="AO17" s="224" t="s">
        <v>246</v>
      </c>
      <c r="AP17" s="96"/>
      <c r="AQ17" s="66"/>
      <c r="AR17" s="82"/>
      <c r="AS17" s="82"/>
      <c r="AT17" s="80"/>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0"/>
      <c r="BY17" s="80"/>
      <c r="BZ17" s="84"/>
      <c r="CA17" s="84"/>
      <c r="CD17" s="143"/>
    </row>
    <row r="18" spans="2:82" s="152" customFormat="1" ht="12.75" customHeight="1" x14ac:dyDescent="0.2">
      <c r="B18" s="223">
        <v>42191</v>
      </c>
      <c r="C18" s="224">
        <v>1.1415115097999999</v>
      </c>
      <c r="D18" s="224">
        <v>1.1093736751000001</v>
      </c>
      <c r="E18" s="224">
        <v>0</v>
      </c>
      <c r="F18" s="224">
        <v>0</v>
      </c>
      <c r="G18" s="224">
        <v>1.7131242E-3</v>
      </c>
      <c r="H18" s="224">
        <v>1.7131242E-3</v>
      </c>
      <c r="I18" s="224">
        <v>0.48079553120000001</v>
      </c>
      <c r="J18" s="224">
        <v>0.4803451608</v>
      </c>
      <c r="K18" s="224">
        <v>0.48092176460000002</v>
      </c>
      <c r="L18" s="224">
        <v>0.4784344284</v>
      </c>
      <c r="M18" s="224">
        <v>3.2693557943</v>
      </c>
      <c r="N18" s="224">
        <v>3.1428689159999998</v>
      </c>
      <c r="O18" s="224">
        <v>1.4556806E-2</v>
      </c>
      <c r="P18" s="224">
        <v>1.44614401E-2</v>
      </c>
      <c r="Q18" s="224">
        <v>0</v>
      </c>
      <c r="R18" s="224">
        <v>0</v>
      </c>
      <c r="S18" s="225">
        <v>5.9073300000000002E-5</v>
      </c>
      <c r="T18" s="225">
        <v>5.9073300000000002E-5</v>
      </c>
      <c r="U18" s="224">
        <v>4.4123477000000003E-3</v>
      </c>
      <c r="V18" s="224">
        <v>4.3996013E-3</v>
      </c>
      <c r="W18" s="224">
        <v>1.8300601900000001E-2</v>
      </c>
      <c r="X18" s="224">
        <v>1.8290365900000001E-2</v>
      </c>
      <c r="Y18" s="224">
        <v>3.5194612299999997E-2</v>
      </c>
      <c r="Z18" s="224">
        <v>3.4843814799999998E-2</v>
      </c>
      <c r="AA18" s="224">
        <v>1.4865267E-3</v>
      </c>
      <c r="AB18" s="224">
        <v>1.4865267E-3</v>
      </c>
      <c r="AC18" s="224">
        <v>0</v>
      </c>
      <c r="AD18" s="224">
        <v>0</v>
      </c>
      <c r="AE18" s="224">
        <v>0</v>
      </c>
      <c r="AF18" s="224">
        <v>0</v>
      </c>
      <c r="AG18" s="224">
        <v>0</v>
      </c>
      <c r="AH18" s="224">
        <v>0</v>
      </c>
      <c r="AI18" s="224">
        <v>7.3993134000000004E-3</v>
      </c>
      <c r="AJ18" s="224">
        <v>7.3993134000000004E-3</v>
      </c>
      <c r="AK18" s="224">
        <v>0</v>
      </c>
      <c r="AL18" s="224">
        <v>0</v>
      </c>
      <c r="AM18" s="224">
        <v>175</v>
      </c>
      <c r="AN18" s="224">
        <v>130</v>
      </c>
      <c r="AO18" s="224" t="s">
        <v>246</v>
      </c>
      <c r="AP18" s="96"/>
      <c r="AQ18" s="66"/>
      <c r="AR18" s="82"/>
      <c r="AS18" s="82"/>
      <c r="AT18" s="80"/>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0"/>
      <c r="BY18" s="80"/>
      <c r="BZ18" s="84"/>
      <c r="CA18" s="84"/>
      <c r="CD18" s="143"/>
    </row>
    <row r="19" spans="2:82" s="152" customFormat="1" ht="12.75" customHeight="1" x14ac:dyDescent="0.2">
      <c r="B19" s="223">
        <v>42192</v>
      </c>
      <c r="C19" s="224">
        <v>0.43620681859999999</v>
      </c>
      <c r="D19" s="224">
        <v>0.43611428009999997</v>
      </c>
      <c r="E19" s="224">
        <v>0</v>
      </c>
      <c r="F19" s="224">
        <v>0</v>
      </c>
      <c r="G19" s="224">
        <v>5.8482554999999999E-3</v>
      </c>
      <c r="H19" s="224">
        <v>5.8482554999999999E-3</v>
      </c>
      <c r="I19" s="224">
        <v>0.19409024899999999</v>
      </c>
      <c r="J19" s="224">
        <v>0.1939840297</v>
      </c>
      <c r="K19" s="224">
        <v>0.18557533300000001</v>
      </c>
      <c r="L19" s="224">
        <v>0.18557533300000001</v>
      </c>
      <c r="M19" s="224">
        <v>1.2269457195</v>
      </c>
      <c r="N19" s="224">
        <v>1.2267801511</v>
      </c>
      <c r="O19" s="224">
        <v>1.16639524E-2</v>
      </c>
      <c r="P19" s="224">
        <v>1.1657783200000001E-2</v>
      </c>
      <c r="Q19" s="224">
        <v>0</v>
      </c>
      <c r="R19" s="224">
        <v>0</v>
      </c>
      <c r="S19" s="225">
        <v>5.9073300000000002E-5</v>
      </c>
      <c r="T19" s="225">
        <v>5.9073300000000002E-5</v>
      </c>
      <c r="U19" s="224">
        <v>4.1616702000000002E-3</v>
      </c>
      <c r="V19" s="224">
        <v>4.1574213999999998E-3</v>
      </c>
      <c r="W19" s="224">
        <v>3.3599510999999999E-3</v>
      </c>
      <c r="X19" s="224">
        <v>3.3599510999999999E-3</v>
      </c>
      <c r="Y19" s="224">
        <v>3.6120759299999999E-2</v>
      </c>
      <c r="Z19" s="224">
        <v>3.6104202500000002E-2</v>
      </c>
      <c r="AA19" s="224">
        <v>7.9626730999999996E-3</v>
      </c>
      <c r="AB19" s="224">
        <v>7.9626730999999996E-3</v>
      </c>
      <c r="AC19" s="224">
        <v>0</v>
      </c>
      <c r="AD19" s="224">
        <v>0</v>
      </c>
      <c r="AE19" s="224">
        <v>0</v>
      </c>
      <c r="AF19" s="224">
        <v>0</v>
      </c>
      <c r="AG19" s="224">
        <v>8.5347161000000008E-3</v>
      </c>
      <c r="AH19" s="224">
        <v>8.5347161000000008E-3</v>
      </c>
      <c r="AI19" s="224">
        <v>1.9073416100000001E-2</v>
      </c>
      <c r="AJ19" s="224">
        <v>1.9073416100000001E-2</v>
      </c>
      <c r="AK19" s="224">
        <v>0</v>
      </c>
      <c r="AL19" s="224">
        <v>0</v>
      </c>
      <c r="AM19" s="224">
        <v>164</v>
      </c>
      <c r="AN19" s="224">
        <v>85</v>
      </c>
      <c r="AO19" s="224" t="s">
        <v>246</v>
      </c>
      <c r="AP19" s="96"/>
      <c r="AQ19" s="66"/>
      <c r="AR19" s="82"/>
      <c r="AS19" s="82"/>
      <c r="AT19" s="80"/>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0"/>
      <c r="BY19" s="80"/>
      <c r="BZ19" s="84"/>
      <c r="CA19" s="84"/>
      <c r="CD19" s="143"/>
    </row>
    <row r="20" spans="2:82" s="152" customFormat="1" ht="12.75" customHeight="1" x14ac:dyDescent="0.2">
      <c r="B20" s="223">
        <v>42193</v>
      </c>
      <c r="C20" s="224">
        <v>0.17756046389999999</v>
      </c>
      <c r="D20" s="224">
        <v>0.17199582090000001</v>
      </c>
      <c r="E20" s="224">
        <v>0</v>
      </c>
      <c r="F20" s="224">
        <v>0</v>
      </c>
      <c r="G20" s="224">
        <v>0</v>
      </c>
      <c r="H20" s="224">
        <v>0</v>
      </c>
      <c r="I20" s="224">
        <v>1.0498688799999999E-2</v>
      </c>
      <c r="J20" s="224">
        <v>1.0434957200000001E-2</v>
      </c>
      <c r="K20" s="224">
        <v>4.4809172199999997E-2</v>
      </c>
      <c r="L20" s="224">
        <v>4.4809172199999997E-2</v>
      </c>
      <c r="M20" s="224">
        <v>0.65810264929999995</v>
      </c>
      <c r="N20" s="224">
        <v>0.63582545619999997</v>
      </c>
      <c r="O20" s="224">
        <v>1.1374511999999999E-3</v>
      </c>
      <c r="P20" s="224">
        <v>1.1312819999999999E-3</v>
      </c>
      <c r="Q20" s="224">
        <v>0</v>
      </c>
      <c r="R20" s="224">
        <v>0</v>
      </c>
      <c r="S20" s="224">
        <v>0</v>
      </c>
      <c r="T20" s="224">
        <v>0</v>
      </c>
      <c r="U20" s="224">
        <v>1.487072E-4</v>
      </c>
      <c r="V20" s="224">
        <v>1.4020959999999999E-4</v>
      </c>
      <c r="W20" s="224">
        <v>2.4566289999999999E-4</v>
      </c>
      <c r="X20" s="224">
        <v>2.4566289999999999E-4</v>
      </c>
      <c r="Y20" s="224">
        <v>4.0905678999999997E-3</v>
      </c>
      <c r="Z20" s="224">
        <v>4.0822895E-3</v>
      </c>
      <c r="AA20" s="224">
        <v>8.6351189000000005E-3</v>
      </c>
      <c r="AB20" s="224">
        <v>8.6351189000000005E-3</v>
      </c>
      <c r="AC20" s="224">
        <v>0</v>
      </c>
      <c r="AD20" s="224">
        <v>0</v>
      </c>
      <c r="AE20" s="224">
        <v>0</v>
      </c>
      <c r="AF20" s="224">
        <v>0</v>
      </c>
      <c r="AG20" s="224">
        <v>0</v>
      </c>
      <c r="AH20" s="224">
        <v>0</v>
      </c>
      <c r="AI20" s="224">
        <v>1.81713729E-2</v>
      </c>
      <c r="AJ20" s="224">
        <v>1.81713729E-2</v>
      </c>
      <c r="AK20" s="224">
        <v>2.0065823600000001E-2</v>
      </c>
      <c r="AL20" s="224">
        <v>2.0065823600000001E-2</v>
      </c>
      <c r="AM20" s="224">
        <v>144</v>
      </c>
      <c r="AN20" s="224">
        <v>89</v>
      </c>
      <c r="AO20" s="224" t="s">
        <v>246</v>
      </c>
      <c r="AP20" s="96"/>
      <c r="AQ20" s="66"/>
      <c r="AR20" s="82"/>
      <c r="AS20" s="82"/>
      <c r="AT20" s="80"/>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0"/>
      <c r="BY20" s="80"/>
      <c r="BZ20" s="84"/>
      <c r="CA20" s="84"/>
      <c r="CD20" s="143"/>
    </row>
    <row r="21" spans="2:82" s="152" customFormat="1" ht="12.75" customHeight="1" x14ac:dyDescent="0.2">
      <c r="B21" s="223">
        <v>42194</v>
      </c>
      <c r="C21" s="224">
        <v>6.8054772499999999E-2</v>
      </c>
      <c r="D21" s="224">
        <v>6.8013644400000003E-2</v>
      </c>
      <c r="E21" s="224">
        <v>0</v>
      </c>
      <c r="F21" s="224">
        <v>0</v>
      </c>
      <c r="G21" s="224">
        <v>0</v>
      </c>
      <c r="H21" s="224">
        <v>0</v>
      </c>
      <c r="I21" s="224">
        <v>4.9830042200000001E-2</v>
      </c>
      <c r="J21" s="224">
        <v>4.98087984E-2</v>
      </c>
      <c r="K21" s="224">
        <v>0.18917575380000001</v>
      </c>
      <c r="L21" s="224">
        <v>0.1891245741</v>
      </c>
      <c r="M21" s="224">
        <v>2.3878012800000001E-2</v>
      </c>
      <c r="N21" s="224">
        <v>2.3795228599999999E-2</v>
      </c>
      <c r="O21" s="224">
        <v>1.3523458999999999E-3</v>
      </c>
      <c r="P21" s="224">
        <v>1.3461766999999999E-3</v>
      </c>
      <c r="Q21" s="224">
        <v>0</v>
      </c>
      <c r="R21" s="224">
        <v>0</v>
      </c>
      <c r="S21" s="224">
        <v>0</v>
      </c>
      <c r="T21" s="224">
        <v>0</v>
      </c>
      <c r="U21" s="224">
        <v>8.672803E-4</v>
      </c>
      <c r="V21" s="224">
        <v>8.6303149999999995E-4</v>
      </c>
      <c r="W21" s="224">
        <v>3.8410408999999999E-3</v>
      </c>
      <c r="X21" s="224">
        <v>3.8308049E-3</v>
      </c>
      <c r="Y21" s="224">
        <v>6.477853E-4</v>
      </c>
      <c r="Z21" s="224">
        <v>6.3950689999999995E-4</v>
      </c>
      <c r="AA21" s="224">
        <v>1.7852202E-3</v>
      </c>
      <c r="AB21" s="224">
        <v>1.7852202E-3</v>
      </c>
      <c r="AC21" s="224">
        <v>0</v>
      </c>
      <c r="AD21" s="224">
        <v>0</v>
      </c>
      <c r="AE21" s="224">
        <v>0</v>
      </c>
      <c r="AF21" s="224">
        <v>0</v>
      </c>
      <c r="AG21" s="224">
        <v>0</v>
      </c>
      <c r="AH21" s="224">
        <v>0</v>
      </c>
      <c r="AI21" s="224">
        <v>0</v>
      </c>
      <c r="AJ21" s="224">
        <v>0</v>
      </c>
      <c r="AK21" s="224">
        <v>7.1866919999999997E-3</v>
      </c>
      <c r="AL21" s="224">
        <v>7.1866919999999997E-3</v>
      </c>
      <c r="AM21" s="224">
        <v>107</v>
      </c>
      <c r="AN21" s="224">
        <v>75</v>
      </c>
      <c r="AO21" s="224" t="s">
        <v>246</v>
      </c>
      <c r="AP21" s="96"/>
      <c r="AQ21" s="66"/>
      <c r="AR21" s="82"/>
      <c r="AS21" s="82"/>
      <c r="AT21" s="80"/>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0"/>
      <c r="BY21" s="80"/>
      <c r="BZ21" s="84"/>
      <c r="CA21" s="84"/>
      <c r="CD21" s="143"/>
    </row>
    <row r="22" spans="2:82" s="152" customFormat="1" ht="12.75" customHeight="1" x14ac:dyDescent="0.2">
      <c r="B22" s="223">
        <v>42195</v>
      </c>
      <c r="C22" s="224">
        <v>9.3528064000000001E-3</v>
      </c>
      <c r="D22" s="224">
        <v>9.3322422999999998E-3</v>
      </c>
      <c r="E22" s="224">
        <v>0</v>
      </c>
      <c r="F22" s="224">
        <v>0</v>
      </c>
      <c r="G22" s="224">
        <v>0</v>
      </c>
      <c r="H22" s="224">
        <v>0</v>
      </c>
      <c r="I22" s="224">
        <v>2.9592676E-3</v>
      </c>
      <c r="J22" s="224">
        <v>2.9592676E-3</v>
      </c>
      <c r="K22" s="224">
        <v>3.3471551000000001E-3</v>
      </c>
      <c r="L22" s="224">
        <v>3.2447954000000001E-3</v>
      </c>
      <c r="M22" s="224">
        <v>2.9178285700000001E-2</v>
      </c>
      <c r="N22" s="224">
        <v>2.9178285700000001E-2</v>
      </c>
      <c r="O22" s="224">
        <v>1.025634E-4</v>
      </c>
      <c r="P22" s="224">
        <v>1.0050700000000001E-4</v>
      </c>
      <c r="Q22" s="224">
        <v>0</v>
      </c>
      <c r="R22" s="224">
        <v>0</v>
      </c>
      <c r="S22" s="224">
        <v>0</v>
      </c>
      <c r="T22" s="224">
        <v>0</v>
      </c>
      <c r="U22" s="225">
        <v>5.6296399999999999E-5</v>
      </c>
      <c r="V22" s="225">
        <v>5.6296399999999999E-5</v>
      </c>
      <c r="W22" s="225">
        <v>8.4446700000000006E-5</v>
      </c>
      <c r="X22" s="225">
        <v>7.4210700000000004E-5</v>
      </c>
      <c r="Y22" s="224">
        <v>2.348998E-4</v>
      </c>
      <c r="Z22" s="224">
        <v>2.348998E-4</v>
      </c>
      <c r="AA22" s="224">
        <v>1.6255913999999999E-3</v>
      </c>
      <c r="AB22" s="224">
        <v>1.6255913999999999E-3</v>
      </c>
      <c r="AC22" s="224">
        <v>0</v>
      </c>
      <c r="AD22" s="224">
        <v>0</v>
      </c>
      <c r="AE22" s="224">
        <v>0</v>
      </c>
      <c r="AF22" s="224">
        <v>0</v>
      </c>
      <c r="AG22" s="224">
        <v>0</v>
      </c>
      <c r="AH22" s="224">
        <v>0</v>
      </c>
      <c r="AI22" s="224">
        <v>7.8957570999999994E-3</v>
      </c>
      <c r="AJ22" s="224">
        <v>7.8957570999999994E-3</v>
      </c>
      <c r="AK22" s="224">
        <v>1.5832450000000001E-4</v>
      </c>
      <c r="AL22" s="224">
        <v>1.5832450000000001E-4</v>
      </c>
      <c r="AM22" s="224">
        <v>86</v>
      </c>
      <c r="AN22" s="224">
        <v>76</v>
      </c>
      <c r="AO22" s="224" t="s">
        <v>246</v>
      </c>
      <c r="AP22" s="96"/>
      <c r="AQ22" s="66"/>
      <c r="AR22" s="82"/>
      <c r="AS22" s="82"/>
      <c r="AT22" s="80"/>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0"/>
      <c r="BY22" s="80"/>
      <c r="BZ22" s="84"/>
      <c r="CA22" s="84"/>
      <c r="CD22" s="143"/>
    </row>
    <row r="23" spans="2:82" s="152" customFormat="1" ht="12.75" customHeight="1" x14ac:dyDescent="0.2">
      <c r="B23" s="223">
        <v>42196</v>
      </c>
      <c r="C23" s="224">
        <v>2.7788774799999999E-2</v>
      </c>
      <c r="D23" s="224">
        <v>2.7653051800000002E-2</v>
      </c>
      <c r="E23" s="224">
        <v>0</v>
      </c>
      <c r="F23" s="224">
        <v>0</v>
      </c>
      <c r="G23" s="224">
        <v>0</v>
      </c>
      <c r="H23" s="224">
        <v>0</v>
      </c>
      <c r="I23" s="224">
        <v>2.9386583099999999E-2</v>
      </c>
      <c r="J23" s="224">
        <v>2.9386583099999999E-2</v>
      </c>
      <c r="K23" s="224">
        <v>6.3483471400000005E-2</v>
      </c>
      <c r="L23" s="224">
        <v>6.2807898599999995E-2</v>
      </c>
      <c r="M23" s="224">
        <v>3.2679027999999999E-3</v>
      </c>
      <c r="N23" s="224">
        <v>3.2679027999999999E-3</v>
      </c>
      <c r="O23" s="224">
        <v>2.0486969999999999E-4</v>
      </c>
      <c r="P23" s="224">
        <v>2.0281330000000001E-4</v>
      </c>
      <c r="Q23" s="224">
        <v>0</v>
      </c>
      <c r="R23" s="224">
        <v>0</v>
      </c>
      <c r="S23" s="224">
        <v>0</v>
      </c>
      <c r="T23" s="224">
        <v>0</v>
      </c>
      <c r="U23" s="224">
        <v>1.8482169999999999E-4</v>
      </c>
      <c r="V23" s="224">
        <v>1.8482169999999999E-4</v>
      </c>
      <c r="W23" s="224">
        <v>5.3226960000000002E-4</v>
      </c>
      <c r="X23" s="224">
        <v>5.2203359999999997E-4</v>
      </c>
      <c r="Y23" s="225">
        <v>3.41484E-5</v>
      </c>
      <c r="Z23" s="225">
        <v>3.41484E-5</v>
      </c>
      <c r="AA23" s="224">
        <v>3.1334534000000002E-3</v>
      </c>
      <c r="AB23" s="224">
        <v>3.1334534000000002E-3</v>
      </c>
      <c r="AC23" s="224">
        <v>0</v>
      </c>
      <c r="AD23" s="224">
        <v>0</v>
      </c>
      <c r="AE23" s="224">
        <v>0</v>
      </c>
      <c r="AF23" s="224">
        <v>0</v>
      </c>
      <c r="AG23" s="224">
        <v>0</v>
      </c>
      <c r="AH23" s="224">
        <v>0</v>
      </c>
      <c r="AI23" s="224">
        <v>2.4310379999999999E-4</v>
      </c>
      <c r="AJ23" s="224">
        <v>2.4310379999999999E-4</v>
      </c>
      <c r="AK23" s="224">
        <v>1.2417610500000001E-2</v>
      </c>
      <c r="AL23" s="224">
        <v>1.2417610500000001E-2</v>
      </c>
      <c r="AM23" s="224">
        <v>68</v>
      </c>
      <c r="AN23" s="224">
        <v>60</v>
      </c>
      <c r="AO23" s="224" t="s">
        <v>246</v>
      </c>
      <c r="AP23" s="96"/>
      <c r="AQ23" s="66"/>
      <c r="AR23" s="82"/>
      <c r="AS23" s="82"/>
      <c r="AT23" s="80"/>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0"/>
      <c r="BY23" s="80"/>
      <c r="BZ23" s="84"/>
      <c r="CA23" s="84"/>
      <c r="CD23" s="143"/>
    </row>
    <row r="24" spans="2:82" s="152" customFormat="1" ht="12.75" customHeight="1" x14ac:dyDescent="0.2">
      <c r="B24" s="223">
        <v>42197</v>
      </c>
      <c r="C24" s="224">
        <v>7.0473675999999999E-2</v>
      </c>
      <c r="D24" s="224">
        <v>7.0317389399999999E-2</v>
      </c>
      <c r="E24" s="224">
        <v>0</v>
      </c>
      <c r="F24" s="224">
        <v>0</v>
      </c>
      <c r="G24" s="224">
        <v>0</v>
      </c>
      <c r="H24" s="224">
        <v>0</v>
      </c>
      <c r="I24" s="224">
        <v>2.54564847E-2</v>
      </c>
      <c r="J24" s="224">
        <v>2.5133579100000001E-2</v>
      </c>
      <c r="K24" s="224">
        <v>4.6573643000000003E-3</v>
      </c>
      <c r="L24" s="224">
        <v>4.6573643000000003E-3</v>
      </c>
      <c r="M24" s="224">
        <v>0.23033644640000001</v>
      </c>
      <c r="N24" s="224">
        <v>0.23033644640000001</v>
      </c>
      <c r="O24" s="224">
        <v>3.608997E-4</v>
      </c>
      <c r="P24" s="224">
        <v>3.5678689999999998E-4</v>
      </c>
      <c r="Q24" s="224">
        <v>0</v>
      </c>
      <c r="R24" s="224">
        <v>0</v>
      </c>
      <c r="S24" s="224">
        <v>0</v>
      </c>
      <c r="T24" s="224">
        <v>0</v>
      </c>
      <c r="U24" s="224">
        <v>2.7829450000000001E-4</v>
      </c>
      <c r="V24" s="224">
        <v>2.6979690000000003E-4</v>
      </c>
      <c r="W24" s="225">
        <v>4.2223299999999999E-5</v>
      </c>
      <c r="X24" s="225">
        <v>4.2223299999999999E-5</v>
      </c>
      <c r="Y24" s="224">
        <v>8.7647630000000005E-4</v>
      </c>
      <c r="Z24" s="224">
        <v>8.7647630000000005E-4</v>
      </c>
      <c r="AA24" s="224">
        <v>1.1851085799999999E-2</v>
      </c>
      <c r="AB24" s="224">
        <v>1.1851085799999999E-2</v>
      </c>
      <c r="AC24" s="224">
        <v>0</v>
      </c>
      <c r="AD24" s="224">
        <v>0</v>
      </c>
      <c r="AE24" s="224">
        <v>0</v>
      </c>
      <c r="AF24" s="224">
        <v>0</v>
      </c>
      <c r="AG24" s="224">
        <v>2.5131473E-3</v>
      </c>
      <c r="AH24" s="224">
        <v>2.5131473E-3</v>
      </c>
      <c r="AI24" s="224">
        <v>8.5764477999999995E-3</v>
      </c>
      <c r="AJ24" s="224">
        <v>8.5764477999999995E-3</v>
      </c>
      <c r="AK24" s="224">
        <v>3.5875511200000001E-2</v>
      </c>
      <c r="AL24" s="224">
        <v>3.5875511200000001E-2</v>
      </c>
      <c r="AM24" s="224">
        <v>49</v>
      </c>
      <c r="AN24" s="224">
        <v>46</v>
      </c>
      <c r="AO24" s="224" t="s">
        <v>246</v>
      </c>
      <c r="AP24" s="96"/>
      <c r="AQ24" s="66"/>
      <c r="AR24" s="82"/>
      <c r="AS24" s="82"/>
      <c r="AT24" s="80"/>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0"/>
      <c r="BY24" s="80"/>
      <c r="BZ24" s="84"/>
      <c r="CA24" s="84"/>
      <c r="CD24" s="143"/>
    </row>
    <row r="25" spans="2:82" s="152" customFormat="1" ht="12.75" customHeight="1" x14ac:dyDescent="0.2">
      <c r="B25" s="223">
        <v>42198</v>
      </c>
      <c r="C25" s="224">
        <v>0.32696331909999998</v>
      </c>
      <c r="D25" s="224">
        <v>0.32679263759999999</v>
      </c>
      <c r="E25" s="224">
        <v>0</v>
      </c>
      <c r="F25" s="224">
        <v>0</v>
      </c>
      <c r="G25" s="224">
        <v>0</v>
      </c>
      <c r="H25" s="224">
        <v>0</v>
      </c>
      <c r="I25" s="224">
        <v>0.61440642590000005</v>
      </c>
      <c r="J25" s="224">
        <v>0.61440642590000005</v>
      </c>
      <c r="K25" s="224">
        <v>4.5695926599999999E-2</v>
      </c>
      <c r="L25" s="224">
        <v>4.5695926599999999E-2</v>
      </c>
      <c r="M25" s="224">
        <v>8.2162178399999994E-2</v>
      </c>
      <c r="N25" s="224">
        <v>8.1475072300000007E-2</v>
      </c>
      <c r="O25" s="224">
        <v>5.0382023E-3</v>
      </c>
      <c r="P25" s="224">
        <v>5.0361459000000004E-3</v>
      </c>
      <c r="Q25" s="224">
        <v>0</v>
      </c>
      <c r="R25" s="224">
        <v>0</v>
      </c>
      <c r="S25" s="224">
        <v>0</v>
      </c>
      <c r="T25" s="224">
        <v>0</v>
      </c>
      <c r="U25" s="224">
        <v>8.9691530000000005E-3</v>
      </c>
      <c r="V25" s="224">
        <v>8.9691530000000005E-3</v>
      </c>
      <c r="W25" s="224">
        <v>5.5146199999999996E-4</v>
      </c>
      <c r="X25" s="224">
        <v>5.5146199999999996E-4</v>
      </c>
      <c r="Y25" s="224">
        <v>2.3603806999999998E-3</v>
      </c>
      <c r="Z25" s="224">
        <v>2.3521023000000001E-3</v>
      </c>
      <c r="AA25" s="224">
        <v>5.418895E-3</v>
      </c>
      <c r="AB25" s="224">
        <v>5.418895E-3</v>
      </c>
      <c r="AC25" s="224">
        <v>0</v>
      </c>
      <c r="AD25" s="224">
        <v>0</v>
      </c>
      <c r="AE25" s="224">
        <v>0</v>
      </c>
      <c r="AF25" s="224">
        <v>0</v>
      </c>
      <c r="AG25" s="224">
        <v>0</v>
      </c>
      <c r="AH25" s="224">
        <v>0</v>
      </c>
      <c r="AI25" s="224">
        <v>3.9894620999999996E-3</v>
      </c>
      <c r="AJ25" s="224">
        <v>3.9894620999999996E-3</v>
      </c>
      <c r="AK25" s="224">
        <v>1.8588127999999999E-2</v>
      </c>
      <c r="AL25" s="224">
        <v>1.8588127999999999E-2</v>
      </c>
      <c r="AM25" s="224">
        <v>197</v>
      </c>
      <c r="AN25" s="224">
        <v>71</v>
      </c>
      <c r="AO25" s="224" t="s">
        <v>246</v>
      </c>
      <c r="AP25" s="96"/>
      <c r="AQ25" s="66"/>
      <c r="AR25" s="82"/>
      <c r="AS25" s="82"/>
      <c r="AT25" s="8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0"/>
      <c r="BY25" s="80"/>
      <c r="BZ25" s="84"/>
      <c r="CA25" s="84"/>
      <c r="CD25" s="143"/>
    </row>
    <row r="26" spans="2:82" s="152" customFormat="1" ht="12.75" customHeight="1" x14ac:dyDescent="0.2">
      <c r="B26" s="223">
        <v>42199</v>
      </c>
      <c r="C26" s="224">
        <v>4.6170490500000001E-2</v>
      </c>
      <c r="D26" s="224">
        <v>4.5498044299999998E-2</v>
      </c>
      <c r="E26" s="224">
        <v>0</v>
      </c>
      <c r="F26" s="224">
        <v>0</v>
      </c>
      <c r="G26" s="224">
        <v>4.0169717999999997E-3</v>
      </c>
      <c r="H26" s="224">
        <v>0</v>
      </c>
      <c r="I26" s="224">
        <v>2.94970861E-2</v>
      </c>
      <c r="J26" s="224">
        <v>2.9004227800000001E-2</v>
      </c>
      <c r="K26" s="224">
        <v>0.14898938119999999</v>
      </c>
      <c r="L26" s="224">
        <v>0.14752563790000001</v>
      </c>
      <c r="M26" s="224">
        <v>7.3346478999999996E-3</v>
      </c>
      <c r="N26" s="224">
        <v>7.3346478999999996E-3</v>
      </c>
      <c r="O26" s="224">
        <v>3.6706880000000002E-4</v>
      </c>
      <c r="P26" s="224">
        <v>3.567868E-4</v>
      </c>
      <c r="Q26" s="224">
        <v>0</v>
      </c>
      <c r="R26" s="224">
        <v>0</v>
      </c>
      <c r="S26" s="225">
        <v>5.9073300000000002E-5</v>
      </c>
      <c r="T26" s="224">
        <v>0</v>
      </c>
      <c r="U26" s="224">
        <v>3.1653369999999999E-4</v>
      </c>
      <c r="V26" s="224">
        <v>3.0803610000000001E-4</v>
      </c>
      <c r="W26" s="224">
        <v>9.1611779999999999E-4</v>
      </c>
      <c r="X26" s="224">
        <v>8.9564579999999998E-4</v>
      </c>
      <c r="Y26" s="224">
        <v>1.117585E-4</v>
      </c>
      <c r="Z26" s="224">
        <v>1.117585E-4</v>
      </c>
      <c r="AA26" s="224">
        <v>1.3371800999999999E-3</v>
      </c>
      <c r="AB26" s="224">
        <v>1.3371800999999999E-3</v>
      </c>
      <c r="AC26" s="224">
        <v>0</v>
      </c>
      <c r="AD26" s="224">
        <v>0</v>
      </c>
      <c r="AE26" s="224">
        <v>0</v>
      </c>
      <c r="AF26" s="224">
        <v>0</v>
      </c>
      <c r="AG26" s="224">
        <v>0</v>
      </c>
      <c r="AH26" s="224">
        <v>0</v>
      </c>
      <c r="AI26" s="224">
        <v>2.8711843999999999E-3</v>
      </c>
      <c r="AJ26" s="224">
        <v>2.8711843999999999E-3</v>
      </c>
      <c r="AK26" s="224">
        <v>3.0609409000000001E-3</v>
      </c>
      <c r="AL26" s="224">
        <v>3.0609409000000001E-3</v>
      </c>
      <c r="AM26" s="224">
        <v>110</v>
      </c>
      <c r="AN26" s="224">
        <v>60</v>
      </c>
      <c r="AO26" s="224" t="s">
        <v>246</v>
      </c>
      <c r="AP26" s="96"/>
      <c r="AQ26" s="66"/>
      <c r="AR26" s="82"/>
      <c r="AS26" s="82"/>
      <c r="AT26" s="80"/>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0"/>
      <c r="BY26" s="80"/>
      <c r="BZ26" s="84"/>
      <c r="CA26" s="84"/>
      <c r="CD26" s="143"/>
    </row>
    <row r="27" spans="2:82" s="152" customFormat="1" ht="12.75" customHeight="1" x14ac:dyDescent="0.2">
      <c r="B27" s="223">
        <v>42200</v>
      </c>
      <c r="C27" s="224">
        <v>5.6620095500000002E-2</v>
      </c>
      <c r="D27" s="224">
        <v>5.6383608000000002E-2</v>
      </c>
      <c r="E27" s="224">
        <v>0</v>
      </c>
      <c r="F27" s="224">
        <v>0</v>
      </c>
      <c r="G27" s="224">
        <v>2.8945923000000002E-3</v>
      </c>
      <c r="H27" s="224">
        <v>2.8945923000000002E-3</v>
      </c>
      <c r="I27" s="224">
        <v>6.9934775000000003E-3</v>
      </c>
      <c r="J27" s="224">
        <v>6.5048681000000001E-3</v>
      </c>
      <c r="K27" s="224">
        <v>0.1536300085</v>
      </c>
      <c r="L27" s="224">
        <v>0.1536300085</v>
      </c>
      <c r="M27" s="224">
        <v>8.9651945600000005E-2</v>
      </c>
      <c r="N27" s="224">
        <v>8.9651945600000005E-2</v>
      </c>
      <c r="O27" s="224">
        <v>3.136023E-4</v>
      </c>
      <c r="P27" s="224">
        <v>3.074331E-4</v>
      </c>
      <c r="Q27" s="224">
        <v>0</v>
      </c>
      <c r="R27" s="224">
        <v>0</v>
      </c>
      <c r="S27" s="225">
        <v>5.9073300000000002E-5</v>
      </c>
      <c r="T27" s="225">
        <v>5.9073300000000002E-5</v>
      </c>
      <c r="U27" s="224">
        <v>1.31712E-4</v>
      </c>
      <c r="V27" s="224">
        <v>1.189656E-4</v>
      </c>
      <c r="W27" s="224">
        <v>6.3079080000000005E-4</v>
      </c>
      <c r="X27" s="224">
        <v>6.3079080000000005E-4</v>
      </c>
      <c r="Y27" s="224">
        <v>4.8739120000000001E-4</v>
      </c>
      <c r="Z27" s="224">
        <v>4.8739120000000001E-4</v>
      </c>
      <c r="AA27" s="224">
        <v>2.9013362000000001E-3</v>
      </c>
      <c r="AB27" s="224">
        <v>2.9013362000000001E-3</v>
      </c>
      <c r="AC27" s="224">
        <v>0</v>
      </c>
      <c r="AD27" s="224">
        <v>0</v>
      </c>
      <c r="AE27" s="224">
        <v>0</v>
      </c>
      <c r="AF27" s="224">
        <v>0</v>
      </c>
      <c r="AG27" s="224">
        <v>2.5131473E-3</v>
      </c>
      <c r="AH27" s="224">
        <v>2.5131473E-3</v>
      </c>
      <c r="AI27" s="224">
        <v>4.8044997000000001E-3</v>
      </c>
      <c r="AJ27" s="224">
        <v>4.8044997000000001E-3</v>
      </c>
      <c r="AK27" s="224">
        <v>2.8974424000000002E-3</v>
      </c>
      <c r="AL27" s="224">
        <v>2.8974424000000002E-3</v>
      </c>
      <c r="AM27" s="224">
        <v>131</v>
      </c>
      <c r="AN27" s="224">
        <v>57</v>
      </c>
      <c r="AO27" s="224" t="s">
        <v>246</v>
      </c>
      <c r="AP27" s="96"/>
      <c r="AQ27" s="66"/>
      <c r="AR27" s="82"/>
      <c r="AS27" s="82"/>
      <c r="AT27" s="80"/>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0"/>
      <c r="BY27" s="80"/>
      <c r="BZ27" s="84"/>
      <c r="CA27" s="84"/>
      <c r="CD27" s="143"/>
    </row>
    <row r="28" spans="2:82" s="152" customFormat="1" ht="12.75" customHeight="1" x14ac:dyDescent="0.2">
      <c r="B28" s="223">
        <v>42201</v>
      </c>
      <c r="C28" s="224">
        <v>0.13702324369999999</v>
      </c>
      <c r="D28" s="224">
        <v>0.1367374029</v>
      </c>
      <c r="E28" s="224">
        <v>0</v>
      </c>
      <c r="F28" s="224">
        <v>0</v>
      </c>
      <c r="G28" s="224">
        <v>0</v>
      </c>
      <c r="H28" s="224">
        <v>0</v>
      </c>
      <c r="I28" s="224">
        <v>0.27464275980000002</v>
      </c>
      <c r="J28" s="224">
        <v>0.27407342470000001</v>
      </c>
      <c r="K28" s="224">
        <v>1.4765362000000001E-2</v>
      </c>
      <c r="L28" s="224">
        <v>1.4765362000000001E-2</v>
      </c>
      <c r="M28" s="224">
        <v>4.5469155000000001E-3</v>
      </c>
      <c r="N28" s="224">
        <v>4.5055234999999997E-3</v>
      </c>
      <c r="O28" s="224">
        <v>4.2130679999999998E-4</v>
      </c>
      <c r="P28" s="224">
        <v>4.1513759999999998E-4</v>
      </c>
      <c r="Q28" s="224">
        <v>0</v>
      </c>
      <c r="R28" s="224">
        <v>0</v>
      </c>
      <c r="S28" s="224">
        <v>0</v>
      </c>
      <c r="T28" s="224">
        <v>0</v>
      </c>
      <c r="U28" s="224">
        <v>8.1363949999999996E-4</v>
      </c>
      <c r="V28" s="224">
        <v>8.0514189999999998E-4</v>
      </c>
      <c r="W28" s="225">
        <v>7.4210700000000004E-5</v>
      </c>
      <c r="X28" s="225">
        <v>7.4210700000000004E-5</v>
      </c>
      <c r="Y28" s="225">
        <v>5.0705199999999997E-5</v>
      </c>
      <c r="Z28" s="225">
        <v>4.2426799999999998E-5</v>
      </c>
      <c r="AA28" s="224">
        <v>1.1317962000000001E-3</v>
      </c>
      <c r="AB28" s="224">
        <v>1.1317962000000001E-3</v>
      </c>
      <c r="AC28" s="224">
        <v>0</v>
      </c>
      <c r="AD28" s="224">
        <v>0</v>
      </c>
      <c r="AE28" s="224">
        <v>0</v>
      </c>
      <c r="AF28" s="224">
        <v>0</v>
      </c>
      <c r="AG28" s="224">
        <v>0</v>
      </c>
      <c r="AH28" s="224">
        <v>0</v>
      </c>
      <c r="AI28" s="224">
        <v>4.3950617000000003E-3</v>
      </c>
      <c r="AJ28" s="224">
        <v>4.3950617000000003E-3</v>
      </c>
      <c r="AK28" s="224">
        <v>1.0016872000000001E-3</v>
      </c>
      <c r="AL28" s="224">
        <v>1.0016872000000001E-3</v>
      </c>
      <c r="AM28" s="224">
        <v>115</v>
      </c>
      <c r="AN28" s="224">
        <v>82</v>
      </c>
      <c r="AO28" s="224" t="s">
        <v>246</v>
      </c>
      <c r="AP28" s="96"/>
      <c r="AQ28" s="66"/>
      <c r="AR28" s="82"/>
      <c r="AS28" s="82"/>
      <c r="AT28" s="80"/>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0"/>
      <c r="BY28" s="80"/>
      <c r="BZ28" s="84"/>
      <c r="CA28" s="84"/>
      <c r="CD28" s="143"/>
    </row>
    <row r="29" spans="2:82" s="152" customFormat="1" ht="12.75" customHeight="1" x14ac:dyDescent="0.2">
      <c r="B29" s="223">
        <v>42202</v>
      </c>
      <c r="C29" s="224">
        <v>7.8417305399999998E-2</v>
      </c>
      <c r="D29" s="224">
        <v>7.8213721400000005E-2</v>
      </c>
      <c r="E29" s="224">
        <v>0</v>
      </c>
      <c r="F29" s="224">
        <v>0</v>
      </c>
      <c r="G29" s="224">
        <v>0</v>
      </c>
      <c r="H29" s="224">
        <v>0</v>
      </c>
      <c r="I29" s="224">
        <v>2.73918306E-2</v>
      </c>
      <c r="J29" s="224">
        <v>2.69712033E-2</v>
      </c>
      <c r="K29" s="224">
        <v>0</v>
      </c>
      <c r="L29" s="224">
        <v>0</v>
      </c>
      <c r="M29" s="224">
        <v>0.26231061449999998</v>
      </c>
      <c r="N29" s="224">
        <v>0.26231061449999998</v>
      </c>
      <c r="O29" s="224">
        <v>1.8782725E-3</v>
      </c>
      <c r="P29" s="224">
        <v>1.8721033000000001E-3</v>
      </c>
      <c r="Q29" s="224">
        <v>0</v>
      </c>
      <c r="R29" s="224">
        <v>0</v>
      </c>
      <c r="S29" s="224">
        <v>0</v>
      </c>
      <c r="T29" s="224">
        <v>0</v>
      </c>
      <c r="U29" s="224">
        <v>4.928577E-4</v>
      </c>
      <c r="V29" s="224">
        <v>4.8011130000000002E-4</v>
      </c>
      <c r="W29" s="224">
        <v>0</v>
      </c>
      <c r="X29" s="224">
        <v>0</v>
      </c>
      <c r="Y29" s="224">
        <v>6.6009946999999996E-3</v>
      </c>
      <c r="Z29" s="224">
        <v>6.6009946999999996E-3</v>
      </c>
      <c r="AA29" s="224">
        <v>4.9487484999999999E-3</v>
      </c>
      <c r="AB29" s="224">
        <v>4.9487484999999999E-3</v>
      </c>
      <c r="AC29" s="224">
        <v>0</v>
      </c>
      <c r="AD29" s="224">
        <v>0</v>
      </c>
      <c r="AE29" s="224">
        <v>0</v>
      </c>
      <c r="AF29" s="224">
        <v>0</v>
      </c>
      <c r="AG29" s="224">
        <v>0</v>
      </c>
      <c r="AH29" s="224">
        <v>0</v>
      </c>
      <c r="AI29" s="224">
        <v>0</v>
      </c>
      <c r="AJ29" s="224">
        <v>0</v>
      </c>
      <c r="AK29" s="224">
        <v>1.99219863E-2</v>
      </c>
      <c r="AL29" s="224">
        <v>1.99219863E-2</v>
      </c>
      <c r="AM29" s="224">
        <v>125</v>
      </c>
      <c r="AN29" s="224">
        <v>76</v>
      </c>
      <c r="AO29" s="224" t="s">
        <v>246</v>
      </c>
      <c r="AP29" s="96"/>
      <c r="AQ29" s="66"/>
      <c r="AR29" s="82"/>
      <c r="AS29" s="82"/>
      <c r="AT29" s="8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0"/>
      <c r="BY29" s="80"/>
      <c r="BZ29" s="84"/>
      <c r="CA29" s="84"/>
      <c r="CD29" s="143"/>
    </row>
    <row r="30" spans="2:82" s="152" customFormat="1" ht="12.75" customHeight="1" x14ac:dyDescent="0.2">
      <c r="B30" s="223">
        <v>42203</v>
      </c>
      <c r="C30" s="224">
        <v>8.9123232499999996E-2</v>
      </c>
      <c r="D30" s="224">
        <v>8.8156206099999995E-2</v>
      </c>
      <c r="E30" s="224">
        <v>0</v>
      </c>
      <c r="F30" s="224">
        <v>0</v>
      </c>
      <c r="G30" s="224">
        <v>0</v>
      </c>
      <c r="H30" s="224">
        <v>0</v>
      </c>
      <c r="I30" s="224">
        <v>4.8351015000000002E-3</v>
      </c>
      <c r="J30" s="224">
        <v>2.8636724E-3</v>
      </c>
      <c r="K30" s="224">
        <v>4.9644344000000003E-3</v>
      </c>
      <c r="L30" s="224">
        <v>4.9644344000000003E-3</v>
      </c>
      <c r="M30" s="224">
        <v>0.34534411069999998</v>
      </c>
      <c r="N30" s="224">
        <v>0.34529237070000002</v>
      </c>
      <c r="O30" s="224">
        <v>1.4752164E-3</v>
      </c>
      <c r="P30" s="224">
        <v>1.4685331E-3</v>
      </c>
      <c r="Q30" s="224">
        <v>0</v>
      </c>
      <c r="R30" s="224">
        <v>0</v>
      </c>
      <c r="S30" s="224">
        <v>0</v>
      </c>
      <c r="T30" s="224">
        <v>0</v>
      </c>
      <c r="U30" s="225">
        <v>4.2487999999999997E-5</v>
      </c>
      <c r="V30" s="225">
        <v>3.3990399999999999E-5</v>
      </c>
      <c r="W30" s="225">
        <v>3.0707999999999998E-5</v>
      </c>
      <c r="X30" s="225">
        <v>3.0707999999999998E-5</v>
      </c>
      <c r="Y30" s="224">
        <v>5.8311027999999997E-3</v>
      </c>
      <c r="Z30" s="224">
        <v>5.8207548000000003E-3</v>
      </c>
      <c r="AA30" s="224">
        <v>1.7888189000000001E-3</v>
      </c>
      <c r="AB30" s="224">
        <v>1.7888189000000001E-3</v>
      </c>
      <c r="AC30" s="224">
        <v>0</v>
      </c>
      <c r="AD30" s="224">
        <v>0</v>
      </c>
      <c r="AE30" s="224">
        <v>0</v>
      </c>
      <c r="AF30" s="224">
        <v>0</v>
      </c>
      <c r="AG30" s="224">
        <v>0</v>
      </c>
      <c r="AH30" s="224">
        <v>0</v>
      </c>
      <c r="AI30" s="224">
        <v>1.4752565E-3</v>
      </c>
      <c r="AJ30" s="224">
        <v>1.4752565E-3</v>
      </c>
      <c r="AK30" s="224">
        <v>6.0080537999999996E-3</v>
      </c>
      <c r="AL30" s="224">
        <v>6.0080537999999996E-3</v>
      </c>
      <c r="AM30" s="224">
        <v>64</v>
      </c>
      <c r="AN30" s="224">
        <v>59</v>
      </c>
      <c r="AO30" s="224" t="s">
        <v>246</v>
      </c>
      <c r="AP30" s="96"/>
      <c r="AQ30" s="66"/>
      <c r="AR30" s="82"/>
      <c r="AS30" s="82"/>
      <c r="AT30" s="80"/>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0"/>
      <c r="BY30" s="80"/>
      <c r="BZ30" s="84"/>
      <c r="CA30" s="84"/>
      <c r="CD30" s="143"/>
    </row>
    <row r="31" spans="2:82" s="152" customFormat="1" ht="12.75" customHeight="1" x14ac:dyDescent="0.2">
      <c r="B31" s="223">
        <v>42204</v>
      </c>
      <c r="C31" s="224">
        <v>0.13704469399999999</v>
      </c>
      <c r="D31" s="224">
        <v>0.13704469399999999</v>
      </c>
      <c r="E31" s="224">
        <v>0</v>
      </c>
      <c r="F31" s="224">
        <v>0</v>
      </c>
      <c r="G31" s="224">
        <v>0</v>
      </c>
      <c r="H31" s="224">
        <v>0</v>
      </c>
      <c r="I31" s="224">
        <v>3.5696049200000003E-2</v>
      </c>
      <c r="J31" s="224">
        <v>3.5696049200000003E-2</v>
      </c>
      <c r="K31" s="224">
        <v>1.28077183E-2</v>
      </c>
      <c r="L31" s="224">
        <v>1.28077183E-2</v>
      </c>
      <c r="M31" s="224">
        <v>0.47178614940000002</v>
      </c>
      <c r="N31" s="224">
        <v>0.47178614940000002</v>
      </c>
      <c r="O31" s="224">
        <v>1.3073620000000001E-3</v>
      </c>
      <c r="P31" s="224">
        <v>1.3073620000000001E-3</v>
      </c>
      <c r="Q31" s="224">
        <v>0</v>
      </c>
      <c r="R31" s="224">
        <v>0</v>
      </c>
      <c r="S31" s="224">
        <v>0</v>
      </c>
      <c r="T31" s="224">
        <v>0</v>
      </c>
      <c r="U31" s="224">
        <v>4.1000649999999999E-4</v>
      </c>
      <c r="V31" s="224">
        <v>4.1000649999999999E-4</v>
      </c>
      <c r="W31" s="224">
        <v>1.4778154999999999E-3</v>
      </c>
      <c r="X31" s="224">
        <v>1.4778154999999999E-3</v>
      </c>
      <c r="Y31" s="224">
        <v>3.2689360000000001E-3</v>
      </c>
      <c r="Z31" s="224">
        <v>3.2689360000000001E-3</v>
      </c>
      <c r="AA31" s="224">
        <v>6.7362821000000002E-3</v>
      </c>
      <c r="AB31" s="224">
        <v>6.7362821000000002E-3</v>
      </c>
      <c r="AC31" s="224">
        <v>0</v>
      </c>
      <c r="AD31" s="224">
        <v>0</v>
      </c>
      <c r="AE31" s="224">
        <v>0</v>
      </c>
      <c r="AF31" s="224">
        <v>0</v>
      </c>
      <c r="AG31" s="224">
        <v>0</v>
      </c>
      <c r="AH31" s="224">
        <v>0</v>
      </c>
      <c r="AI31" s="224">
        <v>1.7912916E-3</v>
      </c>
      <c r="AJ31" s="224">
        <v>1.7912916E-3</v>
      </c>
      <c r="AK31" s="224">
        <v>2.5669270300000002E-2</v>
      </c>
      <c r="AL31" s="224">
        <v>2.5669270300000002E-2</v>
      </c>
      <c r="AM31" s="224">
        <v>72</v>
      </c>
      <c r="AN31" s="224">
        <v>69</v>
      </c>
      <c r="AO31" s="224" t="s">
        <v>246</v>
      </c>
      <c r="AP31" s="96"/>
      <c r="AQ31" s="66"/>
      <c r="AR31" s="82"/>
      <c r="AS31" s="82"/>
      <c r="AT31" s="8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0"/>
      <c r="BY31" s="80"/>
      <c r="BZ31" s="84"/>
      <c r="CA31" s="84"/>
      <c r="CD31" s="143"/>
    </row>
    <row r="32" spans="2:82" s="152" customFormat="1" ht="12.75" customHeight="1" x14ac:dyDescent="0.2">
      <c r="B32" s="223">
        <v>42205</v>
      </c>
      <c r="C32" s="224">
        <v>0.64699022559999997</v>
      </c>
      <c r="D32" s="224">
        <v>0.64294937399999996</v>
      </c>
      <c r="E32" s="224">
        <v>0</v>
      </c>
      <c r="F32" s="224">
        <v>0</v>
      </c>
      <c r="G32" s="224">
        <v>0</v>
      </c>
      <c r="H32" s="224">
        <v>0</v>
      </c>
      <c r="I32" s="224">
        <v>1.7782661000000002E-2</v>
      </c>
      <c r="J32" s="224">
        <v>1.7782661000000002E-2</v>
      </c>
      <c r="K32" s="224">
        <v>0.13473329149999999</v>
      </c>
      <c r="L32" s="224">
        <v>0.13473329149999999</v>
      </c>
      <c r="M32" s="224">
        <v>2.4609488583000001</v>
      </c>
      <c r="N32" s="224">
        <v>2.4446817575000002</v>
      </c>
      <c r="O32" s="224">
        <v>3.956017E-3</v>
      </c>
      <c r="P32" s="224">
        <v>3.5599011999999999E-3</v>
      </c>
      <c r="Q32" s="224">
        <v>0</v>
      </c>
      <c r="R32" s="224">
        <v>0</v>
      </c>
      <c r="S32" s="224">
        <v>0</v>
      </c>
      <c r="T32" s="224">
        <v>0</v>
      </c>
      <c r="U32" s="224">
        <v>1.8853930000000001E-4</v>
      </c>
      <c r="V32" s="224">
        <v>1.8853930000000001E-4</v>
      </c>
      <c r="W32" s="224">
        <v>1.6786961E-3</v>
      </c>
      <c r="X32" s="224">
        <v>1.6786961E-3</v>
      </c>
      <c r="Y32" s="224">
        <v>1.42005723E-2</v>
      </c>
      <c r="Z32" s="224">
        <v>1.26059442E-2</v>
      </c>
      <c r="AA32" s="224">
        <v>1.1190721299999999E-2</v>
      </c>
      <c r="AB32" s="224">
        <v>1.1190721299999999E-2</v>
      </c>
      <c r="AC32" s="224">
        <v>0</v>
      </c>
      <c r="AD32" s="224">
        <v>0</v>
      </c>
      <c r="AE32" s="224">
        <v>0</v>
      </c>
      <c r="AF32" s="224">
        <v>0</v>
      </c>
      <c r="AG32" s="224">
        <v>0</v>
      </c>
      <c r="AH32" s="224">
        <v>0</v>
      </c>
      <c r="AI32" s="224">
        <v>0</v>
      </c>
      <c r="AJ32" s="224">
        <v>0</v>
      </c>
      <c r="AK32" s="224">
        <v>4.5050055899999997E-2</v>
      </c>
      <c r="AL32" s="224">
        <v>4.5050055899999997E-2</v>
      </c>
      <c r="AM32" s="224">
        <v>127</v>
      </c>
      <c r="AN32" s="224">
        <v>84</v>
      </c>
      <c r="AO32" s="224" t="s">
        <v>246</v>
      </c>
      <c r="AP32" s="96"/>
      <c r="AQ32" s="66"/>
      <c r="AR32" s="82"/>
      <c r="AS32" s="82"/>
      <c r="AT32" s="8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0"/>
      <c r="BY32" s="80"/>
      <c r="BZ32" s="84"/>
      <c r="CA32" s="84"/>
      <c r="CD32" s="143"/>
    </row>
    <row r="33" spans="2:82" s="152" customFormat="1" ht="12.75" customHeight="1" x14ac:dyDescent="0.2">
      <c r="B33" s="223">
        <v>42206</v>
      </c>
      <c r="C33" s="224">
        <v>9.9276366300000002E-2</v>
      </c>
      <c r="D33" s="224">
        <v>9.8969960900000001E-2</v>
      </c>
      <c r="E33" s="224">
        <v>0</v>
      </c>
      <c r="F33" s="224">
        <v>0</v>
      </c>
      <c r="G33" s="224">
        <v>0</v>
      </c>
      <c r="H33" s="224">
        <v>0</v>
      </c>
      <c r="I33" s="224">
        <v>9.7620808999999992E-3</v>
      </c>
      <c r="J33" s="224">
        <v>9.4264281000000002E-3</v>
      </c>
      <c r="K33" s="224">
        <v>0.39527600930000001</v>
      </c>
      <c r="L33" s="224">
        <v>0.39455949060000001</v>
      </c>
      <c r="M33" s="224">
        <v>6.0949760899999997E-2</v>
      </c>
      <c r="N33" s="224">
        <v>6.0949760899999997E-2</v>
      </c>
      <c r="O33" s="224">
        <v>1.0533954999999999E-3</v>
      </c>
      <c r="P33" s="224">
        <v>1.0451699E-3</v>
      </c>
      <c r="Q33" s="224">
        <v>0</v>
      </c>
      <c r="R33" s="224">
        <v>0</v>
      </c>
      <c r="S33" s="224">
        <v>0</v>
      </c>
      <c r="T33" s="224">
        <v>0</v>
      </c>
      <c r="U33" s="224">
        <v>2.448355E-4</v>
      </c>
      <c r="V33" s="224">
        <v>2.320891E-4</v>
      </c>
      <c r="W33" s="224">
        <v>3.8218484999999998E-3</v>
      </c>
      <c r="X33" s="224">
        <v>3.8116125E-3</v>
      </c>
      <c r="Y33" s="224">
        <v>6.7262059999999995E-4</v>
      </c>
      <c r="Z33" s="224">
        <v>6.7262059999999995E-4</v>
      </c>
      <c r="AA33" s="224">
        <v>3.57866596E-2</v>
      </c>
      <c r="AB33" s="224">
        <v>3.57866596E-2</v>
      </c>
      <c r="AC33" s="224">
        <v>0</v>
      </c>
      <c r="AD33" s="224">
        <v>0</v>
      </c>
      <c r="AE33" s="224">
        <v>0</v>
      </c>
      <c r="AF33" s="224">
        <v>0</v>
      </c>
      <c r="AG33" s="224">
        <v>5.74115007E-2</v>
      </c>
      <c r="AH33" s="224">
        <v>5.74115007E-2</v>
      </c>
      <c r="AI33" s="224">
        <v>0</v>
      </c>
      <c r="AJ33" s="224">
        <v>0</v>
      </c>
      <c r="AK33" s="224">
        <v>3.2203003000000001E-2</v>
      </c>
      <c r="AL33" s="224">
        <v>3.2203003000000001E-2</v>
      </c>
      <c r="AM33" s="224">
        <v>116</v>
      </c>
      <c r="AN33" s="224">
        <v>75</v>
      </c>
      <c r="AO33" s="224" t="s">
        <v>246</v>
      </c>
      <c r="AP33" s="96"/>
      <c r="AQ33" s="66"/>
      <c r="AR33" s="82"/>
      <c r="AS33" s="82"/>
      <c r="AT33" s="8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0"/>
      <c r="BY33" s="80"/>
      <c r="BZ33" s="84"/>
      <c r="CA33" s="84"/>
      <c r="CD33" s="143"/>
    </row>
    <row r="34" spans="2:82" s="152" customFormat="1" ht="12.75" customHeight="1" x14ac:dyDescent="0.2">
      <c r="B34" s="223">
        <v>42207</v>
      </c>
      <c r="C34" s="224">
        <v>4.1676610532999998</v>
      </c>
      <c r="D34" s="224">
        <v>4.1669978613999996</v>
      </c>
      <c r="E34" s="224">
        <v>0</v>
      </c>
      <c r="F34" s="224">
        <v>0</v>
      </c>
      <c r="G34" s="224">
        <v>0</v>
      </c>
      <c r="H34" s="224">
        <v>0</v>
      </c>
      <c r="I34" s="224">
        <v>5.1542221575999996</v>
      </c>
      <c r="J34" s="224">
        <v>5.1541754211999997</v>
      </c>
      <c r="K34" s="224">
        <v>3.1530563409000001</v>
      </c>
      <c r="L34" s="224">
        <v>3.1511371000000001</v>
      </c>
      <c r="M34" s="224">
        <v>4.1849206794000002</v>
      </c>
      <c r="N34" s="224">
        <v>4.1838941568000001</v>
      </c>
      <c r="O34" s="224">
        <v>3.4326095000000001E-2</v>
      </c>
      <c r="P34" s="224">
        <v>3.43093867E-2</v>
      </c>
      <c r="Q34" s="224">
        <v>0</v>
      </c>
      <c r="R34" s="224">
        <v>0</v>
      </c>
      <c r="S34" s="224">
        <v>0</v>
      </c>
      <c r="T34" s="224">
        <v>0</v>
      </c>
      <c r="U34" s="224">
        <v>2.80907411E-2</v>
      </c>
      <c r="V34" s="224">
        <v>2.8086492300000002E-2</v>
      </c>
      <c r="W34" s="224">
        <v>3.8080298499999998E-2</v>
      </c>
      <c r="X34" s="224">
        <v>3.8048311199999997E-2</v>
      </c>
      <c r="Y34" s="224">
        <v>5.2654807300000002E-2</v>
      </c>
      <c r="Z34" s="224">
        <v>5.26216937E-2</v>
      </c>
      <c r="AA34" s="224">
        <v>3.9688438499999999E-2</v>
      </c>
      <c r="AB34" s="224">
        <v>3.9688438499999999E-2</v>
      </c>
      <c r="AC34" s="224">
        <v>0</v>
      </c>
      <c r="AD34" s="224">
        <v>0</v>
      </c>
      <c r="AE34" s="224">
        <v>0</v>
      </c>
      <c r="AF34" s="224">
        <v>0</v>
      </c>
      <c r="AG34" s="224">
        <v>1.9698889599999998E-2</v>
      </c>
      <c r="AH34" s="224">
        <v>1.9698889599999998E-2</v>
      </c>
      <c r="AI34" s="224">
        <v>4.28003515E-2</v>
      </c>
      <c r="AJ34" s="224">
        <v>4.28003515E-2</v>
      </c>
      <c r="AK34" s="224">
        <v>8.6775296500000001E-2</v>
      </c>
      <c r="AL34" s="224">
        <v>8.6775296500000001E-2</v>
      </c>
      <c r="AM34" s="224">
        <v>274</v>
      </c>
      <c r="AN34" s="224">
        <v>181</v>
      </c>
      <c r="AO34" s="224" t="s">
        <v>246</v>
      </c>
      <c r="AP34" s="96"/>
      <c r="AQ34" s="66"/>
      <c r="AR34" s="82"/>
      <c r="AS34" s="82"/>
      <c r="AT34" s="8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0"/>
      <c r="BY34" s="80"/>
      <c r="BZ34" s="84"/>
      <c r="CA34" s="84"/>
      <c r="CD34" s="143"/>
    </row>
    <row r="35" spans="2:82" s="152" customFormat="1" ht="12.75" customHeight="1" x14ac:dyDescent="0.2">
      <c r="B35" s="223">
        <v>42208</v>
      </c>
      <c r="C35" s="224">
        <v>6.90429563E-2</v>
      </c>
      <c r="D35" s="224">
        <v>6.7362100199999997E-2</v>
      </c>
      <c r="E35" s="224">
        <v>0</v>
      </c>
      <c r="F35" s="224">
        <v>0</v>
      </c>
      <c r="G35" s="224">
        <v>0</v>
      </c>
      <c r="H35" s="224">
        <v>0</v>
      </c>
      <c r="I35" s="224">
        <v>3.9486961999999999E-3</v>
      </c>
      <c r="J35" s="224">
        <v>8.370068E-4</v>
      </c>
      <c r="K35" s="224">
        <v>0.1487042445</v>
      </c>
      <c r="L35" s="224">
        <v>0.1487042445</v>
      </c>
      <c r="M35" s="224">
        <v>0.1499840986</v>
      </c>
      <c r="N35" s="224">
        <v>0.1492804324</v>
      </c>
      <c r="O35" s="224">
        <v>5.1692980000000001E-4</v>
      </c>
      <c r="P35" s="224">
        <v>4.2978949999999998E-4</v>
      </c>
      <c r="Q35" s="224">
        <v>0</v>
      </c>
      <c r="R35" s="224">
        <v>0</v>
      </c>
      <c r="S35" s="224">
        <v>0</v>
      </c>
      <c r="T35" s="224">
        <v>0</v>
      </c>
      <c r="U35" s="224">
        <v>1.927881E-4</v>
      </c>
      <c r="V35" s="225">
        <v>1.69952E-5</v>
      </c>
      <c r="W35" s="224">
        <v>9.1867670000000002E-4</v>
      </c>
      <c r="X35" s="224">
        <v>9.1867670000000002E-4</v>
      </c>
      <c r="Y35" s="224">
        <v>9.6236480000000001E-4</v>
      </c>
      <c r="Z35" s="224">
        <v>9.5408639999999996E-4</v>
      </c>
      <c r="AA35" s="224">
        <v>5.7661711000000001E-3</v>
      </c>
      <c r="AB35" s="224">
        <v>5.7661711000000001E-3</v>
      </c>
      <c r="AC35" s="224">
        <v>0</v>
      </c>
      <c r="AD35" s="224">
        <v>0</v>
      </c>
      <c r="AE35" s="224">
        <v>0</v>
      </c>
      <c r="AF35" s="224">
        <v>0</v>
      </c>
      <c r="AG35" s="224">
        <v>3.5875549000000001E-3</v>
      </c>
      <c r="AH35" s="224">
        <v>3.5875549000000001E-3</v>
      </c>
      <c r="AI35" s="224">
        <v>3.3318022000000001E-3</v>
      </c>
      <c r="AJ35" s="224">
        <v>3.3318022000000001E-3</v>
      </c>
      <c r="AK35" s="224">
        <v>1.35279518E-2</v>
      </c>
      <c r="AL35" s="224">
        <v>1.35279518E-2</v>
      </c>
      <c r="AM35" s="224">
        <v>123</v>
      </c>
      <c r="AN35" s="224">
        <v>97</v>
      </c>
      <c r="AO35" s="224" t="s">
        <v>246</v>
      </c>
      <c r="AP35" s="96"/>
      <c r="AQ35" s="66"/>
      <c r="AR35" s="82"/>
      <c r="AS35" s="82"/>
      <c r="AT35" s="8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0"/>
      <c r="BY35" s="80"/>
      <c r="BZ35" s="84"/>
      <c r="CA35" s="84"/>
      <c r="CD35" s="143"/>
    </row>
    <row r="36" spans="2:82" s="152" customFormat="1" ht="12.75" customHeight="1" x14ac:dyDescent="0.2">
      <c r="B36" s="223">
        <v>42209</v>
      </c>
      <c r="C36" s="224">
        <v>0.78957089229999999</v>
      </c>
      <c r="D36" s="224">
        <v>0.78934057449999995</v>
      </c>
      <c r="E36" s="224">
        <v>0</v>
      </c>
      <c r="F36" s="224">
        <v>0</v>
      </c>
      <c r="G36" s="224">
        <v>0</v>
      </c>
      <c r="H36" s="224">
        <v>0</v>
      </c>
      <c r="I36" s="224">
        <v>4.4739536999999999E-3</v>
      </c>
      <c r="J36" s="224">
        <v>4.0405791999999999E-3</v>
      </c>
      <c r="K36" s="224">
        <v>0.34263586070000002</v>
      </c>
      <c r="L36" s="224">
        <v>0.34253350100000002</v>
      </c>
      <c r="M36" s="224">
        <v>2.8927185182000001</v>
      </c>
      <c r="N36" s="224">
        <v>2.8927185182000001</v>
      </c>
      <c r="O36" s="224">
        <v>5.8566531000000003E-3</v>
      </c>
      <c r="P36" s="224">
        <v>5.8525403000000004E-3</v>
      </c>
      <c r="Q36" s="224">
        <v>0</v>
      </c>
      <c r="R36" s="224">
        <v>0</v>
      </c>
      <c r="S36" s="224">
        <v>0</v>
      </c>
      <c r="T36" s="224">
        <v>0</v>
      </c>
      <c r="U36" s="225">
        <v>3.8239199999999998E-5</v>
      </c>
      <c r="V36" s="225">
        <v>3.3990399999999999E-5</v>
      </c>
      <c r="W36" s="224">
        <v>1.0850109000000001E-3</v>
      </c>
      <c r="X36" s="224">
        <v>1.0747749E-3</v>
      </c>
      <c r="Y36" s="224">
        <v>2.2624886300000001E-2</v>
      </c>
      <c r="Z36" s="224">
        <v>2.2624886300000001E-2</v>
      </c>
      <c r="AA36" s="224">
        <v>4.8515831999999997E-3</v>
      </c>
      <c r="AB36" s="224">
        <v>4.8515831999999997E-3</v>
      </c>
      <c r="AC36" s="224">
        <v>0</v>
      </c>
      <c r="AD36" s="224">
        <v>0</v>
      </c>
      <c r="AE36" s="224">
        <v>0</v>
      </c>
      <c r="AF36" s="224">
        <v>0</v>
      </c>
      <c r="AG36" s="224">
        <v>0</v>
      </c>
      <c r="AH36" s="224">
        <v>0</v>
      </c>
      <c r="AI36" s="224">
        <v>1.92538248E-2</v>
      </c>
      <c r="AJ36" s="224">
        <v>1.92538248E-2</v>
      </c>
      <c r="AK36" s="224">
        <v>3.9591482000000001E-3</v>
      </c>
      <c r="AL36" s="224">
        <v>3.9591482000000001E-3</v>
      </c>
      <c r="AM36" s="224">
        <v>109</v>
      </c>
      <c r="AN36" s="224">
        <v>68</v>
      </c>
      <c r="AO36" s="224" t="s">
        <v>246</v>
      </c>
      <c r="AP36" s="96"/>
      <c r="AQ36" s="66"/>
      <c r="AR36" s="82"/>
      <c r="AS36" s="82"/>
      <c r="AT36" s="8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0"/>
      <c r="BY36" s="80"/>
      <c r="BZ36" s="84"/>
      <c r="CA36" s="84"/>
      <c r="CD36" s="143"/>
    </row>
    <row r="37" spans="2:82" s="152" customFormat="1" ht="12.75" customHeight="1" x14ac:dyDescent="0.2">
      <c r="B37" s="223">
        <v>42210</v>
      </c>
      <c r="C37" s="224">
        <v>0.76806032420000003</v>
      </c>
      <c r="D37" s="224">
        <v>0.76795339100000004</v>
      </c>
      <c r="E37" s="224">
        <v>6.5793283612</v>
      </c>
      <c r="F37" s="224">
        <v>6.5793283612</v>
      </c>
      <c r="G37" s="224">
        <v>0</v>
      </c>
      <c r="H37" s="224">
        <v>0</v>
      </c>
      <c r="I37" s="224">
        <v>4.9800854399999997E-2</v>
      </c>
      <c r="J37" s="224">
        <v>4.9800854399999997E-2</v>
      </c>
      <c r="K37" s="224">
        <v>8.5563507799999994E-2</v>
      </c>
      <c r="L37" s="224">
        <v>8.5031238600000003E-2</v>
      </c>
      <c r="M37" s="224">
        <v>2.0813187627</v>
      </c>
      <c r="N37" s="224">
        <v>2.0813187627</v>
      </c>
      <c r="O37" s="224">
        <v>1.3261525099999999E-2</v>
      </c>
      <c r="P37" s="224">
        <v>1.32574123E-2</v>
      </c>
      <c r="Q37" s="224">
        <v>4.8377343199999999E-2</v>
      </c>
      <c r="R37" s="224">
        <v>4.8377343199999999E-2</v>
      </c>
      <c r="S37" s="224">
        <v>0</v>
      </c>
      <c r="T37" s="224">
        <v>0</v>
      </c>
      <c r="U37" s="224">
        <v>5.1250809999999999E-4</v>
      </c>
      <c r="V37" s="224">
        <v>5.1250809999999999E-4</v>
      </c>
      <c r="W37" s="224">
        <v>9.3441442999999992E-3</v>
      </c>
      <c r="X37" s="224">
        <v>9.3236723000000004E-3</v>
      </c>
      <c r="Y37" s="224">
        <v>3.8621872699999997E-2</v>
      </c>
      <c r="Z37" s="224">
        <v>3.8621872699999997E-2</v>
      </c>
      <c r="AA37" s="224">
        <v>4.8189375999999999E-3</v>
      </c>
      <c r="AB37" s="224">
        <v>4.8189375999999999E-3</v>
      </c>
      <c r="AC37" s="224">
        <v>0</v>
      </c>
      <c r="AD37" s="224">
        <v>0</v>
      </c>
      <c r="AE37" s="224">
        <v>0</v>
      </c>
      <c r="AF37" s="224">
        <v>0</v>
      </c>
      <c r="AG37" s="224">
        <v>2.5582905000000001E-3</v>
      </c>
      <c r="AH37" s="224">
        <v>2.5582905000000001E-3</v>
      </c>
      <c r="AI37" s="224">
        <v>2.9402770999999999E-3</v>
      </c>
      <c r="AJ37" s="224">
        <v>2.9402770999999999E-3</v>
      </c>
      <c r="AK37" s="224">
        <v>1.2036803699999999E-2</v>
      </c>
      <c r="AL37" s="224">
        <v>1.2036803699999999E-2</v>
      </c>
      <c r="AM37" s="224">
        <v>80</v>
      </c>
      <c r="AN37" s="224">
        <v>67</v>
      </c>
      <c r="AO37" s="224" t="s">
        <v>246</v>
      </c>
      <c r="AP37" s="96"/>
      <c r="AQ37" s="66"/>
      <c r="AR37" s="82"/>
      <c r="AS37" s="82"/>
      <c r="AT37" s="80"/>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0"/>
      <c r="BY37" s="80"/>
      <c r="BZ37" s="84"/>
      <c r="CA37" s="84"/>
      <c r="CD37" s="143"/>
    </row>
    <row r="38" spans="2:82" s="152" customFormat="1" ht="12.75" customHeight="1" x14ac:dyDescent="0.2">
      <c r="B38" s="223">
        <v>42211</v>
      </c>
      <c r="C38" s="224">
        <v>2.3965352768999999</v>
      </c>
      <c r="D38" s="224">
        <v>2.3964941489</v>
      </c>
      <c r="E38" s="224">
        <v>0</v>
      </c>
      <c r="F38" s="224">
        <v>0</v>
      </c>
      <c r="G38" s="224">
        <v>0</v>
      </c>
      <c r="H38" s="224">
        <v>0</v>
      </c>
      <c r="I38" s="224">
        <v>0.54879529059999999</v>
      </c>
      <c r="J38" s="224">
        <v>0.54875280299999996</v>
      </c>
      <c r="K38" s="224">
        <v>3.6940458161</v>
      </c>
      <c r="L38" s="224">
        <v>3.6939946363999998</v>
      </c>
      <c r="M38" s="224">
        <v>5.5907647758000003</v>
      </c>
      <c r="N38" s="224">
        <v>5.5907233838000003</v>
      </c>
      <c r="O38" s="224">
        <v>1.3278747400000001E-2</v>
      </c>
      <c r="P38" s="224">
        <v>1.3270521800000001E-2</v>
      </c>
      <c r="Q38" s="224">
        <v>0</v>
      </c>
      <c r="R38" s="224">
        <v>0</v>
      </c>
      <c r="S38" s="224">
        <v>0</v>
      </c>
      <c r="T38" s="224">
        <v>0</v>
      </c>
      <c r="U38" s="224">
        <v>4.6837375999999997E-3</v>
      </c>
      <c r="V38" s="224">
        <v>4.6752399999999998E-3</v>
      </c>
      <c r="W38" s="224">
        <v>1.5733937100000001E-2</v>
      </c>
      <c r="X38" s="224">
        <v>1.5723701100000001E-2</v>
      </c>
      <c r="Y38" s="224">
        <v>3.16048882E-2</v>
      </c>
      <c r="Z38" s="224">
        <v>3.1596609800000001E-2</v>
      </c>
      <c r="AA38" s="224">
        <v>4.54399578E-2</v>
      </c>
      <c r="AB38" s="224">
        <v>4.54399578E-2</v>
      </c>
      <c r="AC38" s="224">
        <v>0</v>
      </c>
      <c r="AD38" s="224">
        <v>0</v>
      </c>
      <c r="AE38" s="224">
        <v>0</v>
      </c>
      <c r="AF38" s="224">
        <v>0</v>
      </c>
      <c r="AG38" s="224">
        <v>8.1257720000000005E-4</v>
      </c>
      <c r="AH38" s="224">
        <v>8.1257720000000005E-4</v>
      </c>
      <c r="AI38" s="224">
        <v>3.7975379900000002E-2</v>
      </c>
      <c r="AJ38" s="224">
        <v>3.7975379900000002E-2</v>
      </c>
      <c r="AK38" s="224">
        <v>0.15062975379999999</v>
      </c>
      <c r="AL38" s="224">
        <v>0.15062975379999999</v>
      </c>
      <c r="AM38" s="224">
        <v>206</v>
      </c>
      <c r="AN38" s="224">
        <v>122</v>
      </c>
      <c r="AO38" s="224" t="s">
        <v>246</v>
      </c>
      <c r="AP38" s="96"/>
      <c r="AQ38" s="66"/>
      <c r="AR38" s="82"/>
      <c r="AS38" s="82"/>
      <c r="AT38" s="80"/>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0"/>
      <c r="BY38" s="80"/>
      <c r="BZ38" s="84"/>
      <c r="CA38" s="84"/>
      <c r="CD38" s="143"/>
    </row>
    <row r="39" spans="2:82" s="152" customFormat="1" ht="12.75" customHeight="1" x14ac:dyDescent="0.2">
      <c r="B39" s="223">
        <v>42212</v>
      </c>
      <c r="C39" s="224">
        <v>0.55470953909999998</v>
      </c>
      <c r="D39" s="224">
        <v>0.55463756490000005</v>
      </c>
      <c r="E39" s="224">
        <v>0</v>
      </c>
      <c r="F39" s="224">
        <v>0</v>
      </c>
      <c r="G39" s="224">
        <v>8.5656385000000002E-3</v>
      </c>
      <c r="H39" s="224">
        <v>8.5656385000000002E-3</v>
      </c>
      <c r="I39" s="224">
        <v>5.5531318400000002E-2</v>
      </c>
      <c r="J39" s="224">
        <v>5.5467586999999999E-2</v>
      </c>
      <c r="K39" s="224">
        <v>0.34791386340000002</v>
      </c>
      <c r="L39" s="224">
        <v>0.34781150370000002</v>
      </c>
      <c r="M39" s="224">
        <v>1.8422957926000001</v>
      </c>
      <c r="N39" s="224">
        <v>1.8422130083999999</v>
      </c>
      <c r="O39" s="224">
        <v>5.1423077999999999E-3</v>
      </c>
      <c r="P39" s="224">
        <v>5.1320258000000004E-3</v>
      </c>
      <c r="Q39" s="224">
        <v>0</v>
      </c>
      <c r="R39" s="224">
        <v>0</v>
      </c>
      <c r="S39" s="225">
        <v>5.9073300000000002E-5</v>
      </c>
      <c r="T39" s="225">
        <v>5.9073300000000002E-5</v>
      </c>
      <c r="U39" s="224">
        <v>1.9756799999999999E-4</v>
      </c>
      <c r="V39" s="224">
        <v>1.8482160000000001E-4</v>
      </c>
      <c r="W39" s="224">
        <v>2.442554E-3</v>
      </c>
      <c r="X39" s="224">
        <v>2.4323180000000002E-3</v>
      </c>
      <c r="Y39" s="224">
        <v>1.83325324E-2</v>
      </c>
      <c r="Z39" s="224">
        <v>1.8324254000000002E-2</v>
      </c>
      <c r="AA39" s="224">
        <v>8.4970823000000001E-3</v>
      </c>
      <c r="AB39" s="224">
        <v>8.4970823000000001E-3</v>
      </c>
      <c r="AC39" s="224">
        <v>0</v>
      </c>
      <c r="AD39" s="224">
        <v>0</v>
      </c>
      <c r="AE39" s="224">
        <v>0</v>
      </c>
      <c r="AF39" s="224">
        <v>0</v>
      </c>
      <c r="AG39" s="224">
        <v>0</v>
      </c>
      <c r="AH39" s="224">
        <v>0</v>
      </c>
      <c r="AI39" s="224">
        <v>2.0503890300000001E-2</v>
      </c>
      <c r="AJ39" s="224">
        <v>2.0503890300000001E-2</v>
      </c>
      <c r="AK39" s="224">
        <v>1.76236936E-2</v>
      </c>
      <c r="AL39" s="224">
        <v>1.76236936E-2</v>
      </c>
      <c r="AM39" s="224">
        <v>164</v>
      </c>
      <c r="AN39" s="224">
        <v>122</v>
      </c>
      <c r="AO39" s="224" t="s">
        <v>246</v>
      </c>
      <c r="AP39" s="96"/>
      <c r="AQ39" s="66"/>
      <c r="AR39" s="82"/>
      <c r="AS39" s="82"/>
      <c r="AT39" s="80"/>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0"/>
      <c r="BY39" s="80"/>
      <c r="BZ39" s="84"/>
      <c r="CA39" s="84"/>
      <c r="CD39" s="143"/>
    </row>
    <row r="40" spans="2:82" s="152" customFormat="1" ht="12.75" customHeight="1" x14ac:dyDescent="0.2">
      <c r="B40" s="223">
        <v>42213</v>
      </c>
      <c r="C40" s="224">
        <v>8.6333181499999995E-2</v>
      </c>
      <c r="D40" s="224">
        <v>8.6213909699999994E-2</v>
      </c>
      <c r="E40" s="224">
        <v>0</v>
      </c>
      <c r="F40" s="224">
        <v>0</v>
      </c>
      <c r="G40" s="224">
        <v>0</v>
      </c>
      <c r="H40" s="224">
        <v>0</v>
      </c>
      <c r="I40" s="224">
        <v>7.2011876899999994E-2</v>
      </c>
      <c r="J40" s="224">
        <v>7.1850423400000002E-2</v>
      </c>
      <c r="K40" s="224">
        <v>0.160856683</v>
      </c>
      <c r="L40" s="224">
        <v>0.1606519636</v>
      </c>
      <c r="M40" s="224">
        <v>7.7144342800000001E-2</v>
      </c>
      <c r="N40" s="224">
        <v>7.7144342800000001E-2</v>
      </c>
      <c r="O40" s="224">
        <v>6.4082829999999996E-4</v>
      </c>
      <c r="P40" s="224">
        <v>6.3054630000000005E-4</v>
      </c>
      <c r="Q40" s="224">
        <v>0</v>
      </c>
      <c r="R40" s="224">
        <v>0</v>
      </c>
      <c r="S40" s="224">
        <v>0</v>
      </c>
      <c r="T40" s="224">
        <v>0</v>
      </c>
      <c r="U40" s="224">
        <v>5.9535899999999995E-4</v>
      </c>
      <c r="V40" s="224">
        <v>5.8261260000000003E-4</v>
      </c>
      <c r="W40" s="224">
        <v>1.1630601000000001E-3</v>
      </c>
      <c r="X40" s="224">
        <v>1.1425881E-3</v>
      </c>
      <c r="Y40" s="224">
        <v>4.7911280000000002E-4</v>
      </c>
      <c r="Z40" s="224">
        <v>4.7911280000000002E-4</v>
      </c>
      <c r="AA40" s="224">
        <v>1.8839277999999999E-3</v>
      </c>
      <c r="AB40" s="224">
        <v>1.8839277999999999E-3</v>
      </c>
      <c r="AC40" s="224">
        <v>0</v>
      </c>
      <c r="AD40" s="224">
        <v>0</v>
      </c>
      <c r="AE40" s="224">
        <v>0</v>
      </c>
      <c r="AF40" s="224">
        <v>0</v>
      </c>
      <c r="AG40" s="224">
        <v>0</v>
      </c>
      <c r="AH40" s="224">
        <v>0</v>
      </c>
      <c r="AI40" s="224">
        <v>3.6068934E-3</v>
      </c>
      <c r="AJ40" s="224">
        <v>3.6068934E-3</v>
      </c>
      <c r="AK40" s="224">
        <v>4.6669518999999998E-3</v>
      </c>
      <c r="AL40" s="224">
        <v>4.6669518999999998E-3</v>
      </c>
      <c r="AM40" s="224">
        <v>129</v>
      </c>
      <c r="AN40" s="224">
        <v>113</v>
      </c>
      <c r="AO40" s="224" t="s">
        <v>246</v>
      </c>
      <c r="AP40" s="96"/>
      <c r="AQ40" s="66"/>
      <c r="AR40" s="82"/>
      <c r="AS40" s="82"/>
      <c r="AT40" s="80"/>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0"/>
      <c r="BY40" s="80"/>
      <c r="BZ40" s="84"/>
      <c r="CA40" s="84"/>
      <c r="CD40" s="143"/>
    </row>
    <row r="41" spans="2:82" s="152" customFormat="1" ht="12.75" customHeight="1" x14ac:dyDescent="0.2">
      <c r="B41" s="223">
        <v>42214</v>
      </c>
      <c r="C41" s="224">
        <v>0.14202045529999999</v>
      </c>
      <c r="D41" s="224">
        <v>0.14162973710000001</v>
      </c>
      <c r="E41" s="224">
        <v>0</v>
      </c>
      <c r="F41" s="224">
        <v>0</v>
      </c>
      <c r="G41" s="224">
        <v>0</v>
      </c>
      <c r="H41" s="224">
        <v>0</v>
      </c>
      <c r="I41" s="224">
        <v>0.2074827249</v>
      </c>
      <c r="J41" s="224">
        <v>0.20707909159999999</v>
      </c>
      <c r="K41" s="224">
        <v>0.14101814870000001</v>
      </c>
      <c r="L41" s="224">
        <v>0.14004573109999999</v>
      </c>
      <c r="M41" s="224">
        <v>5.3412312400000002E-2</v>
      </c>
      <c r="N41" s="224">
        <v>5.3412312400000002E-2</v>
      </c>
      <c r="O41" s="224">
        <v>1.4045272999999999E-3</v>
      </c>
      <c r="P41" s="224">
        <v>1.3942453E-3</v>
      </c>
      <c r="Q41" s="224">
        <v>0</v>
      </c>
      <c r="R41" s="224">
        <v>0</v>
      </c>
      <c r="S41" s="224">
        <v>0</v>
      </c>
      <c r="T41" s="224">
        <v>0</v>
      </c>
      <c r="U41" s="224">
        <v>2.3304505000000001E-3</v>
      </c>
      <c r="V41" s="224">
        <v>2.3177040999999999E-3</v>
      </c>
      <c r="W41" s="224">
        <v>1.1131598999999999E-3</v>
      </c>
      <c r="X41" s="224">
        <v>1.0926879E-3</v>
      </c>
      <c r="Y41" s="224">
        <v>2.13169E-4</v>
      </c>
      <c r="Z41" s="224">
        <v>2.13169E-4</v>
      </c>
      <c r="AA41" s="224">
        <v>4.2783591000000003E-3</v>
      </c>
      <c r="AB41" s="224">
        <v>4.2783591000000003E-3</v>
      </c>
      <c r="AC41" s="224">
        <v>0</v>
      </c>
      <c r="AD41" s="224">
        <v>0</v>
      </c>
      <c r="AE41" s="224">
        <v>0</v>
      </c>
      <c r="AF41" s="224">
        <v>0</v>
      </c>
      <c r="AG41" s="224">
        <v>0</v>
      </c>
      <c r="AH41" s="224">
        <v>0</v>
      </c>
      <c r="AI41" s="224">
        <v>0</v>
      </c>
      <c r="AJ41" s="224">
        <v>0</v>
      </c>
      <c r="AK41" s="224">
        <v>1.7223225700000001E-2</v>
      </c>
      <c r="AL41" s="224">
        <v>1.7223225700000001E-2</v>
      </c>
      <c r="AM41" s="224">
        <v>109</v>
      </c>
      <c r="AN41" s="224">
        <v>73</v>
      </c>
      <c r="AO41" s="224" t="s">
        <v>246</v>
      </c>
      <c r="AP41" s="96"/>
      <c r="AQ41" s="66"/>
      <c r="AR41" s="82"/>
      <c r="AS41" s="82"/>
      <c r="AT41" s="80"/>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0"/>
      <c r="BY41" s="80"/>
      <c r="BZ41" s="84"/>
      <c r="CA41" s="84"/>
      <c r="CD41" s="143"/>
    </row>
    <row r="42" spans="2:82" s="152" customFormat="1" ht="12.75" customHeight="1" x14ac:dyDescent="0.2">
      <c r="B42" s="223">
        <v>42215</v>
      </c>
      <c r="C42" s="224">
        <v>0.49444055990000002</v>
      </c>
      <c r="D42" s="224">
        <v>0.49422875020000001</v>
      </c>
      <c r="E42" s="224">
        <v>0</v>
      </c>
      <c r="F42" s="224">
        <v>0</v>
      </c>
      <c r="G42" s="224">
        <v>0</v>
      </c>
      <c r="H42" s="224">
        <v>0</v>
      </c>
      <c r="I42" s="224">
        <v>0.54424488910000002</v>
      </c>
      <c r="J42" s="224">
        <v>0.54411742569999999</v>
      </c>
      <c r="K42" s="224">
        <v>0.13501353499999999</v>
      </c>
      <c r="L42" s="224">
        <v>0.13501353499999999</v>
      </c>
      <c r="M42" s="224">
        <v>0.82083699290000001</v>
      </c>
      <c r="N42" s="224">
        <v>0.82023267099999997</v>
      </c>
      <c r="O42" s="224">
        <v>1.13015101E-2</v>
      </c>
      <c r="P42" s="224">
        <v>1.12912281E-2</v>
      </c>
      <c r="Q42" s="224">
        <v>0</v>
      </c>
      <c r="R42" s="224">
        <v>0</v>
      </c>
      <c r="S42" s="224">
        <v>0</v>
      </c>
      <c r="T42" s="224">
        <v>0</v>
      </c>
      <c r="U42" s="224">
        <v>1.16410981E-2</v>
      </c>
      <c r="V42" s="224">
        <v>1.1628351699999999E-2</v>
      </c>
      <c r="W42" s="224">
        <v>1.6030779500000002E-2</v>
      </c>
      <c r="X42" s="224">
        <v>1.6030779500000002E-2</v>
      </c>
      <c r="Y42" s="224">
        <v>9.8492345999999995E-3</v>
      </c>
      <c r="Z42" s="224">
        <v>9.8326778E-3</v>
      </c>
      <c r="AA42" s="224">
        <v>3.3390943E-3</v>
      </c>
      <c r="AB42" s="224">
        <v>3.3390943E-3</v>
      </c>
      <c r="AC42" s="224">
        <v>0</v>
      </c>
      <c r="AD42" s="224">
        <v>0</v>
      </c>
      <c r="AE42" s="224">
        <v>0</v>
      </c>
      <c r="AF42" s="224">
        <v>0</v>
      </c>
      <c r="AG42" s="224">
        <v>2.9709521999999999E-3</v>
      </c>
      <c r="AH42" s="224">
        <v>2.9709521999999999E-3</v>
      </c>
      <c r="AI42" s="224">
        <v>7.3993134000000004E-3</v>
      </c>
      <c r="AJ42" s="224">
        <v>7.3993134000000004E-3</v>
      </c>
      <c r="AK42" s="224">
        <v>1.6691338E-3</v>
      </c>
      <c r="AL42" s="224">
        <v>1.6691338E-3</v>
      </c>
      <c r="AM42" s="224">
        <v>158</v>
      </c>
      <c r="AN42" s="224">
        <v>108</v>
      </c>
      <c r="AO42" s="224" t="s">
        <v>246</v>
      </c>
      <c r="AP42" s="96"/>
      <c r="AQ42" s="66"/>
      <c r="AR42" s="82"/>
      <c r="AS42" s="82"/>
      <c r="AT42" s="80"/>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0"/>
      <c r="BY42" s="80"/>
      <c r="BZ42" s="84"/>
      <c r="CA42" s="84"/>
      <c r="CD42" s="143"/>
    </row>
    <row r="43" spans="2:82" s="152" customFormat="1" ht="12.75" customHeight="1" x14ac:dyDescent="0.2">
      <c r="B43" s="223">
        <v>42216</v>
      </c>
      <c r="C43" s="224">
        <v>0.46588399520000001</v>
      </c>
      <c r="D43" s="224">
        <v>0.46561254959999998</v>
      </c>
      <c r="E43" s="224">
        <v>0</v>
      </c>
      <c r="F43" s="224">
        <v>0</v>
      </c>
      <c r="G43" s="224">
        <v>0</v>
      </c>
      <c r="H43" s="224">
        <v>0</v>
      </c>
      <c r="I43" s="224">
        <v>0.1312337613</v>
      </c>
      <c r="J43" s="224">
        <v>0.13084287529999999</v>
      </c>
      <c r="K43" s="224">
        <v>0.191053999</v>
      </c>
      <c r="L43" s="224">
        <v>0.1909516393</v>
      </c>
      <c r="M43" s="224">
        <v>1.4652757555</v>
      </c>
      <c r="N43" s="224">
        <v>1.4650274032999999</v>
      </c>
      <c r="O43" s="224">
        <v>5.8874992000000001E-3</v>
      </c>
      <c r="P43" s="224">
        <v>5.8813299999999997E-3</v>
      </c>
      <c r="Q43" s="224">
        <v>0</v>
      </c>
      <c r="R43" s="224">
        <v>0</v>
      </c>
      <c r="S43" s="224">
        <v>0</v>
      </c>
      <c r="T43" s="224">
        <v>0</v>
      </c>
      <c r="U43" s="224">
        <v>3.4542498999999998E-3</v>
      </c>
      <c r="V43" s="224">
        <v>3.4500010999999999E-3</v>
      </c>
      <c r="W43" s="224">
        <v>3.0643881E-3</v>
      </c>
      <c r="X43" s="224">
        <v>3.0541521000000001E-3</v>
      </c>
      <c r="Y43" s="224">
        <v>1.44923862E-2</v>
      </c>
      <c r="Z43" s="224">
        <v>1.44841078E-2</v>
      </c>
      <c r="AA43" s="224">
        <v>6.4211369999999995E-4</v>
      </c>
      <c r="AB43" s="224">
        <v>6.4211369999999995E-4</v>
      </c>
      <c r="AC43" s="224">
        <v>0</v>
      </c>
      <c r="AD43" s="224">
        <v>0</v>
      </c>
      <c r="AE43" s="224">
        <v>0</v>
      </c>
      <c r="AF43" s="224">
        <v>0</v>
      </c>
      <c r="AG43" s="224">
        <v>0</v>
      </c>
      <c r="AH43" s="224">
        <v>0</v>
      </c>
      <c r="AI43" s="224">
        <v>1.1566625000000001E-3</v>
      </c>
      <c r="AJ43" s="224">
        <v>1.1566625000000001E-3</v>
      </c>
      <c r="AK43" s="224">
        <v>1.6494725999999999E-3</v>
      </c>
      <c r="AL43" s="224">
        <v>1.6494725999999999E-3</v>
      </c>
      <c r="AM43" s="224">
        <v>121</v>
      </c>
      <c r="AN43" s="224">
        <v>81</v>
      </c>
      <c r="AO43" s="224" t="s">
        <v>246</v>
      </c>
      <c r="AP43" s="96"/>
      <c r="AQ43" s="66"/>
      <c r="AR43" s="82"/>
      <c r="AS43" s="82"/>
      <c r="AT43" s="80"/>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0"/>
      <c r="BY43" s="80"/>
      <c r="BZ43" s="84"/>
      <c r="CA43" s="84"/>
      <c r="CD43" s="143"/>
    </row>
    <row r="44" spans="2:82" s="152" customFormat="1" ht="12.75" customHeight="1" x14ac:dyDescent="0.2">
      <c r="B44" s="223">
        <v>42217</v>
      </c>
      <c r="C44" s="224">
        <v>0.42898624260000001</v>
      </c>
      <c r="D44" s="224">
        <v>0.42881350429999998</v>
      </c>
      <c r="E44" s="224">
        <v>0</v>
      </c>
      <c r="F44" s="224">
        <v>0</v>
      </c>
      <c r="G44" s="224">
        <v>0</v>
      </c>
      <c r="H44" s="224">
        <v>0</v>
      </c>
      <c r="I44" s="224">
        <v>2.0369696999999999E-2</v>
      </c>
      <c r="J44" s="224">
        <v>2.0305965400000001E-2</v>
      </c>
      <c r="K44" s="224">
        <v>2.0606992526000001</v>
      </c>
      <c r="L44" s="224">
        <v>2.0606992526000001</v>
      </c>
      <c r="M44" s="224">
        <v>2.0657720000000001E-2</v>
      </c>
      <c r="N44" s="224">
        <v>2.0086509900000001E-2</v>
      </c>
      <c r="O44" s="224">
        <v>3.7218435E-3</v>
      </c>
      <c r="P44" s="224">
        <v>3.7156743000000001E-3</v>
      </c>
      <c r="Q44" s="224">
        <v>0</v>
      </c>
      <c r="R44" s="224">
        <v>0</v>
      </c>
      <c r="S44" s="224">
        <v>0</v>
      </c>
      <c r="T44" s="224">
        <v>0</v>
      </c>
      <c r="U44" s="224">
        <v>1.8482160000000001E-4</v>
      </c>
      <c r="V44" s="224">
        <v>1.76324E-4</v>
      </c>
      <c r="W44" s="224">
        <v>1.7784965600000001E-2</v>
      </c>
      <c r="X44" s="224">
        <v>1.7784965600000001E-2</v>
      </c>
      <c r="Y44" s="224">
        <v>2.3903889999999999E-4</v>
      </c>
      <c r="Z44" s="224">
        <v>2.307605E-4</v>
      </c>
      <c r="AA44" s="224">
        <v>3.1023500999999998E-3</v>
      </c>
      <c r="AB44" s="224">
        <v>3.1023500999999998E-3</v>
      </c>
      <c r="AC44" s="224">
        <v>0</v>
      </c>
      <c r="AD44" s="224">
        <v>0</v>
      </c>
      <c r="AE44" s="224">
        <v>0</v>
      </c>
      <c r="AF44" s="224">
        <v>0</v>
      </c>
      <c r="AG44" s="224">
        <v>0</v>
      </c>
      <c r="AH44" s="224">
        <v>0</v>
      </c>
      <c r="AI44" s="224">
        <v>4.9823493999999998E-3</v>
      </c>
      <c r="AJ44" s="224">
        <v>4.9823493999999998E-3</v>
      </c>
      <c r="AK44" s="224">
        <v>8.4594970999999995E-3</v>
      </c>
      <c r="AL44" s="224">
        <v>8.4594970999999995E-3</v>
      </c>
      <c r="AM44" s="224">
        <v>89</v>
      </c>
      <c r="AN44" s="224">
        <v>80</v>
      </c>
      <c r="AO44" s="224" t="s">
        <v>246</v>
      </c>
      <c r="AP44" s="96"/>
      <c r="AQ44" s="66"/>
      <c r="AR44" s="82"/>
      <c r="AS44" s="82"/>
      <c r="AT44" s="80"/>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0"/>
      <c r="BY44" s="80"/>
      <c r="BZ44" s="84"/>
      <c r="CA44" s="84"/>
      <c r="CD44" s="143"/>
    </row>
    <row r="45" spans="2:82" s="152" customFormat="1" ht="12.75" customHeight="1" x14ac:dyDescent="0.2">
      <c r="B45" s="223">
        <v>42218</v>
      </c>
      <c r="C45" s="224">
        <v>2.449481848</v>
      </c>
      <c r="D45" s="224">
        <v>2.4492412485999999</v>
      </c>
      <c r="E45" s="224">
        <v>0</v>
      </c>
      <c r="F45" s="224">
        <v>0</v>
      </c>
      <c r="G45" s="224">
        <v>0</v>
      </c>
      <c r="H45" s="224">
        <v>0</v>
      </c>
      <c r="I45" s="224">
        <v>0.76623647549999996</v>
      </c>
      <c r="J45" s="224">
        <v>0.7661515002</v>
      </c>
      <c r="K45" s="224">
        <v>4.0565001256000004</v>
      </c>
      <c r="L45" s="224">
        <v>4.0563875303000003</v>
      </c>
      <c r="M45" s="224">
        <v>5.0871042198999996</v>
      </c>
      <c r="N45" s="224">
        <v>5.0863922786</v>
      </c>
      <c r="O45" s="224">
        <v>1.6860755200000001E-2</v>
      </c>
      <c r="P45" s="224">
        <v>1.6854586000000001E-2</v>
      </c>
      <c r="Q45" s="224">
        <v>0</v>
      </c>
      <c r="R45" s="224">
        <v>0</v>
      </c>
      <c r="S45" s="224">
        <v>0</v>
      </c>
      <c r="T45" s="224">
        <v>0</v>
      </c>
      <c r="U45" s="224">
        <v>8.1284276999999995E-3</v>
      </c>
      <c r="V45" s="224">
        <v>8.1241788999999991E-3</v>
      </c>
      <c r="W45" s="224">
        <v>3.0767990700000001E-2</v>
      </c>
      <c r="X45" s="224">
        <v>3.0757754700000001E-2</v>
      </c>
      <c r="Y45" s="224">
        <v>2.7154209499999998E-2</v>
      </c>
      <c r="Z45" s="224">
        <v>2.7145931099999999E-2</v>
      </c>
      <c r="AA45" s="224">
        <v>1.55868098E-2</v>
      </c>
      <c r="AB45" s="224">
        <v>1.55868098E-2</v>
      </c>
      <c r="AC45" s="224">
        <v>0</v>
      </c>
      <c r="AD45" s="224">
        <v>0</v>
      </c>
      <c r="AE45" s="224">
        <v>0</v>
      </c>
      <c r="AF45" s="224">
        <v>0</v>
      </c>
      <c r="AG45" s="224">
        <v>6.2993323E-3</v>
      </c>
      <c r="AH45" s="224">
        <v>6.2993323E-3</v>
      </c>
      <c r="AI45" s="224">
        <v>5.0591191000000004E-3</v>
      </c>
      <c r="AJ45" s="224">
        <v>5.0591191000000004E-3</v>
      </c>
      <c r="AK45" s="224">
        <v>4.6381844700000001E-2</v>
      </c>
      <c r="AL45" s="224">
        <v>4.6381844700000001E-2</v>
      </c>
      <c r="AM45" s="224">
        <v>231</v>
      </c>
      <c r="AN45" s="224">
        <v>125</v>
      </c>
      <c r="AO45" s="224" t="s">
        <v>246</v>
      </c>
      <c r="AP45" s="96"/>
      <c r="AQ45" s="66"/>
      <c r="AR45" s="82"/>
      <c r="AS45" s="82"/>
      <c r="AT45" s="80"/>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0"/>
      <c r="BY45" s="80"/>
      <c r="BZ45" s="84"/>
      <c r="CA45" s="84"/>
      <c r="CD45" s="143"/>
    </row>
    <row r="46" spans="2:82" s="152" customFormat="1" ht="12.75" customHeight="1" x14ac:dyDescent="0.2">
      <c r="B46" s="223">
        <v>42219</v>
      </c>
      <c r="C46" s="224">
        <v>7.6804629581999997</v>
      </c>
      <c r="D46" s="224">
        <v>0</v>
      </c>
      <c r="E46" s="224">
        <v>0</v>
      </c>
      <c r="F46" s="224">
        <v>0</v>
      </c>
      <c r="G46" s="224">
        <v>0</v>
      </c>
      <c r="H46" s="224">
        <v>0</v>
      </c>
      <c r="I46" s="224">
        <v>0.87896203979999998</v>
      </c>
      <c r="J46" s="224">
        <v>0</v>
      </c>
      <c r="K46" s="224">
        <v>8.4838110925999999</v>
      </c>
      <c r="L46" s="224">
        <v>0</v>
      </c>
      <c r="M46" s="224">
        <v>22.345003413200001</v>
      </c>
      <c r="N46" s="224">
        <v>0</v>
      </c>
      <c r="O46" s="224">
        <v>2.4522421199999998E-2</v>
      </c>
      <c r="P46" s="224">
        <v>0</v>
      </c>
      <c r="Q46" s="224">
        <v>0</v>
      </c>
      <c r="R46" s="224">
        <v>0</v>
      </c>
      <c r="S46" s="224">
        <v>0</v>
      </c>
      <c r="T46" s="224">
        <v>0</v>
      </c>
      <c r="U46" s="224">
        <v>3.4972687999999998E-3</v>
      </c>
      <c r="V46" s="224">
        <v>0</v>
      </c>
      <c r="W46" s="224">
        <v>3.3412704799999998E-2</v>
      </c>
      <c r="X46" s="224">
        <v>0</v>
      </c>
      <c r="Y46" s="224">
        <v>6.4882014500000001E-2</v>
      </c>
      <c r="Z46" s="224">
        <v>0</v>
      </c>
      <c r="AA46" s="224">
        <v>2.8082065600000001E-2</v>
      </c>
      <c r="AB46" s="224">
        <v>0</v>
      </c>
      <c r="AC46" s="224">
        <v>0</v>
      </c>
      <c r="AD46" s="224">
        <v>0</v>
      </c>
      <c r="AE46" s="224">
        <v>0</v>
      </c>
      <c r="AF46" s="224">
        <v>0</v>
      </c>
      <c r="AG46" s="224">
        <v>2.1917809600000001E-2</v>
      </c>
      <c r="AH46" s="224">
        <v>0</v>
      </c>
      <c r="AI46" s="224">
        <v>1.59002712E-2</v>
      </c>
      <c r="AJ46" s="224">
        <v>0</v>
      </c>
      <c r="AK46" s="224">
        <v>5.7484223100000002E-2</v>
      </c>
      <c r="AL46" s="224">
        <v>0</v>
      </c>
      <c r="AM46" s="224">
        <v>0</v>
      </c>
      <c r="AN46" s="224">
        <v>0</v>
      </c>
      <c r="AO46" s="224" t="s">
        <v>247</v>
      </c>
      <c r="AP46" s="96"/>
      <c r="AQ46" s="66"/>
      <c r="AR46" s="82"/>
      <c r="AS46" s="82"/>
      <c r="AT46" s="80"/>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0"/>
      <c r="BY46" s="80"/>
      <c r="BZ46" s="84"/>
      <c r="CA46" s="84"/>
      <c r="CD46" s="143"/>
    </row>
    <row r="47" spans="2:82" s="152" customFormat="1" ht="12.75" customHeight="1" x14ac:dyDescent="0.2">
      <c r="B47" s="223">
        <v>42220</v>
      </c>
      <c r="C47" s="224">
        <v>1.1130092912</v>
      </c>
      <c r="D47" s="224">
        <v>1.1129681629999999</v>
      </c>
      <c r="E47" s="224">
        <v>0</v>
      </c>
      <c r="F47" s="224">
        <v>0</v>
      </c>
      <c r="G47" s="224">
        <v>0</v>
      </c>
      <c r="H47" s="224">
        <v>0</v>
      </c>
      <c r="I47" s="224">
        <v>4.9011696E-2</v>
      </c>
      <c r="J47" s="224">
        <v>4.8969208200000003E-2</v>
      </c>
      <c r="K47" s="224">
        <v>4.4614703300000003E-2</v>
      </c>
      <c r="L47" s="224">
        <v>4.4512343599999997E-2</v>
      </c>
      <c r="M47" s="224">
        <v>4.3490205788000003</v>
      </c>
      <c r="N47" s="224">
        <v>4.3490205788000003</v>
      </c>
      <c r="O47" s="224">
        <v>1.2654628E-3</v>
      </c>
      <c r="P47" s="224">
        <v>1.2613500000000001E-3</v>
      </c>
      <c r="Q47" s="224">
        <v>0</v>
      </c>
      <c r="R47" s="224">
        <v>0</v>
      </c>
      <c r="S47" s="224">
        <v>0</v>
      </c>
      <c r="T47" s="224">
        <v>0</v>
      </c>
      <c r="U47" s="224">
        <v>4.4612100000000001E-4</v>
      </c>
      <c r="V47" s="224">
        <v>4.4187220000000001E-4</v>
      </c>
      <c r="W47" s="224">
        <v>3.1859409999999999E-4</v>
      </c>
      <c r="X47" s="224">
        <v>3.0835809999999998E-4</v>
      </c>
      <c r="Y47" s="224">
        <v>3.9674265000000002E-3</v>
      </c>
      <c r="Z47" s="224">
        <v>3.9674265000000002E-3</v>
      </c>
      <c r="AA47" s="224">
        <v>1.0027308E-2</v>
      </c>
      <c r="AB47" s="224">
        <v>1.0027308E-2</v>
      </c>
      <c r="AC47" s="224">
        <v>0</v>
      </c>
      <c r="AD47" s="224">
        <v>0</v>
      </c>
      <c r="AE47" s="224">
        <v>0</v>
      </c>
      <c r="AF47" s="224">
        <v>0</v>
      </c>
      <c r="AG47" s="224">
        <v>2.9677656E-3</v>
      </c>
      <c r="AH47" s="224">
        <v>2.9677656E-3</v>
      </c>
      <c r="AI47" s="224">
        <v>2.96586694E-2</v>
      </c>
      <c r="AJ47" s="224">
        <v>2.96586694E-2</v>
      </c>
      <c r="AK47" s="224">
        <v>1.0597395799999999E-2</v>
      </c>
      <c r="AL47" s="224">
        <v>1.0597395799999999E-2</v>
      </c>
      <c r="AM47" s="224">
        <v>141</v>
      </c>
      <c r="AN47" s="224">
        <v>107</v>
      </c>
      <c r="AO47" s="224" t="s">
        <v>246</v>
      </c>
      <c r="AP47" s="96"/>
      <c r="AQ47" s="66"/>
      <c r="AR47" s="82"/>
      <c r="AS47" s="82"/>
      <c r="AT47" s="80"/>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0"/>
      <c r="BY47" s="80"/>
      <c r="BZ47" s="84"/>
      <c r="CA47" s="84"/>
      <c r="CD47" s="143"/>
    </row>
    <row r="48" spans="2:82" s="152" customFormat="1" ht="12.75" customHeight="1" x14ac:dyDescent="0.2">
      <c r="B48" s="223">
        <v>42221</v>
      </c>
      <c r="C48" s="224">
        <v>1.1096816205</v>
      </c>
      <c r="D48" s="224">
        <v>1.1087215358</v>
      </c>
      <c r="E48" s="224">
        <v>3.8701874999999999E-3</v>
      </c>
      <c r="F48" s="224">
        <v>3.8701874999999999E-3</v>
      </c>
      <c r="G48" s="224">
        <v>0</v>
      </c>
      <c r="H48" s="224">
        <v>0</v>
      </c>
      <c r="I48" s="224">
        <v>9.6131083000000006E-2</v>
      </c>
      <c r="J48" s="224">
        <v>9.6088595200000002E-2</v>
      </c>
      <c r="K48" s="224">
        <v>0.18155379830000001</v>
      </c>
      <c r="L48" s="224">
        <v>0.1769796139</v>
      </c>
      <c r="M48" s="224">
        <v>4.1325686526999998</v>
      </c>
      <c r="N48" s="224">
        <v>4.1324858684999999</v>
      </c>
      <c r="O48" s="224">
        <v>2.6306614E-3</v>
      </c>
      <c r="P48" s="224">
        <v>2.6201223E-3</v>
      </c>
      <c r="Q48" s="225">
        <v>6.4503099999999996E-5</v>
      </c>
      <c r="R48" s="225">
        <v>6.4503099999999996E-5</v>
      </c>
      <c r="S48" s="224">
        <v>0</v>
      </c>
      <c r="T48" s="224">
        <v>0</v>
      </c>
      <c r="U48" s="224">
        <v>9.0817480000000004E-4</v>
      </c>
      <c r="V48" s="224">
        <v>9.0392599999999999E-4</v>
      </c>
      <c r="W48" s="224">
        <v>9.4554589999999998E-4</v>
      </c>
      <c r="X48" s="224">
        <v>9.1355859999999996E-4</v>
      </c>
      <c r="Y48" s="224">
        <v>8.0476464000000004E-3</v>
      </c>
      <c r="Z48" s="224">
        <v>8.0393679999999999E-3</v>
      </c>
      <c r="AA48" s="224">
        <v>7.9274571000000002E-3</v>
      </c>
      <c r="AB48" s="224">
        <v>7.9274571000000002E-3</v>
      </c>
      <c r="AC48" s="224">
        <v>0</v>
      </c>
      <c r="AD48" s="224">
        <v>0</v>
      </c>
      <c r="AE48" s="224">
        <v>0</v>
      </c>
      <c r="AF48" s="224">
        <v>0</v>
      </c>
      <c r="AG48" s="224">
        <v>0</v>
      </c>
      <c r="AH48" s="224">
        <v>0</v>
      </c>
      <c r="AI48" s="224">
        <v>0</v>
      </c>
      <c r="AJ48" s="224">
        <v>0</v>
      </c>
      <c r="AK48" s="224">
        <v>3.1913258799999997E-2</v>
      </c>
      <c r="AL48" s="224">
        <v>3.1913258799999997E-2</v>
      </c>
      <c r="AM48" s="224">
        <v>146</v>
      </c>
      <c r="AN48" s="224">
        <v>107</v>
      </c>
      <c r="AO48" s="224" t="s">
        <v>246</v>
      </c>
      <c r="AP48" s="96"/>
      <c r="AQ48" s="66"/>
      <c r="AR48" s="82"/>
      <c r="AS48" s="82"/>
      <c r="AT48" s="80"/>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0"/>
      <c r="BY48" s="80"/>
      <c r="BZ48" s="84"/>
      <c r="CA48" s="84"/>
      <c r="CD48" s="143"/>
    </row>
    <row r="49" spans="2:82" s="152" customFormat="1" ht="12.75" customHeight="1" x14ac:dyDescent="0.2">
      <c r="B49" s="223">
        <v>42222</v>
      </c>
      <c r="C49" s="224">
        <v>0.13826248020000001</v>
      </c>
      <c r="D49" s="224">
        <v>0.1372301628</v>
      </c>
      <c r="E49" s="224">
        <v>0</v>
      </c>
      <c r="F49" s="224">
        <v>0</v>
      </c>
      <c r="G49" s="224">
        <v>0</v>
      </c>
      <c r="H49" s="224">
        <v>0</v>
      </c>
      <c r="I49" s="224">
        <v>1.6534056500000002E-2</v>
      </c>
      <c r="J49" s="224">
        <v>1.5850003599999999E-2</v>
      </c>
      <c r="K49" s="224">
        <v>0.29389630560000002</v>
      </c>
      <c r="L49" s="224">
        <v>0.29190029509999998</v>
      </c>
      <c r="M49" s="224">
        <v>0.28669161589999997</v>
      </c>
      <c r="N49" s="224">
        <v>0.28548297010000001</v>
      </c>
      <c r="O49" s="224">
        <v>1.2927100999999999E-3</v>
      </c>
      <c r="P49" s="224">
        <v>1.2824281E-3</v>
      </c>
      <c r="Q49" s="224">
        <v>0</v>
      </c>
      <c r="R49" s="224">
        <v>0</v>
      </c>
      <c r="S49" s="224">
        <v>0</v>
      </c>
      <c r="T49" s="224">
        <v>0</v>
      </c>
      <c r="U49" s="224">
        <v>2.825433E-4</v>
      </c>
      <c r="V49" s="224">
        <v>2.6979690000000003E-4</v>
      </c>
      <c r="W49" s="224">
        <v>2.4016100999999998E-3</v>
      </c>
      <c r="X49" s="224">
        <v>2.3913741E-3</v>
      </c>
      <c r="Y49" s="224">
        <v>2.7111783E-3</v>
      </c>
      <c r="Z49" s="224">
        <v>2.7028998999999998E-3</v>
      </c>
      <c r="AA49" s="224">
        <v>8.1294994000000002E-3</v>
      </c>
      <c r="AB49" s="224">
        <v>8.1294994000000002E-3</v>
      </c>
      <c r="AC49" s="224">
        <v>0</v>
      </c>
      <c r="AD49" s="224">
        <v>0</v>
      </c>
      <c r="AE49" s="224">
        <v>0</v>
      </c>
      <c r="AF49" s="224">
        <v>0</v>
      </c>
      <c r="AG49" s="224">
        <v>0</v>
      </c>
      <c r="AH49" s="224">
        <v>0</v>
      </c>
      <c r="AI49" s="224">
        <v>1.2924168200000001E-2</v>
      </c>
      <c r="AJ49" s="224">
        <v>1.2924168200000001E-2</v>
      </c>
      <c r="AK49" s="224">
        <v>2.22740887E-2</v>
      </c>
      <c r="AL49" s="224">
        <v>2.22740887E-2</v>
      </c>
      <c r="AM49" s="224">
        <v>108</v>
      </c>
      <c r="AN49" s="224">
        <v>77</v>
      </c>
      <c r="AO49" s="224" t="s">
        <v>246</v>
      </c>
      <c r="AP49" s="96"/>
      <c r="AQ49" s="66"/>
      <c r="AR49" s="82"/>
      <c r="AS49" s="82"/>
      <c r="AT49" s="80"/>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0"/>
      <c r="BY49" s="80"/>
      <c r="BZ49" s="84"/>
      <c r="CA49" s="84"/>
      <c r="CD49" s="143"/>
    </row>
    <row r="50" spans="2:82" s="152" customFormat="1" ht="12.75" customHeight="1" x14ac:dyDescent="0.2">
      <c r="B50" s="223">
        <v>42223</v>
      </c>
      <c r="C50" s="224">
        <v>0.27389072040000001</v>
      </c>
      <c r="D50" s="224">
        <v>0.27312162309999999</v>
      </c>
      <c r="E50" s="224">
        <v>1.4513202983</v>
      </c>
      <c r="F50" s="224">
        <v>1.4513202983</v>
      </c>
      <c r="G50" s="224">
        <v>0</v>
      </c>
      <c r="H50" s="224">
        <v>0</v>
      </c>
      <c r="I50" s="224">
        <v>2.2199822500000001E-2</v>
      </c>
      <c r="J50" s="224">
        <v>2.1120633999999999E-2</v>
      </c>
      <c r="K50" s="224">
        <v>1.0916644E-2</v>
      </c>
      <c r="L50" s="224">
        <v>1.08347566E-2</v>
      </c>
      <c r="M50" s="224">
        <v>0.86424357460000001</v>
      </c>
      <c r="N50" s="224">
        <v>0.86331639289999995</v>
      </c>
      <c r="O50" s="224">
        <v>9.2435590999999998E-3</v>
      </c>
      <c r="P50" s="224">
        <v>9.2312207000000007E-3</v>
      </c>
      <c r="Q50" s="224">
        <v>2.4188671599999999E-2</v>
      </c>
      <c r="R50" s="224">
        <v>2.4188671599999999E-2</v>
      </c>
      <c r="S50" s="224">
        <v>0</v>
      </c>
      <c r="T50" s="224">
        <v>0</v>
      </c>
      <c r="U50" s="224">
        <v>4.2381500000000002E-4</v>
      </c>
      <c r="V50" s="224">
        <v>4.1106859999999999E-4</v>
      </c>
      <c r="W50" s="224">
        <v>1.676138E-4</v>
      </c>
      <c r="X50" s="224">
        <v>1.573778E-4</v>
      </c>
      <c r="Y50" s="224">
        <v>3.3145706599999998E-2</v>
      </c>
      <c r="Z50" s="224">
        <v>3.31291498E-2</v>
      </c>
      <c r="AA50" s="224">
        <v>5.5826366000000004E-3</v>
      </c>
      <c r="AB50" s="224">
        <v>5.5826366000000004E-3</v>
      </c>
      <c r="AC50" s="224">
        <v>0</v>
      </c>
      <c r="AD50" s="224">
        <v>0</v>
      </c>
      <c r="AE50" s="224">
        <v>0</v>
      </c>
      <c r="AF50" s="224">
        <v>0</v>
      </c>
      <c r="AG50" s="224">
        <v>2.6602610000000001E-3</v>
      </c>
      <c r="AH50" s="224">
        <v>2.6602610000000001E-3</v>
      </c>
      <c r="AI50" s="224">
        <v>1.87880889E-2</v>
      </c>
      <c r="AJ50" s="224">
        <v>1.87880889E-2</v>
      </c>
      <c r="AK50" s="224">
        <v>2.0954718000000001E-3</v>
      </c>
      <c r="AL50" s="224">
        <v>2.0954718000000001E-3</v>
      </c>
      <c r="AM50" s="224">
        <v>114</v>
      </c>
      <c r="AN50" s="224">
        <v>83</v>
      </c>
      <c r="AO50" s="224" t="s">
        <v>246</v>
      </c>
      <c r="AP50" s="96"/>
      <c r="AQ50" s="66"/>
      <c r="AR50" s="82"/>
      <c r="AS50" s="82"/>
      <c r="AT50" s="80"/>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0"/>
      <c r="BY50" s="80"/>
      <c r="BZ50" s="84"/>
      <c r="CA50" s="84"/>
      <c r="CD50" s="143"/>
    </row>
    <row r="51" spans="2:82" s="152" customFormat="1" ht="12.75" customHeight="1" x14ac:dyDescent="0.2">
      <c r="B51" s="223">
        <v>42224</v>
      </c>
      <c r="C51" s="224">
        <v>1.8294060356999999</v>
      </c>
      <c r="D51" s="224">
        <v>1.7356039628</v>
      </c>
      <c r="E51" s="224">
        <v>0</v>
      </c>
      <c r="F51" s="224">
        <v>0</v>
      </c>
      <c r="G51" s="224">
        <v>0</v>
      </c>
      <c r="H51" s="224">
        <v>0</v>
      </c>
      <c r="I51" s="224">
        <v>0.1496144831</v>
      </c>
      <c r="J51" s="224">
        <v>0.14957199530000001</v>
      </c>
      <c r="K51" s="224">
        <v>0.98732343850000004</v>
      </c>
      <c r="L51" s="224">
        <v>0.98732343850000004</v>
      </c>
      <c r="M51" s="224">
        <v>6.2745512768999996</v>
      </c>
      <c r="N51" s="224">
        <v>5.8970186664000002</v>
      </c>
      <c r="O51" s="224">
        <v>1.2921189499999999E-2</v>
      </c>
      <c r="P51" s="224">
        <v>1.24890865E-2</v>
      </c>
      <c r="Q51" s="224">
        <v>0</v>
      </c>
      <c r="R51" s="224">
        <v>0</v>
      </c>
      <c r="S51" s="224">
        <v>0</v>
      </c>
      <c r="T51" s="224">
        <v>0</v>
      </c>
      <c r="U51" s="224">
        <v>3.7936203999999999E-3</v>
      </c>
      <c r="V51" s="224">
        <v>3.7893715999999999E-3</v>
      </c>
      <c r="W51" s="224">
        <v>1.05187198E-2</v>
      </c>
      <c r="X51" s="224">
        <v>1.05187198E-2</v>
      </c>
      <c r="Y51" s="224">
        <v>3.6117654899999997E-2</v>
      </c>
      <c r="Z51" s="224">
        <v>3.4386433000000001E-2</v>
      </c>
      <c r="AA51" s="224">
        <v>3.222393E-3</v>
      </c>
      <c r="AB51" s="224">
        <v>3.222393E-3</v>
      </c>
      <c r="AC51" s="224">
        <v>0</v>
      </c>
      <c r="AD51" s="224">
        <v>0</v>
      </c>
      <c r="AE51" s="224">
        <v>0</v>
      </c>
      <c r="AF51" s="224">
        <v>0</v>
      </c>
      <c r="AG51" s="224">
        <v>0</v>
      </c>
      <c r="AH51" s="224">
        <v>0</v>
      </c>
      <c r="AI51" s="224">
        <v>0</v>
      </c>
      <c r="AJ51" s="224">
        <v>0</v>
      </c>
      <c r="AK51" s="224">
        <v>1.29722638E-2</v>
      </c>
      <c r="AL51" s="224">
        <v>1.29722638E-2</v>
      </c>
      <c r="AM51" s="224">
        <v>74</v>
      </c>
      <c r="AN51" s="224">
        <v>58</v>
      </c>
      <c r="AO51" s="224" t="s">
        <v>246</v>
      </c>
      <c r="AP51" s="96"/>
      <c r="AQ51" s="66"/>
      <c r="AR51" s="82"/>
      <c r="AS51" s="82"/>
      <c r="AT51" s="80"/>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0"/>
      <c r="BY51" s="80"/>
      <c r="BZ51" s="84"/>
      <c r="CA51" s="84"/>
      <c r="CD51" s="143"/>
    </row>
    <row r="52" spans="2:82" s="152" customFormat="1" ht="12.75" customHeight="1" x14ac:dyDescent="0.2">
      <c r="B52" s="223">
        <v>42225</v>
      </c>
      <c r="C52" s="224">
        <v>0.20365329260000001</v>
      </c>
      <c r="D52" s="224">
        <v>0.2032317283</v>
      </c>
      <c r="E52" s="224">
        <v>0</v>
      </c>
      <c r="F52" s="224">
        <v>0</v>
      </c>
      <c r="G52" s="224">
        <v>0</v>
      </c>
      <c r="H52" s="224">
        <v>0</v>
      </c>
      <c r="I52" s="224">
        <v>4.0703214999999997E-3</v>
      </c>
      <c r="J52" s="224">
        <v>3.1993227999999999E-3</v>
      </c>
      <c r="K52" s="224">
        <v>0.79632674049999996</v>
      </c>
      <c r="L52" s="224">
        <v>0.79632674049999996</v>
      </c>
      <c r="M52" s="224">
        <v>0.16787293740000001</v>
      </c>
      <c r="N52" s="224">
        <v>0.16787293740000001</v>
      </c>
      <c r="O52" s="224">
        <v>1.4878119E-3</v>
      </c>
      <c r="P52" s="224">
        <v>1.4836991E-3</v>
      </c>
      <c r="Q52" s="224">
        <v>0</v>
      </c>
      <c r="R52" s="224">
        <v>0</v>
      </c>
      <c r="S52" s="224">
        <v>0</v>
      </c>
      <c r="T52" s="224">
        <v>0</v>
      </c>
      <c r="U52" s="225">
        <v>3.3990399999999999E-5</v>
      </c>
      <c r="V52" s="225">
        <v>2.5492800000000001E-5</v>
      </c>
      <c r="W52" s="224">
        <v>5.4903084000000003E-3</v>
      </c>
      <c r="X52" s="224">
        <v>5.4903084000000003E-3</v>
      </c>
      <c r="Y52" s="224">
        <v>1.4828695999999999E-3</v>
      </c>
      <c r="Z52" s="224">
        <v>1.4828695999999999E-3</v>
      </c>
      <c r="AA52" s="224">
        <v>2.9483770000000002E-4</v>
      </c>
      <c r="AB52" s="224">
        <v>2.9483770000000002E-4</v>
      </c>
      <c r="AC52" s="224">
        <v>0</v>
      </c>
      <c r="AD52" s="224">
        <v>0</v>
      </c>
      <c r="AE52" s="224">
        <v>0</v>
      </c>
      <c r="AF52" s="224">
        <v>0</v>
      </c>
      <c r="AG52" s="224">
        <v>0</v>
      </c>
      <c r="AH52" s="224">
        <v>0</v>
      </c>
      <c r="AI52" s="224">
        <v>0</v>
      </c>
      <c r="AJ52" s="224">
        <v>0</v>
      </c>
      <c r="AK52" s="224">
        <v>1.1869166000000001E-3</v>
      </c>
      <c r="AL52" s="224">
        <v>1.1869166000000001E-3</v>
      </c>
      <c r="AM52" s="224">
        <v>48</v>
      </c>
      <c r="AN52" s="224">
        <v>45</v>
      </c>
      <c r="AO52" s="224" t="s">
        <v>246</v>
      </c>
      <c r="AP52" s="96"/>
      <c r="AQ52" s="66"/>
      <c r="AR52" s="82"/>
      <c r="AS52" s="82"/>
      <c r="AT52" s="80"/>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0"/>
      <c r="BY52" s="80"/>
      <c r="BZ52" s="84"/>
      <c r="CA52" s="84"/>
      <c r="CD52" s="143"/>
    </row>
    <row r="53" spans="2:82" s="152" customFormat="1" ht="12.75" customHeight="1" x14ac:dyDescent="0.2">
      <c r="B53" s="223">
        <v>42226</v>
      </c>
      <c r="C53" s="224">
        <v>0.50385731769999997</v>
      </c>
      <c r="D53" s="224">
        <v>0.50334115859999995</v>
      </c>
      <c r="E53" s="224">
        <v>0</v>
      </c>
      <c r="F53" s="224">
        <v>0</v>
      </c>
      <c r="G53" s="224">
        <v>0</v>
      </c>
      <c r="H53" s="224">
        <v>0</v>
      </c>
      <c r="I53" s="224">
        <v>0.3116006261</v>
      </c>
      <c r="J53" s="224">
        <v>0.31101004700000001</v>
      </c>
      <c r="K53" s="224">
        <v>1.3347235568</v>
      </c>
      <c r="L53" s="224">
        <v>1.3347235568</v>
      </c>
      <c r="M53" s="224">
        <v>0.34176045290000001</v>
      </c>
      <c r="N53" s="224">
        <v>0.3408332697</v>
      </c>
      <c r="O53" s="224">
        <v>3.4902402E-3</v>
      </c>
      <c r="P53" s="224">
        <v>3.484071E-3</v>
      </c>
      <c r="Q53" s="224">
        <v>0</v>
      </c>
      <c r="R53" s="224">
        <v>0</v>
      </c>
      <c r="S53" s="224">
        <v>0</v>
      </c>
      <c r="T53" s="224">
        <v>0</v>
      </c>
      <c r="U53" s="224">
        <v>3.2046346999999998E-3</v>
      </c>
      <c r="V53" s="224">
        <v>3.1961371E-3</v>
      </c>
      <c r="W53" s="224">
        <v>8.3154310999999995E-3</v>
      </c>
      <c r="X53" s="224">
        <v>8.3154310999999995E-3</v>
      </c>
      <c r="Y53" s="224">
        <v>1.0813667999999999E-3</v>
      </c>
      <c r="Z53" s="224">
        <v>1.0730884E-3</v>
      </c>
      <c r="AA53" s="224">
        <v>0</v>
      </c>
      <c r="AB53" s="224">
        <v>0</v>
      </c>
      <c r="AC53" s="224">
        <v>0</v>
      </c>
      <c r="AD53" s="224">
        <v>0</v>
      </c>
      <c r="AE53" s="224">
        <v>0</v>
      </c>
      <c r="AF53" s="224">
        <v>0</v>
      </c>
      <c r="AG53" s="224">
        <v>0</v>
      </c>
      <c r="AH53" s="224">
        <v>0</v>
      </c>
      <c r="AI53" s="224">
        <v>0</v>
      </c>
      <c r="AJ53" s="224">
        <v>0</v>
      </c>
      <c r="AK53" s="224">
        <v>0</v>
      </c>
      <c r="AL53" s="224">
        <v>0</v>
      </c>
      <c r="AM53" s="224">
        <v>167</v>
      </c>
      <c r="AN53" s="224">
        <v>79</v>
      </c>
      <c r="AO53" s="224" t="s">
        <v>246</v>
      </c>
      <c r="AP53" s="96"/>
      <c r="AQ53" s="66"/>
      <c r="AR53" s="82"/>
      <c r="AS53" s="82"/>
      <c r="AT53" s="80"/>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0"/>
      <c r="BY53" s="80"/>
      <c r="BZ53" s="84"/>
      <c r="CA53" s="84"/>
      <c r="CD53" s="143"/>
    </row>
    <row r="54" spans="2:82" s="152" customFormat="1" ht="12.75" customHeight="1" x14ac:dyDescent="0.2">
      <c r="B54" s="223">
        <v>42227</v>
      </c>
      <c r="C54" s="224">
        <v>7.4407052799999998E-2</v>
      </c>
      <c r="D54" s="224">
        <v>7.4028673899999994E-2</v>
      </c>
      <c r="E54" s="224">
        <v>0</v>
      </c>
      <c r="F54" s="224">
        <v>0</v>
      </c>
      <c r="G54" s="224">
        <v>0</v>
      </c>
      <c r="H54" s="224">
        <v>0</v>
      </c>
      <c r="I54" s="224">
        <v>1.6406622700000002E-2</v>
      </c>
      <c r="J54" s="224">
        <v>1.56248497E-2</v>
      </c>
      <c r="K54" s="224">
        <v>0.10887975010000001</v>
      </c>
      <c r="L54" s="224">
        <v>0.10887975010000001</v>
      </c>
      <c r="M54" s="224">
        <v>0.17951318159999999</v>
      </c>
      <c r="N54" s="224">
        <v>0.17951318159999999</v>
      </c>
      <c r="O54" s="224">
        <v>4.0202789999999999E-4</v>
      </c>
      <c r="P54" s="224">
        <v>3.9585869999999998E-4</v>
      </c>
      <c r="Q54" s="224">
        <v>0</v>
      </c>
      <c r="R54" s="224">
        <v>0</v>
      </c>
      <c r="S54" s="224">
        <v>0</v>
      </c>
      <c r="T54" s="224">
        <v>0</v>
      </c>
      <c r="U54" s="224">
        <v>1.805729E-4</v>
      </c>
      <c r="V54" s="224">
        <v>1.678265E-4</v>
      </c>
      <c r="W54" s="224">
        <v>9.5066400000000004E-4</v>
      </c>
      <c r="X54" s="224">
        <v>9.5066400000000004E-4</v>
      </c>
      <c r="Y54" s="224">
        <v>4.9773920000000004E-4</v>
      </c>
      <c r="Z54" s="224">
        <v>4.9773920000000004E-4</v>
      </c>
      <c r="AA54" s="224">
        <v>8.2469715999999998E-3</v>
      </c>
      <c r="AB54" s="224">
        <v>8.2469715999999998E-3</v>
      </c>
      <c r="AC54" s="224">
        <v>0</v>
      </c>
      <c r="AD54" s="224">
        <v>0</v>
      </c>
      <c r="AE54" s="224">
        <v>0</v>
      </c>
      <c r="AF54" s="224">
        <v>0</v>
      </c>
      <c r="AG54" s="224">
        <v>3.3310354000000001E-3</v>
      </c>
      <c r="AH54" s="224">
        <v>3.3310354000000001E-3</v>
      </c>
      <c r="AI54" s="224">
        <v>1.7746581E-3</v>
      </c>
      <c r="AJ54" s="224">
        <v>1.7746581E-3</v>
      </c>
      <c r="AK54" s="224">
        <v>2.52739765E-2</v>
      </c>
      <c r="AL54" s="224">
        <v>2.52739765E-2</v>
      </c>
      <c r="AM54" s="224">
        <v>98</v>
      </c>
      <c r="AN54" s="224">
        <v>65</v>
      </c>
      <c r="AO54" s="224" t="s">
        <v>246</v>
      </c>
      <c r="AP54" s="96"/>
      <c r="AQ54" s="66"/>
      <c r="AR54" s="82"/>
      <c r="AS54" s="82"/>
      <c r="AT54" s="80"/>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0"/>
      <c r="BY54" s="80"/>
      <c r="BZ54" s="84"/>
      <c r="CA54" s="84"/>
      <c r="CD54" s="143"/>
    </row>
    <row r="55" spans="2:82" s="152" customFormat="1" ht="12.75" customHeight="1" x14ac:dyDescent="0.2">
      <c r="B55" s="223">
        <v>42228</v>
      </c>
      <c r="C55" s="224">
        <v>3.1595728099999998E-2</v>
      </c>
      <c r="D55" s="224">
        <v>3.1513471699999997E-2</v>
      </c>
      <c r="E55" s="224">
        <v>0</v>
      </c>
      <c r="F55" s="224">
        <v>0</v>
      </c>
      <c r="G55" s="224">
        <v>0</v>
      </c>
      <c r="H55" s="224">
        <v>0</v>
      </c>
      <c r="I55" s="224">
        <v>4.3027323800000003E-2</v>
      </c>
      <c r="J55" s="224">
        <v>4.2942348200000001E-2</v>
      </c>
      <c r="K55" s="224">
        <v>9.2123563000000002E-3</v>
      </c>
      <c r="L55" s="224">
        <v>9.2123563000000002E-3</v>
      </c>
      <c r="M55" s="224">
        <v>3.5907648700000003E-2</v>
      </c>
      <c r="N55" s="224">
        <v>3.57420803E-2</v>
      </c>
      <c r="O55" s="224">
        <v>2.6656189999999999E-4</v>
      </c>
      <c r="P55" s="224">
        <v>2.5833630000000001E-4</v>
      </c>
      <c r="Q55" s="224">
        <v>0</v>
      </c>
      <c r="R55" s="224">
        <v>0</v>
      </c>
      <c r="S55" s="224">
        <v>0</v>
      </c>
      <c r="T55" s="224">
        <v>0</v>
      </c>
      <c r="U55" s="224">
        <v>1.8907050000000001E-4</v>
      </c>
      <c r="V55" s="224">
        <v>1.805729E-4</v>
      </c>
      <c r="W55" s="224">
        <v>1.2794940000000001E-4</v>
      </c>
      <c r="X55" s="224">
        <v>1.2794940000000001E-4</v>
      </c>
      <c r="Y55" s="224">
        <v>6.0121930000000005E-4</v>
      </c>
      <c r="Z55" s="224">
        <v>5.8466249999999996E-4</v>
      </c>
      <c r="AA55" s="224">
        <v>1.0294898199999999E-2</v>
      </c>
      <c r="AB55" s="224">
        <v>1.0294898199999999E-2</v>
      </c>
      <c r="AC55" s="224">
        <v>0</v>
      </c>
      <c r="AD55" s="224">
        <v>0</v>
      </c>
      <c r="AE55" s="224">
        <v>0</v>
      </c>
      <c r="AF55" s="224">
        <v>0</v>
      </c>
      <c r="AG55" s="224">
        <v>0</v>
      </c>
      <c r="AH55" s="224">
        <v>0</v>
      </c>
      <c r="AI55" s="224">
        <v>1.6614228700000001E-2</v>
      </c>
      <c r="AJ55" s="224">
        <v>1.6614228700000001E-2</v>
      </c>
      <c r="AK55" s="224">
        <v>2.8006885499999998E-2</v>
      </c>
      <c r="AL55" s="224">
        <v>2.8006885499999998E-2</v>
      </c>
      <c r="AM55" s="224">
        <v>101</v>
      </c>
      <c r="AN55" s="224">
        <v>68</v>
      </c>
      <c r="AO55" s="224" t="s">
        <v>246</v>
      </c>
      <c r="AP55" s="96"/>
      <c r="AQ55" s="66"/>
      <c r="AR55" s="82"/>
      <c r="AS55" s="82"/>
      <c r="AT55" s="80"/>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0"/>
      <c r="BY55" s="80"/>
      <c r="BZ55" s="84"/>
      <c r="CA55" s="84"/>
      <c r="CD55" s="143"/>
    </row>
    <row r="56" spans="2:82" s="152" customFormat="1" ht="12.75" customHeight="1" x14ac:dyDescent="0.2">
      <c r="B56" s="223">
        <v>42229</v>
      </c>
      <c r="C56" s="224">
        <v>0.1107696829</v>
      </c>
      <c r="D56" s="224">
        <v>0.1107491188</v>
      </c>
      <c r="E56" s="224">
        <v>0</v>
      </c>
      <c r="F56" s="224">
        <v>0</v>
      </c>
      <c r="G56" s="224">
        <v>0</v>
      </c>
      <c r="H56" s="224">
        <v>0</v>
      </c>
      <c r="I56" s="224">
        <v>7.8134790999999995E-3</v>
      </c>
      <c r="J56" s="224">
        <v>7.7709913000000002E-3</v>
      </c>
      <c r="K56" s="224">
        <v>8.4344220000000004E-3</v>
      </c>
      <c r="L56" s="224">
        <v>8.4344220000000004E-3</v>
      </c>
      <c r="M56" s="224">
        <v>0.42387586900000002</v>
      </c>
      <c r="N56" s="224">
        <v>0.42387586900000002</v>
      </c>
      <c r="O56" s="224">
        <v>4.6423439999999997E-4</v>
      </c>
      <c r="P56" s="224">
        <v>4.6217799999999999E-4</v>
      </c>
      <c r="Q56" s="224">
        <v>0</v>
      </c>
      <c r="R56" s="224">
        <v>0</v>
      </c>
      <c r="S56" s="224">
        <v>0</v>
      </c>
      <c r="T56" s="224">
        <v>0</v>
      </c>
      <c r="U56" s="225">
        <v>2.1243999999999999E-5</v>
      </c>
      <c r="V56" s="225">
        <v>1.69952E-5</v>
      </c>
      <c r="W56" s="225">
        <v>7.4210700000000004E-5</v>
      </c>
      <c r="X56" s="225">
        <v>7.4210700000000004E-5</v>
      </c>
      <c r="Y56" s="224">
        <v>1.7674399000000001E-3</v>
      </c>
      <c r="Z56" s="224">
        <v>1.7674399000000001E-3</v>
      </c>
      <c r="AA56" s="224">
        <v>2.1558878999999999E-3</v>
      </c>
      <c r="AB56" s="224">
        <v>2.1558878999999999E-3</v>
      </c>
      <c r="AC56" s="224">
        <v>0</v>
      </c>
      <c r="AD56" s="224">
        <v>0</v>
      </c>
      <c r="AE56" s="224">
        <v>0</v>
      </c>
      <c r="AF56" s="224">
        <v>0</v>
      </c>
      <c r="AG56" s="224">
        <v>0</v>
      </c>
      <c r="AH56" s="224">
        <v>0</v>
      </c>
      <c r="AI56" s="224">
        <v>4.3950617000000003E-3</v>
      </c>
      <c r="AJ56" s="224">
        <v>4.3950617000000003E-3</v>
      </c>
      <c r="AK56" s="224">
        <v>5.1243338999999999E-3</v>
      </c>
      <c r="AL56" s="224">
        <v>5.1243338999999999E-3</v>
      </c>
      <c r="AM56" s="224">
        <v>82</v>
      </c>
      <c r="AN56" s="224">
        <v>52</v>
      </c>
      <c r="AO56" s="224" t="s">
        <v>246</v>
      </c>
      <c r="AP56" s="96"/>
      <c r="AQ56" s="66"/>
      <c r="AR56" s="82"/>
      <c r="AS56" s="82"/>
      <c r="AT56" s="80"/>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0"/>
      <c r="BY56" s="80"/>
      <c r="BZ56" s="84"/>
      <c r="CA56" s="84"/>
      <c r="CD56" s="143"/>
    </row>
    <row r="57" spans="2:82" s="152" customFormat="1" ht="12.75" customHeight="1" x14ac:dyDescent="0.2">
      <c r="B57" s="223">
        <v>42230</v>
      </c>
      <c r="C57" s="224">
        <v>3.5604422099999998E-2</v>
      </c>
      <c r="D57" s="224">
        <v>3.5228099200000002E-2</v>
      </c>
      <c r="E57" s="224">
        <v>0</v>
      </c>
      <c r="F57" s="224">
        <v>0</v>
      </c>
      <c r="G57" s="224">
        <v>0</v>
      </c>
      <c r="H57" s="224">
        <v>0</v>
      </c>
      <c r="I57" s="224">
        <v>2.9486427999999999E-3</v>
      </c>
      <c r="J57" s="224">
        <v>2.4302936999999998E-3</v>
      </c>
      <c r="K57" s="224">
        <v>6.25212921E-2</v>
      </c>
      <c r="L57" s="224">
        <v>6.25212921E-2</v>
      </c>
      <c r="M57" s="224">
        <v>8.7021552899999993E-2</v>
      </c>
      <c r="N57" s="224">
        <v>8.6516568399999993E-2</v>
      </c>
      <c r="O57" s="224">
        <v>4.2284910000000002E-4</v>
      </c>
      <c r="P57" s="224">
        <v>4.187363E-4</v>
      </c>
      <c r="Q57" s="224">
        <v>0</v>
      </c>
      <c r="R57" s="224">
        <v>0</v>
      </c>
      <c r="S57" s="224">
        <v>0</v>
      </c>
      <c r="T57" s="224">
        <v>0</v>
      </c>
      <c r="U57" s="225">
        <v>3.3990399999999999E-5</v>
      </c>
      <c r="V57" s="225">
        <v>2.97416E-5</v>
      </c>
      <c r="W57" s="224">
        <v>6.0392129999999999E-4</v>
      </c>
      <c r="X57" s="224">
        <v>6.0392129999999999E-4</v>
      </c>
      <c r="Y57" s="224">
        <v>1.1475941999999999E-3</v>
      </c>
      <c r="Z57" s="224">
        <v>1.1393158E-3</v>
      </c>
      <c r="AA57" s="224">
        <v>5.6319904E-3</v>
      </c>
      <c r="AB57" s="224">
        <v>5.6319904E-3</v>
      </c>
      <c r="AC57" s="224">
        <v>0</v>
      </c>
      <c r="AD57" s="224">
        <v>0</v>
      </c>
      <c r="AE57" s="224">
        <v>0</v>
      </c>
      <c r="AF57" s="224">
        <v>0</v>
      </c>
      <c r="AG57" s="224">
        <v>0</v>
      </c>
      <c r="AH57" s="224">
        <v>0</v>
      </c>
      <c r="AI57" s="224">
        <v>7.3941954000000002E-3</v>
      </c>
      <c r="AJ57" s="224">
        <v>7.3941954000000002E-3</v>
      </c>
      <c r="AK57" s="224">
        <v>1.6692372699999999E-2</v>
      </c>
      <c r="AL57" s="224">
        <v>1.6692372699999999E-2</v>
      </c>
      <c r="AM57" s="224">
        <v>86</v>
      </c>
      <c r="AN57" s="224">
        <v>48</v>
      </c>
      <c r="AO57" s="224" t="s">
        <v>246</v>
      </c>
      <c r="AP57" s="96"/>
      <c r="AQ57" s="66"/>
      <c r="AR57" s="82"/>
      <c r="AS57" s="82"/>
      <c r="AT57" s="80"/>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0"/>
      <c r="BY57" s="80"/>
      <c r="BZ57" s="84"/>
      <c r="CA57" s="84"/>
      <c r="CD57" s="143"/>
    </row>
    <row r="58" spans="2:82" s="152" customFormat="1" ht="12.75" customHeight="1" x14ac:dyDescent="0.2">
      <c r="B58" s="223">
        <v>42231</v>
      </c>
      <c r="C58" s="224">
        <v>2.88403614E-2</v>
      </c>
      <c r="D58" s="224">
        <v>2.8536012400000001E-2</v>
      </c>
      <c r="E58" s="224">
        <v>0</v>
      </c>
      <c r="F58" s="224">
        <v>0</v>
      </c>
      <c r="G58" s="224">
        <v>0</v>
      </c>
      <c r="H58" s="224">
        <v>0</v>
      </c>
      <c r="I58" s="224">
        <v>2.9513020500000001E-2</v>
      </c>
      <c r="J58" s="224">
        <v>2.8884201500000001E-2</v>
      </c>
      <c r="K58" s="224">
        <v>2.33277806E-2</v>
      </c>
      <c r="L58" s="224">
        <v>2.33277806E-2</v>
      </c>
      <c r="M58" s="224">
        <v>3.9731113200000001E-2</v>
      </c>
      <c r="N58" s="224">
        <v>3.9731113200000001E-2</v>
      </c>
      <c r="O58" s="224">
        <v>2.7941450000000003E-4</v>
      </c>
      <c r="P58" s="224">
        <v>2.7118889999999999E-4</v>
      </c>
      <c r="Q58" s="224">
        <v>0</v>
      </c>
      <c r="R58" s="224">
        <v>0</v>
      </c>
      <c r="S58" s="224">
        <v>0</v>
      </c>
      <c r="T58" s="224">
        <v>0</v>
      </c>
      <c r="U58" s="224">
        <v>2.4589769999999999E-4</v>
      </c>
      <c r="V58" s="224">
        <v>2.2890249999999999E-4</v>
      </c>
      <c r="W58" s="224">
        <v>2.7637080000000001E-4</v>
      </c>
      <c r="X58" s="224">
        <v>2.7637080000000001E-4</v>
      </c>
      <c r="Y58" s="224">
        <v>4.2219870000000001E-4</v>
      </c>
      <c r="Z58" s="224">
        <v>4.2219870000000001E-4</v>
      </c>
      <c r="AA58" s="224">
        <v>3.07895854E-2</v>
      </c>
      <c r="AB58" s="224">
        <v>3.07895854E-2</v>
      </c>
      <c r="AC58" s="224">
        <v>0</v>
      </c>
      <c r="AD58" s="224">
        <v>0</v>
      </c>
      <c r="AE58" s="224">
        <v>0</v>
      </c>
      <c r="AF58" s="224">
        <v>0</v>
      </c>
      <c r="AG58" s="224">
        <v>6.3614704499999994E-2</v>
      </c>
      <c r="AH58" s="224">
        <v>6.3614704499999994E-2</v>
      </c>
      <c r="AI58" s="224">
        <v>0</v>
      </c>
      <c r="AJ58" s="224">
        <v>0</v>
      </c>
      <c r="AK58" s="224">
        <v>0</v>
      </c>
      <c r="AL58" s="224">
        <v>0</v>
      </c>
      <c r="AM58" s="224">
        <v>66</v>
      </c>
      <c r="AN58" s="224">
        <v>57</v>
      </c>
      <c r="AO58" s="224" t="s">
        <v>246</v>
      </c>
      <c r="AP58" s="96"/>
      <c r="AQ58" s="66"/>
      <c r="AR58" s="82"/>
      <c r="AS58" s="82"/>
      <c r="AT58" s="80"/>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0"/>
      <c r="BY58" s="80"/>
      <c r="BZ58" s="84"/>
      <c r="CA58" s="84"/>
      <c r="CD58" s="143"/>
    </row>
    <row r="59" spans="2:82" s="152" customFormat="1" ht="12.75" customHeight="1" x14ac:dyDescent="0.2">
      <c r="B59" s="223">
        <v>42232</v>
      </c>
      <c r="C59" s="224">
        <v>2.9795861719999999</v>
      </c>
      <c r="D59" s="224">
        <v>2.9791831165999998</v>
      </c>
      <c r="E59" s="224">
        <v>0</v>
      </c>
      <c r="F59" s="224">
        <v>0</v>
      </c>
      <c r="G59" s="224">
        <v>0.13845312900000001</v>
      </c>
      <c r="H59" s="224">
        <v>0.13845312900000001</v>
      </c>
      <c r="I59" s="224">
        <v>0.91009569540000002</v>
      </c>
      <c r="J59" s="224">
        <v>0.90967931680000003</v>
      </c>
      <c r="K59" s="224">
        <v>0.19583166469999999</v>
      </c>
      <c r="L59" s="224">
        <v>0.19583166469999999</v>
      </c>
      <c r="M59" s="224">
        <v>10.043769680600001</v>
      </c>
      <c r="N59" s="224">
        <v>10.0429583984</v>
      </c>
      <c r="O59" s="224">
        <v>1.9321762999999999E-2</v>
      </c>
      <c r="P59" s="224">
        <v>1.9317650200000001E-2</v>
      </c>
      <c r="Q59" s="224">
        <v>0</v>
      </c>
      <c r="R59" s="224">
        <v>0</v>
      </c>
      <c r="S59" s="224">
        <v>5.5381207000000003E-3</v>
      </c>
      <c r="T59" s="224">
        <v>5.5381207000000003E-3</v>
      </c>
      <c r="U59" s="224">
        <v>3.6271747100000001E-2</v>
      </c>
      <c r="V59" s="224">
        <v>3.6267498299999999E-2</v>
      </c>
      <c r="W59" s="224">
        <v>1.9780976E-3</v>
      </c>
      <c r="X59" s="224">
        <v>1.9780976E-3</v>
      </c>
      <c r="Y59" s="224">
        <v>4.7342139E-3</v>
      </c>
      <c r="Z59" s="224">
        <v>4.7259355000000003E-3</v>
      </c>
      <c r="AA59" s="224">
        <v>8.9068219000000004E-3</v>
      </c>
      <c r="AB59" s="224">
        <v>8.9068219000000004E-3</v>
      </c>
      <c r="AC59" s="224">
        <v>0</v>
      </c>
      <c r="AD59" s="224">
        <v>0</v>
      </c>
      <c r="AE59" s="224">
        <v>0</v>
      </c>
      <c r="AF59" s="224">
        <v>0</v>
      </c>
      <c r="AG59" s="224">
        <v>4.1191821999999999E-3</v>
      </c>
      <c r="AH59" s="224">
        <v>4.1191821999999999E-3</v>
      </c>
      <c r="AI59" s="224">
        <v>3.9894620999999996E-3</v>
      </c>
      <c r="AJ59" s="224">
        <v>3.9894620999999996E-3</v>
      </c>
      <c r="AK59" s="224">
        <v>2.4603425500000001E-2</v>
      </c>
      <c r="AL59" s="224">
        <v>2.4603425500000001E-2</v>
      </c>
      <c r="AM59" s="224">
        <v>70</v>
      </c>
      <c r="AN59" s="224">
        <v>66</v>
      </c>
      <c r="AO59" s="224" t="s">
        <v>246</v>
      </c>
      <c r="AP59" s="96"/>
      <c r="AQ59" s="66"/>
      <c r="AR59" s="82"/>
      <c r="AS59" s="82"/>
      <c r="AT59" s="80"/>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0"/>
      <c r="BY59" s="80"/>
      <c r="BZ59" s="84"/>
      <c r="CA59" s="84"/>
      <c r="CD59" s="143"/>
    </row>
    <row r="60" spans="2:82" s="152" customFormat="1" ht="12.75" customHeight="1" x14ac:dyDescent="0.2">
      <c r="B60" s="223">
        <v>42233</v>
      </c>
      <c r="C60" s="224">
        <v>0.1783487862</v>
      </c>
      <c r="D60" s="224">
        <v>0.1779313347</v>
      </c>
      <c r="E60" s="224">
        <v>0</v>
      </c>
      <c r="F60" s="224">
        <v>0</v>
      </c>
      <c r="G60" s="224">
        <v>0</v>
      </c>
      <c r="H60" s="224">
        <v>0</v>
      </c>
      <c r="I60" s="224">
        <v>3.9851884300000001E-2</v>
      </c>
      <c r="J60" s="224">
        <v>3.9410011299999999E-2</v>
      </c>
      <c r="K60" s="224">
        <v>0.77768800000000005</v>
      </c>
      <c r="L60" s="224">
        <v>0.77667464080000004</v>
      </c>
      <c r="M60" s="224">
        <v>1.1362117200000001E-2</v>
      </c>
      <c r="N60" s="224">
        <v>1.1362117200000001E-2</v>
      </c>
      <c r="O60" s="224">
        <v>2.297009E-3</v>
      </c>
      <c r="P60" s="224">
        <v>2.2908398000000001E-3</v>
      </c>
      <c r="Q60" s="224">
        <v>0</v>
      </c>
      <c r="R60" s="224">
        <v>0</v>
      </c>
      <c r="S60" s="224">
        <v>0</v>
      </c>
      <c r="T60" s="224">
        <v>0</v>
      </c>
      <c r="U60" s="224">
        <v>1.0690968999999999E-3</v>
      </c>
      <c r="V60" s="224">
        <v>1.0605993000000001E-3</v>
      </c>
      <c r="W60" s="224">
        <v>8.7325462E-3</v>
      </c>
      <c r="X60" s="224">
        <v>8.7223101999999997E-3</v>
      </c>
      <c r="Y60" s="224">
        <v>1.0141039999999999E-4</v>
      </c>
      <c r="Z60" s="224">
        <v>1.0141039999999999E-4</v>
      </c>
      <c r="AA60" s="224">
        <v>3.6082268999999998E-3</v>
      </c>
      <c r="AB60" s="224">
        <v>3.6082268999999998E-3</v>
      </c>
      <c r="AC60" s="224">
        <v>0</v>
      </c>
      <c r="AD60" s="224">
        <v>0</v>
      </c>
      <c r="AE60" s="224">
        <v>0</v>
      </c>
      <c r="AF60" s="224">
        <v>0</v>
      </c>
      <c r="AG60" s="224">
        <v>0</v>
      </c>
      <c r="AH60" s="224">
        <v>0</v>
      </c>
      <c r="AI60" s="224">
        <v>9.9020036000000006E-3</v>
      </c>
      <c r="AJ60" s="224">
        <v>9.9020036000000006E-3</v>
      </c>
      <c r="AK60" s="224">
        <v>6.5171758999999999E-3</v>
      </c>
      <c r="AL60" s="224">
        <v>6.5171758999999999E-3</v>
      </c>
      <c r="AM60" s="224">
        <v>138</v>
      </c>
      <c r="AN60" s="224">
        <v>102</v>
      </c>
      <c r="AO60" s="224" t="s">
        <v>246</v>
      </c>
      <c r="AP60" s="96"/>
      <c r="AQ60" s="66"/>
      <c r="AR60" s="82"/>
      <c r="AS60" s="82"/>
      <c r="AT60" s="80"/>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0"/>
      <c r="BY60" s="80"/>
      <c r="BZ60" s="84"/>
      <c r="CA60" s="84"/>
      <c r="CD60" s="143"/>
    </row>
    <row r="61" spans="2:82" s="152" customFormat="1" ht="12.75" customHeight="1" x14ac:dyDescent="0.2">
      <c r="B61" s="223">
        <v>42234</v>
      </c>
      <c r="C61" s="224">
        <v>0.38080251549999999</v>
      </c>
      <c r="D61" s="224">
        <v>0.38076138729999998</v>
      </c>
      <c r="E61" s="224">
        <v>0</v>
      </c>
      <c r="F61" s="224">
        <v>0</v>
      </c>
      <c r="G61" s="224">
        <v>0</v>
      </c>
      <c r="H61" s="224">
        <v>0</v>
      </c>
      <c r="I61" s="224">
        <v>0.56671970849999997</v>
      </c>
      <c r="J61" s="224">
        <v>0.56667722070000004</v>
      </c>
      <c r="K61" s="224">
        <v>5.2221208399999997E-2</v>
      </c>
      <c r="L61" s="224">
        <v>5.2221208399999997E-2</v>
      </c>
      <c r="M61" s="224">
        <v>0.38653715350000001</v>
      </c>
      <c r="N61" s="224">
        <v>0.38645436929999999</v>
      </c>
      <c r="O61" s="224">
        <v>5.1636431000000003E-3</v>
      </c>
      <c r="P61" s="224">
        <v>5.1595303000000004E-3</v>
      </c>
      <c r="Q61" s="224">
        <v>0</v>
      </c>
      <c r="R61" s="224">
        <v>0</v>
      </c>
      <c r="S61" s="224">
        <v>0</v>
      </c>
      <c r="T61" s="224">
        <v>0</v>
      </c>
      <c r="U61" s="224">
        <v>9.6452385000000002E-3</v>
      </c>
      <c r="V61" s="224">
        <v>9.6409896999999998E-3</v>
      </c>
      <c r="W61" s="224">
        <v>2.955632E-4</v>
      </c>
      <c r="X61" s="224">
        <v>2.955632E-4</v>
      </c>
      <c r="Y61" s="224">
        <v>1.7550222E-3</v>
      </c>
      <c r="Z61" s="224">
        <v>1.7467438000000001E-3</v>
      </c>
      <c r="AA61" s="224">
        <v>1.4651915E-3</v>
      </c>
      <c r="AB61" s="224">
        <v>1.4651915E-3</v>
      </c>
      <c r="AC61" s="224">
        <v>0</v>
      </c>
      <c r="AD61" s="224">
        <v>0</v>
      </c>
      <c r="AE61" s="224">
        <v>0</v>
      </c>
      <c r="AF61" s="224">
        <v>0</v>
      </c>
      <c r="AG61" s="224">
        <v>0</v>
      </c>
      <c r="AH61" s="224">
        <v>0</v>
      </c>
      <c r="AI61" s="224">
        <v>0</v>
      </c>
      <c r="AJ61" s="224">
        <v>0</v>
      </c>
      <c r="AK61" s="224">
        <v>5.898365E-3</v>
      </c>
      <c r="AL61" s="224">
        <v>5.898365E-3</v>
      </c>
      <c r="AM61" s="224">
        <v>189</v>
      </c>
      <c r="AN61" s="224">
        <v>109</v>
      </c>
      <c r="AO61" s="224" t="s">
        <v>246</v>
      </c>
      <c r="AP61" s="96"/>
      <c r="AQ61" s="66"/>
      <c r="AR61" s="82"/>
      <c r="AS61" s="82"/>
      <c r="AT61" s="80"/>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0"/>
      <c r="BY61" s="80"/>
      <c r="BZ61" s="84"/>
      <c r="CA61" s="84"/>
      <c r="CD61" s="143"/>
    </row>
    <row r="62" spans="2:82" s="152" customFormat="1" ht="12.75" customHeight="1" x14ac:dyDescent="0.2">
      <c r="B62" s="223">
        <v>42235</v>
      </c>
      <c r="C62" s="224">
        <v>7.5966974600000001E-2</v>
      </c>
      <c r="D62" s="224">
        <v>7.5646174799999993E-2</v>
      </c>
      <c r="E62" s="224">
        <v>0</v>
      </c>
      <c r="F62" s="224">
        <v>0</v>
      </c>
      <c r="G62" s="224">
        <v>0</v>
      </c>
      <c r="H62" s="224">
        <v>0</v>
      </c>
      <c r="I62" s="224">
        <v>8.9024896399999998E-2</v>
      </c>
      <c r="J62" s="224">
        <v>8.8404576100000007E-2</v>
      </c>
      <c r="K62" s="224">
        <v>9.7730110499999995E-2</v>
      </c>
      <c r="L62" s="224">
        <v>9.7730110499999995E-2</v>
      </c>
      <c r="M62" s="224">
        <v>5.3319035299999998E-2</v>
      </c>
      <c r="N62" s="224">
        <v>5.32362511E-2</v>
      </c>
      <c r="O62" s="224">
        <v>8.8065720000000004E-4</v>
      </c>
      <c r="P62" s="224">
        <v>8.7448799999999998E-4</v>
      </c>
      <c r="Q62" s="224">
        <v>0</v>
      </c>
      <c r="R62" s="224">
        <v>0</v>
      </c>
      <c r="S62" s="224">
        <v>0</v>
      </c>
      <c r="T62" s="224">
        <v>0</v>
      </c>
      <c r="U62" s="224">
        <v>9.0445710000000004E-4</v>
      </c>
      <c r="V62" s="224">
        <v>8.9595950000000005E-4</v>
      </c>
      <c r="W62" s="224">
        <v>1.1924885E-3</v>
      </c>
      <c r="X62" s="224">
        <v>1.1924885E-3</v>
      </c>
      <c r="Y62" s="224">
        <v>8.1852750000000005E-4</v>
      </c>
      <c r="Z62" s="224">
        <v>8.1024910000000001E-4</v>
      </c>
      <c r="AA62" s="224">
        <v>4.966228E-4</v>
      </c>
      <c r="AB62" s="224">
        <v>4.966228E-4</v>
      </c>
      <c r="AC62" s="224">
        <v>0</v>
      </c>
      <c r="AD62" s="224">
        <v>0</v>
      </c>
      <c r="AE62" s="224">
        <v>0</v>
      </c>
      <c r="AF62" s="224">
        <v>0</v>
      </c>
      <c r="AG62" s="224">
        <v>5.9270340000000001E-4</v>
      </c>
      <c r="AH62" s="224">
        <v>5.9270340000000001E-4</v>
      </c>
      <c r="AI62" s="224">
        <v>1.0440670999999999E-3</v>
      </c>
      <c r="AJ62" s="224">
        <v>1.0440670999999999E-3</v>
      </c>
      <c r="AK62" s="224">
        <v>0</v>
      </c>
      <c r="AL62" s="224">
        <v>0</v>
      </c>
      <c r="AM62" s="224">
        <v>106</v>
      </c>
      <c r="AN62" s="224">
        <v>74</v>
      </c>
      <c r="AO62" s="224" t="s">
        <v>246</v>
      </c>
      <c r="AP62" s="96"/>
      <c r="AQ62" s="66"/>
      <c r="AR62" s="82"/>
      <c r="AS62" s="82"/>
      <c r="AT62" s="80"/>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0"/>
      <c r="BY62" s="80"/>
      <c r="BZ62" s="84"/>
      <c r="CA62" s="84"/>
      <c r="CD62" s="143"/>
    </row>
    <row r="63" spans="2:82" s="152" customFormat="1" ht="12.75" customHeight="1" x14ac:dyDescent="0.2">
      <c r="B63" s="223">
        <v>42236</v>
      </c>
      <c r="C63" s="224">
        <v>3.6309219900000002E-2</v>
      </c>
      <c r="D63" s="224">
        <v>3.6226963500000001E-2</v>
      </c>
      <c r="E63" s="224">
        <v>2.5156218999999999E-3</v>
      </c>
      <c r="F63" s="224">
        <v>2.5156218999999999E-3</v>
      </c>
      <c r="G63" s="224">
        <v>0</v>
      </c>
      <c r="H63" s="224">
        <v>0</v>
      </c>
      <c r="I63" s="224">
        <v>2.5806969999999999E-2</v>
      </c>
      <c r="J63" s="224">
        <v>2.57219944E-2</v>
      </c>
      <c r="K63" s="224">
        <v>3.7617173300000001E-2</v>
      </c>
      <c r="L63" s="224">
        <v>3.7514813600000002E-2</v>
      </c>
      <c r="M63" s="224">
        <v>6.5139651800000004E-2</v>
      </c>
      <c r="N63" s="224">
        <v>6.5056867599999998E-2</v>
      </c>
      <c r="O63" s="224">
        <v>4.7014650000000002E-4</v>
      </c>
      <c r="P63" s="224">
        <v>4.6192089999999998E-4</v>
      </c>
      <c r="Q63" s="225">
        <v>6.4503099999999996E-5</v>
      </c>
      <c r="R63" s="225">
        <v>6.4503099999999996E-5</v>
      </c>
      <c r="S63" s="224">
        <v>0</v>
      </c>
      <c r="T63" s="224">
        <v>0</v>
      </c>
      <c r="U63" s="224">
        <v>5.5658900000000002E-4</v>
      </c>
      <c r="V63" s="224">
        <v>5.4809140000000004E-4</v>
      </c>
      <c r="W63" s="224">
        <v>2.8660680000000002E-4</v>
      </c>
      <c r="X63" s="224">
        <v>2.7637080000000001E-4</v>
      </c>
      <c r="Y63" s="224">
        <v>5.6810560000000005E-4</v>
      </c>
      <c r="Z63" s="224">
        <v>5.5982720000000001E-4</v>
      </c>
      <c r="AA63" s="224">
        <v>7.1146613999999997E-3</v>
      </c>
      <c r="AB63" s="224">
        <v>7.1146613999999997E-3</v>
      </c>
      <c r="AC63" s="224">
        <v>0</v>
      </c>
      <c r="AD63" s="224">
        <v>0</v>
      </c>
      <c r="AE63" s="224">
        <v>0</v>
      </c>
      <c r="AF63" s="224">
        <v>0</v>
      </c>
      <c r="AG63" s="224">
        <v>0</v>
      </c>
      <c r="AH63" s="224">
        <v>0</v>
      </c>
      <c r="AI63" s="224">
        <v>2.19305261E-2</v>
      </c>
      <c r="AJ63" s="224">
        <v>2.19305261E-2</v>
      </c>
      <c r="AK63" s="224">
        <v>1.09047316E-2</v>
      </c>
      <c r="AL63" s="224">
        <v>1.09047316E-2</v>
      </c>
      <c r="AM63" s="224">
        <v>100</v>
      </c>
      <c r="AN63" s="224">
        <v>71</v>
      </c>
      <c r="AO63" s="224" t="s">
        <v>246</v>
      </c>
      <c r="AP63" s="96"/>
      <c r="AQ63" s="66"/>
      <c r="AR63" s="82"/>
      <c r="AS63" s="82"/>
      <c r="AT63" s="80"/>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0"/>
      <c r="BY63" s="80"/>
      <c r="BZ63" s="84"/>
      <c r="CA63" s="84"/>
      <c r="CD63" s="143"/>
    </row>
    <row r="64" spans="2:82" s="152" customFormat="1" ht="12.75" customHeight="1" x14ac:dyDescent="0.2">
      <c r="B64" s="223">
        <v>42237</v>
      </c>
      <c r="C64" s="224">
        <v>7.4170061100000004E-2</v>
      </c>
      <c r="D64" s="224">
        <v>7.4126876499999994E-2</v>
      </c>
      <c r="E64" s="224">
        <v>0</v>
      </c>
      <c r="F64" s="224">
        <v>0</v>
      </c>
      <c r="G64" s="224">
        <v>0</v>
      </c>
      <c r="H64" s="224">
        <v>0</v>
      </c>
      <c r="I64" s="224">
        <v>1.2360729000000001E-2</v>
      </c>
      <c r="J64" s="224">
        <v>1.2271504799999999E-2</v>
      </c>
      <c r="K64" s="224">
        <v>7.0596130899999998E-2</v>
      </c>
      <c r="L64" s="224">
        <v>7.0596130899999998E-2</v>
      </c>
      <c r="M64" s="224">
        <v>0.21740443300000001</v>
      </c>
      <c r="N64" s="224">
        <v>0.21740443300000001</v>
      </c>
      <c r="O64" s="224">
        <v>4.0536959999999998E-4</v>
      </c>
      <c r="P64" s="224">
        <v>4.0125680000000001E-4</v>
      </c>
      <c r="Q64" s="224">
        <v>0</v>
      </c>
      <c r="R64" s="224">
        <v>0</v>
      </c>
      <c r="S64" s="224">
        <v>0</v>
      </c>
      <c r="T64" s="224">
        <v>0</v>
      </c>
      <c r="U64" s="224">
        <v>1.051572E-4</v>
      </c>
      <c r="V64" s="225">
        <v>9.6659599999999999E-5</v>
      </c>
      <c r="W64" s="224">
        <v>5.7577219999999996E-4</v>
      </c>
      <c r="X64" s="224">
        <v>5.7577219999999996E-4</v>
      </c>
      <c r="Y64" s="224">
        <v>9.6132990000000001E-4</v>
      </c>
      <c r="Z64" s="224">
        <v>9.6132990000000001E-4</v>
      </c>
      <c r="AA64" s="224">
        <v>2.2245206E-3</v>
      </c>
      <c r="AB64" s="224">
        <v>2.2245206E-3</v>
      </c>
      <c r="AC64" s="224">
        <v>0</v>
      </c>
      <c r="AD64" s="224">
        <v>0</v>
      </c>
      <c r="AE64" s="224">
        <v>0</v>
      </c>
      <c r="AF64" s="224">
        <v>0</v>
      </c>
      <c r="AG64" s="224">
        <v>0</v>
      </c>
      <c r="AH64" s="224">
        <v>0</v>
      </c>
      <c r="AI64" s="224">
        <v>9.6768125999999993E-3</v>
      </c>
      <c r="AJ64" s="224">
        <v>9.6768125999999993E-3</v>
      </c>
      <c r="AK64" s="224">
        <v>1.1289677000000001E-3</v>
      </c>
      <c r="AL64" s="224">
        <v>1.1289677000000001E-3</v>
      </c>
      <c r="AM64" s="224">
        <v>127</v>
      </c>
      <c r="AN64" s="224">
        <v>80</v>
      </c>
      <c r="AO64" s="224" t="s">
        <v>246</v>
      </c>
      <c r="AP64" s="96"/>
      <c r="AQ64" s="66"/>
      <c r="AR64" s="82"/>
      <c r="AS64" s="82"/>
      <c r="AT64" s="80"/>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0"/>
      <c r="BY64" s="80"/>
      <c r="BZ64" s="84"/>
      <c r="CA64" s="84"/>
      <c r="CD64" s="143"/>
    </row>
    <row r="65" spans="2:82" s="152" customFormat="1" ht="12.75" customHeight="1" x14ac:dyDescent="0.2">
      <c r="B65" s="223">
        <v>42238</v>
      </c>
      <c r="C65" s="224">
        <v>4.47129967E-2</v>
      </c>
      <c r="D65" s="224">
        <v>4.4692432599999998E-2</v>
      </c>
      <c r="E65" s="224">
        <v>0</v>
      </c>
      <c r="F65" s="224">
        <v>0</v>
      </c>
      <c r="G65" s="224">
        <v>0</v>
      </c>
      <c r="H65" s="224">
        <v>0</v>
      </c>
      <c r="I65" s="224">
        <v>4.0490791000000002E-3</v>
      </c>
      <c r="J65" s="224">
        <v>4.0065913E-3</v>
      </c>
      <c r="K65" s="224">
        <v>0.1315369371</v>
      </c>
      <c r="L65" s="224">
        <v>0.1315369371</v>
      </c>
      <c r="M65" s="224">
        <v>6.5728523699999999E-2</v>
      </c>
      <c r="N65" s="224">
        <v>6.5728523699999999E-2</v>
      </c>
      <c r="O65" s="224">
        <v>1.9150300000000001E-4</v>
      </c>
      <c r="P65" s="224">
        <v>1.894466E-4</v>
      </c>
      <c r="Q65" s="224">
        <v>0</v>
      </c>
      <c r="R65" s="224">
        <v>0</v>
      </c>
      <c r="S65" s="224">
        <v>0</v>
      </c>
      <c r="T65" s="224">
        <v>0</v>
      </c>
      <c r="U65" s="225">
        <v>3.3990399999999999E-5</v>
      </c>
      <c r="V65" s="225">
        <v>2.97416E-5</v>
      </c>
      <c r="W65" s="225">
        <v>9.9800499999999994E-5</v>
      </c>
      <c r="X65" s="225">
        <v>9.9800499999999994E-5</v>
      </c>
      <c r="Y65" s="224">
        <v>6.2398499999999997E-4</v>
      </c>
      <c r="Z65" s="224">
        <v>6.2398499999999997E-4</v>
      </c>
      <c r="AA65" s="224">
        <v>6.4154824000000003E-3</v>
      </c>
      <c r="AB65" s="224">
        <v>6.4154824000000003E-3</v>
      </c>
      <c r="AC65" s="224">
        <v>0</v>
      </c>
      <c r="AD65" s="224">
        <v>0</v>
      </c>
      <c r="AE65" s="224">
        <v>0</v>
      </c>
      <c r="AF65" s="224">
        <v>0</v>
      </c>
      <c r="AG65" s="224">
        <v>2.5131473E-3</v>
      </c>
      <c r="AH65" s="224">
        <v>2.5131473E-3</v>
      </c>
      <c r="AI65" s="224">
        <v>1.84989232E-2</v>
      </c>
      <c r="AJ65" s="224">
        <v>1.84989232E-2</v>
      </c>
      <c r="AK65" s="224">
        <v>5.9687313000000002E-3</v>
      </c>
      <c r="AL65" s="224">
        <v>5.9687313000000002E-3</v>
      </c>
      <c r="AM65" s="224">
        <v>51</v>
      </c>
      <c r="AN65" s="224">
        <v>45</v>
      </c>
      <c r="AO65" s="224" t="s">
        <v>246</v>
      </c>
      <c r="AP65" s="96"/>
      <c r="AQ65" s="66"/>
      <c r="AR65" s="82"/>
      <c r="AS65" s="82"/>
      <c r="AT65" s="80"/>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0"/>
      <c r="BY65" s="80"/>
      <c r="BZ65" s="84"/>
      <c r="CA65" s="84"/>
      <c r="CD65" s="143"/>
    </row>
    <row r="66" spans="2:82" s="152" customFormat="1" ht="12.75" customHeight="1" x14ac:dyDescent="0.2">
      <c r="B66" s="223">
        <v>42239</v>
      </c>
      <c r="C66" s="224">
        <v>0.13581286400000001</v>
      </c>
      <c r="D66" s="224">
        <v>0.1357922999</v>
      </c>
      <c r="E66" s="224">
        <v>0</v>
      </c>
      <c r="F66" s="224">
        <v>0</v>
      </c>
      <c r="G66" s="224">
        <v>0</v>
      </c>
      <c r="H66" s="224">
        <v>0</v>
      </c>
      <c r="I66" s="224">
        <v>1.9374389E-3</v>
      </c>
      <c r="J66" s="224">
        <v>1.9374389E-3</v>
      </c>
      <c r="K66" s="224">
        <v>0.447208149</v>
      </c>
      <c r="L66" s="224">
        <v>0.4471057893</v>
      </c>
      <c r="M66" s="224">
        <v>0.18127852720000001</v>
      </c>
      <c r="N66" s="224">
        <v>0.18127852720000001</v>
      </c>
      <c r="O66" s="224">
        <v>9.017354E-4</v>
      </c>
      <c r="P66" s="224">
        <v>8.9967900000000002E-4</v>
      </c>
      <c r="Q66" s="224">
        <v>0</v>
      </c>
      <c r="R66" s="224">
        <v>0</v>
      </c>
      <c r="S66" s="224">
        <v>0</v>
      </c>
      <c r="T66" s="224">
        <v>0</v>
      </c>
      <c r="U66" s="225">
        <v>1.27464E-5</v>
      </c>
      <c r="V66" s="225">
        <v>1.27464E-5</v>
      </c>
      <c r="W66" s="224">
        <v>2.8916562999999999E-3</v>
      </c>
      <c r="X66" s="224">
        <v>2.8814203000000001E-3</v>
      </c>
      <c r="Y66" s="224">
        <v>1.2665962999999999E-3</v>
      </c>
      <c r="Z66" s="224">
        <v>1.2665962999999999E-3</v>
      </c>
      <c r="AA66" s="224">
        <v>7.4673355999999996E-3</v>
      </c>
      <c r="AB66" s="224">
        <v>7.4673355999999996E-3</v>
      </c>
      <c r="AC66" s="224">
        <v>0</v>
      </c>
      <c r="AD66" s="224">
        <v>0</v>
      </c>
      <c r="AE66" s="224">
        <v>0</v>
      </c>
      <c r="AF66" s="224">
        <v>0</v>
      </c>
      <c r="AG66" s="224">
        <v>0</v>
      </c>
      <c r="AH66" s="224">
        <v>0</v>
      </c>
      <c r="AI66" s="224">
        <v>2.2135244999999999E-3</v>
      </c>
      <c r="AJ66" s="224">
        <v>2.2135244999999999E-3</v>
      </c>
      <c r="AK66" s="224">
        <v>2.82707598E-2</v>
      </c>
      <c r="AL66" s="224">
        <v>2.82707598E-2</v>
      </c>
      <c r="AM66" s="224">
        <v>54</v>
      </c>
      <c r="AN66" s="224">
        <v>48</v>
      </c>
      <c r="AO66" s="224" t="s">
        <v>246</v>
      </c>
      <c r="AP66" s="96"/>
      <c r="AQ66" s="66"/>
      <c r="AR66" s="82"/>
      <c r="AS66" s="82"/>
      <c r="AT66" s="80"/>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0"/>
      <c r="BY66" s="80"/>
      <c r="BZ66" s="84"/>
      <c r="CA66" s="84"/>
      <c r="CD66" s="143"/>
    </row>
    <row r="67" spans="2:82" s="152" customFormat="1" ht="12.75" customHeight="1" x14ac:dyDescent="0.2">
      <c r="B67" s="223">
        <v>42240</v>
      </c>
      <c r="C67" s="224">
        <v>9.9897465099999999E-2</v>
      </c>
      <c r="D67" s="224">
        <v>9.8982363099999998E-2</v>
      </c>
      <c r="E67" s="224">
        <v>6.4503249999999998E-4</v>
      </c>
      <c r="F67" s="224">
        <v>0</v>
      </c>
      <c r="G67" s="224">
        <v>0</v>
      </c>
      <c r="H67" s="224">
        <v>0</v>
      </c>
      <c r="I67" s="224">
        <v>1.3580164400000001E-2</v>
      </c>
      <c r="J67" s="224">
        <v>1.35164328E-2</v>
      </c>
      <c r="K67" s="224">
        <v>0.1841025225</v>
      </c>
      <c r="L67" s="224">
        <v>0.18179943339999999</v>
      </c>
      <c r="M67" s="224">
        <v>0.22671629539999999</v>
      </c>
      <c r="N67" s="224">
        <v>0.22510200599999999</v>
      </c>
      <c r="O67" s="224">
        <v>1.9823783E-3</v>
      </c>
      <c r="P67" s="224">
        <v>1.9720963000000001E-3</v>
      </c>
      <c r="Q67" s="225">
        <v>6.4503099999999996E-5</v>
      </c>
      <c r="R67" s="224">
        <v>0</v>
      </c>
      <c r="S67" s="224">
        <v>0</v>
      </c>
      <c r="T67" s="224">
        <v>0</v>
      </c>
      <c r="U67" s="224">
        <v>1.927881E-4</v>
      </c>
      <c r="V67" s="224">
        <v>1.8429049999999999E-4</v>
      </c>
      <c r="W67" s="224">
        <v>5.3226949999999999E-4</v>
      </c>
      <c r="X67" s="224">
        <v>5.2203350000000004E-4</v>
      </c>
      <c r="Y67" s="224">
        <v>7.1659959000000004E-3</v>
      </c>
      <c r="Z67" s="224">
        <v>7.1577174999999998E-3</v>
      </c>
      <c r="AA67" s="224">
        <v>4.8772881999999997E-3</v>
      </c>
      <c r="AB67" s="224">
        <v>4.8772881999999997E-3</v>
      </c>
      <c r="AC67" s="224">
        <v>0</v>
      </c>
      <c r="AD67" s="224">
        <v>0</v>
      </c>
      <c r="AE67" s="224">
        <v>0</v>
      </c>
      <c r="AF67" s="224">
        <v>0</v>
      </c>
      <c r="AG67" s="224">
        <v>7.5713076000000004E-3</v>
      </c>
      <c r="AH67" s="224">
        <v>7.5713076000000004E-3</v>
      </c>
      <c r="AI67" s="224">
        <v>4.3950617000000003E-3</v>
      </c>
      <c r="AJ67" s="224">
        <v>4.3950617000000003E-3</v>
      </c>
      <c r="AK67" s="224">
        <v>1.3276494999999999E-3</v>
      </c>
      <c r="AL67" s="224">
        <v>1.3276494999999999E-3</v>
      </c>
      <c r="AM67" s="224">
        <v>113</v>
      </c>
      <c r="AN67" s="224">
        <v>84</v>
      </c>
      <c r="AO67" s="224" t="s">
        <v>246</v>
      </c>
      <c r="AP67" s="96"/>
      <c r="AQ67" s="66"/>
      <c r="AR67" s="82"/>
      <c r="AS67" s="82"/>
      <c r="AT67" s="80"/>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0"/>
      <c r="BY67" s="80"/>
      <c r="BZ67" s="84"/>
      <c r="CA67" s="84"/>
      <c r="CD67" s="143"/>
    </row>
    <row r="68" spans="2:82" s="152" customFormat="1" ht="12.75" customHeight="1" x14ac:dyDescent="0.2">
      <c r="B68" s="223">
        <v>42241</v>
      </c>
      <c r="C68" s="224">
        <v>2.7459033099999999E-2</v>
      </c>
      <c r="D68" s="224">
        <v>2.7438469E-2</v>
      </c>
      <c r="E68" s="224">
        <v>0</v>
      </c>
      <c r="F68" s="224">
        <v>0</v>
      </c>
      <c r="G68" s="224">
        <v>0</v>
      </c>
      <c r="H68" s="224">
        <v>0</v>
      </c>
      <c r="I68" s="224">
        <v>2.4770332000000001E-3</v>
      </c>
      <c r="J68" s="224">
        <v>2.4345453999999999E-3</v>
      </c>
      <c r="K68" s="224">
        <v>0.123681293</v>
      </c>
      <c r="L68" s="224">
        <v>0.123681293</v>
      </c>
      <c r="M68" s="224">
        <v>5.6862337000000004E-3</v>
      </c>
      <c r="N68" s="224">
        <v>5.6862337000000004E-3</v>
      </c>
      <c r="O68" s="224">
        <v>3.5318820000000001E-4</v>
      </c>
      <c r="P68" s="224">
        <v>3.5113180000000003E-4</v>
      </c>
      <c r="Q68" s="224">
        <v>0</v>
      </c>
      <c r="R68" s="224">
        <v>0</v>
      </c>
      <c r="S68" s="224">
        <v>0</v>
      </c>
      <c r="T68" s="224">
        <v>0</v>
      </c>
      <c r="U68" s="225">
        <v>3.4521399999999998E-5</v>
      </c>
      <c r="V68" s="225">
        <v>3.0272599999999999E-5</v>
      </c>
      <c r="W68" s="224">
        <v>1.6172803999999999E-3</v>
      </c>
      <c r="X68" s="224">
        <v>1.6172803999999999E-3</v>
      </c>
      <c r="Y68" s="225">
        <v>4.6566000000000001E-5</v>
      </c>
      <c r="Z68" s="225">
        <v>4.6566000000000001E-5</v>
      </c>
      <c r="AA68" s="224">
        <v>0</v>
      </c>
      <c r="AB68" s="224">
        <v>0</v>
      </c>
      <c r="AC68" s="224">
        <v>0</v>
      </c>
      <c r="AD68" s="224">
        <v>0</v>
      </c>
      <c r="AE68" s="224">
        <v>0</v>
      </c>
      <c r="AF68" s="224">
        <v>0</v>
      </c>
      <c r="AG68" s="224">
        <v>0</v>
      </c>
      <c r="AH68" s="224">
        <v>0</v>
      </c>
      <c r="AI68" s="224">
        <v>0</v>
      </c>
      <c r="AJ68" s="224">
        <v>0</v>
      </c>
      <c r="AK68" s="224">
        <v>0</v>
      </c>
      <c r="AL68" s="224">
        <v>0</v>
      </c>
      <c r="AM68" s="224">
        <v>106</v>
      </c>
      <c r="AN68" s="224">
        <v>67</v>
      </c>
      <c r="AO68" s="224" t="s">
        <v>246</v>
      </c>
      <c r="AP68" s="96"/>
      <c r="AQ68" s="66"/>
      <c r="AR68" s="82"/>
      <c r="AS68" s="82"/>
      <c r="AT68" s="80"/>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0"/>
      <c r="BY68" s="80"/>
      <c r="BZ68" s="84"/>
      <c r="CA68" s="84"/>
      <c r="CD68" s="143"/>
    </row>
    <row r="69" spans="2:82" s="152" customFormat="1" ht="12.75" customHeight="1" x14ac:dyDescent="0.2">
      <c r="B69" s="223">
        <v>42242</v>
      </c>
      <c r="C69" s="224">
        <v>0.18817774179999999</v>
      </c>
      <c r="D69" s="224">
        <v>0.1880995983</v>
      </c>
      <c r="E69" s="224">
        <v>0</v>
      </c>
      <c r="F69" s="224">
        <v>0</v>
      </c>
      <c r="G69" s="224">
        <v>5.5292597399999997E-2</v>
      </c>
      <c r="H69" s="224">
        <v>5.5292597399999997E-2</v>
      </c>
      <c r="I69" s="224">
        <v>0.23529332589999999</v>
      </c>
      <c r="J69" s="224">
        <v>0.23513187269999999</v>
      </c>
      <c r="K69" s="224">
        <v>3.79447506E-2</v>
      </c>
      <c r="L69" s="224">
        <v>3.79447506E-2</v>
      </c>
      <c r="M69" s="224">
        <v>0.26065190570000002</v>
      </c>
      <c r="N69" s="224">
        <v>0.26065190570000002</v>
      </c>
      <c r="O69" s="224">
        <v>1.4762446E-3</v>
      </c>
      <c r="P69" s="224">
        <v>1.4741882E-3</v>
      </c>
      <c r="Q69" s="224">
        <v>0</v>
      </c>
      <c r="R69" s="224">
        <v>0</v>
      </c>
      <c r="S69" s="224">
        <v>7.0887949999999999E-4</v>
      </c>
      <c r="T69" s="224">
        <v>7.0887949999999999E-4</v>
      </c>
      <c r="U69" s="224">
        <v>1.2629469999999999E-3</v>
      </c>
      <c r="V69" s="224">
        <v>1.2586982E-3</v>
      </c>
      <c r="W69" s="224">
        <v>4.3374860000000001E-4</v>
      </c>
      <c r="X69" s="224">
        <v>4.3374860000000001E-4</v>
      </c>
      <c r="Y69" s="224">
        <v>3.0319664999999998E-3</v>
      </c>
      <c r="Z69" s="224">
        <v>3.0319664999999998E-3</v>
      </c>
      <c r="AA69" s="224">
        <v>1.5166017E-3</v>
      </c>
      <c r="AB69" s="224">
        <v>1.5166017E-3</v>
      </c>
      <c r="AC69" s="224">
        <v>0</v>
      </c>
      <c r="AD69" s="224">
        <v>0</v>
      </c>
      <c r="AE69" s="224">
        <v>0</v>
      </c>
      <c r="AF69" s="224">
        <v>0</v>
      </c>
      <c r="AG69" s="224">
        <v>0</v>
      </c>
      <c r="AH69" s="224">
        <v>0</v>
      </c>
      <c r="AI69" s="224">
        <v>4.9311696000000002E-3</v>
      </c>
      <c r="AJ69" s="224">
        <v>4.9311696000000002E-3</v>
      </c>
      <c r="AK69" s="224">
        <v>2.1172026000000001E-3</v>
      </c>
      <c r="AL69" s="224">
        <v>2.1172026000000001E-3</v>
      </c>
      <c r="AM69" s="224">
        <v>105</v>
      </c>
      <c r="AN69" s="224">
        <v>91</v>
      </c>
      <c r="AO69" s="224" t="s">
        <v>246</v>
      </c>
      <c r="AP69" s="96"/>
      <c r="AQ69" s="66"/>
      <c r="AR69" s="82"/>
      <c r="AS69" s="82"/>
      <c r="AT69" s="80"/>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0"/>
      <c r="BY69" s="80"/>
      <c r="BZ69" s="84"/>
      <c r="CA69" s="84"/>
      <c r="CD69" s="143"/>
    </row>
    <row r="70" spans="2:82" s="152" customFormat="1" ht="12.75" customHeight="1" x14ac:dyDescent="0.2">
      <c r="B70" s="223">
        <v>42243</v>
      </c>
      <c r="C70" s="224">
        <v>3.5949648000000001E-2</v>
      </c>
      <c r="D70" s="224">
        <v>3.5898237800000003E-2</v>
      </c>
      <c r="E70" s="224">
        <v>0</v>
      </c>
      <c r="F70" s="224">
        <v>0</v>
      </c>
      <c r="G70" s="224">
        <v>0</v>
      </c>
      <c r="H70" s="224">
        <v>0</v>
      </c>
      <c r="I70" s="224">
        <v>1.4024129200000001E-2</v>
      </c>
      <c r="J70" s="224">
        <v>1.39603976E-2</v>
      </c>
      <c r="K70" s="224">
        <v>5.2367143800000002E-2</v>
      </c>
      <c r="L70" s="224">
        <v>5.2367143800000002E-2</v>
      </c>
      <c r="M70" s="224">
        <v>7.5043815299999997E-2</v>
      </c>
      <c r="N70" s="224">
        <v>7.4961031100000006E-2</v>
      </c>
      <c r="O70" s="224">
        <v>3.2825420000000001E-4</v>
      </c>
      <c r="P70" s="224">
        <v>3.22085E-4</v>
      </c>
      <c r="Q70" s="224">
        <v>0</v>
      </c>
      <c r="R70" s="224">
        <v>0</v>
      </c>
      <c r="S70" s="224">
        <v>0</v>
      </c>
      <c r="T70" s="224">
        <v>0</v>
      </c>
      <c r="U70" s="224">
        <v>1.5667360000000001E-4</v>
      </c>
      <c r="V70" s="224">
        <v>1.48176E-4</v>
      </c>
      <c r="W70" s="224">
        <v>8.9052770000000003E-4</v>
      </c>
      <c r="X70" s="224">
        <v>8.9052770000000003E-4</v>
      </c>
      <c r="Y70" s="224">
        <v>2.95953E-4</v>
      </c>
      <c r="Z70" s="224">
        <v>2.8767460000000001E-4</v>
      </c>
      <c r="AA70" s="224">
        <v>2.24243701E-2</v>
      </c>
      <c r="AB70" s="224">
        <v>2.24243701E-2</v>
      </c>
      <c r="AC70" s="224">
        <v>0</v>
      </c>
      <c r="AD70" s="224">
        <v>0</v>
      </c>
      <c r="AE70" s="224">
        <v>0</v>
      </c>
      <c r="AF70" s="224">
        <v>0</v>
      </c>
      <c r="AG70" s="224">
        <v>4.02448782E-2</v>
      </c>
      <c r="AH70" s="224">
        <v>4.02448782E-2</v>
      </c>
      <c r="AI70" s="224">
        <v>1.2961273800000001E-2</v>
      </c>
      <c r="AJ70" s="224">
        <v>1.2961273800000001E-2</v>
      </c>
      <c r="AK70" s="224">
        <v>1.3762854E-3</v>
      </c>
      <c r="AL70" s="224">
        <v>1.3762854E-3</v>
      </c>
      <c r="AM70" s="224">
        <v>102</v>
      </c>
      <c r="AN70" s="224">
        <v>67</v>
      </c>
      <c r="AO70" s="224" t="s">
        <v>246</v>
      </c>
      <c r="AP70" s="96"/>
      <c r="AQ70" s="66"/>
      <c r="AR70" s="82"/>
      <c r="AS70" s="82"/>
      <c r="AT70" s="80"/>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0"/>
      <c r="BY70" s="80"/>
      <c r="BZ70" s="84"/>
      <c r="CA70" s="84"/>
      <c r="CD70" s="143"/>
    </row>
    <row r="71" spans="2:82" s="152" customFormat="1" ht="12.75" customHeight="1" x14ac:dyDescent="0.2">
      <c r="B71" s="223">
        <v>42244</v>
      </c>
      <c r="C71" s="224">
        <v>0.1126855648</v>
      </c>
      <c r="D71" s="224">
        <v>0.11264443659999999</v>
      </c>
      <c r="E71" s="224">
        <v>0</v>
      </c>
      <c r="F71" s="224">
        <v>0</v>
      </c>
      <c r="G71" s="224">
        <v>0</v>
      </c>
      <c r="H71" s="224">
        <v>0</v>
      </c>
      <c r="I71" s="224">
        <v>4.2113806400000002E-2</v>
      </c>
      <c r="J71" s="224">
        <v>4.2071318599999998E-2</v>
      </c>
      <c r="K71" s="224">
        <v>7.1011913400000001E-2</v>
      </c>
      <c r="L71" s="224">
        <v>7.1011913400000001E-2</v>
      </c>
      <c r="M71" s="224">
        <v>0.31414692129999999</v>
      </c>
      <c r="N71" s="224">
        <v>0.31406413709999997</v>
      </c>
      <c r="O71" s="224">
        <v>5.8196379999999996E-4</v>
      </c>
      <c r="P71" s="224">
        <v>5.7785099999999999E-4</v>
      </c>
      <c r="Q71" s="224">
        <v>0</v>
      </c>
      <c r="R71" s="224">
        <v>0</v>
      </c>
      <c r="S71" s="224">
        <v>0</v>
      </c>
      <c r="T71" s="224">
        <v>0</v>
      </c>
      <c r="U71" s="224">
        <v>2.825433E-4</v>
      </c>
      <c r="V71" s="224">
        <v>2.7829450000000001E-4</v>
      </c>
      <c r="W71" s="224">
        <v>6.3974699999999997E-4</v>
      </c>
      <c r="X71" s="224">
        <v>6.3974699999999997E-4</v>
      </c>
      <c r="Y71" s="224">
        <v>1.2748747000000001E-3</v>
      </c>
      <c r="Z71" s="224">
        <v>1.2665962999999999E-3</v>
      </c>
      <c r="AA71" s="224">
        <v>1.02465726E-2</v>
      </c>
      <c r="AB71" s="224">
        <v>1.02465726E-2</v>
      </c>
      <c r="AC71" s="224">
        <v>0</v>
      </c>
      <c r="AD71" s="224">
        <v>0</v>
      </c>
      <c r="AE71" s="224">
        <v>0</v>
      </c>
      <c r="AF71" s="224">
        <v>0</v>
      </c>
      <c r="AG71" s="225">
        <v>1.3277399999999999E-5</v>
      </c>
      <c r="AH71" s="225">
        <v>1.3277399999999999E-5</v>
      </c>
      <c r="AI71" s="224">
        <v>9.7727746000000008E-3</v>
      </c>
      <c r="AJ71" s="224">
        <v>9.7727746000000008E-3</v>
      </c>
      <c r="AK71" s="224">
        <v>3.3319553199999997E-2</v>
      </c>
      <c r="AL71" s="224">
        <v>3.3319553199999997E-2</v>
      </c>
      <c r="AM71" s="224">
        <v>90</v>
      </c>
      <c r="AN71" s="224">
        <v>57</v>
      </c>
      <c r="AO71" s="224" t="s">
        <v>246</v>
      </c>
      <c r="AP71" s="96"/>
      <c r="AQ71" s="66"/>
      <c r="AR71" s="82"/>
      <c r="AS71" s="82"/>
      <c r="AT71" s="80"/>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0"/>
      <c r="BY71" s="80"/>
      <c r="BZ71" s="84"/>
      <c r="CA71" s="84"/>
      <c r="CD71" s="143"/>
    </row>
    <row r="72" spans="2:82" s="152" customFormat="1" ht="12.75" customHeight="1" x14ac:dyDescent="0.2">
      <c r="B72" s="223">
        <v>42245</v>
      </c>
      <c r="C72" s="224">
        <v>0.30735996170000002</v>
      </c>
      <c r="D72" s="224">
        <v>0.30731883360000001</v>
      </c>
      <c r="E72" s="224">
        <v>0</v>
      </c>
      <c r="F72" s="224">
        <v>0</v>
      </c>
      <c r="G72" s="224">
        <v>0</v>
      </c>
      <c r="H72" s="224">
        <v>0</v>
      </c>
      <c r="I72" s="224">
        <v>0.1210820802</v>
      </c>
      <c r="J72" s="224">
        <v>0.1209971049</v>
      </c>
      <c r="K72" s="224">
        <v>0.91226098099999997</v>
      </c>
      <c r="L72" s="224">
        <v>0.91226098099999997</v>
      </c>
      <c r="M72" s="224">
        <v>0.26360957169999999</v>
      </c>
      <c r="N72" s="224">
        <v>0.26360957169999999</v>
      </c>
      <c r="O72" s="224">
        <v>8.0564965999999991E-3</v>
      </c>
      <c r="P72" s="224">
        <v>8.0544402000000005E-3</v>
      </c>
      <c r="Q72" s="224">
        <v>0</v>
      </c>
      <c r="R72" s="224">
        <v>0</v>
      </c>
      <c r="S72" s="224">
        <v>0</v>
      </c>
      <c r="T72" s="224">
        <v>0</v>
      </c>
      <c r="U72" s="224">
        <v>1.5433657999999999E-3</v>
      </c>
      <c r="V72" s="224">
        <v>1.539117E-3</v>
      </c>
      <c r="W72" s="224">
        <v>2.7690807800000002E-2</v>
      </c>
      <c r="X72" s="224">
        <v>2.7690807800000002E-2</v>
      </c>
      <c r="Y72" s="224">
        <v>7.0304369999999996E-3</v>
      </c>
      <c r="Z72" s="224">
        <v>7.0304369999999996E-3</v>
      </c>
      <c r="AA72" s="224">
        <v>2.33772584E-2</v>
      </c>
      <c r="AB72" s="224">
        <v>2.33772584E-2</v>
      </c>
      <c r="AC72" s="224">
        <v>0</v>
      </c>
      <c r="AD72" s="224">
        <v>0</v>
      </c>
      <c r="AE72" s="224">
        <v>0</v>
      </c>
      <c r="AF72" s="224">
        <v>0</v>
      </c>
      <c r="AG72" s="224">
        <v>3.7150182000000001E-3</v>
      </c>
      <c r="AH72" s="224">
        <v>3.7150182000000001E-3</v>
      </c>
      <c r="AI72" s="224">
        <v>8.0139822999999999E-2</v>
      </c>
      <c r="AJ72" s="224">
        <v>8.0139822999999999E-2</v>
      </c>
      <c r="AK72" s="224">
        <v>2.20567804E-2</v>
      </c>
      <c r="AL72" s="224">
        <v>2.20567804E-2</v>
      </c>
      <c r="AM72" s="224">
        <v>74</v>
      </c>
      <c r="AN72" s="224">
        <v>67</v>
      </c>
      <c r="AO72" s="224" t="s">
        <v>246</v>
      </c>
      <c r="AP72" s="96"/>
      <c r="AQ72" s="66"/>
      <c r="AR72" s="82"/>
      <c r="AS72" s="82"/>
      <c r="AT72" s="80"/>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0"/>
      <c r="BY72" s="80"/>
      <c r="BZ72" s="84"/>
      <c r="CA72" s="84"/>
      <c r="CD72" s="143"/>
    </row>
    <row r="73" spans="2:82" s="152" customFormat="1" ht="12.75" customHeight="1" x14ac:dyDescent="0.2">
      <c r="B73" s="223">
        <v>42246</v>
      </c>
      <c r="C73" s="224">
        <v>0.53735955820000003</v>
      </c>
      <c r="D73" s="224">
        <v>0.53695033309999995</v>
      </c>
      <c r="E73" s="224">
        <v>0</v>
      </c>
      <c r="F73" s="224">
        <v>0</v>
      </c>
      <c r="G73" s="224">
        <v>0</v>
      </c>
      <c r="H73" s="224">
        <v>0</v>
      </c>
      <c r="I73" s="224">
        <v>1.7630268500000001E-2</v>
      </c>
      <c r="J73" s="224">
        <v>1.6784764000000001E-2</v>
      </c>
      <c r="K73" s="224">
        <v>0.82791249950000001</v>
      </c>
      <c r="L73" s="224">
        <v>0.82791249950000001</v>
      </c>
      <c r="M73" s="224">
        <v>1.4592956411</v>
      </c>
      <c r="N73" s="224">
        <v>1.4592956411</v>
      </c>
      <c r="O73" s="224">
        <v>3.7686266E-3</v>
      </c>
      <c r="P73" s="224">
        <v>3.7624574E-3</v>
      </c>
      <c r="Q73" s="224">
        <v>0</v>
      </c>
      <c r="R73" s="224">
        <v>0</v>
      </c>
      <c r="S73" s="224">
        <v>0</v>
      </c>
      <c r="T73" s="224">
        <v>0</v>
      </c>
      <c r="U73" s="224">
        <v>2.639551E-4</v>
      </c>
      <c r="V73" s="224">
        <v>2.5120870000000002E-4</v>
      </c>
      <c r="W73" s="224">
        <v>5.5555626000000002E-3</v>
      </c>
      <c r="X73" s="224">
        <v>5.5555626000000002E-3</v>
      </c>
      <c r="Y73" s="224">
        <v>1.01638141E-2</v>
      </c>
      <c r="Z73" s="224">
        <v>1.01638141E-2</v>
      </c>
      <c r="AA73" s="224">
        <v>4.6677914999999999E-3</v>
      </c>
      <c r="AB73" s="224">
        <v>4.6677914999999999E-3</v>
      </c>
      <c r="AC73" s="224">
        <v>0</v>
      </c>
      <c r="AD73" s="224">
        <v>0</v>
      </c>
      <c r="AE73" s="224">
        <v>0</v>
      </c>
      <c r="AF73" s="224">
        <v>0</v>
      </c>
      <c r="AG73" s="224">
        <v>0</v>
      </c>
      <c r="AH73" s="224">
        <v>0</v>
      </c>
      <c r="AI73" s="224">
        <v>6.5446115000000003E-3</v>
      </c>
      <c r="AJ73" s="224">
        <v>6.5446115000000003E-3</v>
      </c>
      <c r="AK73" s="224">
        <v>1.34979425E-2</v>
      </c>
      <c r="AL73" s="224">
        <v>1.34979425E-2</v>
      </c>
      <c r="AM73" s="224">
        <v>100</v>
      </c>
      <c r="AN73" s="224">
        <v>65</v>
      </c>
      <c r="AO73" s="224" t="s">
        <v>246</v>
      </c>
      <c r="AP73" s="96"/>
      <c r="AQ73" s="66"/>
      <c r="AR73" s="82"/>
      <c r="AS73" s="82"/>
      <c r="AT73" s="80"/>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0"/>
      <c r="BY73" s="80"/>
      <c r="BZ73" s="84"/>
      <c r="CA73" s="84"/>
      <c r="CD73" s="143"/>
    </row>
    <row r="74" spans="2:82" s="152" customFormat="1" ht="12.75" customHeight="1" x14ac:dyDescent="0.2">
      <c r="B74" s="223">
        <v>42247</v>
      </c>
      <c r="C74" s="224">
        <v>5.6783100500000003E-2</v>
      </c>
      <c r="D74" s="224">
        <v>5.6721408199999997E-2</v>
      </c>
      <c r="E74" s="224">
        <v>0</v>
      </c>
      <c r="F74" s="224">
        <v>0</v>
      </c>
      <c r="G74" s="224">
        <v>4.7849362999999997E-3</v>
      </c>
      <c r="H74" s="224">
        <v>4.7849362999999997E-3</v>
      </c>
      <c r="I74" s="224">
        <v>9.8444090999999997E-3</v>
      </c>
      <c r="J74" s="224">
        <v>9.8444090999999997E-3</v>
      </c>
      <c r="K74" s="224">
        <v>7.2675231999999998E-3</v>
      </c>
      <c r="L74" s="224">
        <v>7.1651635000000002E-3</v>
      </c>
      <c r="M74" s="224">
        <v>0.2028602364</v>
      </c>
      <c r="N74" s="224">
        <v>0.20269466799999999</v>
      </c>
      <c r="O74" s="224">
        <v>5.6705459999999998E-4</v>
      </c>
      <c r="P74" s="224">
        <v>5.6088540000000004E-4</v>
      </c>
      <c r="Q74" s="224">
        <v>0</v>
      </c>
      <c r="R74" s="224">
        <v>0</v>
      </c>
      <c r="S74" s="225">
        <v>5.9073300000000002E-5</v>
      </c>
      <c r="T74" s="225">
        <v>5.9073300000000002E-5</v>
      </c>
      <c r="U74" s="225">
        <v>8.2851199999999997E-5</v>
      </c>
      <c r="V74" s="225">
        <v>8.2851199999999997E-5</v>
      </c>
      <c r="W74" s="224">
        <v>1.4842140000000001E-4</v>
      </c>
      <c r="X74" s="224">
        <v>1.3818540000000001E-4</v>
      </c>
      <c r="Y74" s="224">
        <v>1.9930263999999999E-3</v>
      </c>
      <c r="Z74" s="224">
        <v>1.9764696E-3</v>
      </c>
      <c r="AA74" s="224">
        <v>1.33625462E-2</v>
      </c>
      <c r="AB74" s="224">
        <v>1.33625462E-2</v>
      </c>
      <c r="AC74" s="224">
        <v>0</v>
      </c>
      <c r="AD74" s="224">
        <v>0</v>
      </c>
      <c r="AE74" s="224">
        <v>0</v>
      </c>
      <c r="AF74" s="224">
        <v>0</v>
      </c>
      <c r="AG74" s="224">
        <v>1.7065183500000001E-2</v>
      </c>
      <c r="AH74" s="224">
        <v>1.7065183500000001E-2</v>
      </c>
      <c r="AI74" s="224">
        <v>8.4446599999999999E-4</v>
      </c>
      <c r="AJ74" s="224">
        <v>8.4446599999999999E-4</v>
      </c>
      <c r="AK74" s="224">
        <v>1.9859898300000001E-2</v>
      </c>
      <c r="AL74" s="224">
        <v>1.9859898300000001E-2</v>
      </c>
      <c r="AM74" s="224">
        <v>113</v>
      </c>
      <c r="AN74" s="224">
        <v>79</v>
      </c>
      <c r="AO74" s="224" t="s">
        <v>246</v>
      </c>
      <c r="AP74" s="96"/>
      <c r="AQ74" s="66"/>
      <c r="AR74" s="82"/>
      <c r="AS74" s="82"/>
      <c r="AT74" s="80"/>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0"/>
      <c r="BY74" s="80"/>
      <c r="BZ74" s="84"/>
      <c r="CA74" s="84"/>
      <c r="CD74" s="143"/>
    </row>
    <row r="75" spans="2:82" s="152" customFormat="1" ht="12.75" customHeight="1" x14ac:dyDescent="0.2">
      <c r="B75" s="223">
        <v>42248</v>
      </c>
      <c r="C75" s="224">
        <v>0.67655949270000004</v>
      </c>
      <c r="D75" s="224">
        <v>0.67610091309999998</v>
      </c>
      <c r="E75" s="224">
        <v>0</v>
      </c>
      <c r="F75" s="224">
        <v>0</v>
      </c>
      <c r="G75" s="224">
        <v>0</v>
      </c>
      <c r="H75" s="224">
        <v>0</v>
      </c>
      <c r="I75" s="224">
        <v>1.7758790900000002E-2</v>
      </c>
      <c r="J75" s="224">
        <v>1.76950593E-2</v>
      </c>
      <c r="K75" s="224">
        <v>0.128054321</v>
      </c>
      <c r="L75" s="224">
        <v>0.128054321</v>
      </c>
      <c r="M75" s="224">
        <v>2.5854328980000001</v>
      </c>
      <c r="N75" s="224">
        <v>2.5837109877</v>
      </c>
      <c r="O75" s="224">
        <v>4.2763028000000003E-3</v>
      </c>
      <c r="P75" s="224">
        <v>4.2701335999999999E-3</v>
      </c>
      <c r="Q75" s="224">
        <v>0</v>
      </c>
      <c r="R75" s="224">
        <v>0</v>
      </c>
      <c r="S75" s="224">
        <v>0</v>
      </c>
      <c r="T75" s="224">
        <v>0</v>
      </c>
      <c r="U75" s="224">
        <v>1.497692E-4</v>
      </c>
      <c r="V75" s="224">
        <v>1.4127160000000001E-4</v>
      </c>
      <c r="W75" s="224">
        <v>5.4634409999999997E-4</v>
      </c>
      <c r="X75" s="224">
        <v>5.4634409999999997E-4</v>
      </c>
      <c r="Y75" s="224">
        <v>1.64812734E-2</v>
      </c>
      <c r="Z75" s="224">
        <v>1.6472995000000001E-2</v>
      </c>
      <c r="AA75" s="224">
        <v>1.11503639E-2</v>
      </c>
      <c r="AB75" s="224">
        <v>1.11503639E-2</v>
      </c>
      <c r="AC75" s="224">
        <v>0</v>
      </c>
      <c r="AD75" s="224">
        <v>0</v>
      </c>
      <c r="AE75" s="224">
        <v>0.20675650740000001</v>
      </c>
      <c r="AF75" s="224">
        <v>0.20675650740000001</v>
      </c>
      <c r="AG75" s="224">
        <v>4.1159954999999996E-3</v>
      </c>
      <c r="AH75" s="224">
        <v>4.1159954999999996E-3</v>
      </c>
      <c r="AI75" s="224">
        <v>2.6229630000000002E-4</v>
      </c>
      <c r="AJ75" s="224">
        <v>2.6229630000000002E-4</v>
      </c>
      <c r="AK75" s="224">
        <v>7.6813267999999999E-3</v>
      </c>
      <c r="AL75" s="224">
        <v>7.6813267999999999E-3</v>
      </c>
      <c r="AM75" s="224">
        <v>111</v>
      </c>
      <c r="AN75" s="224">
        <v>90</v>
      </c>
      <c r="AO75" s="224" t="s">
        <v>246</v>
      </c>
      <c r="AP75" s="96"/>
      <c r="AQ75" s="66"/>
      <c r="AR75" s="82"/>
      <c r="AS75" s="82"/>
      <c r="AT75" s="80"/>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0"/>
      <c r="BY75" s="80"/>
      <c r="BZ75" s="84"/>
      <c r="CA75" s="84"/>
      <c r="CD75" s="143"/>
    </row>
    <row r="76" spans="2:82" s="152" customFormat="1" ht="12.75" customHeight="1" x14ac:dyDescent="0.2">
      <c r="B76" s="223">
        <v>42249</v>
      </c>
      <c r="C76" s="224">
        <v>0.15832509759999999</v>
      </c>
      <c r="D76" s="224">
        <v>0.15825312329999999</v>
      </c>
      <c r="E76" s="224">
        <v>0</v>
      </c>
      <c r="F76" s="224">
        <v>0</v>
      </c>
      <c r="G76" s="224">
        <v>0</v>
      </c>
      <c r="H76" s="224">
        <v>0</v>
      </c>
      <c r="I76" s="224">
        <v>1.0834365300000001E-2</v>
      </c>
      <c r="J76" s="224">
        <v>1.07069022E-2</v>
      </c>
      <c r="K76" s="224">
        <v>0.57025446530000001</v>
      </c>
      <c r="L76" s="224">
        <v>0.5702032856</v>
      </c>
      <c r="M76" s="224">
        <v>0.1550554848</v>
      </c>
      <c r="N76" s="224">
        <v>0.1550554848</v>
      </c>
      <c r="O76" s="224">
        <v>7.153735E-4</v>
      </c>
      <c r="P76" s="224">
        <v>7.1126070000000004E-4</v>
      </c>
      <c r="Q76" s="224">
        <v>0</v>
      </c>
      <c r="R76" s="224">
        <v>0</v>
      </c>
      <c r="S76" s="224">
        <v>0</v>
      </c>
      <c r="T76" s="224">
        <v>0</v>
      </c>
      <c r="U76" s="225">
        <v>2.97416E-5</v>
      </c>
      <c r="V76" s="225">
        <v>2.5492800000000001E-5</v>
      </c>
      <c r="W76" s="224">
        <v>1.8296764000000001E-3</v>
      </c>
      <c r="X76" s="224">
        <v>1.8194404E-3</v>
      </c>
      <c r="Y76" s="224">
        <v>1.3421367000000001E-3</v>
      </c>
      <c r="Z76" s="224">
        <v>1.3421367000000001E-3</v>
      </c>
      <c r="AA76" s="224">
        <v>4.5932467999999999E-3</v>
      </c>
      <c r="AB76" s="224">
        <v>4.5932467999999999E-3</v>
      </c>
      <c r="AC76" s="224">
        <v>0</v>
      </c>
      <c r="AD76" s="224">
        <v>0</v>
      </c>
      <c r="AE76" s="224">
        <v>0</v>
      </c>
      <c r="AF76" s="224">
        <v>0</v>
      </c>
      <c r="AG76" s="224">
        <v>0</v>
      </c>
      <c r="AH76" s="224">
        <v>0</v>
      </c>
      <c r="AI76" s="224">
        <v>3.7796251E-3</v>
      </c>
      <c r="AJ76" s="224">
        <v>3.7796251E-3</v>
      </c>
      <c r="AK76" s="224">
        <v>1.5434055E-2</v>
      </c>
      <c r="AL76" s="224">
        <v>1.5434055E-2</v>
      </c>
      <c r="AM76" s="224">
        <v>93</v>
      </c>
      <c r="AN76" s="224">
        <v>81</v>
      </c>
      <c r="AO76" s="224" t="s">
        <v>246</v>
      </c>
      <c r="AP76" s="96"/>
      <c r="AQ76" s="66"/>
      <c r="AR76" s="82"/>
      <c r="AS76" s="82"/>
      <c r="AT76" s="80"/>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0"/>
      <c r="BY76" s="80"/>
      <c r="BZ76" s="84"/>
      <c r="CA76" s="84"/>
      <c r="CD76" s="143"/>
    </row>
    <row r="77" spans="2:82" s="152" customFormat="1" ht="12.75" customHeight="1" x14ac:dyDescent="0.2">
      <c r="B77" s="223">
        <v>42250</v>
      </c>
      <c r="C77" s="224">
        <v>0.24381711549999999</v>
      </c>
      <c r="D77" s="224">
        <v>0.2437657053</v>
      </c>
      <c r="E77" s="224">
        <v>0</v>
      </c>
      <c r="F77" s="224">
        <v>0</v>
      </c>
      <c r="G77" s="224">
        <v>0</v>
      </c>
      <c r="H77" s="224">
        <v>0</v>
      </c>
      <c r="I77" s="224">
        <v>3.6180413000000002E-2</v>
      </c>
      <c r="J77" s="224">
        <v>3.6116681400000003E-2</v>
      </c>
      <c r="K77" s="224">
        <v>1.0946697029000001</v>
      </c>
      <c r="L77" s="224">
        <v>1.0945673432</v>
      </c>
      <c r="M77" s="224">
        <v>2.57075672E-2</v>
      </c>
      <c r="N77" s="224">
        <v>2.57075672E-2</v>
      </c>
      <c r="O77" s="224">
        <v>2.8388725999999999E-3</v>
      </c>
      <c r="P77" s="224">
        <v>2.8327033999999999E-3</v>
      </c>
      <c r="Q77" s="224">
        <v>0</v>
      </c>
      <c r="R77" s="224">
        <v>0</v>
      </c>
      <c r="S77" s="224">
        <v>0</v>
      </c>
      <c r="T77" s="224">
        <v>0</v>
      </c>
      <c r="U77" s="224">
        <v>2.6554850000000001E-4</v>
      </c>
      <c r="V77" s="224">
        <v>2.5705090000000002E-4</v>
      </c>
      <c r="W77" s="224">
        <v>1.28013369E-2</v>
      </c>
      <c r="X77" s="224">
        <v>1.27911009E-2</v>
      </c>
      <c r="Y77" s="224">
        <v>5.577577E-4</v>
      </c>
      <c r="Z77" s="224">
        <v>5.577577E-4</v>
      </c>
      <c r="AA77" s="224">
        <v>8.9219880000000005E-3</v>
      </c>
      <c r="AB77" s="224">
        <v>8.9219880000000005E-3</v>
      </c>
      <c r="AC77" s="224">
        <v>0</v>
      </c>
      <c r="AD77" s="224">
        <v>0</v>
      </c>
      <c r="AE77" s="224">
        <v>0</v>
      </c>
      <c r="AF77" s="224">
        <v>0</v>
      </c>
      <c r="AG77" s="224">
        <v>2.8912878E-3</v>
      </c>
      <c r="AH77" s="224">
        <v>2.8912878E-3</v>
      </c>
      <c r="AI77" s="224">
        <v>2.2290063799999999E-2</v>
      </c>
      <c r="AJ77" s="224">
        <v>2.2290063799999999E-2</v>
      </c>
      <c r="AK77" s="224">
        <v>1.2256181499999999E-2</v>
      </c>
      <c r="AL77" s="224">
        <v>1.2256181499999999E-2</v>
      </c>
      <c r="AM77" s="224">
        <v>116</v>
      </c>
      <c r="AN77" s="224">
        <v>89</v>
      </c>
      <c r="AO77" s="224" t="s">
        <v>246</v>
      </c>
      <c r="AP77" s="96"/>
      <c r="AQ77" s="66"/>
      <c r="AR77" s="82"/>
      <c r="AS77" s="82"/>
      <c r="AT77" s="80"/>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0"/>
      <c r="BY77" s="80"/>
      <c r="BZ77" s="84"/>
      <c r="CA77" s="84"/>
      <c r="CD77" s="143"/>
    </row>
    <row r="78" spans="2:82" s="152" customFormat="1" ht="12.75" customHeight="1" x14ac:dyDescent="0.2">
      <c r="B78" s="223">
        <v>42251</v>
      </c>
      <c r="C78" s="224">
        <v>6.4743123599999994E-2</v>
      </c>
      <c r="D78" s="224">
        <v>6.4743123599999994E-2</v>
      </c>
      <c r="E78" s="224">
        <v>0</v>
      </c>
      <c r="F78" s="224">
        <v>0</v>
      </c>
      <c r="G78" s="224">
        <v>0</v>
      </c>
      <c r="H78" s="224">
        <v>0</v>
      </c>
      <c r="I78" s="224">
        <v>1.3525956299999999E-2</v>
      </c>
      <c r="J78" s="224">
        <v>1.3525956299999999E-2</v>
      </c>
      <c r="K78" s="224">
        <v>0.27981718039999998</v>
      </c>
      <c r="L78" s="224">
        <v>0.27981718039999998</v>
      </c>
      <c r="M78" s="224">
        <v>7.9752321000000001E-3</v>
      </c>
      <c r="N78" s="224">
        <v>7.9752321000000001E-3</v>
      </c>
      <c r="O78" s="224">
        <v>5.8787589999999995E-4</v>
      </c>
      <c r="P78" s="224">
        <v>5.8787589999999995E-4</v>
      </c>
      <c r="Q78" s="224">
        <v>0</v>
      </c>
      <c r="R78" s="224">
        <v>0</v>
      </c>
      <c r="S78" s="224">
        <v>0</v>
      </c>
      <c r="T78" s="224">
        <v>0</v>
      </c>
      <c r="U78" s="224">
        <v>1.9225700000000001E-4</v>
      </c>
      <c r="V78" s="224">
        <v>1.9225700000000001E-4</v>
      </c>
      <c r="W78" s="224">
        <v>2.4208025999999999E-3</v>
      </c>
      <c r="X78" s="224">
        <v>2.4208025999999999E-3</v>
      </c>
      <c r="Y78" s="225">
        <v>3.41484E-5</v>
      </c>
      <c r="Z78" s="225">
        <v>3.41484E-5</v>
      </c>
      <c r="AA78" s="224">
        <v>5.4273778E-3</v>
      </c>
      <c r="AB78" s="224">
        <v>5.4273778E-3</v>
      </c>
      <c r="AC78" s="224">
        <v>0</v>
      </c>
      <c r="AD78" s="224">
        <v>0</v>
      </c>
      <c r="AE78" s="224">
        <v>0</v>
      </c>
      <c r="AF78" s="224">
        <v>0</v>
      </c>
      <c r="AG78" s="224">
        <v>5.7623940000000001E-4</v>
      </c>
      <c r="AH78" s="224">
        <v>5.7623940000000001E-4</v>
      </c>
      <c r="AI78" s="224">
        <v>1.4993109900000001E-2</v>
      </c>
      <c r="AJ78" s="224">
        <v>1.4993109900000001E-2</v>
      </c>
      <c r="AK78" s="224">
        <v>8.6002300000000004E-3</v>
      </c>
      <c r="AL78" s="224">
        <v>8.6002300000000004E-3</v>
      </c>
      <c r="AM78" s="224">
        <v>70</v>
      </c>
      <c r="AN78" s="224">
        <v>54</v>
      </c>
      <c r="AO78" s="224" t="s">
        <v>246</v>
      </c>
      <c r="AP78" s="96"/>
      <c r="AQ78" s="66"/>
      <c r="AR78" s="82"/>
      <c r="AS78" s="82"/>
      <c r="AT78" s="80"/>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0"/>
      <c r="BY78" s="80"/>
      <c r="BZ78" s="84"/>
      <c r="CA78" s="84"/>
      <c r="CD78" s="143"/>
    </row>
    <row r="79" spans="2:82" s="152" customFormat="1" ht="12.75" customHeight="1" x14ac:dyDescent="0.2">
      <c r="B79" s="223">
        <v>42252</v>
      </c>
      <c r="C79" s="224">
        <v>4.65720061E-2</v>
      </c>
      <c r="D79" s="224">
        <v>4.6520595900000003E-2</v>
      </c>
      <c r="E79" s="224">
        <v>0</v>
      </c>
      <c r="F79" s="224">
        <v>0</v>
      </c>
      <c r="G79" s="224">
        <v>0</v>
      </c>
      <c r="H79" s="224">
        <v>0</v>
      </c>
      <c r="I79" s="224">
        <v>2.5418233200000001E-2</v>
      </c>
      <c r="J79" s="224">
        <v>2.5333257599999999E-2</v>
      </c>
      <c r="K79" s="224">
        <v>1.6932811900000001E-2</v>
      </c>
      <c r="L79" s="224">
        <v>1.68816322E-2</v>
      </c>
      <c r="M79" s="224">
        <v>0.124263078</v>
      </c>
      <c r="N79" s="224">
        <v>0.124263078</v>
      </c>
      <c r="O79" s="224">
        <v>4.0074270000000001E-4</v>
      </c>
      <c r="P79" s="224">
        <v>3.9457350000000001E-4</v>
      </c>
      <c r="Q79" s="224">
        <v>0</v>
      </c>
      <c r="R79" s="224">
        <v>0</v>
      </c>
      <c r="S79" s="224">
        <v>0</v>
      </c>
      <c r="T79" s="224">
        <v>0</v>
      </c>
      <c r="U79" s="224">
        <v>4.3337459999999998E-4</v>
      </c>
      <c r="V79" s="224">
        <v>4.2487699999999999E-4</v>
      </c>
      <c r="W79" s="225">
        <v>9.4682699999999994E-5</v>
      </c>
      <c r="X79" s="225">
        <v>8.4446700000000006E-5</v>
      </c>
      <c r="Y79" s="224">
        <v>6.9228180000000005E-4</v>
      </c>
      <c r="Z79" s="224">
        <v>6.9228180000000005E-4</v>
      </c>
      <c r="AA79" s="224">
        <v>1.0801288799999999E-2</v>
      </c>
      <c r="AB79" s="224">
        <v>1.0801288799999999E-2</v>
      </c>
      <c r="AC79" s="224">
        <v>0</v>
      </c>
      <c r="AD79" s="224">
        <v>0</v>
      </c>
      <c r="AE79" s="224">
        <v>0</v>
      </c>
      <c r="AF79" s="224">
        <v>0</v>
      </c>
      <c r="AG79" s="224">
        <v>7.7651578000000002E-3</v>
      </c>
      <c r="AH79" s="224">
        <v>7.7651578000000002E-3</v>
      </c>
      <c r="AI79" s="224">
        <v>1.3473071000000001E-3</v>
      </c>
      <c r="AJ79" s="224">
        <v>1.3473071000000001E-3</v>
      </c>
      <c r="AK79" s="224">
        <v>2.7262863799999999E-2</v>
      </c>
      <c r="AL79" s="224">
        <v>2.7262863799999999E-2</v>
      </c>
      <c r="AM79" s="224">
        <v>59</v>
      </c>
      <c r="AN79" s="224">
        <v>53</v>
      </c>
      <c r="AO79" s="224" t="s">
        <v>246</v>
      </c>
      <c r="AP79" s="96"/>
      <c r="AQ79" s="66"/>
      <c r="AR79" s="82"/>
      <c r="AS79" s="82"/>
      <c r="AT79" s="80"/>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0"/>
      <c r="BY79" s="80"/>
      <c r="BZ79" s="84"/>
      <c r="CA79" s="84"/>
      <c r="CD79" s="143"/>
    </row>
    <row r="80" spans="2:82" s="152" customFormat="1" ht="12.75" customHeight="1" x14ac:dyDescent="0.2">
      <c r="B80" s="223">
        <v>42253</v>
      </c>
      <c r="C80" s="224">
        <v>0.33656391559999999</v>
      </c>
      <c r="D80" s="224">
        <v>0.33656391559999999</v>
      </c>
      <c r="E80" s="224">
        <v>0</v>
      </c>
      <c r="F80" s="224">
        <v>0</v>
      </c>
      <c r="G80" s="224">
        <v>0</v>
      </c>
      <c r="H80" s="224">
        <v>0</v>
      </c>
      <c r="I80" s="224">
        <v>6.8405110000000001E-4</v>
      </c>
      <c r="J80" s="224">
        <v>6.8405110000000001E-4</v>
      </c>
      <c r="K80" s="224">
        <v>3.0260103199999999E-2</v>
      </c>
      <c r="L80" s="224">
        <v>3.0260103199999999E-2</v>
      </c>
      <c r="M80" s="224">
        <v>1.3290864794999999</v>
      </c>
      <c r="N80" s="224">
        <v>1.3290864794999999</v>
      </c>
      <c r="O80" s="224">
        <v>1.4482261E-3</v>
      </c>
      <c r="P80" s="224">
        <v>1.4482261E-3</v>
      </c>
      <c r="Q80" s="224">
        <v>0</v>
      </c>
      <c r="R80" s="224">
        <v>0</v>
      </c>
      <c r="S80" s="224">
        <v>0</v>
      </c>
      <c r="T80" s="224">
        <v>0</v>
      </c>
      <c r="U80" s="225">
        <v>4.2487999999999999E-6</v>
      </c>
      <c r="V80" s="225">
        <v>4.2487999999999999E-6</v>
      </c>
      <c r="W80" s="224">
        <v>7.3570899999999997E-4</v>
      </c>
      <c r="X80" s="224">
        <v>7.3570899999999997E-4</v>
      </c>
      <c r="Y80" s="224">
        <v>5.2267792E-3</v>
      </c>
      <c r="Z80" s="224">
        <v>5.2267792E-3</v>
      </c>
      <c r="AA80" s="224">
        <v>2.9386085999999999E-3</v>
      </c>
      <c r="AB80" s="224">
        <v>2.9386085999999999E-3</v>
      </c>
      <c r="AC80" s="224">
        <v>0</v>
      </c>
      <c r="AD80" s="224">
        <v>0</v>
      </c>
      <c r="AE80" s="224">
        <v>0</v>
      </c>
      <c r="AF80" s="224">
        <v>0</v>
      </c>
      <c r="AG80" s="224">
        <v>0</v>
      </c>
      <c r="AH80" s="224">
        <v>0</v>
      </c>
      <c r="AI80" s="224">
        <v>4.1430013999999996E-3</v>
      </c>
      <c r="AJ80" s="224">
        <v>4.1430013999999996E-3</v>
      </c>
      <c r="AK80" s="224">
        <v>8.4791582999999993E-3</v>
      </c>
      <c r="AL80" s="224">
        <v>8.4791582999999993E-3</v>
      </c>
      <c r="AM80" s="224">
        <v>35</v>
      </c>
      <c r="AN80" s="224">
        <v>33</v>
      </c>
      <c r="AO80" s="224" t="s">
        <v>246</v>
      </c>
      <c r="AP80" s="96"/>
      <c r="AQ80" s="66"/>
      <c r="AR80" s="82"/>
      <c r="AS80" s="82"/>
      <c r="AT80" s="80"/>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0"/>
      <c r="BY80" s="80"/>
      <c r="BZ80" s="84"/>
      <c r="CA80" s="84"/>
      <c r="CD80" s="143"/>
    </row>
    <row r="81" spans="2:82" s="152" customFormat="1" ht="12.75" customHeight="1" x14ac:dyDescent="0.2">
      <c r="B81" s="223">
        <v>42254</v>
      </c>
      <c r="C81" s="224">
        <v>0.15740614210000001</v>
      </c>
      <c r="D81" s="224">
        <v>0.15726424990000001</v>
      </c>
      <c r="E81" s="224">
        <v>0</v>
      </c>
      <c r="F81" s="224">
        <v>0</v>
      </c>
      <c r="G81" s="224">
        <v>0</v>
      </c>
      <c r="H81" s="224">
        <v>0</v>
      </c>
      <c r="I81" s="224">
        <v>0.19508077460000001</v>
      </c>
      <c r="J81" s="224">
        <v>0.19508077460000001</v>
      </c>
      <c r="K81" s="224">
        <v>6.2055482500000002E-2</v>
      </c>
      <c r="L81" s="224">
        <v>6.1502741100000001E-2</v>
      </c>
      <c r="M81" s="224">
        <v>0.20337582539999999</v>
      </c>
      <c r="N81" s="224">
        <v>0.2032516492</v>
      </c>
      <c r="O81" s="224">
        <v>3.9046068E-3</v>
      </c>
      <c r="P81" s="224">
        <v>3.8984376E-3</v>
      </c>
      <c r="Q81" s="224">
        <v>0</v>
      </c>
      <c r="R81" s="224">
        <v>0</v>
      </c>
      <c r="S81" s="224">
        <v>0</v>
      </c>
      <c r="T81" s="224">
        <v>0</v>
      </c>
      <c r="U81" s="224">
        <v>6.4108625000000004E-3</v>
      </c>
      <c r="V81" s="224">
        <v>6.4108625000000004E-3</v>
      </c>
      <c r="W81" s="224">
        <v>1.6799757E-3</v>
      </c>
      <c r="X81" s="224">
        <v>1.6697397E-3</v>
      </c>
      <c r="Y81" s="224">
        <v>1.8688505E-3</v>
      </c>
      <c r="Z81" s="224">
        <v>1.8522937000000001E-3</v>
      </c>
      <c r="AA81" s="224">
        <v>4.5554602E-3</v>
      </c>
      <c r="AB81" s="224">
        <v>4.5554602E-3</v>
      </c>
      <c r="AC81" s="224">
        <v>0</v>
      </c>
      <c r="AD81" s="224">
        <v>0</v>
      </c>
      <c r="AE81" s="224">
        <v>0</v>
      </c>
      <c r="AF81" s="224">
        <v>0</v>
      </c>
      <c r="AG81" s="224">
        <v>8.6297823999999992E-3</v>
      </c>
      <c r="AH81" s="224">
        <v>8.6297823999999992E-3</v>
      </c>
      <c r="AI81" s="224">
        <v>1.8846945999999999E-3</v>
      </c>
      <c r="AJ81" s="224">
        <v>1.8846945999999999E-3</v>
      </c>
      <c r="AK81" s="224">
        <v>0</v>
      </c>
      <c r="AL81" s="224">
        <v>0</v>
      </c>
      <c r="AM81" s="224">
        <v>130</v>
      </c>
      <c r="AN81" s="224">
        <v>104</v>
      </c>
      <c r="AO81" s="224" t="s">
        <v>246</v>
      </c>
      <c r="AP81" s="96"/>
      <c r="AQ81" s="66"/>
      <c r="AR81" s="82"/>
      <c r="AS81" s="82"/>
      <c r="AT81" s="80"/>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0"/>
      <c r="BY81" s="80"/>
      <c r="BZ81" s="84"/>
      <c r="CA81" s="84"/>
      <c r="CD81" s="143"/>
    </row>
    <row r="82" spans="2:82" s="152" customFormat="1" ht="12.75" customHeight="1" x14ac:dyDescent="0.2">
      <c r="B82" s="223">
        <v>42255</v>
      </c>
      <c r="C82" s="224">
        <v>0.2313303109</v>
      </c>
      <c r="D82" s="224">
        <v>0.23130769039999999</v>
      </c>
      <c r="E82" s="224">
        <v>0</v>
      </c>
      <c r="F82" s="224">
        <v>0</v>
      </c>
      <c r="G82" s="224">
        <v>0</v>
      </c>
      <c r="H82" s="224">
        <v>0</v>
      </c>
      <c r="I82" s="224">
        <v>1.7717388E-3</v>
      </c>
      <c r="J82" s="224">
        <v>1.7717388E-3</v>
      </c>
      <c r="K82" s="224">
        <v>6.4384157000000001E-3</v>
      </c>
      <c r="L82" s="224">
        <v>6.3360559999999996E-3</v>
      </c>
      <c r="M82" s="224">
        <v>0.92259831029999995</v>
      </c>
      <c r="N82" s="224">
        <v>0.9225900319</v>
      </c>
      <c r="O82" s="224">
        <v>8.8142820000000003E-4</v>
      </c>
      <c r="P82" s="224">
        <v>8.7731539999999996E-4</v>
      </c>
      <c r="Q82" s="224">
        <v>0</v>
      </c>
      <c r="R82" s="224">
        <v>0</v>
      </c>
      <c r="S82" s="224">
        <v>0</v>
      </c>
      <c r="T82" s="224">
        <v>0</v>
      </c>
      <c r="U82" s="225">
        <v>2.1243999999999999E-5</v>
      </c>
      <c r="V82" s="225">
        <v>2.1243999999999999E-5</v>
      </c>
      <c r="W82" s="225">
        <v>3.0707999999999998E-5</v>
      </c>
      <c r="X82" s="225">
        <v>2.0472E-5</v>
      </c>
      <c r="Y82" s="224">
        <v>3.4821049000000001E-3</v>
      </c>
      <c r="Z82" s="224">
        <v>3.4738264999999999E-3</v>
      </c>
      <c r="AA82" s="224">
        <v>3.6776306000000001E-3</v>
      </c>
      <c r="AB82" s="224">
        <v>3.6776306000000001E-3</v>
      </c>
      <c r="AC82" s="224">
        <v>0</v>
      </c>
      <c r="AD82" s="224">
        <v>0</v>
      </c>
      <c r="AE82" s="224">
        <v>0</v>
      </c>
      <c r="AF82" s="224">
        <v>0</v>
      </c>
      <c r="AG82" s="224">
        <v>0</v>
      </c>
      <c r="AH82" s="224">
        <v>0</v>
      </c>
      <c r="AI82" s="224">
        <v>7.4402573000000001E-3</v>
      </c>
      <c r="AJ82" s="224">
        <v>7.4402573000000001E-3</v>
      </c>
      <c r="AK82" s="224">
        <v>8.7875290000000005E-3</v>
      </c>
      <c r="AL82" s="224">
        <v>8.7875290000000005E-3</v>
      </c>
      <c r="AM82" s="224">
        <v>107</v>
      </c>
      <c r="AN82" s="224">
        <v>71</v>
      </c>
      <c r="AO82" s="224" t="s">
        <v>246</v>
      </c>
      <c r="AP82" s="96"/>
      <c r="AQ82" s="66"/>
      <c r="AR82" s="82"/>
      <c r="AS82" s="82"/>
      <c r="AT82" s="80"/>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0"/>
      <c r="BY82" s="80"/>
      <c r="BZ82" s="84"/>
      <c r="CA82" s="84"/>
      <c r="CD82" s="143"/>
    </row>
    <row r="83" spans="2:82" s="152" customFormat="1" ht="12.75" customHeight="1" x14ac:dyDescent="0.2">
      <c r="B83" s="223">
        <v>42256</v>
      </c>
      <c r="C83" s="224">
        <v>1.6165433600000001E-2</v>
      </c>
      <c r="D83" s="224">
        <v>1.6155151600000001E-2</v>
      </c>
      <c r="E83" s="224">
        <v>0</v>
      </c>
      <c r="F83" s="224">
        <v>0</v>
      </c>
      <c r="G83" s="224">
        <v>0</v>
      </c>
      <c r="H83" s="224">
        <v>0</v>
      </c>
      <c r="I83" s="224">
        <v>7.5245598000000004E-3</v>
      </c>
      <c r="J83" s="224">
        <v>7.5245598000000004E-3</v>
      </c>
      <c r="K83" s="224">
        <v>5.0921316799999998E-2</v>
      </c>
      <c r="L83" s="224">
        <v>5.0870137099999997E-2</v>
      </c>
      <c r="M83" s="224">
        <v>9.2325085999999997E-3</v>
      </c>
      <c r="N83" s="224">
        <v>9.2325085999999997E-3</v>
      </c>
      <c r="O83" s="224">
        <v>1.5320239999999999E-4</v>
      </c>
      <c r="P83" s="224">
        <v>1.5114600000000001E-4</v>
      </c>
      <c r="Q83" s="224">
        <v>0</v>
      </c>
      <c r="R83" s="224">
        <v>0</v>
      </c>
      <c r="S83" s="224">
        <v>0</v>
      </c>
      <c r="T83" s="224">
        <v>0</v>
      </c>
      <c r="U83" s="225">
        <v>7.0104799999999993E-5</v>
      </c>
      <c r="V83" s="225">
        <v>7.0104799999999993E-5</v>
      </c>
      <c r="W83" s="224">
        <v>4.7085399999999999E-4</v>
      </c>
      <c r="X83" s="224">
        <v>4.6061799999999999E-4</v>
      </c>
      <c r="Y83" s="225">
        <v>9.9340900000000003E-5</v>
      </c>
      <c r="Z83" s="225">
        <v>9.9340900000000003E-5</v>
      </c>
      <c r="AA83" s="224">
        <v>3.6827715999999998E-3</v>
      </c>
      <c r="AB83" s="224">
        <v>3.6827715999999998E-3</v>
      </c>
      <c r="AC83" s="224">
        <v>0</v>
      </c>
      <c r="AD83" s="224">
        <v>0</v>
      </c>
      <c r="AE83" s="224">
        <v>0</v>
      </c>
      <c r="AF83" s="224">
        <v>0</v>
      </c>
      <c r="AG83" s="224">
        <v>0</v>
      </c>
      <c r="AH83" s="224">
        <v>0</v>
      </c>
      <c r="AI83" s="224">
        <v>1.41550414E-2</v>
      </c>
      <c r="AJ83" s="224">
        <v>1.41550414E-2</v>
      </c>
      <c r="AK83" s="224">
        <v>3.3775900000000002E-3</v>
      </c>
      <c r="AL83" s="224">
        <v>3.3775900000000002E-3</v>
      </c>
      <c r="AM83" s="224">
        <v>96</v>
      </c>
      <c r="AN83" s="224">
        <v>71</v>
      </c>
      <c r="AO83" s="224" t="s">
        <v>246</v>
      </c>
      <c r="AP83" s="96"/>
      <c r="AQ83" s="66"/>
      <c r="AR83" s="82"/>
      <c r="AS83" s="82"/>
      <c r="AT83" s="80"/>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0"/>
      <c r="BY83" s="80"/>
      <c r="BZ83" s="84"/>
      <c r="CA83" s="84"/>
      <c r="CD83" s="143"/>
    </row>
    <row r="84" spans="2:82" s="152" customFormat="1" ht="12.75" customHeight="1" x14ac:dyDescent="0.2">
      <c r="B84" s="223">
        <v>42257</v>
      </c>
      <c r="C84" s="224">
        <v>0.23109089560000001</v>
      </c>
      <c r="D84" s="224">
        <v>0.23027038890000001</v>
      </c>
      <c r="E84" s="224">
        <v>0</v>
      </c>
      <c r="F84" s="224">
        <v>0</v>
      </c>
      <c r="G84" s="224">
        <v>0</v>
      </c>
      <c r="H84" s="224">
        <v>0</v>
      </c>
      <c r="I84" s="224">
        <v>5.6111444199999999E-2</v>
      </c>
      <c r="J84" s="224">
        <v>5.6068956599999997E-2</v>
      </c>
      <c r="K84" s="224">
        <v>0.60258562280000005</v>
      </c>
      <c r="L84" s="224">
        <v>0.60258562280000005</v>
      </c>
      <c r="M84" s="224">
        <v>0.3336189088</v>
      </c>
      <c r="N84" s="224">
        <v>0.33039861009999999</v>
      </c>
      <c r="O84" s="224">
        <v>9.0235233000000008E-3</v>
      </c>
      <c r="P84" s="224">
        <v>9.0173540999999996E-3</v>
      </c>
      <c r="Q84" s="224">
        <v>0</v>
      </c>
      <c r="R84" s="224">
        <v>0</v>
      </c>
      <c r="S84" s="224">
        <v>0</v>
      </c>
      <c r="T84" s="224">
        <v>0</v>
      </c>
      <c r="U84" s="224">
        <v>3.3671501999999998E-3</v>
      </c>
      <c r="V84" s="224">
        <v>3.3586525999999999E-3</v>
      </c>
      <c r="W84" s="224">
        <v>2.1368828100000001E-2</v>
      </c>
      <c r="X84" s="224">
        <v>2.1368828100000001E-2</v>
      </c>
      <c r="Y84" s="224">
        <v>1.2482802899999999E-2</v>
      </c>
      <c r="Z84" s="224">
        <v>1.24745245E-2</v>
      </c>
      <c r="AA84" s="224">
        <v>2.1325733499999999E-2</v>
      </c>
      <c r="AB84" s="224">
        <v>2.1325733499999999E-2</v>
      </c>
      <c r="AC84" s="224">
        <v>0</v>
      </c>
      <c r="AD84" s="224">
        <v>0</v>
      </c>
      <c r="AE84" s="224">
        <v>0</v>
      </c>
      <c r="AF84" s="224">
        <v>0</v>
      </c>
      <c r="AG84" s="224">
        <v>7.0444601999999999E-3</v>
      </c>
      <c r="AH84" s="224">
        <v>7.0444601999999999E-3</v>
      </c>
      <c r="AI84" s="224">
        <v>3.0656674700000001E-2</v>
      </c>
      <c r="AJ84" s="224">
        <v>3.0656674700000001E-2</v>
      </c>
      <c r="AK84" s="224">
        <v>4.7330757000000001E-2</v>
      </c>
      <c r="AL84" s="224">
        <v>4.7330757000000001E-2</v>
      </c>
      <c r="AM84" s="224">
        <v>97</v>
      </c>
      <c r="AN84" s="224">
        <v>52</v>
      </c>
      <c r="AO84" s="224" t="s">
        <v>246</v>
      </c>
      <c r="AP84" s="96"/>
      <c r="AQ84" s="66"/>
      <c r="AR84" s="82"/>
      <c r="AS84" s="82"/>
      <c r="AT84" s="80"/>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0"/>
      <c r="BY84" s="80"/>
      <c r="BZ84" s="84"/>
      <c r="CA84" s="84"/>
      <c r="CD84" s="143"/>
    </row>
    <row r="85" spans="2:82" s="152" customFormat="1" ht="12.75" customHeight="1" x14ac:dyDescent="0.2">
      <c r="B85" s="223">
        <v>42258</v>
      </c>
      <c r="C85" s="224">
        <v>0.1064452155</v>
      </c>
      <c r="D85" s="224">
        <v>0.1061100204</v>
      </c>
      <c r="E85" s="224">
        <v>0</v>
      </c>
      <c r="F85" s="224">
        <v>0</v>
      </c>
      <c r="G85" s="224">
        <v>0</v>
      </c>
      <c r="H85" s="224">
        <v>0</v>
      </c>
      <c r="I85" s="224">
        <v>1.60810534E-2</v>
      </c>
      <c r="J85" s="224">
        <v>1.5388503099999999E-2</v>
      </c>
      <c r="K85" s="224">
        <v>0.14717264790000001</v>
      </c>
      <c r="L85" s="224">
        <v>0.14717264790000001</v>
      </c>
      <c r="M85" s="224">
        <v>0.2781526413</v>
      </c>
      <c r="N85" s="224">
        <v>0.2781526413</v>
      </c>
      <c r="O85" s="224">
        <v>5.8247789999999995E-4</v>
      </c>
      <c r="P85" s="224">
        <v>5.7836509999999999E-4</v>
      </c>
      <c r="Q85" s="224">
        <v>0</v>
      </c>
      <c r="R85" s="224">
        <v>0</v>
      </c>
      <c r="S85" s="224">
        <v>0</v>
      </c>
      <c r="T85" s="224">
        <v>0</v>
      </c>
      <c r="U85" s="224">
        <v>2.3846220000000001E-4</v>
      </c>
      <c r="V85" s="224">
        <v>2.299646E-4</v>
      </c>
      <c r="W85" s="224">
        <v>7.2419369999999995E-4</v>
      </c>
      <c r="X85" s="224">
        <v>7.2419369999999995E-4</v>
      </c>
      <c r="Y85" s="224">
        <v>1.2945359E-3</v>
      </c>
      <c r="Z85" s="224">
        <v>1.2945359E-3</v>
      </c>
      <c r="AA85" s="224">
        <v>3.8519113000000001E-3</v>
      </c>
      <c r="AB85" s="224">
        <v>3.8519113000000001E-3</v>
      </c>
      <c r="AC85" s="224">
        <v>0</v>
      </c>
      <c r="AD85" s="224">
        <v>0</v>
      </c>
      <c r="AE85" s="224">
        <v>0</v>
      </c>
      <c r="AF85" s="224">
        <v>0</v>
      </c>
      <c r="AG85" s="224">
        <v>0</v>
      </c>
      <c r="AH85" s="224">
        <v>0</v>
      </c>
      <c r="AI85" s="224">
        <v>6.5906732999999997E-3</v>
      </c>
      <c r="AJ85" s="224">
        <v>6.5906732999999997E-3</v>
      </c>
      <c r="AK85" s="224">
        <v>1.0176231799999999E-2</v>
      </c>
      <c r="AL85" s="224">
        <v>1.0176231799999999E-2</v>
      </c>
      <c r="AM85" s="224">
        <v>66</v>
      </c>
      <c r="AN85" s="224">
        <v>41</v>
      </c>
      <c r="AO85" s="224" t="s">
        <v>246</v>
      </c>
      <c r="AP85" s="96"/>
      <c r="AQ85" s="66"/>
      <c r="AR85" s="82"/>
      <c r="AS85" s="82"/>
      <c r="AT85" s="80"/>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0"/>
      <c r="BY85" s="80"/>
      <c r="BZ85" s="84"/>
      <c r="CA85" s="84"/>
      <c r="CD85" s="143"/>
    </row>
    <row r="86" spans="2:82" s="152" customFormat="1" ht="12.75" customHeight="1" x14ac:dyDescent="0.2">
      <c r="B86" s="223">
        <v>42259</v>
      </c>
      <c r="C86" s="224">
        <v>0.17036200949999999</v>
      </c>
      <c r="D86" s="224">
        <v>0.17034144540000001</v>
      </c>
      <c r="E86" s="224">
        <v>0</v>
      </c>
      <c r="F86" s="224">
        <v>0</v>
      </c>
      <c r="G86" s="224">
        <v>0</v>
      </c>
      <c r="H86" s="224">
        <v>0</v>
      </c>
      <c r="I86" s="224">
        <v>3.8238930000000001E-4</v>
      </c>
      <c r="J86" s="224">
        <v>3.3990149999999999E-4</v>
      </c>
      <c r="K86" s="224">
        <v>3.4853376399999997E-2</v>
      </c>
      <c r="L86" s="224">
        <v>3.4853376399999997E-2</v>
      </c>
      <c r="M86" s="224">
        <v>0.65688678239999998</v>
      </c>
      <c r="N86" s="224">
        <v>0.65688678239999998</v>
      </c>
      <c r="O86" s="224">
        <v>9.0867580000000001E-4</v>
      </c>
      <c r="P86" s="224">
        <v>9.0661940000000003E-4</v>
      </c>
      <c r="Q86" s="224">
        <v>0</v>
      </c>
      <c r="R86" s="224">
        <v>0</v>
      </c>
      <c r="S86" s="224">
        <v>0</v>
      </c>
      <c r="T86" s="224">
        <v>0</v>
      </c>
      <c r="U86" s="225">
        <v>1.69952E-5</v>
      </c>
      <c r="V86" s="225">
        <v>1.27464E-5</v>
      </c>
      <c r="W86" s="224">
        <v>3.3010949999999999E-4</v>
      </c>
      <c r="X86" s="224">
        <v>3.3010949999999999E-4</v>
      </c>
      <c r="Y86" s="224">
        <v>3.3579286999999998E-3</v>
      </c>
      <c r="Z86" s="224">
        <v>3.3579286999999998E-3</v>
      </c>
      <c r="AA86" s="224">
        <v>3.4239982500000002E-2</v>
      </c>
      <c r="AB86" s="224">
        <v>3.4239982500000002E-2</v>
      </c>
      <c r="AC86" s="224">
        <v>0</v>
      </c>
      <c r="AD86" s="224">
        <v>0</v>
      </c>
      <c r="AE86" s="224">
        <v>0</v>
      </c>
      <c r="AF86" s="224">
        <v>0</v>
      </c>
      <c r="AG86" s="224">
        <v>6.0044145E-2</v>
      </c>
      <c r="AH86" s="224">
        <v>6.0044145E-2</v>
      </c>
      <c r="AI86" s="224">
        <v>0</v>
      </c>
      <c r="AJ86" s="224">
        <v>0</v>
      </c>
      <c r="AK86" s="224">
        <v>2.08470984E-2</v>
      </c>
      <c r="AL86" s="224">
        <v>2.08470984E-2</v>
      </c>
      <c r="AM86" s="224">
        <v>31</v>
      </c>
      <c r="AN86" s="224">
        <v>31</v>
      </c>
      <c r="AO86" s="224" t="s">
        <v>246</v>
      </c>
      <c r="AP86" s="96"/>
      <c r="AQ86" s="66"/>
      <c r="AR86" s="82"/>
      <c r="AS86" s="82"/>
      <c r="AT86" s="80"/>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0"/>
      <c r="BY86" s="80"/>
      <c r="BZ86" s="84"/>
      <c r="CA86" s="84"/>
      <c r="CD86" s="143"/>
    </row>
    <row r="87" spans="2:82" s="152" customFormat="1" ht="12.75" customHeight="1" x14ac:dyDescent="0.2">
      <c r="B87" s="223">
        <v>42260</v>
      </c>
      <c r="C87" s="224">
        <v>2.6607868999999999E-2</v>
      </c>
      <c r="D87" s="224">
        <v>2.62397714E-2</v>
      </c>
      <c r="E87" s="224">
        <v>0</v>
      </c>
      <c r="F87" s="224">
        <v>0</v>
      </c>
      <c r="G87" s="224">
        <v>0</v>
      </c>
      <c r="H87" s="224">
        <v>0</v>
      </c>
      <c r="I87" s="224">
        <v>6.3179215000000004E-3</v>
      </c>
      <c r="J87" s="224">
        <v>6.2754337000000002E-3</v>
      </c>
      <c r="K87" s="224">
        <v>6.9942209199999994E-2</v>
      </c>
      <c r="L87" s="224">
        <v>6.9942209199999994E-2</v>
      </c>
      <c r="M87" s="224">
        <v>3.82379651E-2</v>
      </c>
      <c r="N87" s="224">
        <v>3.6838912699999997E-2</v>
      </c>
      <c r="O87" s="224">
        <v>2.2157810000000001E-4</v>
      </c>
      <c r="P87" s="224">
        <v>2.1746530000000001E-4</v>
      </c>
      <c r="Q87" s="224">
        <v>0</v>
      </c>
      <c r="R87" s="224">
        <v>0</v>
      </c>
      <c r="S87" s="224">
        <v>0</v>
      </c>
      <c r="T87" s="224">
        <v>0</v>
      </c>
      <c r="U87" s="225">
        <v>7.0104799999999993E-5</v>
      </c>
      <c r="V87" s="225">
        <v>6.5856000000000001E-5</v>
      </c>
      <c r="W87" s="224">
        <v>5.6041819999999999E-4</v>
      </c>
      <c r="X87" s="224">
        <v>5.6041819999999999E-4</v>
      </c>
      <c r="Y87" s="224">
        <v>3.0216180000000001E-4</v>
      </c>
      <c r="Z87" s="224">
        <v>2.9388340000000002E-4</v>
      </c>
      <c r="AA87" s="224">
        <v>5.0258639000000001E-3</v>
      </c>
      <c r="AB87" s="224">
        <v>5.0258639000000001E-3</v>
      </c>
      <c r="AC87" s="224">
        <v>0</v>
      </c>
      <c r="AD87" s="224">
        <v>0</v>
      </c>
      <c r="AE87" s="224">
        <v>0</v>
      </c>
      <c r="AF87" s="224">
        <v>0</v>
      </c>
      <c r="AG87" s="224">
        <v>0</v>
      </c>
      <c r="AH87" s="224">
        <v>0</v>
      </c>
      <c r="AI87" s="224">
        <v>0</v>
      </c>
      <c r="AJ87" s="224">
        <v>0</v>
      </c>
      <c r="AK87" s="224">
        <v>2.0232426599999999E-2</v>
      </c>
      <c r="AL87" s="224">
        <v>2.0232426599999999E-2</v>
      </c>
      <c r="AM87" s="224">
        <v>40</v>
      </c>
      <c r="AN87" s="224">
        <v>38</v>
      </c>
      <c r="AO87" s="224" t="s">
        <v>246</v>
      </c>
      <c r="AP87" s="96"/>
      <c r="AQ87" s="66"/>
      <c r="AR87" s="82"/>
      <c r="AS87" s="82"/>
      <c r="AT87" s="80"/>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0"/>
      <c r="BY87" s="80"/>
      <c r="BZ87" s="84"/>
      <c r="CA87" s="84"/>
      <c r="CD87" s="143"/>
    </row>
    <row r="88" spans="2:82" s="152" customFormat="1" ht="12.75" customHeight="1" x14ac:dyDescent="0.2">
      <c r="B88" s="223">
        <v>42261</v>
      </c>
      <c r="C88" s="224">
        <v>0.35684832049999998</v>
      </c>
      <c r="D88" s="224">
        <v>0.3566776385</v>
      </c>
      <c r="E88" s="224">
        <v>0</v>
      </c>
      <c r="F88" s="224">
        <v>0</v>
      </c>
      <c r="G88" s="224">
        <v>0</v>
      </c>
      <c r="H88" s="224">
        <v>0</v>
      </c>
      <c r="I88" s="224">
        <v>0.29269557509999999</v>
      </c>
      <c r="J88" s="224">
        <v>0.29238541480000002</v>
      </c>
      <c r="K88" s="224">
        <v>0.2027997175</v>
      </c>
      <c r="L88" s="224">
        <v>0.2027997175</v>
      </c>
      <c r="M88" s="224">
        <v>0.70223944199999999</v>
      </c>
      <c r="N88" s="224">
        <v>0.70215665780000003</v>
      </c>
      <c r="O88" s="224">
        <v>5.4528257000000004E-3</v>
      </c>
      <c r="P88" s="224">
        <v>5.4466565E-3</v>
      </c>
      <c r="Q88" s="224">
        <v>0</v>
      </c>
      <c r="R88" s="224">
        <v>0</v>
      </c>
      <c r="S88" s="224">
        <v>0</v>
      </c>
      <c r="T88" s="224">
        <v>0</v>
      </c>
      <c r="U88" s="224">
        <v>5.0778111999999999E-3</v>
      </c>
      <c r="V88" s="224">
        <v>5.0693136E-3</v>
      </c>
      <c r="W88" s="224">
        <v>5.9240569999999999E-3</v>
      </c>
      <c r="X88" s="224">
        <v>5.9240569999999999E-3</v>
      </c>
      <c r="Y88" s="224">
        <v>7.2663716999999996E-3</v>
      </c>
      <c r="Z88" s="224">
        <v>7.2580932999999999E-3</v>
      </c>
      <c r="AA88" s="224">
        <v>1.2226123199999999E-2</v>
      </c>
      <c r="AB88" s="224">
        <v>1.2226123199999999E-2</v>
      </c>
      <c r="AC88" s="224">
        <v>0</v>
      </c>
      <c r="AD88" s="224">
        <v>0</v>
      </c>
      <c r="AE88" s="224">
        <v>0</v>
      </c>
      <c r="AF88" s="224">
        <v>0</v>
      </c>
      <c r="AG88" s="224">
        <v>5.0262945999999999E-3</v>
      </c>
      <c r="AH88" s="224">
        <v>5.0262945999999999E-3</v>
      </c>
      <c r="AI88" s="224">
        <v>9.6089994000000001E-3</v>
      </c>
      <c r="AJ88" s="224">
        <v>9.6089994000000001E-3</v>
      </c>
      <c r="AK88" s="224">
        <v>3.1653523900000001E-2</v>
      </c>
      <c r="AL88" s="224">
        <v>3.1653523900000001E-2</v>
      </c>
      <c r="AM88" s="224">
        <v>153</v>
      </c>
      <c r="AN88" s="224">
        <v>95</v>
      </c>
      <c r="AO88" s="224" t="s">
        <v>246</v>
      </c>
      <c r="AP88" s="96"/>
      <c r="AQ88" s="66"/>
      <c r="AR88" s="82"/>
      <c r="AS88" s="82"/>
      <c r="AT88" s="80"/>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0"/>
      <c r="BY88" s="80"/>
      <c r="BZ88" s="84"/>
      <c r="CA88" s="84"/>
      <c r="CD88" s="143"/>
    </row>
    <row r="89" spans="2:82" s="152" customFormat="1" ht="12.75" customHeight="1" x14ac:dyDescent="0.2">
      <c r="B89" s="223">
        <v>42262</v>
      </c>
      <c r="C89" s="224">
        <v>0.3933498097</v>
      </c>
      <c r="D89" s="224">
        <v>0.39198024079999999</v>
      </c>
      <c r="E89" s="224">
        <v>0</v>
      </c>
      <c r="F89" s="224">
        <v>0</v>
      </c>
      <c r="G89" s="224">
        <v>0</v>
      </c>
      <c r="H89" s="224">
        <v>0</v>
      </c>
      <c r="I89" s="224">
        <v>2.7022201E-3</v>
      </c>
      <c r="J89" s="224">
        <v>1.8439685E-3</v>
      </c>
      <c r="K89" s="224">
        <v>0.39733404639999997</v>
      </c>
      <c r="L89" s="224">
        <v>0.39420184330000002</v>
      </c>
      <c r="M89" s="224">
        <v>1.2568810547</v>
      </c>
      <c r="N89" s="224">
        <v>1.2555730661</v>
      </c>
      <c r="O89" s="224">
        <v>2.0782582E-3</v>
      </c>
      <c r="P89" s="224">
        <v>2.0618070000000001E-3</v>
      </c>
      <c r="Q89" s="224">
        <v>0</v>
      </c>
      <c r="R89" s="224">
        <v>0</v>
      </c>
      <c r="S89" s="224">
        <v>0</v>
      </c>
      <c r="T89" s="224">
        <v>0</v>
      </c>
      <c r="U89" s="225">
        <v>3.8239199999999998E-5</v>
      </c>
      <c r="V89" s="225">
        <v>2.5492800000000001E-5</v>
      </c>
      <c r="W89" s="224">
        <v>6.5765989999999998E-3</v>
      </c>
      <c r="X89" s="224">
        <v>6.5561270000000001E-3</v>
      </c>
      <c r="Y89" s="224">
        <v>2.9729828000000002E-3</v>
      </c>
      <c r="Z89" s="224">
        <v>2.9481476000000001E-3</v>
      </c>
      <c r="AA89" s="224">
        <v>1.3626281000000001E-3</v>
      </c>
      <c r="AB89" s="224">
        <v>1.3626281000000001E-3</v>
      </c>
      <c r="AC89" s="224">
        <v>0</v>
      </c>
      <c r="AD89" s="224">
        <v>0</v>
      </c>
      <c r="AE89" s="224">
        <v>0</v>
      </c>
      <c r="AF89" s="224">
        <v>0</v>
      </c>
      <c r="AG89" s="224">
        <v>0</v>
      </c>
      <c r="AH89" s="224">
        <v>0</v>
      </c>
      <c r="AI89" s="224">
        <v>6.5266986000000003E-3</v>
      </c>
      <c r="AJ89" s="224">
        <v>6.5266986000000003E-3</v>
      </c>
      <c r="AK89" s="224">
        <v>2.069602E-4</v>
      </c>
      <c r="AL89" s="224">
        <v>2.069602E-4</v>
      </c>
      <c r="AM89" s="224">
        <v>98</v>
      </c>
      <c r="AN89" s="224">
        <v>73</v>
      </c>
      <c r="AO89" s="224" t="s">
        <v>246</v>
      </c>
      <c r="AP89" s="96"/>
      <c r="AQ89" s="66"/>
      <c r="AR89" s="82"/>
      <c r="AS89" s="82"/>
      <c r="AT89" s="80"/>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0"/>
      <c r="BY89" s="80"/>
      <c r="BZ89" s="84"/>
      <c r="CA89" s="84"/>
      <c r="CD89" s="143"/>
    </row>
    <row r="90" spans="2:82" s="152" customFormat="1" ht="12.75" customHeight="1" x14ac:dyDescent="0.2">
      <c r="B90" s="223">
        <v>42263</v>
      </c>
      <c r="C90" s="224">
        <v>2.60598545E-2</v>
      </c>
      <c r="D90" s="224">
        <v>2.6039290400000002E-2</v>
      </c>
      <c r="E90" s="224">
        <v>0</v>
      </c>
      <c r="F90" s="224">
        <v>0</v>
      </c>
      <c r="G90" s="224">
        <v>0</v>
      </c>
      <c r="H90" s="224">
        <v>0</v>
      </c>
      <c r="I90" s="224">
        <v>1.6017868000000001E-3</v>
      </c>
      <c r="J90" s="224">
        <v>1.6017868000000001E-3</v>
      </c>
      <c r="K90" s="224">
        <v>2.2222227099999999E-2</v>
      </c>
      <c r="L90" s="224">
        <v>2.2222227099999999E-2</v>
      </c>
      <c r="M90" s="224">
        <v>8.3814790200000003E-2</v>
      </c>
      <c r="N90" s="224">
        <v>8.3732005999999998E-2</v>
      </c>
      <c r="O90" s="224">
        <v>1.7685110000000001E-4</v>
      </c>
      <c r="P90" s="224">
        <v>1.747947E-4</v>
      </c>
      <c r="Q90" s="224">
        <v>0</v>
      </c>
      <c r="R90" s="224">
        <v>0</v>
      </c>
      <c r="S90" s="224">
        <v>0</v>
      </c>
      <c r="T90" s="224">
        <v>0</v>
      </c>
      <c r="U90" s="225">
        <v>2.1243999999999999E-5</v>
      </c>
      <c r="V90" s="225">
        <v>2.1243999999999999E-5</v>
      </c>
      <c r="W90" s="224">
        <v>1.5865740000000001E-4</v>
      </c>
      <c r="X90" s="224">
        <v>1.5865740000000001E-4</v>
      </c>
      <c r="Y90" s="224">
        <v>5.4223569999999998E-4</v>
      </c>
      <c r="Z90" s="224">
        <v>5.3395730000000005E-4</v>
      </c>
      <c r="AA90" s="224">
        <v>1.7024497E-3</v>
      </c>
      <c r="AB90" s="224">
        <v>1.7024497E-3</v>
      </c>
      <c r="AC90" s="224">
        <v>0</v>
      </c>
      <c r="AD90" s="224">
        <v>0</v>
      </c>
      <c r="AE90" s="224">
        <v>0</v>
      </c>
      <c r="AF90" s="224">
        <v>0</v>
      </c>
      <c r="AG90" s="224">
        <v>0</v>
      </c>
      <c r="AH90" s="224">
        <v>0</v>
      </c>
      <c r="AI90" s="224">
        <v>1.5251568E-3</v>
      </c>
      <c r="AJ90" s="224">
        <v>1.5251568E-3</v>
      </c>
      <c r="AK90" s="224">
        <v>5.6200034999999999E-3</v>
      </c>
      <c r="AL90" s="224">
        <v>5.6200034999999999E-3</v>
      </c>
      <c r="AM90" s="224">
        <v>77</v>
      </c>
      <c r="AN90" s="224">
        <v>69</v>
      </c>
      <c r="AO90" s="224" t="s">
        <v>246</v>
      </c>
      <c r="AP90" s="96"/>
      <c r="AQ90" s="66"/>
      <c r="AR90" s="82"/>
      <c r="AS90" s="82"/>
      <c r="AT90" s="80"/>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0"/>
      <c r="BY90" s="80"/>
      <c r="BZ90" s="84"/>
      <c r="CA90" s="84"/>
      <c r="CD90" s="143"/>
    </row>
    <row r="91" spans="2:82" s="152" customFormat="1" ht="12.75" customHeight="1" x14ac:dyDescent="0.2">
      <c r="B91" s="223">
        <v>42264</v>
      </c>
      <c r="C91" s="224">
        <v>6.9296145899999995E-2</v>
      </c>
      <c r="D91" s="224">
        <v>6.9275581899999994E-2</v>
      </c>
      <c r="E91" s="224">
        <v>0</v>
      </c>
      <c r="F91" s="224">
        <v>0</v>
      </c>
      <c r="G91" s="224">
        <v>0</v>
      </c>
      <c r="H91" s="224">
        <v>0</v>
      </c>
      <c r="I91" s="224">
        <v>8.8948073000000002E-2</v>
      </c>
      <c r="J91" s="224">
        <v>8.8926829200000002E-2</v>
      </c>
      <c r="K91" s="224">
        <v>8.5674930299999993E-2</v>
      </c>
      <c r="L91" s="224">
        <v>8.5674930299999993E-2</v>
      </c>
      <c r="M91" s="224">
        <v>3.6363944699999998E-2</v>
      </c>
      <c r="N91" s="224">
        <v>3.6322552700000003E-2</v>
      </c>
      <c r="O91" s="224">
        <v>7.7732270000000002E-4</v>
      </c>
      <c r="P91" s="224">
        <v>7.7320990000000005E-4</v>
      </c>
      <c r="Q91" s="224">
        <v>0</v>
      </c>
      <c r="R91" s="224">
        <v>0</v>
      </c>
      <c r="S91" s="224">
        <v>0</v>
      </c>
      <c r="T91" s="224">
        <v>0</v>
      </c>
      <c r="U91" s="224">
        <v>4.3231260000000001E-4</v>
      </c>
      <c r="V91" s="224">
        <v>4.2806380000000001E-4</v>
      </c>
      <c r="W91" s="224">
        <v>1.8795767E-3</v>
      </c>
      <c r="X91" s="224">
        <v>1.8795767E-3</v>
      </c>
      <c r="Y91" s="224">
        <v>7.6678749999999996E-4</v>
      </c>
      <c r="Z91" s="224">
        <v>7.5850910000000002E-4</v>
      </c>
      <c r="AA91" s="224">
        <v>5.8350609999999995E-4</v>
      </c>
      <c r="AB91" s="224">
        <v>5.8350609999999995E-4</v>
      </c>
      <c r="AC91" s="224">
        <v>0</v>
      </c>
      <c r="AD91" s="224">
        <v>0</v>
      </c>
      <c r="AE91" s="224">
        <v>0</v>
      </c>
      <c r="AF91" s="224">
        <v>0</v>
      </c>
      <c r="AG91" s="224">
        <v>0</v>
      </c>
      <c r="AH91" s="224">
        <v>0</v>
      </c>
      <c r="AI91" s="224">
        <v>1.7746581E-3</v>
      </c>
      <c r="AJ91" s="224">
        <v>1.7746581E-3</v>
      </c>
      <c r="AK91" s="224">
        <v>9.1372920000000002E-4</v>
      </c>
      <c r="AL91" s="224">
        <v>9.1372920000000002E-4</v>
      </c>
      <c r="AM91" s="224">
        <v>92</v>
      </c>
      <c r="AN91" s="224">
        <v>89</v>
      </c>
      <c r="AO91" s="224" t="s">
        <v>246</v>
      </c>
      <c r="AP91" s="96"/>
      <c r="AQ91" s="66"/>
      <c r="AR91" s="82"/>
      <c r="AS91" s="82"/>
      <c r="AT91" s="80"/>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0"/>
      <c r="BY91" s="80"/>
      <c r="BZ91" s="84"/>
      <c r="CA91" s="84"/>
      <c r="CD91" s="143"/>
    </row>
    <row r="92" spans="2:82" s="152" customFormat="1" ht="12.75" customHeight="1" x14ac:dyDescent="0.2">
      <c r="B92" s="223">
        <v>42265</v>
      </c>
      <c r="C92" s="224">
        <v>0.78948721519999998</v>
      </c>
      <c r="D92" s="224">
        <v>0.78947693320000001</v>
      </c>
      <c r="E92" s="224">
        <v>0</v>
      </c>
      <c r="F92" s="224">
        <v>0</v>
      </c>
      <c r="G92" s="224">
        <v>0</v>
      </c>
      <c r="H92" s="224">
        <v>0</v>
      </c>
      <c r="I92" s="224">
        <v>0.87241179980000005</v>
      </c>
      <c r="J92" s="224">
        <v>0.87239055600000004</v>
      </c>
      <c r="K92" s="224">
        <v>1.8078751967</v>
      </c>
      <c r="L92" s="224">
        <v>1.8078751967</v>
      </c>
      <c r="M92" s="224">
        <v>1.6246370199999999E-2</v>
      </c>
      <c r="N92" s="224">
        <v>1.6246370199999999E-2</v>
      </c>
      <c r="O92" s="224">
        <v>3.6215936E-3</v>
      </c>
      <c r="P92" s="224">
        <v>3.6195372E-3</v>
      </c>
      <c r="Q92" s="224">
        <v>0</v>
      </c>
      <c r="R92" s="224">
        <v>0</v>
      </c>
      <c r="S92" s="224">
        <v>0</v>
      </c>
      <c r="T92" s="224">
        <v>0</v>
      </c>
      <c r="U92" s="224">
        <v>4.4091609000000004E-3</v>
      </c>
      <c r="V92" s="224">
        <v>4.4049121E-3</v>
      </c>
      <c r="W92" s="224">
        <v>7.2982333999999996E-3</v>
      </c>
      <c r="X92" s="224">
        <v>7.2982333999999996E-3</v>
      </c>
      <c r="Y92" s="225">
        <v>8.5888400000000003E-5</v>
      </c>
      <c r="Z92" s="225">
        <v>8.5888400000000003E-5</v>
      </c>
      <c r="AA92" s="224">
        <v>4.0809438999999999E-3</v>
      </c>
      <c r="AB92" s="224">
        <v>4.0809438999999999E-3</v>
      </c>
      <c r="AC92" s="224">
        <v>0</v>
      </c>
      <c r="AD92" s="224">
        <v>0</v>
      </c>
      <c r="AE92" s="224">
        <v>0</v>
      </c>
      <c r="AF92" s="224">
        <v>0</v>
      </c>
      <c r="AG92" s="224">
        <v>4.6577138000000002E-3</v>
      </c>
      <c r="AH92" s="224">
        <v>4.6577138000000002E-3</v>
      </c>
      <c r="AI92" s="224">
        <v>8.9897243999999994E-3</v>
      </c>
      <c r="AJ92" s="224">
        <v>8.9897243999999994E-3</v>
      </c>
      <c r="AK92" s="225">
        <v>8.2784100000000006E-5</v>
      </c>
      <c r="AL92" s="225">
        <v>8.2784100000000006E-5</v>
      </c>
      <c r="AM92" s="224">
        <v>80</v>
      </c>
      <c r="AN92" s="224">
        <v>77</v>
      </c>
      <c r="AO92" s="224" t="s">
        <v>246</v>
      </c>
      <c r="AP92" s="96"/>
      <c r="AQ92" s="66"/>
      <c r="AR92" s="82"/>
      <c r="AS92" s="82"/>
      <c r="AT92" s="80"/>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0"/>
      <c r="BY92" s="80"/>
      <c r="BZ92" s="84"/>
      <c r="CA92" s="84"/>
      <c r="CD92" s="143"/>
    </row>
    <row r="93" spans="2:82" s="152" customFormat="1" ht="12.75" customHeight="1" x14ac:dyDescent="0.2">
      <c r="B93" s="223">
        <v>42266</v>
      </c>
      <c r="C93" s="224">
        <v>2.82548208E-2</v>
      </c>
      <c r="D93" s="224">
        <v>2.8234256700000002E-2</v>
      </c>
      <c r="E93" s="224">
        <v>0</v>
      </c>
      <c r="F93" s="224">
        <v>0</v>
      </c>
      <c r="G93" s="224">
        <v>0</v>
      </c>
      <c r="H93" s="224">
        <v>0</v>
      </c>
      <c r="I93" s="224">
        <v>1.2980021E-3</v>
      </c>
      <c r="J93" s="224">
        <v>1.2555143E-3</v>
      </c>
      <c r="K93" s="224">
        <v>3.9312501899999998E-2</v>
      </c>
      <c r="L93" s="224">
        <v>3.9312501899999998E-2</v>
      </c>
      <c r="M93" s="224">
        <v>7.9420987600000006E-2</v>
      </c>
      <c r="N93" s="224">
        <v>7.9420987600000006E-2</v>
      </c>
      <c r="O93" s="224">
        <v>2.9226710000000001E-4</v>
      </c>
      <c r="P93" s="224">
        <v>2.9021070000000002E-4</v>
      </c>
      <c r="Q93" s="224">
        <v>0</v>
      </c>
      <c r="R93" s="224">
        <v>0</v>
      </c>
      <c r="S93" s="224">
        <v>0</v>
      </c>
      <c r="T93" s="224">
        <v>0</v>
      </c>
      <c r="U93" s="225">
        <v>2.60238E-5</v>
      </c>
      <c r="V93" s="225">
        <v>2.1775000000000001E-5</v>
      </c>
      <c r="W93" s="224">
        <v>2.853272E-4</v>
      </c>
      <c r="X93" s="224">
        <v>2.853272E-4</v>
      </c>
      <c r="Y93" s="224">
        <v>8.951028E-4</v>
      </c>
      <c r="Z93" s="224">
        <v>8.951028E-4</v>
      </c>
      <c r="AA93" s="224">
        <v>8.8333053000000002E-3</v>
      </c>
      <c r="AB93" s="224">
        <v>8.8333053000000002E-3</v>
      </c>
      <c r="AC93" s="224">
        <v>0</v>
      </c>
      <c r="AD93" s="224">
        <v>0</v>
      </c>
      <c r="AE93" s="224">
        <v>0</v>
      </c>
      <c r="AF93" s="224">
        <v>0</v>
      </c>
      <c r="AG93" s="224">
        <v>1.1158331400000001E-2</v>
      </c>
      <c r="AH93" s="224">
        <v>1.1158331400000001E-2</v>
      </c>
      <c r="AI93" s="224">
        <v>3.8794255999999999E-3</v>
      </c>
      <c r="AJ93" s="224">
        <v>3.8794255999999999E-3</v>
      </c>
      <c r="AK93" s="224">
        <v>1.0681214600000001E-2</v>
      </c>
      <c r="AL93" s="224">
        <v>1.0681214600000001E-2</v>
      </c>
      <c r="AM93" s="224">
        <v>39</v>
      </c>
      <c r="AN93" s="224">
        <v>37</v>
      </c>
      <c r="AO93" s="224" t="s">
        <v>246</v>
      </c>
      <c r="AP93" s="96"/>
      <c r="AQ93" s="66"/>
      <c r="AR93" s="82"/>
      <c r="AS93" s="82"/>
      <c r="AT93" s="80"/>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0"/>
      <c r="BY93" s="80"/>
      <c r="BZ93" s="84"/>
      <c r="CA93" s="84"/>
      <c r="CD93" s="143"/>
    </row>
    <row r="94" spans="2:82" s="152" customFormat="1" ht="12.75" customHeight="1" x14ac:dyDescent="0.2">
      <c r="B94" s="223">
        <v>42267</v>
      </c>
      <c r="C94" s="224">
        <v>2.1355802999999999E-3</v>
      </c>
      <c r="D94" s="224">
        <v>2.0307035000000002E-3</v>
      </c>
      <c r="E94" s="224">
        <v>0</v>
      </c>
      <c r="F94" s="224">
        <v>0</v>
      </c>
      <c r="G94" s="224">
        <v>0</v>
      </c>
      <c r="H94" s="224">
        <v>0</v>
      </c>
      <c r="I94" s="224">
        <v>1.0675035E-3</v>
      </c>
      <c r="J94" s="224">
        <v>1.0462596999999999E-3</v>
      </c>
      <c r="K94" s="224">
        <v>5.8447285000000002E-3</v>
      </c>
      <c r="L94" s="224">
        <v>5.3738744999999996E-3</v>
      </c>
      <c r="M94" s="224">
        <v>1.7902033999999999E-3</v>
      </c>
      <c r="N94" s="224">
        <v>1.7902033999999999E-3</v>
      </c>
      <c r="O94" s="225">
        <v>2.95609E-5</v>
      </c>
      <c r="P94" s="225">
        <v>2.3391699999999998E-5</v>
      </c>
      <c r="Q94" s="224">
        <v>0</v>
      </c>
      <c r="R94" s="224">
        <v>0</v>
      </c>
      <c r="S94" s="224">
        <v>0</v>
      </c>
      <c r="T94" s="224">
        <v>0</v>
      </c>
      <c r="U94" s="225">
        <v>2.0712799999999999E-5</v>
      </c>
      <c r="V94" s="225">
        <v>1.6464E-5</v>
      </c>
      <c r="W94" s="225">
        <v>8.4446700000000006E-5</v>
      </c>
      <c r="X94" s="225">
        <v>6.3974700000000003E-5</v>
      </c>
      <c r="Y94" s="225">
        <v>1.0348E-5</v>
      </c>
      <c r="Z94" s="225">
        <v>1.0348E-5</v>
      </c>
      <c r="AA94" s="224">
        <v>7.6529264000000001E-3</v>
      </c>
      <c r="AB94" s="224">
        <v>7.6529264000000001E-3</v>
      </c>
      <c r="AC94" s="224">
        <v>0</v>
      </c>
      <c r="AD94" s="224">
        <v>0</v>
      </c>
      <c r="AE94" s="224">
        <v>0</v>
      </c>
      <c r="AF94" s="224">
        <v>0</v>
      </c>
      <c r="AG94" s="224">
        <v>1.1668183999999999E-3</v>
      </c>
      <c r="AH94" s="224">
        <v>1.1668183999999999E-3</v>
      </c>
      <c r="AI94" s="224">
        <v>1.2782144400000001E-2</v>
      </c>
      <c r="AJ94" s="224">
        <v>1.2782144400000001E-2</v>
      </c>
      <c r="AK94" s="224">
        <v>1.81969734E-2</v>
      </c>
      <c r="AL94" s="224">
        <v>1.81969734E-2</v>
      </c>
      <c r="AM94" s="224">
        <v>24</v>
      </c>
      <c r="AN94" s="224">
        <v>22</v>
      </c>
      <c r="AO94" s="224" t="s">
        <v>246</v>
      </c>
      <c r="AP94" s="96"/>
      <c r="AQ94" s="66"/>
      <c r="AR94" s="82"/>
      <c r="AS94" s="82"/>
      <c r="AT94" s="80"/>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0"/>
      <c r="BY94" s="80"/>
      <c r="BZ94" s="84"/>
      <c r="CA94" s="84"/>
      <c r="CD94" s="143"/>
    </row>
    <row r="95" spans="2:82" s="152" customFormat="1" ht="12.75" customHeight="1" x14ac:dyDescent="0.2">
      <c r="B95" s="223">
        <v>42268</v>
      </c>
      <c r="C95" s="224">
        <v>0.39302367220000001</v>
      </c>
      <c r="D95" s="224">
        <v>0.39299282610000003</v>
      </c>
      <c r="E95" s="224">
        <v>0</v>
      </c>
      <c r="F95" s="224">
        <v>0</v>
      </c>
      <c r="G95" s="224">
        <v>0</v>
      </c>
      <c r="H95" s="224">
        <v>0</v>
      </c>
      <c r="I95" s="224">
        <v>1.25753229E-2</v>
      </c>
      <c r="J95" s="224">
        <v>1.25328351E-2</v>
      </c>
      <c r="K95" s="224">
        <v>1.4039797490000001</v>
      </c>
      <c r="L95" s="224">
        <v>1.4039797490000001</v>
      </c>
      <c r="M95" s="224">
        <v>0.42219844140000001</v>
      </c>
      <c r="N95" s="224">
        <v>0.42215704939999998</v>
      </c>
      <c r="O95" s="224">
        <v>3.0905258000000001E-3</v>
      </c>
      <c r="P95" s="224">
        <v>3.0864130000000001E-3</v>
      </c>
      <c r="Q95" s="224">
        <v>0</v>
      </c>
      <c r="R95" s="224">
        <v>0</v>
      </c>
      <c r="S95" s="224">
        <v>0</v>
      </c>
      <c r="T95" s="224">
        <v>0</v>
      </c>
      <c r="U95" s="224">
        <v>1.943813E-4</v>
      </c>
      <c r="V95" s="224">
        <v>1.9013250000000001E-4</v>
      </c>
      <c r="W95" s="224">
        <v>1.05353532E-2</v>
      </c>
      <c r="X95" s="224">
        <v>1.05353532E-2</v>
      </c>
      <c r="Y95" s="224">
        <v>3.5421233E-3</v>
      </c>
      <c r="Z95" s="224">
        <v>3.5338448999999998E-3</v>
      </c>
      <c r="AA95" s="224">
        <v>4.9112189999999997E-3</v>
      </c>
      <c r="AB95" s="224">
        <v>4.9112189999999997E-3</v>
      </c>
      <c r="AC95" s="224">
        <v>0</v>
      </c>
      <c r="AD95" s="224">
        <v>0</v>
      </c>
      <c r="AE95" s="224">
        <v>0</v>
      </c>
      <c r="AF95" s="224">
        <v>0</v>
      </c>
      <c r="AG95" s="224">
        <v>0</v>
      </c>
      <c r="AH95" s="224">
        <v>0</v>
      </c>
      <c r="AI95" s="224">
        <v>1.4139687499999999E-2</v>
      </c>
      <c r="AJ95" s="224">
        <v>1.4139687499999999E-2</v>
      </c>
      <c r="AK95" s="224">
        <v>8.3353209999999997E-3</v>
      </c>
      <c r="AL95" s="224">
        <v>8.3353209999999997E-3</v>
      </c>
      <c r="AM95" s="224">
        <v>112</v>
      </c>
      <c r="AN95" s="224">
        <v>100</v>
      </c>
      <c r="AO95" s="224" t="s">
        <v>246</v>
      </c>
      <c r="AP95" s="96"/>
      <c r="AQ95" s="66"/>
      <c r="AR95" s="82"/>
      <c r="AS95" s="82"/>
      <c r="AT95" s="80"/>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0"/>
      <c r="BY95" s="80"/>
      <c r="BZ95" s="84"/>
      <c r="CA95" s="84"/>
      <c r="CD95" s="143"/>
    </row>
    <row r="96" spans="2:82" s="152" customFormat="1" ht="12.75" customHeight="1" x14ac:dyDescent="0.2">
      <c r="B96" s="223">
        <v>42269</v>
      </c>
      <c r="C96" s="224">
        <v>0.96917264749999998</v>
      </c>
      <c r="D96" s="224">
        <v>0.96915208340000003</v>
      </c>
      <c r="E96" s="224">
        <v>0</v>
      </c>
      <c r="F96" s="224">
        <v>0</v>
      </c>
      <c r="G96" s="224">
        <v>0</v>
      </c>
      <c r="H96" s="224">
        <v>0</v>
      </c>
      <c r="I96" s="224">
        <v>0.32492267679999998</v>
      </c>
      <c r="J96" s="224">
        <v>0.32492267679999998</v>
      </c>
      <c r="K96" s="224">
        <v>1.2241587323000001</v>
      </c>
      <c r="L96" s="224">
        <v>1.2240563726</v>
      </c>
      <c r="M96" s="224">
        <v>2.2784256359000001</v>
      </c>
      <c r="N96" s="224">
        <v>2.2784256359000001</v>
      </c>
      <c r="O96" s="224">
        <v>2.62893911E-2</v>
      </c>
      <c r="P96" s="224">
        <v>2.6287334700000001E-2</v>
      </c>
      <c r="Q96" s="224">
        <v>0</v>
      </c>
      <c r="R96" s="224">
        <v>0</v>
      </c>
      <c r="S96" s="224">
        <v>0</v>
      </c>
      <c r="T96" s="224">
        <v>0</v>
      </c>
      <c r="U96" s="224">
        <v>5.906321E-3</v>
      </c>
      <c r="V96" s="224">
        <v>5.906321E-3</v>
      </c>
      <c r="W96" s="224">
        <v>3.7301086800000001E-2</v>
      </c>
      <c r="X96" s="224">
        <v>3.7290850799999997E-2</v>
      </c>
      <c r="Y96" s="224">
        <v>6.4156619100000006E-2</v>
      </c>
      <c r="Z96" s="224">
        <v>6.4156619100000006E-2</v>
      </c>
      <c r="AA96" s="224">
        <v>6.68523174E-2</v>
      </c>
      <c r="AB96" s="224">
        <v>6.68523174E-2</v>
      </c>
      <c r="AC96" s="224">
        <v>0</v>
      </c>
      <c r="AD96" s="224">
        <v>0</v>
      </c>
      <c r="AE96" s="224">
        <v>0</v>
      </c>
      <c r="AF96" s="224">
        <v>0</v>
      </c>
      <c r="AG96" s="224">
        <v>9.3977476000000008E-3</v>
      </c>
      <c r="AH96" s="224">
        <v>9.3977476000000008E-3</v>
      </c>
      <c r="AI96" s="224">
        <v>3.4679403599999999E-2</v>
      </c>
      <c r="AJ96" s="224">
        <v>3.4679403599999999E-2</v>
      </c>
      <c r="AK96" s="224">
        <v>0.22276675730000001</v>
      </c>
      <c r="AL96" s="224">
        <v>0.22276675730000001</v>
      </c>
      <c r="AM96" s="224">
        <v>161</v>
      </c>
      <c r="AN96" s="224">
        <v>113</v>
      </c>
      <c r="AO96" s="224" t="s">
        <v>246</v>
      </c>
      <c r="AP96" s="96"/>
      <c r="AQ96" s="66"/>
      <c r="AR96" s="82"/>
      <c r="AS96" s="82"/>
      <c r="AT96" s="80"/>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0"/>
      <c r="BY96" s="80"/>
      <c r="BZ96" s="84"/>
      <c r="CA96" s="84"/>
      <c r="CD96" s="143"/>
    </row>
    <row r="97" spans="2:82" s="152" customFormat="1" ht="12.75" customHeight="1" x14ac:dyDescent="0.2">
      <c r="B97" s="223">
        <v>42270</v>
      </c>
      <c r="C97" s="224">
        <v>7.0133838E-3</v>
      </c>
      <c r="D97" s="224">
        <v>6.9928196999999997E-3</v>
      </c>
      <c r="E97" s="224">
        <v>0</v>
      </c>
      <c r="F97" s="224">
        <v>0</v>
      </c>
      <c r="G97" s="224">
        <v>5.1689052999999999E-2</v>
      </c>
      <c r="H97" s="224">
        <v>5.1689052999999999E-2</v>
      </c>
      <c r="I97" s="224">
        <v>3.0506175E-3</v>
      </c>
      <c r="J97" s="224">
        <v>3.0506175E-3</v>
      </c>
      <c r="K97" s="224">
        <v>1.3987441200000001E-2</v>
      </c>
      <c r="L97" s="224">
        <v>1.3987441200000001E-2</v>
      </c>
      <c r="M97" s="224">
        <v>3.7335617000000001E-3</v>
      </c>
      <c r="N97" s="224">
        <v>3.6507775000000002E-3</v>
      </c>
      <c r="O97" s="224">
        <v>2.002428E-4</v>
      </c>
      <c r="P97" s="224">
        <v>1.9818639999999999E-4</v>
      </c>
      <c r="Q97" s="224">
        <v>0</v>
      </c>
      <c r="R97" s="224">
        <v>0</v>
      </c>
      <c r="S97" s="224">
        <v>3.6920805000000001E-3</v>
      </c>
      <c r="T97" s="224">
        <v>3.6920805000000001E-3</v>
      </c>
      <c r="U97" s="225">
        <v>3.8239199999999998E-5</v>
      </c>
      <c r="V97" s="225">
        <v>3.8239199999999998E-5</v>
      </c>
      <c r="W97" s="224">
        <v>2.1239610000000001E-4</v>
      </c>
      <c r="X97" s="224">
        <v>2.1239610000000001E-4</v>
      </c>
      <c r="Y97" s="225">
        <v>4.2426799999999998E-5</v>
      </c>
      <c r="Z97" s="225">
        <v>3.41484E-5</v>
      </c>
      <c r="AA97" s="224">
        <v>0</v>
      </c>
      <c r="AB97" s="224">
        <v>0</v>
      </c>
      <c r="AC97" s="224">
        <v>0</v>
      </c>
      <c r="AD97" s="224">
        <v>0</v>
      </c>
      <c r="AE97" s="224">
        <v>0</v>
      </c>
      <c r="AF97" s="224">
        <v>0</v>
      </c>
      <c r="AG97" s="224">
        <v>0</v>
      </c>
      <c r="AH97" s="224">
        <v>0</v>
      </c>
      <c r="AI97" s="224">
        <v>0</v>
      </c>
      <c r="AJ97" s="224">
        <v>0</v>
      </c>
      <c r="AK97" s="224">
        <v>0</v>
      </c>
      <c r="AL97" s="224">
        <v>0</v>
      </c>
      <c r="AM97" s="224">
        <v>92</v>
      </c>
      <c r="AN97" s="224">
        <v>76</v>
      </c>
      <c r="AO97" s="224" t="s">
        <v>246</v>
      </c>
      <c r="AP97" s="96"/>
      <c r="AQ97" s="66"/>
      <c r="AR97" s="82"/>
      <c r="AS97" s="82"/>
      <c r="AT97" s="80"/>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0"/>
      <c r="BY97" s="80"/>
      <c r="BZ97" s="84"/>
      <c r="CA97" s="84"/>
      <c r="CD97" s="143"/>
    </row>
    <row r="98" spans="2:82" s="152" customFormat="1" ht="12.75" customHeight="1" x14ac:dyDescent="0.2">
      <c r="B98" s="223">
        <v>42271</v>
      </c>
      <c r="C98" s="224">
        <v>8.0487828400000003E-2</v>
      </c>
      <c r="D98" s="224">
        <v>7.7709103000000002E-2</v>
      </c>
      <c r="E98" s="224">
        <v>0</v>
      </c>
      <c r="F98" s="224">
        <v>0</v>
      </c>
      <c r="G98" s="224">
        <v>0</v>
      </c>
      <c r="H98" s="224">
        <v>0</v>
      </c>
      <c r="I98" s="224">
        <v>0.1057029635</v>
      </c>
      <c r="J98" s="224">
        <v>0.1057029635</v>
      </c>
      <c r="K98" s="224">
        <v>6.0357576599999997E-2</v>
      </c>
      <c r="L98" s="224">
        <v>4.6858902799999998E-2</v>
      </c>
      <c r="M98" s="224">
        <v>6.9247841300000001E-2</v>
      </c>
      <c r="N98" s="224">
        <v>6.8978792999999997E-2</v>
      </c>
      <c r="O98" s="224">
        <v>6.6565964E-3</v>
      </c>
      <c r="P98" s="224">
        <v>6.6391169000000003E-3</v>
      </c>
      <c r="Q98" s="224">
        <v>0</v>
      </c>
      <c r="R98" s="224">
        <v>0</v>
      </c>
      <c r="S98" s="224">
        <v>0</v>
      </c>
      <c r="T98" s="224">
        <v>0</v>
      </c>
      <c r="U98" s="224">
        <v>2.3134551999999999E-3</v>
      </c>
      <c r="V98" s="224">
        <v>2.3134551999999999E-3</v>
      </c>
      <c r="W98" s="224">
        <v>1.29574353E-2</v>
      </c>
      <c r="X98" s="224">
        <v>1.28934606E-2</v>
      </c>
      <c r="Y98" s="224">
        <v>1.1810182299999999E-2</v>
      </c>
      <c r="Z98" s="224">
        <v>1.17915559E-2</v>
      </c>
      <c r="AA98" s="224">
        <v>3.7454921E-3</v>
      </c>
      <c r="AB98" s="224">
        <v>3.7454921E-3</v>
      </c>
      <c r="AC98" s="224">
        <v>0</v>
      </c>
      <c r="AD98" s="224">
        <v>0</v>
      </c>
      <c r="AE98" s="224">
        <v>0</v>
      </c>
      <c r="AF98" s="224">
        <v>0</v>
      </c>
      <c r="AG98" s="224">
        <v>0</v>
      </c>
      <c r="AH98" s="224">
        <v>0</v>
      </c>
      <c r="AI98" s="224">
        <v>4.4308875000000003E-3</v>
      </c>
      <c r="AJ98" s="224">
        <v>4.4308875000000003E-3</v>
      </c>
      <c r="AK98" s="224">
        <v>1.14945681E-2</v>
      </c>
      <c r="AL98" s="224">
        <v>1.14945681E-2</v>
      </c>
      <c r="AM98" s="224">
        <v>72</v>
      </c>
      <c r="AN98" s="224">
        <v>40</v>
      </c>
      <c r="AO98" s="224" t="s">
        <v>246</v>
      </c>
      <c r="AP98" s="96"/>
      <c r="AQ98" s="66"/>
      <c r="AR98" s="82"/>
      <c r="AS98" s="82"/>
      <c r="AT98" s="80"/>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0"/>
      <c r="BY98" s="80"/>
      <c r="BZ98" s="84"/>
      <c r="CA98" s="84"/>
      <c r="CD98" s="143"/>
    </row>
    <row r="99" spans="2:82" s="152" customFormat="1" ht="12.75" customHeight="1" x14ac:dyDescent="0.2">
      <c r="B99" s="223">
        <v>42272</v>
      </c>
      <c r="C99" s="224">
        <v>3.4935798900000002E-2</v>
      </c>
      <c r="D99" s="224">
        <v>3.4775398999999999E-2</v>
      </c>
      <c r="E99" s="224">
        <v>0</v>
      </c>
      <c r="F99" s="224">
        <v>0</v>
      </c>
      <c r="G99" s="224">
        <v>0</v>
      </c>
      <c r="H99" s="224">
        <v>0</v>
      </c>
      <c r="I99" s="224">
        <v>1.62616376E-2</v>
      </c>
      <c r="J99" s="224">
        <v>1.62616376E-2</v>
      </c>
      <c r="K99" s="224">
        <v>4.1840709500000003E-2</v>
      </c>
      <c r="L99" s="224">
        <v>4.1093484899999998E-2</v>
      </c>
      <c r="M99" s="224">
        <v>7.5116122699999996E-2</v>
      </c>
      <c r="N99" s="224">
        <v>7.5074730699999995E-2</v>
      </c>
      <c r="O99" s="224">
        <v>3.27483E-4</v>
      </c>
      <c r="P99" s="224">
        <v>3.2131379999999999E-4</v>
      </c>
      <c r="Q99" s="224">
        <v>0</v>
      </c>
      <c r="R99" s="224">
        <v>0</v>
      </c>
      <c r="S99" s="224">
        <v>0</v>
      </c>
      <c r="T99" s="224">
        <v>0</v>
      </c>
      <c r="U99" s="225">
        <v>7.9133400000000004E-5</v>
      </c>
      <c r="V99" s="225">
        <v>7.9133400000000004E-5</v>
      </c>
      <c r="W99" s="224">
        <v>6.2311370000000003E-4</v>
      </c>
      <c r="X99" s="224">
        <v>6.0264170000000003E-4</v>
      </c>
      <c r="Y99" s="224">
        <v>6.6020300000000005E-4</v>
      </c>
      <c r="Z99" s="224">
        <v>6.519246E-4</v>
      </c>
      <c r="AA99" s="224">
        <v>0</v>
      </c>
      <c r="AB99" s="224">
        <v>0</v>
      </c>
      <c r="AC99" s="224">
        <v>0</v>
      </c>
      <c r="AD99" s="224">
        <v>0</v>
      </c>
      <c r="AE99" s="224">
        <v>0</v>
      </c>
      <c r="AF99" s="224">
        <v>0</v>
      </c>
      <c r="AG99" s="224">
        <v>0</v>
      </c>
      <c r="AH99" s="224">
        <v>0</v>
      </c>
      <c r="AI99" s="224">
        <v>0</v>
      </c>
      <c r="AJ99" s="224">
        <v>0</v>
      </c>
      <c r="AK99" s="224">
        <v>0</v>
      </c>
      <c r="AL99" s="224">
        <v>0</v>
      </c>
      <c r="AM99" s="224">
        <v>72</v>
      </c>
      <c r="AN99" s="224">
        <v>62</v>
      </c>
      <c r="AO99" s="224" t="s">
        <v>246</v>
      </c>
      <c r="AP99" s="96"/>
      <c r="AQ99" s="66"/>
      <c r="AR99" s="82"/>
      <c r="AS99" s="82"/>
      <c r="AT99" s="80"/>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0"/>
      <c r="BY99" s="80"/>
      <c r="BZ99" s="84"/>
      <c r="CA99" s="84"/>
      <c r="CD99" s="143"/>
    </row>
    <row r="100" spans="2:82" s="152" customFormat="1" ht="12.75" customHeight="1" x14ac:dyDescent="0.2">
      <c r="B100" s="223">
        <v>42273</v>
      </c>
      <c r="C100" s="224">
        <v>0.88242209660000004</v>
      </c>
      <c r="D100" s="224">
        <v>0.88241181459999996</v>
      </c>
      <c r="E100" s="224">
        <v>0</v>
      </c>
      <c r="F100" s="224">
        <v>0</v>
      </c>
      <c r="G100" s="224">
        <v>0</v>
      </c>
      <c r="H100" s="224">
        <v>0</v>
      </c>
      <c r="I100" s="224">
        <v>0.1147381994</v>
      </c>
      <c r="J100" s="224">
        <v>0.1147381994</v>
      </c>
      <c r="K100" s="224">
        <v>0.2440121066</v>
      </c>
      <c r="L100" s="224">
        <v>0.2440121066</v>
      </c>
      <c r="M100" s="224">
        <v>3.1314272243999999</v>
      </c>
      <c r="N100" s="224">
        <v>3.1313858323999999</v>
      </c>
      <c r="O100" s="224">
        <v>1.7524461500000001E-2</v>
      </c>
      <c r="P100" s="224">
        <v>1.7522405099999999E-2</v>
      </c>
      <c r="Q100" s="224">
        <v>0</v>
      </c>
      <c r="R100" s="224">
        <v>0</v>
      </c>
      <c r="S100" s="224">
        <v>0</v>
      </c>
      <c r="T100" s="224">
        <v>0</v>
      </c>
      <c r="U100" s="224">
        <v>8.6993560000000005E-4</v>
      </c>
      <c r="V100" s="224">
        <v>8.6993560000000005E-4</v>
      </c>
      <c r="W100" s="224">
        <v>1.1090653400000001E-2</v>
      </c>
      <c r="X100" s="224">
        <v>1.1090653400000001E-2</v>
      </c>
      <c r="Y100" s="224">
        <v>5.9882891399999999E-2</v>
      </c>
      <c r="Z100" s="224">
        <v>5.9874613E-2</v>
      </c>
      <c r="AA100" s="224">
        <v>1.8321576799999999E-2</v>
      </c>
      <c r="AB100" s="224">
        <v>1.8321576799999999E-2</v>
      </c>
      <c r="AC100" s="224">
        <v>0</v>
      </c>
      <c r="AD100" s="224">
        <v>0</v>
      </c>
      <c r="AE100" s="224">
        <v>0</v>
      </c>
      <c r="AF100" s="224">
        <v>0</v>
      </c>
      <c r="AG100" s="224">
        <v>6.9839149999999998E-4</v>
      </c>
      <c r="AH100" s="224">
        <v>6.9839149999999998E-4</v>
      </c>
      <c r="AI100" s="224">
        <v>8.2271459999999994E-3</v>
      </c>
      <c r="AJ100" s="224">
        <v>8.2271459999999994E-3</v>
      </c>
      <c r="AK100" s="224">
        <v>6.5741934099999996E-2</v>
      </c>
      <c r="AL100" s="224">
        <v>6.5741934099999996E-2</v>
      </c>
      <c r="AM100" s="224">
        <v>113</v>
      </c>
      <c r="AN100" s="224">
        <v>85</v>
      </c>
      <c r="AO100" s="224" t="s">
        <v>246</v>
      </c>
      <c r="AP100" s="96"/>
      <c r="AQ100" s="66"/>
      <c r="AR100" s="82"/>
      <c r="AS100" s="82"/>
      <c r="AT100" s="80"/>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0"/>
      <c r="BY100" s="80"/>
      <c r="BZ100" s="84"/>
      <c r="CA100" s="84"/>
      <c r="CD100" s="143"/>
    </row>
    <row r="101" spans="2:82" s="152" customFormat="1" ht="12.75" customHeight="1" x14ac:dyDescent="0.2">
      <c r="B101" s="223">
        <v>42274</v>
      </c>
      <c r="C101" s="224">
        <v>0.31721596540000002</v>
      </c>
      <c r="D101" s="224">
        <v>0.31715427309999999</v>
      </c>
      <c r="E101" s="224">
        <v>0</v>
      </c>
      <c r="F101" s="224">
        <v>0</v>
      </c>
      <c r="G101" s="224">
        <v>0</v>
      </c>
      <c r="H101" s="224">
        <v>0</v>
      </c>
      <c r="I101" s="224">
        <v>0</v>
      </c>
      <c r="J101" s="224">
        <v>0</v>
      </c>
      <c r="K101" s="224">
        <v>0.25446549660000001</v>
      </c>
      <c r="L101" s="224">
        <v>0.25446549660000001</v>
      </c>
      <c r="M101" s="224">
        <v>1.0712031127999999</v>
      </c>
      <c r="N101" s="224">
        <v>1.0709547602</v>
      </c>
      <c r="O101" s="224">
        <v>1.4909994399999999E-2</v>
      </c>
      <c r="P101" s="224">
        <v>1.49038252E-2</v>
      </c>
      <c r="Q101" s="224">
        <v>0</v>
      </c>
      <c r="R101" s="224">
        <v>0</v>
      </c>
      <c r="S101" s="224">
        <v>0</v>
      </c>
      <c r="T101" s="224">
        <v>0</v>
      </c>
      <c r="U101" s="224">
        <v>0</v>
      </c>
      <c r="V101" s="224">
        <v>0</v>
      </c>
      <c r="W101" s="224">
        <v>1.1343993300000001E-2</v>
      </c>
      <c r="X101" s="224">
        <v>1.1343993300000001E-2</v>
      </c>
      <c r="Y101" s="224">
        <v>5.0848045100000003E-2</v>
      </c>
      <c r="Z101" s="224">
        <v>5.0823209899999999E-2</v>
      </c>
      <c r="AA101" s="224">
        <v>3.9606440000000001E-3</v>
      </c>
      <c r="AB101" s="224">
        <v>3.9606440000000001E-3</v>
      </c>
      <c r="AC101" s="224">
        <v>0</v>
      </c>
      <c r="AD101" s="224">
        <v>0</v>
      </c>
      <c r="AE101" s="224">
        <v>0</v>
      </c>
      <c r="AF101" s="224">
        <v>0</v>
      </c>
      <c r="AG101" s="224">
        <v>0</v>
      </c>
      <c r="AH101" s="224">
        <v>0</v>
      </c>
      <c r="AI101" s="224">
        <v>8.0672092999999993E-3</v>
      </c>
      <c r="AJ101" s="224">
        <v>8.0672092999999993E-3</v>
      </c>
      <c r="AK101" s="224">
        <v>9.4197923000000003E-3</v>
      </c>
      <c r="AL101" s="224">
        <v>9.4197923000000003E-3</v>
      </c>
      <c r="AM101" s="224">
        <v>47</v>
      </c>
      <c r="AN101" s="224">
        <v>45</v>
      </c>
      <c r="AO101" s="224" t="s">
        <v>246</v>
      </c>
      <c r="AP101" s="96"/>
      <c r="AQ101" s="66"/>
      <c r="AR101" s="82"/>
      <c r="AS101" s="82"/>
      <c r="AT101" s="80"/>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0"/>
      <c r="BY101" s="80"/>
      <c r="BZ101" s="84"/>
      <c r="CA101" s="84"/>
      <c r="CD101" s="143"/>
    </row>
    <row r="102" spans="2:82" s="152" customFormat="1" ht="12.75" customHeight="1" x14ac:dyDescent="0.2">
      <c r="B102" s="223">
        <v>42275</v>
      </c>
      <c r="C102" s="224">
        <v>9.3896721299999999E-2</v>
      </c>
      <c r="D102" s="224">
        <v>9.3835029E-2</v>
      </c>
      <c r="E102" s="224">
        <v>0</v>
      </c>
      <c r="F102" s="224">
        <v>0</v>
      </c>
      <c r="G102" s="224">
        <v>0</v>
      </c>
      <c r="H102" s="224">
        <v>0</v>
      </c>
      <c r="I102" s="224">
        <v>4.6842574999999996E-3</v>
      </c>
      <c r="J102" s="224">
        <v>4.5992819000000001E-3</v>
      </c>
      <c r="K102" s="224">
        <v>5.3429176299999999E-2</v>
      </c>
      <c r="L102" s="224">
        <v>5.33268166E-2</v>
      </c>
      <c r="M102" s="224">
        <v>0.3256582247</v>
      </c>
      <c r="N102" s="224">
        <v>0.3256582247</v>
      </c>
      <c r="O102" s="224">
        <v>3.5000083999999999E-3</v>
      </c>
      <c r="P102" s="224">
        <v>3.4938392E-3</v>
      </c>
      <c r="Q102" s="224">
        <v>0</v>
      </c>
      <c r="R102" s="224">
        <v>0</v>
      </c>
      <c r="S102" s="224">
        <v>0</v>
      </c>
      <c r="T102" s="224">
        <v>0</v>
      </c>
      <c r="U102" s="225">
        <v>7.8602400000000005E-5</v>
      </c>
      <c r="V102" s="225">
        <v>7.0104799999999993E-5</v>
      </c>
      <c r="W102" s="224">
        <v>6.44865E-4</v>
      </c>
      <c r="X102" s="224">
        <v>6.3462900000000005E-4</v>
      </c>
      <c r="Y102" s="224">
        <v>1.34151584E-2</v>
      </c>
      <c r="Z102" s="224">
        <v>1.34151584E-2</v>
      </c>
      <c r="AA102" s="224">
        <v>6.9735403E-3</v>
      </c>
      <c r="AB102" s="224">
        <v>6.9735403E-3</v>
      </c>
      <c r="AC102" s="224">
        <v>0</v>
      </c>
      <c r="AD102" s="224">
        <v>0</v>
      </c>
      <c r="AE102" s="224">
        <v>0</v>
      </c>
      <c r="AF102" s="224">
        <v>0</v>
      </c>
      <c r="AG102" s="224">
        <v>2.1116386000000001E-3</v>
      </c>
      <c r="AH102" s="224">
        <v>2.1116386000000001E-3</v>
      </c>
      <c r="AI102" s="224">
        <v>1.19632683E-2</v>
      </c>
      <c r="AJ102" s="224">
        <v>1.19632683E-2</v>
      </c>
      <c r="AK102" s="224">
        <v>1.4283356400000001E-2</v>
      </c>
      <c r="AL102" s="224">
        <v>1.4283356400000001E-2</v>
      </c>
      <c r="AM102" s="224">
        <v>107</v>
      </c>
      <c r="AN102" s="224">
        <v>101</v>
      </c>
      <c r="AO102" s="224" t="s">
        <v>246</v>
      </c>
      <c r="AP102" s="96"/>
      <c r="AQ102" s="66"/>
      <c r="AR102" s="82"/>
      <c r="AS102" s="82"/>
      <c r="AT102" s="80"/>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0"/>
      <c r="BY102" s="80"/>
      <c r="BZ102" s="84"/>
      <c r="CA102" s="84"/>
      <c r="CD102" s="143"/>
    </row>
    <row r="103" spans="2:82" s="152" customFormat="1" ht="12.75" customHeight="1" x14ac:dyDescent="0.2">
      <c r="B103" s="223">
        <v>42276</v>
      </c>
      <c r="C103" s="224">
        <v>0.43076801619999999</v>
      </c>
      <c r="D103" s="224">
        <v>0.42566194419999998</v>
      </c>
      <c r="E103" s="224">
        <v>0</v>
      </c>
      <c r="F103" s="224">
        <v>0</v>
      </c>
      <c r="G103" s="224">
        <v>0</v>
      </c>
      <c r="H103" s="224">
        <v>0</v>
      </c>
      <c r="I103" s="224">
        <v>0.2293872673</v>
      </c>
      <c r="J103" s="224">
        <v>0.2293872673</v>
      </c>
      <c r="K103" s="224">
        <v>0.8077457871</v>
      </c>
      <c r="L103" s="224">
        <v>0.79585159100000002</v>
      </c>
      <c r="M103" s="224">
        <v>0.63391163780000004</v>
      </c>
      <c r="N103" s="224">
        <v>0.62297584559999997</v>
      </c>
      <c r="O103" s="224">
        <v>5.0883272999999998E-3</v>
      </c>
      <c r="P103" s="224">
        <v>5.0842144999999998E-3</v>
      </c>
      <c r="Q103" s="224">
        <v>0</v>
      </c>
      <c r="R103" s="224">
        <v>0</v>
      </c>
      <c r="S103" s="224">
        <v>0</v>
      </c>
      <c r="T103" s="224">
        <v>0</v>
      </c>
      <c r="U103" s="224">
        <v>4.9259172999999998E-3</v>
      </c>
      <c r="V103" s="224">
        <v>4.9259172999999998E-3</v>
      </c>
      <c r="W103" s="224">
        <v>7.3890776999999998E-3</v>
      </c>
      <c r="X103" s="224">
        <v>7.3788417000000004E-3</v>
      </c>
      <c r="Y103" s="224">
        <v>4.9101298999999999E-3</v>
      </c>
      <c r="Z103" s="224">
        <v>4.9018515000000002E-3</v>
      </c>
      <c r="AA103" s="224">
        <v>1.7036321399999999E-2</v>
      </c>
      <c r="AB103" s="224">
        <v>1.7036321399999999E-2</v>
      </c>
      <c r="AC103" s="224">
        <v>0</v>
      </c>
      <c r="AD103" s="224">
        <v>0</v>
      </c>
      <c r="AE103" s="224">
        <v>0</v>
      </c>
      <c r="AF103" s="224">
        <v>0</v>
      </c>
      <c r="AG103" s="224">
        <v>1.28307534E-2</v>
      </c>
      <c r="AH103" s="224">
        <v>1.28307534E-2</v>
      </c>
      <c r="AI103" s="224">
        <v>2.95831794E-2</v>
      </c>
      <c r="AJ103" s="224">
        <v>2.95831794E-2</v>
      </c>
      <c r="AK103" s="224">
        <v>1.9657077500000002E-2</v>
      </c>
      <c r="AL103" s="224">
        <v>1.9657077500000002E-2</v>
      </c>
      <c r="AM103" s="224">
        <v>259</v>
      </c>
      <c r="AN103" s="224">
        <v>168</v>
      </c>
      <c r="AO103" s="224" t="s">
        <v>246</v>
      </c>
      <c r="AP103" s="96"/>
      <c r="AQ103" s="66"/>
      <c r="AR103" s="82"/>
      <c r="AS103" s="82"/>
      <c r="AT103" s="80"/>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0"/>
      <c r="BY103" s="80"/>
      <c r="BZ103" s="84"/>
      <c r="CA103" s="84"/>
      <c r="CD103" s="143"/>
    </row>
    <row r="104" spans="2:82" s="152" customFormat="1" ht="12.75" customHeight="1" x14ac:dyDescent="0.2">
      <c r="B104" s="223">
        <v>42277</v>
      </c>
      <c r="C104" s="224">
        <v>0.52074165679999995</v>
      </c>
      <c r="D104" s="224">
        <v>0.5205154514</v>
      </c>
      <c r="E104" s="224">
        <v>0</v>
      </c>
      <c r="F104" s="224">
        <v>0</v>
      </c>
      <c r="G104" s="224">
        <v>0</v>
      </c>
      <c r="H104" s="224">
        <v>0</v>
      </c>
      <c r="I104" s="224">
        <v>2.2985827000000002E-3</v>
      </c>
      <c r="J104" s="224">
        <v>2.2985827000000002E-3</v>
      </c>
      <c r="K104" s="224">
        <v>1.0244168889</v>
      </c>
      <c r="L104" s="224">
        <v>1.0240074506000001</v>
      </c>
      <c r="M104" s="224">
        <v>1.2633457442</v>
      </c>
      <c r="N104" s="224">
        <v>1.2627662541</v>
      </c>
      <c r="O104" s="224">
        <v>9.5643588000000005E-3</v>
      </c>
      <c r="P104" s="224">
        <v>9.5602459999999997E-3</v>
      </c>
      <c r="Q104" s="224">
        <v>0</v>
      </c>
      <c r="R104" s="224">
        <v>0</v>
      </c>
      <c r="S104" s="224">
        <v>0</v>
      </c>
      <c r="T104" s="224">
        <v>0</v>
      </c>
      <c r="U104" s="225">
        <v>1.27464E-5</v>
      </c>
      <c r="V104" s="225">
        <v>1.27464E-5</v>
      </c>
      <c r="W104" s="224">
        <v>2.20661526E-2</v>
      </c>
      <c r="X104" s="224">
        <v>2.2055916599999999E-2</v>
      </c>
      <c r="Y104" s="224">
        <v>2.06318596E-2</v>
      </c>
      <c r="Z104" s="224">
        <v>2.0623581200000001E-2</v>
      </c>
      <c r="AA104" s="224">
        <v>8.3978600000000003E-4</v>
      </c>
      <c r="AB104" s="224">
        <v>8.3978600000000003E-4</v>
      </c>
      <c r="AC104" s="224">
        <v>0</v>
      </c>
      <c r="AD104" s="224">
        <v>0</v>
      </c>
      <c r="AE104" s="224">
        <v>0</v>
      </c>
      <c r="AF104" s="224">
        <v>0</v>
      </c>
      <c r="AG104" s="224">
        <v>0</v>
      </c>
      <c r="AH104" s="224">
        <v>0</v>
      </c>
      <c r="AI104" s="224">
        <v>0</v>
      </c>
      <c r="AJ104" s="224">
        <v>0</v>
      </c>
      <c r="AK104" s="224">
        <v>3.3806944000000002E-3</v>
      </c>
      <c r="AL104" s="224">
        <v>3.3806944000000002E-3</v>
      </c>
      <c r="AM104" s="224">
        <v>116</v>
      </c>
      <c r="AN104" s="224">
        <v>93</v>
      </c>
      <c r="AO104" s="224" t="s">
        <v>246</v>
      </c>
      <c r="AP104" s="96"/>
      <c r="AQ104" s="66"/>
      <c r="AR104" s="82"/>
      <c r="AS104" s="82"/>
      <c r="AT104" s="80"/>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0"/>
      <c r="BY104" s="80"/>
      <c r="BZ104" s="84"/>
      <c r="CA104" s="84"/>
      <c r="CD104" s="143"/>
    </row>
    <row r="105" spans="2:82" s="152" customFormat="1" ht="12.75" customHeight="1" x14ac:dyDescent="0.2">
      <c r="B105" s="223">
        <v>42278</v>
      </c>
      <c r="C105" s="224">
        <v>0.15544814979999999</v>
      </c>
      <c r="D105" s="224">
        <v>0.15485384720000001</v>
      </c>
      <c r="E105" s="224">
        <v>0</v>
      </c>
      <c r="F105" s="224">
        <v>0</v>
      </c>
      <c r="G105" s="224">
        <v>0</v>
      </c>
      <c r="H105" s="224">
        <v>0</v>
      </c>
      <c r="I105" s="224">
        <v>3.8069005E-3</v>
      </c>
      <c r="J105" s="224">
        <v>3.8069005E-3</v>
      </c>
      <c r="K105" s="224">
        <v>1.4165284300000001E-2</v>
      </c>
      <c r="L105" s="224">
        <v>1.3223576399999999E-2</v>
      </c>
      <c r="M105" s="224">
        <v>0.60690789010000001</v>
      </c>
      <c r="N105" s="224">
        <v>0.6052770421</v>
      </c>
      <c r="O105" s="224">
        <v>4.3390220000000002E-4</v>
      </c>
      <c r="P105" s="224">
        <v>4.236202E-4</v>
      </c>
      <c r="Q105" s="224">
        <v>0</v>
      </c>
      <c r="R105" s="224">
        <v>0</v>
      </c>
      <c r="S105" s="224">
        <v>0</v>
      </c>
      <c r="T105" s="224">
        <v>0</v>
      </c>
      <c r="U105" s="225">
        <v>8.2851199999999997E-5</v>
      </c>
      <c r="V105" s="225">
        <v>8.2851199999999997E-5</v>
      </c>
      <c r="W105" s="224">
        <v>2.200731E-4</v>
      </c>
      <c r="X105" s="224">
        <v>1.8936509999999999E-4</v>
      </c>
      <c r="Y105" s="224">
        <v>1.4073290999999999E-3</v>
      </c>
      <c r="Z105" s="224">
        <v>1.3907723000000001E-3</v>
      </c>
      <c r="AA105" s="224">
        <v>1.2889058E-2</v>
      </c>
      <c r="AB105" s="224">
        <v>1.2889058E-2</v>
      </c>
      <c r="AC105" s="224">
        <v>0</v>
      </c>
      <c r="AD105" s="224">
        <v>0</v>
      </c>
      <c r="AE105" s="224">
        <v>0</v>
      </c>
      <c r="AF105" s="224">
        <v>0</v>
      </c>
      <c r="AG105" s="224">
        <v>1.8333441200000002E-2</v>
      </c>
      <c r="AH105" s="224">
        <v>1.8333441200000002E-2</v>
      </c>
      <c r="AI105" s="224">
        <v>6.5382139999999997E-3</v>
      </c>
      <c r="AJ105" s="224">
        <v>6.5382139999999997E-3</v>
      </c>
      <c r="AK105" s="224">
        <v>1.08778269E-2</v>
      </c>
      <c r="AL105" s="224">
        <v>1.08778269E-2</v>
      </c>
      <c r="AM105" s="224">
        <v>101</v>
      </c>
      <c r="AN105" s="224">
        <v>79</v>
      </c>
      <c r="AO105" s="224" t="s">
        <v>246</v>
      </c>
      <c r="AP105" s="96"/>
      <c r="AQ105" s="66"/>
      <c r="AR105" s="82"/>
      <c r="AS105" s="82"/>
      <c r="AT105" s="80"/>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0"/>
      <c r="BY105" s="80"/>
      <c r="BZ105" s="84"/>
      <c r="CA105" s="84"/>
      <c r="CD105" s="143"/>
    </row>
    <row r="106" spans="2:82" s="152" customFormat="1" ht="12.75" customHeight="1" x14ac:dyDescent="0.2">
      <c r="B106" s="223">
        <v>42279</v>
      </c>
      <c r="C106" s="224">
        <v>8.3663483100000005E-2</v>
      </c>
      <c r="D106" s="224">
        <v>8.3642918999999996E-2</v>
      </c>
      <c r="E106" s="224">
        <v>0</v>
      </c>
      <c r="F106" s="224">
        <v>0</v>
      </c>
      <c r="G106" s="224">
        <v>0</v>
      </c>
      <c r="H106" s="224">
        <v>0</v>
      </c>
      <c r="I106" s="224">
        <v>1.6795387500000002E-2</v>
      </c>
      <c r="J106" s="224">
        <v>1.6795387500000002E-2</v>
      </c>
      <c r="K106" s="224">
        <v>0.2379605139</v>
      </c>
      <c r="L106" s="224">
        <v>0.2378581542</v>
      </c>
      <c r="M106" s="224">
        <v>0.1116238667</v>
      </c>
      <c r="N106" s="224">
        <v>0.1116238667</v>
      </c>
      <c r="O106" s="224">
        <v>2.4203934E-3</v>
      </c>
      <c r="P106" s="224">
        <v>2.418337E-3</v>
      </c>
      <c r="Q106" s="224">
        <v>0</v>
      </c>
      <c r="R106" s="224">
        <v>0</v>
      </c>
      <c r="S106" s="224">
        <v>0</v>
      </c>
      <c r="T106" s="224">
        <v>0</v>
      </c>
      <c r="U106" s="224">
        <v>2.9104089999999999E-4</v>
      </c>
      <c r="V106" s="224">
        <v>2.9104089999999999E-4</v>
      </c>
      <c r="W106" s="224">
        <v>1.04662604E-2</v>
      </c>
      <c r="X106" s="224">
        <v>1.04560244E-2</v>
      </c>
      <c r="Y106" s="224">
        <v>7.119429E-4</v>
      </c>
      <c r="Z106" s="224">
        <v>7.119429E-4</v>
      </c>
      <c r="AA106" s="224">
        <v>1.1067336699999999E-2</v>
      </c>
      <c r="AB106" s="224">
        <v>1.1067336699999999E-2</v>
      </c>
      <c r="AC106" s="224">
        <v>0</v>
      </c>
      <c r="AD106" s="224">
        <v>0</v>
      </c>
      <c r="AE106" s="224">
        <v>0</v>
      </c>
      <c r="AF106" s="224">
        <v>0</v>
      </c>
      <c r="AG106" s="224">
        <v>1.1158331400000001E-2</v>
      </c>
      <c r="AH106" s="224">
        <v>1.1158331400000001E-2</v>
      </c>
      <c r="AI106" s="224">
        <v>1.8019113100000001E-2</v>
      </c>
      <c r="AJ106" s="224">
        <v>1.8019113100000001E-2</v>
      </c>
      <c r="AK106" s="224">
        <v>8.2390845000000004E-3</v>
      </c>
      <c r="AL106" s="224">
        <v>8.2390845000000004E-3</v>
      </c>
      <c r="AM106" s="224">
        <v>89</v>
      </c>
      <c r="AN106" s="224">
        <v>79</v>
      </c>
      <c r="AO106" s="224" t="s">
        <v>246</v>
      </c>
      <c r="AP106" s="96"/>
      <c r="AQ106" s="66"/>
      <c r="AR106" s="82"/>
      <c r="AS106" s="82"/>
      <c r="AT106" s="80"/>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0"/>
      <c r="BY106" s="80"/>
      <c r="BZ106" s="84"/>
      <c r="CA106" s="84"/>
      <c r="CD106" s="143"/>
    </row>
    <row r="107" spans="2:82" s="152" customFormat="1" ht="12.75" customHeight="1" x14ac:dyDescent="0.2">
      <c r="B107" s="223">
        <v>42280</v>
      </c>
      <c r="C107" s="224">
        <v>2.0935369053000001</v>
      </c>
      <c r="D107" s="224">
        <v>2.0935369053000001</v>
      </c>
      <c r="E107" s="224">
        <v>0</v>
      </c>
      <c r="F107" s="224">
        <v>0</v>
      </c>
      <c r="G107" s="224">
        <v>0</v>
      </c>
      <c r="H107" s="224">
        <v>0</v>
      </c>
      <c r="I107" s="224">
        <v>6.2231582200000003E-2</v>
      </c>
      <c r="J107" s="224">
        <v>6.2231582200000003E-2</v>
      </c>
      <c r="K107" s="224">
        <v>1.9320989708</v>
      </c>
      <c r="L107" s="224">
        <v>1.9320989708</v>
      </c>
      <c r="M107" s="224">
        <v>6.7440170284000001</v>
      </c>
      <c r="N107" s="224">
        <v>6.7440170284000001</v>
      </c>
      <c r="O107" s="224">
        <v>1.7691801600000001E-2</v>
      </c>
      <c r="P107" s="224">
        <v>1.7691801600000001E-2</v>
      </c>
      <c r="Q107" s="224">
        <v>0</v>
      </c>
      <c r="R107" s="224">
        <v>0</v>
      </c>
      <c r="S107" s="224">
        <v>0</v>
      </c>
      <c r="T107" s="224">
        <v>0</v>
      </c>
      <c r="U107" s="224">
        <v>7.5628109999999996E-4</v>
      </c>
      <c r="V107" s="224">
        <v>7.5628109999999996E-4</v>
      </c>
      <c r="W107" s="224">
        <v>2.3744848499999999E-2</v>
      </c>
      <c r="X107" s="224">
        <v>2.3744848499999999E-2</v>
      </c>
      <c r="Y107" s="224">
        <v>5.0543813799999997E-2</v>
      </c>
      <c r="Z107" s="224">
        <v>5.0543813799999997E-2</v>
      </c>
      <c r="AA107" s="224">
        <v>4.5338679999999999E-3</v>
      </c>
      <c r="AB107" s="224">
        <v>4.5338679999999999E-3</v>
      </c>
      <c r="AC107" s="224">
        <v>0</v>
      </c>
      <c r="AD107" s="224">
        <v>0</v>
      </c>
      <c r="AE107" s="224">
        <v>0</v>
      </c>
      <c r="AF107" s="224">
        <v>0</v>
      </c>
      <c r="AG107" s="224">
        <v>8.7259108000000002E-3</v>
      </c>
      <c r="AH107" s="224">
        <v>8.7259108000000002E-3</v>
      </c>
      <c r="AI107" s="224">
        <v>1.5136412999999999E-3</v>
      </c>
      <c r="AJ107" s="224">
        <v>1.5136412999999999E-3</v>
      </c>
      <c r="AK107" s="225">
        <v>2.5870000000000001E-5</v>
      </c>
      <c r="AL107" s="225">
        <v>2.5870000000000001E-5</v>
      </c>
      <c r="AM107" s="224">
        <v>160</v>
      </c>
      <c r="AN107" s="224">
        <v>133</v>
      </c>
      <c r="AO107" s="224" t="s">
        <v>246</v>
      </c>
      <c r="AP107" s="96"/>
      <c r="AQ107" s="66"/>
      <c r="AR107" s="82"/>
      <c r="AS107" s="82"/>
      <c r="AT107" s="80"/>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0"/>
      <c r="BY107" s="80"/>
      <c r="BZ107" s="84"/>
      <c r="CA107" s="84"/>
      <c r="CD107" s="143"/>
    </row>
    <row r="108" spans="2:82" s="152" customFormat="1" ht="12.75" customHeight="1" x14ac:dyDescent="0.2">
      <c r="B108" s="223">
        <v>42281</v>
      </c>
      <c r="C108" s="224">
        <v>0.12749673149999999</v>
      </c>
      <c r="D108" s="224">
        <v>0.12749673149999999</v>
      </c>
      <c r="E108" s="224">
        <v>0.35073585969999999</v>
      </c>
      <c r="F108" s="224">
        <v>0.35073585969999999</v>
      </c>
      <c r="G108" s="224">
        <v>0</v>
      </c>
      <c r="H108" s="224">
        <v>0</v>
      </c>
      <c r="I108" s="224">
        <v>1.7080055E-3</v>
      </c>
      <c r="J108" s="224">
        <v>1.7080055E-3</v>
      </c>
      <c r="K108" s="224">
        <v>0.43948102439999998</v>
      </c>
      <c r="L108" s="224">
        <v>0.43948102439999998</v>
      </c>
      <c r="M108" s="224">
        <v>0.10948314770000001</v>
      </c>
      <c r="N108" s="224">
        <v>0.10948314770000001</v>
      </c>
      <c r="O108" s="224">
        <v>6.5445230000000002E-4</v>
      </c>
      <c r="P108" s="224">
        <v>6.5445230000000002E-4</v>
      </c>
      <c r="Q108" s="224">
        <v>6.0471678999999999E-3</v>
      </c>
      <c r="R108" s="224">
        <v>6.0471678999999999E-3</v>
      </c>
      <c r="S108" s="224">
        <v>0</v>
      </c>
      <c r="T108" s="224">
        <v>0</v>
      </c>
      <c r="U108" s="225">
        <v>1.69952E-5</v>
      </c>
      <c r="V108" s="225">
        <v>1.69952E-5</v>
      </c>
      <c r="W108" s="224">
        <v>1.2539040999999999E-3</v>
      </c>
      <c r="X108" s="224">
        <v>1.2539040999999999E-3</v>
      </c>
      <c r="Y108" s="224">
        <v>8.1128389999999997E-4</v>
      </c>
      <c r="Z108" s="224">
        <v>8.1128389999999997E-4</v>
      </c>
      <c r="AA108" s="224">
        <v>5.3749393000000001E-3</v>
      </c>
      <c r="AB108" s="224">
        <v>5.3749393000000001E-3</v>
      </c>
      <c r="AC108" s="224">
        <v>0</v>
      </c>
      <c r="AD108" s="224">
        <v>0</v>
      </c>
      <c r="AE108" s="224">
        <v>0</v>
      </c>
      <c r="AF108" s="224">
        <v>0</v>
      </c>
      <c r="AG108" s="224">
        <v>0</v>
      </c>
      <c r="AH108" s="224">
        <v>0</v>
      </c>
      <c r="AI108" s="224">
        <v>1.05903713E-2</v>
      </c>
      <c r="AJ108" s="224">
        <v>1.05903713E-2</v>
      </c>
      <c r="AK108" s="224">
        <v>1.3072639400000001E-2</v>
      </c>
      <c r="AL108" s="224">
        <v>1.3072639400000001E-2</v>
      </c>
      <c r="AM108" s="224">
        <v>68</v>
      </c>
      <c r="AN108" s="224">
        <v>65</v>
      </c>
      <c r="AO108" s="224" t="s">
        <v>246</v>
      </c>
      <c r="AP108" s="96"/>
      <c r="AQ108" s="66"/>
      <c r="AR108" s="82"/>
      <c r="AS108" s="82"/>
      <c r="AT108" s="80"/>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0"/>
      <c r="BY108" s="80"/>
      <c r="BZ108" s="84"/>
      <c r="CA108" s="84"/>
      <c r="CD108" s="143"/>
    </row>
    <row r="109" spans="2:82" s="152" customFormat="1" ht="12.75" customHeight="1" x14ac:dyDescent="0.2">
      <c r="B109" s="223">
        <v>42282</v>
      </c>
      <c r="C109" s="224">
        <v>0.19796238720000001</v>
      </c>
      <c r="D109" s="224">
        <v>0.105259722</v>
      </c>
      <c r="E109" s="224">
        <v>0</v>
      </c>
      <c r="F109" s="224">
        <v>0</v>
      </c>
      <c r="G109" s="224">
        <v>0</v>
      </c>
      <c r="H109" s="224">
        <v>0</v>
      </c>
      <c r="I109" s="224">
        <v>0.19340346629999999</v>
      </c>
      <c r="J109" s="224">
        <v>1.8694586E-3</v>
      </c>
      <c r="K109" s="224">
        <v>0.14370361249999999</v>
      </c>
      <c r="L109" s="224">
        <v>0.14370361249999999</v>
      </c>
      <c r="M109" s="224">
        <v>0.30387607589999999</v>
      </c>
      <c r="N109" s="224">
        <v>0.30387607589999999</v>
      </c>
      <c r="O109" s="224">
        <v>4.0624360999999996E-3</v>
      </c>
      <c r="P109" s="224">
        <v>1.6890830000000001E-3</v>
      </c>
      <c r="Q109" s="224">
        <v>0</v>
      </c>
      <c r="R109" s="224">
        <v>0</v>
      </c>
      <c r="S109" s="224">
        <v>0</v>
      </c>
      <c r="T109" s="224">
        <v>0</v>
      </c>
      <c r="U109" s="224">
        <v>4.9248553999999998E-3</v>
      </c>
      <c r="V109" s="225">
        <v>2.1243999999999999E-5</v>
      </c>
      <c r="W109" s="224">
        <v>2.0062467E-3</v>
      </c>
      <c r="X109" s="224">
        <v>2.0062467E-3</v>
      </c>
      <c r="Y109" s="224">
        <v>5.1357165999999996E-3</v>
      </c>
      <c r="Z109" s="224">
        <v>5.1357165999999996E-3</v>
      </c>
      <c r="AA109" s="224">
        <v>1.4762447000000001E-3</v>
      </c>
      <c r="AB109" s="224">
        <v>1.4762447000000001E-3</v>
      </c>
      <c r="AC109" s="224">
        <v>0</v>
      </c>
      <c r="AD109" s="224">
        <v>0</v>
      </c>
      <c r="AE109" s="224">
        <v>0</v>
      </c>
      <c r="AF109" s="224">
        <v>0</v>
      </c>
      <c r="AG109" s="224">
        <v>0</v>
      </c>
      <c r="AH109" s="224">
        <v>0</v>
      </c>
      <c r="AI109" s="224">
        <v>0</v>
      </c>
      <c r="AJ109" s="224">
        <v>0</v>
      </c>
      <c r="AK109" s="224">
        <v>5.9428613999999999E-3</v>
      </c>
      <c r="AL109" s="224">
        <v>5.9428613999999999E-3</v>
      </c>
      <c r="AM109" s="224">
        <v>99</v>
      </c>
      <c r="AN109" s="224">
        <v>67</v>
      </c>
      <c r="AO109" s="224" t="s">
        <v>246</v>
      </c>
      <c r="AP109" s="96"/>
      <c r="AQ109" s="66"/>
      <c r="AR109" s="82"/>
      <c r="AS109" s="82"/>
      <c r="AT109" s="80"/>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0"/>
      <c r="BY109" s="80"/>
      <c r="BZ109" s="84"/>
      <c r="CA109" s="84"/>
      <c r="CD109" s="143"/>
    </row>
    <row r="110" spans="2:82" s="152" customFormat="1" ht="12.75" customHeight="1" x14ac:dyDescent="0.2">
      <c r="B110" s="223">
        <v>42283</v>
      </c>
      <c r="C110" s="224">
        <v>2.1851846113</v>
      </c>
      <c r="D110" s="224">
        <v>2.1851290883000001</v>
      </c>
      <c r="E110" s="224">
        <v>0</v>
      </c>
      <c r="F110" s="224">
        <v>0</v>
      </c>
      <c r="G110" s="224">
        <v>0</v>
      </c>
      <c r="H110" s="224">
        <v>0</v>
      </c>
      <c r="I110" s="224">
        <v>1.6931343999999999E-3</v>
      </c>
      <c r="J110" s="224">
        <v>1.6209053000000001E-3</v>
      </c>
      <c r="K110" s="224">
        <v>1.4862816067</v>
      </c>
      <c r="L110" s="224">
        <v>1.4862816067</v>
      </c>
      <c r="M110" s="224">
        <v>7.5914725954</v>
      </c>
      <c r="N110" s="224">
        <v>7.5913898112</v>
      </c>
      <c r="O110" s="224">
        <v>1.1587094100000001E-2</v>
      </c>
      <c r="P110" s="224">
        <v>1.1578868500000001E-2</v>
      </c>
      <c r="Q110" s="224">
        <v>0</v>
      </c>
      <c r="R110" s="224">
        <v>0</v>
      </c>
      <c r="S110" s="224">
        <v>0</v>
      </c>
      <c r="T110" s="224">
        <v>0</v>
      </c>
      <c r="U110" s="225">
        <v>4.77988E-5</v>
      </c>
      <c r="V110" s="225">
        <v>3.5052399999999997E-5</v>
      </c>
      <c r="W110" s="224">
        <v>6.4767983000000003E-3</v>
      </c>
      <c r="X110" s="224">
        <v>6.4767983000000003E-3</v>
      </c>
      <c r="Y110" s="224">
        <v>4.1314424799999999E-2</v>
      </c>
      <c r="Z110" s="224">
        <v>4.13061464E-2</v>
      </c>
      <c r="AA110" s="224">
        <v>9.2808313000000003E-3</v>
      </c>
      <c r="AB110" s="224">
        <v>9.2808313000000003E-3</v>
      </c>
      <c r="AC110" s="224">
        <v>0</v>
      </c>
      <c r="AD110" s="224">
        <v>0</v>
      </c>
      <c r="AE110" s="224">
        <v>0</v>
      </c>
      <c r="AF110" s="224">
        <v>0</v>
      </c>
      <c r="AG110" s="224">
        <v>0</v>
      </c>
      <c r="AH110" s="224">
        <v>0</v>
      </c>
      <c r="AI110" s="224">
        <v>1.1031796700000001E-2</v>
      </c>
      <c r="AJ110" s="224">
        <v>1.1031796700000001E-2</v>
      </c>
      <c r="AK110" s="224">
        <v>2.8439432300000001E-2</v>
      </c>
      <c r="AL110" s="224">
        <v>2.8439432300000001E-2</v>
      </c>
      <c r="AM110" s="224">
        <v>177</v>
      </c>
      <c r="AN110" s="224">
        <v>118</v>
      </c>
      <c r="AO110" s="224" t="s">
        <v>246</v>
      </c>
      <c r="AP110" s="96"/>
      <c r="AQ110" s="66"/>
      <c r="AR110" s="82"/>
      <c r="AS110" s="82"/>
      <c r="AT110" s="80"/>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0"/>
      <c r="BY110" s="80"/>
      <c r="BZ110" s="84"/>
      <c r="CA110" s="84"/>
      <c r="CD110" s="143"/>
    </row>
    <row r="111" spans="2:82" s="152" customFormat="1" ht="12.75" customHeight="1" x14ac:dyDescent="0.2">
      <c r="B111" s="223">
        <v>42284</v>
      </c>
      <c r="C111" s="224">
        <v>0.13649317059999999</v>
      </c>
      <c r="D111" s="224">
        <v>0.12957798139999999</v>
      </c>
      <c r="E111" s="224">
        <v>0</v>
      </c>
      <c r="F111" s="224">
        <v>0</v>
      </c>
      <c r="G111" s="224">
        <v>0</v>
      </c>
      <c r="H111" s="224">
        <v>0</v>
      </c>
      <c r="I111" s="224">
        <v>0.1318558729</v>
      </c>
      <c r="J111" s="224">
        <v>0.13174115610000001</v>
      </c>
      <c r="K111" s="224">
        <v>0.14536454069999999</v>
      </c>
      <c r="L111" s="224">
        <v>0.14319452099999999</v>
      </c>
      <c r="M111" s="224">
        <v>0.1749993668</v>
      </c>
      <c r="N111" s="224">
        <v>0.14913969299999999</v>
      </c>
      <c r="O111" s="224">
        <v>5.6286484999999997E-3</v>
      </c>
      <c r="P111" s="224">
        <v>5.6155388999999997E-3</v>
      </c>
      <c r="Q111" s="224">
        <v>0</v>
      </c>
      <c r="R111" s="224">
        <v>0</v>
      </c>
      <c r="S111" s="224">
        <v>0</v>
      </c>
      <c r="T111" s="224">
        <v>0</v>
      </c>
      <c r="U111" s="224">
        <v>6.7204917000000001E-3</v>
      </c>
      <c r="V111" s="224">
        <v>6.7162428999999997E-3</v>
      </c>
      <c r="W111" s="224">
        <v>6.6853559000000003E-3</v>
      </c>
      <c r="X111" s="224">
        <v>6.6751199000000001E-3</v>
      </c>
      <c r="Y111" s="224">
        <v>4.1578298999999999E-3</v>
      </c>
      <c r="Z111" s="224">
        <v>4.1216118999999997E-3</v>
      </c>
      <c r="AA111" s="224">
        <v>1.28363625E-2</v>
      </c>
      <c r="AB111" s="224">
        <v>1.28363625E-2</v>
      </c>
      <c r="AC111" s="224">
        <v>0</v>
      </c>
      <c r="AD111" s="224">
        <v>0</v>
      </c>
      <c r="AE111" s="224">
        <v>0</v>
      </c>
      <c r="AF111" s="224">
        <v>0</v>
      </c>
      <c r="AG111" s="224">
        <v>1.8195356199999999E-2</v>
      </c>
      <c r="AH111" s="224">
        <v>1.8195356199999999E-2</v>
      </c>
      <c r="AI111" s="224">
        <v>3.8794255999999999E-3</v>
      </c>
      <c r="AJ111" s="224">
        <v>3.8794255999999999E-3</v>
      </c>
      <c r="AK111" s="224">
        <v>1.3085056899999999E-2</v>
      </c>
      <c r="AL111" s="224">
        <v>1.3085056899999999E-2</v>
      </c>
      <c r="AM111" s="224">
        <v>107</v>
      </c>
      <c r="AN111" s="224">
        <v>97</v>
      </c>
      <c r="AO111" s="224" t="s">
        <v>246</v>
      </c>
      <c r="AP111" s="96"/>
      <c r="AQ111" s="66"/>
      <c r="AR111" s="82"/>
      <c r="AS111" s="82"/>
      <c r="AT111" s="80"/>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0"/>
      <c r="BY111" s="80"/>
      <c r="BZ111" s="84"/>
      <c r="CA111" s="84"/>
      <c r="CD111" s="143"/>
    </row>
    <row r="112" spans="2:82" s="152" customFormat="1" ht="12.75" customHeight="1" x14ac:dyDescent="0.2">
      <c r="B112" s="223">
        <v>42285</v>
      </c>
      <c r="C112" s="224">
        <v>0.39376840759999998</v>
      </c>
      <c r="D112" s="224">
        <v>0.39175929590000003</v>
      </c>
      <c r="E112" s="224">
        <v>0</v>
      </c>
      <c r="F112" s="224">
        <v>0</v>
      </c>
      <c r="G112" s="224">
        <v>6.2853966299999994E-2</v>
      </c>
      <c r="H112" s="224">
        <v>1.4650163500000001E-2</v>
      </c>
      <c r="I112" s="224">
        <v>0.48956768029999997</v>
      </c>
      <c r="J112" s="224">
        <v>0.48939772939999998</v>
      </c>
      <c r="K112" s="224">
        <v>0.64751602699999999</v>
      </c>
      <c r="L112" s="224">
        <v>0.64741366730000005</v>
      </c>
      <c r="M112" s="224">
        <v>9.8800717600000004E-2</v>
      </c>
      <c r="N112" s="224">
        <v>9.7881814400000003E-2</v>
      </c>
      <c r="O112" s="224">
        <v>4.3793800000000004E-3</v>
      </c>
      <c r="P112" s="224">
        <v>4.3690980000000001E-3</v>
      </c>
      <c r="Q112" s="224">
        <v>0</v>
      </c>
      <c r="R112" s="224">
        <v>0</v>
      </c>
      <c r="S112" s="224">
        <v>1.7721990000000001E-4</v>
      </c>
      <c r="T112" s="224">
        <v>1.181466E-4</v>
      </c>
      <c r="U112" s="224">
        <v>7.4953611000000003E-3</v>
      </c>
      <c r="V112" s="224">
        <v>7.4868634999999996E-3</v>
      </c>
      <c r="W112" s="224">
        <v>1.7452298000000001E-3</v>
      </c>
      <c r="X112" s="224">
        <v>1.7349938000000001E-3</v>
      </c>
      <c r="Y112" s="224">
        <v>1.5894540999999999E-3</v>
      </c>
      <c r="Z112" s="224">
        <v>1.5811757E-3</v>
      </c>
      <c r="AA112" s="224">
        <v>4.5145890000000003E-3</v>
      </c>
      <c r="AB112" s="224">
        <v>4.5145890000000003E-3</v>
      </c>
      <c r="AC112" s="224">
        <v>0</v>
      </c>
      <c r="AD112" s="224">
        <v>0</v>
      </c>
      <c r="AE112" s="224">
        <v>0</v>
      </c>
      <c r="AF112" s="224">
        <v>0</v>
      </c>
      <c r="AG112" s="224">
        <v>7.7354164000000003E-3</v>
      </c>
      <c r="AH112" s="224">
        <v>7.7354164000000003E-3</v>
      </c>
      <c r="AI112" s="224">
        <v>3.1987347999999998E-3</v>
      </c>
      <c r="AJ112" s="224">
        <v>3.1987347999999998E-3</v>
      </c>
      <c r="AK112" s="224">
        <v>5.1533079999999999E-4</v>
      </c>
      <c r="AL112" s="224">
        <v>5.1533079999999999E-4</v>
      </c>
      <c r="AM112" s="224">
        <v>78</v>
      </c>
      <c r="AN112" s="224">
        <v>70</v>
      </c>
      <c r="AO112" s="224" t="s">
        <v>246</v>
      </c>
      <c r="AP112" s="96"/>
      <c r="AQ112" s="66"/>
      <c r="AR112" s="82"/>
      <c r="AS112" s="82"/>
      <c r="AT112" s="80"/>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0"/>
      <c r="BY112" s="80"/>
      <c r="BZ112" s="84"/>
      <c r="CA112" s="84"/>
      <c r="CD112" s="143"/>
    </row>
    <row r="113" spans="2:82" s="152" customFormat="1" ht="12.75" customHeight="1" x14ac:dyDescent="0.2">
      <c r="B113" s="223">
        <v>42286</v>
      </c>
      <c r="C113" s="224">
        <v>2.01039545E-2</v>
      </c>
      <c r="D113" s="224">
        <v>1.45801826E-2</v>
      </c>
      <c r="E113" s="224">
        <v>0</v>
      </c>
      <c r="F113" s="224">
        <v>0</v>
      </c>
      <c r="G113" s="224">
        <v>2.3629327000000001E-3</v>
      </c>
      <c r="H113" s="224">
        <v>2.3629327000000001E-3</v>
      </c>
      <c r="I113" s="224">
        <v>1.4063418E-3</v>
      </c>
      <c r="J113" s="224">
        <v>1.4063418E-3</v>
      </c>
      <c r="K113" s="224">
        <v>2.12318965E-2</v>
      </c>
      <c r="L113" s="224">
        <v>2.0126413700000002E-2</v>
      </c>
      <c r="M113" s="224">
        <v>6.0688963800000002E-2</v>
      </c>
      <c r="N113" s="224">
        <v>3.9346195799999997E-2</v>
      </c>
      <c r="O113" s="224">
        <v>1.3932159999999999E-4</v>
      </c>
      <c r="P113" s="224">
        <v>1.231274E-4</v>
      </c>
      <c r="Q113" s="224">
        <v>0</v>
      </c>
      <c r="R113" s="224">
        <v>0</v>
      </c>
      <c r="S113" s="225">
        <v>5.9073300000000002E-5</v>
      </c>
      <c r="T113" s="225">
        <v>5.9073300000000002E-5</v>
      </c>
      <c r="U113" s="225">
        <v>1.69952E-5</v>
      </c>
      <c r="V113" s="225">
        <v>1.69952E-5</v>
      </c>
      <c r="W113" s="224">
        <v>1.8296760000000001E-4</v>
      </c>
      <c r="X113" s="224">
        <v>1.7273160000000001E-4</v>
      </c>
      <c r="Y113" s="224">
        <v>3.7149349999999998E-4</v>
      </c>
      <c r="Z113" s="224">
        <v>3.1457950000000001E-4</v>
      </c>
      <c r="AA113" s="224">
        <v>1.80233975E-2</v>
      </c>
      <c r="AB113" s="224">
        <v>1.80233975E-2</v>
      </c>
      <c r="AC113" s="224">
        <v>0</v>
      </c>
      <c r="AD113" s="224">
        <v>0</v>
      </c>
      <c r="AE113" s="224">
        <v>0</v>
      </c>
      <c r="AF113" s="224">
        <v>0</v>
      </c>
      <c r="AG113" s="224">
        <v>1.2154136899999999E-2</v>
      </c>
      <c r="AH113" s="224">
        <v>1.2154136899999999E-2</v>
      </c>
      <c r="AI113" s="224">
        <v>9.0063578999999994E-3</v>
      </c>
      <c r="AJ113" s="224">
        <v>9.0063578999999994E-3</v>
      </c>
      <c r="AK113" s="224">
        <v>4.1590716600000001E-2</v>
      </c>
      <c r="AL113" s="224">
        <v>4.1590716600000001E-2</v>
      </c>
      <c r="AM113" s="224">
        <v>80</v>
      </c>
      <c r="AN113" s="224">
        <v>62</v>
      </c>
      <c r="AO113" s="224" t="s">
        <v>246</v>
      </c>
      <c r="AP113" s="96"/>
      <c r="AQ113" s="66"/>
      <c r="AR113" s="82"/>
      <c r="AS113" s="82"/>
      <c r="AT113" s="80"/>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0"/>
      <c r="BY113" s="80"/>
      <c r="BZ113" s="84"/>
      <c r="CA113" s="84"/>
      <c r="CD113" s="143"/>
    </row>
    <row r="114" spans="2:82" s="152" customFormat="1" ht="12.75" customHeight="1" x14ac:dyDescent="0.2">
      <c r="B114" s="223">
        <v>42287</v>
      </c>
      <c r="C114" s="224">
        <v>8.9772291599999998E-2</v>
      </c>
      <c r="D114" s="224">
        <v>8.9751727500000003E-2</v>
      </c>
      <c r="E114" s="224">
        <v>0</v>
      </c>
      <c r="F114" s="224">
        <v>0</v>
      </c>
      <c r="G114" s="224">
        <v>0</v>
      </c>
      <c r="H114" s="224">
        <v>0</v>
      </c>
      <c r="I114" s="224">
        <v>3.3629032000000001E-3</v>
      </c>
      <c r="J114" s="224">
        <v>3.3629032000000001E-3</v>
      </c>
      <c r="K114" s="224">
        <v>2.82704407E-2</v>
      </c>
      <c r="L114" s="224">
        <v>2.82704407E-2</v>
      </c>
      <c r="M114" s="224">
        <v>0.3319765536</v>
      </c>
      <c r="N114" s="224">
        <v>0.33189376939999998</v>
      </c>
      <c r="O114" s="224">
        <v>1.7122177000000001E-3</v>
      </c>
      <c r="P114" s="224">
        <v>1.7101613000000001E-3</v>
      </c>
      <c r="Q114" s="224">
        <v>0</v>
      </c>
      <c r="R114" s="224">
        <v>0</v>
      </c>
      <c r="S114" s="224">
        <v>0</v>
      </c>
      <c r="T114" s="224">
        <v>0</v>
      </c>
      <c r="U114" s="225">
        <v>3.8770199999999997E-5</v>
      </c>
      <c r="V114" s="225">
        <v>3.8770199999999997E-5</v>
      </c>
      <c r="W114" s="224">
        <v>4.644564E-4</v>
      </c>
      <c r="X114" s="224">
        <v>4.644564E-4</v>
      </c>
      <c r="Y114" s="224">
        <v>6.4416354000000004E-3</v>
      </c>
      <c r="Z114" s="224">
        <v>6.4333569999999998E-3</v>
      </c>
      <c r="AA114" s="224">
        <v>5.4111834000000001E-3</v>
      </c>
      <c r="AB114" s="224">
        <v>5.4111834000000001E-3</v>
      </c>
      <c r="AC114" s="224">
        <v>0</v>
      </c>
      <c r="AD114" s="224">
        <v>0</v>
      </c>
      <c r="AE114" s="224">
        <v>0</v>
      </c>
      <c r="AF114" s="224">
        <v>0</v>
      </c>
      <c r="AG114" s="224">
        <v>7.0370247999999996E-3</v>
      </c>
      <c r="AH114" s="224">
        <v>7.0370247999999996E-3</v>
      </c>
      <c r="AI114" s="224">
        <v>0</v>
      </c>
      <c r="AJ114" s="224">
        <v>0</v>
      </c>
      <c r="AK114" s="224">
        <v>8.0724814999999991E-3</v>
      </c>
      <c r="AL114" s="224">
        <v>8.0724814999999991E-3</v>
      </c>
      <c r="AM114" s="224">
        <v>62</v>
      </c>
      <c r="AN114" s="224">
        <v>58</v>
      </c>
      <c r="AO114" s="224" t="s">
        <v>246</v>
      </c>
      <c r="AP114" s="96"/>
      <c r="AQ114" s="66"/>
      <c r="AR114" s="82"/>
      <c r="AS114" s="82"/>
      <c r="AT114" s="80"/>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0"/>
      <c r="BY114" s="80"/>
      <c r="BZ114" s="84"/>
      <c r="CA114" s="84"/>
      <c r="CD114" s="143"/>
    </row>
    <row r="115" spans="2:82" s="152" customFormat="1" ht="12.75" customHeight="1" x14ac:dyDescent="0.2">
      <c r="B115" s="223">
        <v>42288</v>
      </c>
      <c r="C115" s="224">
        <v>4.2496716800000001E-2</v>
      </c>
      <c r="D115" s="224">
        <v>4.2496716800000001E-2</v>
      </c>
      <c r="E115" s="224">
        <v>0</v>
      </c>
      <c r="F115" s="224">
        <v>0</v>
      </c>
      <c r="G115" s="224">
        <v>0</v>
      </c>
      <c r="H115" s="224">
        <v>0</v>
      </c>
      <c r="I115" s="224">
        <v>1.5427275400000001E-2</v>
      </c>
      <c r="J115" s="224">
        <v>1.5427275400000001E-2</v>
      </c>
      <c r="K115" s="224">
        <v>7.3331634600000001E-2</v>
      </c>
      <c r="L115" s="224">
        <v>7.3331634600000001E-2</v>
      </c>
      <c r="M115" s="224">
        <v>8.1710974300000003E-2</v>
      </c>
      <c r="N115" s="224">
        <v>8.1710974300000003E-2</v>
      </c>
      <c r="O115" s="224">
        <v>3.349375E-4</v>
      </c>
      <c r="P115" s="224">
        <v>3.349375E-4</v>
      </c>
      <c r="Q115" s="224">
        <v>0</v>
      </c>
      <c r="R115" s="224">
        <v>0</v>
      </c>
      <c r="S115" s="224">
        <v>0</v>
      </c>
      <c r="T115" s="224">
        <v>0</v>
      </c>
      <c r="U115" s="224">
        <v>1.933192E-4</v>
      </c>
      <c r="V115" s="224">
        <v>1.933192E-4</v>
      </c>
      <c r="W115" s="224">
        <v>4.1071759999999999E-4</v>
      </c>
      <c r="X115" s="224">
        <v>4.1071759999999999E-4</v>
      </c>
      <c r="Y115" s="224">
        <v>6.3950689999999995E-4</v>
      </c>
      <c r="Z115" s="224">
        <v>6.3950689999999995E-4</v>
      </c>
      <c r="AA115" s="224">
        <v>4.7922043999999997E-3</v>
      </c>
      <c r="AB115" s="224">
        <v>4.7922043999999997E-3</v>
      </c>
      <c r="AC115" s="224">
        <v>0</v>
      </c>
      <c r="AD115" s="224">
        <v>0</v>
      </c>
      <c r="AE115" s="224">
        <v>0</v>
      </c>
      <c r="AF115" s="224">
        <v>0</v>
      </c>
      <c r="AG115" s="224">
        <v>6.9509871999999997E-3</v>
      </c>
      <c r="AH115" s="224">
        <v>6.9509871999999997E-3</v>
      </c>
      <c r="AI115" s="224">
        <v>4.9439645999999997E-3</v>
      </c>
      <c r="AJ115" s="224">
        <v>4.9439645999999997E-3</v>
      </c>
      <c r="AK115" s="224">
        <v>1.7498482999999999E-3</v>
      </c>
      <c r="AL115" s="224">
        <v>1.7498482999999999E-3</v>
      </c>
      <c r="AM115" s="224">
        <v>33</v>
      </c>
      <c r="AN115" s="224">
        <v>29</v>
      </c>
      <c r="AO115" s="224" t="s">
        <v>246</v>
      </c>
      <c r="AP115" s="96"/>
      <c r="AQ115" s="66"/>
      <c r="AR115" s="82"/>
      <c r="AS115" s="82"/>
      <c r="AT115" s="80"/>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0"/>
      <c r="BY115" s="80"/>
      <c r="BZ115" s="84"/>
      <c r="CA115" s="84"/>
      <c r="CD115" s="143"/>
    </row>
    <row r="116" spans="2:82" s="152" customFormat="1" ht="12.75" customHeight="1" x14ac:dyDescent="0.2">
      <c r="B116" s="223">
        <v>42289</v>
      </c>
      <c r="C116" s="224">
        <v>0.29801571929999998</v>
      </c>
      <c r="D116" s="224">
        <v>0.26949336289999998</v>
      </c>
      <c r="E116" s="224">
        <v>0</v>
      </c>
      <c r="F116" s="224">
        <v>0</v>
      </c>
      <c r="G116" s="224">
        <v>0</v>
      </c>
      <c r="H116" s="224">
        <v>0</v>
      </c>
      <c r="I116" s="224">
        <v>7.6222920999999997E-3</v>
      </c>
      <c r="J116" s="224">
        <v>7.4523413999999996E-3</v>
      </c>
      <c r="K116" s="224">
        <v>0.3010556741</v>
      </c>
      <c r="L116" s="224">
        <v>0.3009533144</v>
      </c>
      <c r="M116" s="224">
        <v>0.94137778569999997</v>
      </c>
      <c r="N116" s="224">
        <v>0.82697035289999998</v>
      </c>
      <c r="O116" s="224">
        <v>8.2094418999999995E-3</v>
      </c>
      <c r="P116" s="224">
        <v>8.0983958999999994E-3</v>
      </c>
      <c r="Q116" s="224">
        <v>0</v>
      </c>
      <c r="R116" s="224">
        <v>0</v>
      </c>
      <c r="S116" s="224">
        <v>0</v>
      </c>
      <c r="T116" s="224">
        <v>0</v>
      </c>
      <c r="U116" s="225">
        <v>7.6478399999999996E-5</v>
      </c>
      <c r="V116" s="225">
        <v>5.94832E-5</v>
      </c>
      <c r="W116" s="224">
        <v>1.32043775E-2</v>
      </c>
      <c r="X116" s="224">
        <v>1.3194141499999999E-2</v>
      </c>
      <c r="Y116" s="224">
        <v>2.2220278999999999E-2</v>
      </c>
      <c r="Z116" s="224">
        <v>2.1814637099999999E-2</v>
      </c>
      <c r="AA116" s="224">
        <v>1.10210676E-2</v>
      </c>
      <c r="AB116" s="224">
        <v>1.10210676E-2</v>
      </c>
      <c r="AC116" s="224">
        <v>0</v>
      </c>
      <c r="AD116" s="224">
        <v>0</v>
      </c>
      <c r="AE116" s="224">
        <v>3.5074764600000002E-2</v>
      </c>
      <c r="AF116" s="224">
        <v>3.5074764600000002E-2</v>
      </c>
      <c r="AG116" s="224">
        <v>1.540179E-3</v>
      </c>
      <c r="AH116" s="224">
        <v>1.540179E-3</v>
      </c>
      <c r="AI116" s="224">
        <v>7.5490140000000002E-4</v>
      </c>
      <c r="AJ116" s="224">
        <v>7.5490140000000002E-4</v>
      </c>
      <c r="AK116" s="224">
        <v>3.5840328099999999E-2</v>
      </c>
      <c r="AL116" s="224">
        <v>3.5840328099999999E-2</v>
      </c>
      <c r="AM116" s="224">
        <v>302</v>
      </c>
      <c r="AN116" s="224">
        <v>130</v>
      </c>
      <c r="AO116" s="224" t="s">
        <v>246</v>
      </c>
      <c r="AP116" s="96"/>
      <c r="AQ116" s="66"/>
      <c r="AR116" s="82"/>
      <c r="AS116" s="82"/>
      <c r="AT116" s="80"/>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0"/>
      <c r="BY116" s="80"/>
      <c r="BZ116" s="84"/>
      <c r="CA116" s="84"/>
      <c r="CD116" s="143"/>
    </row>
    <row r="117" spans="2:82" s="152" customFormat="1" ht="12.75" customHeight="1" x14ac:dyDescent="0.2">
      <c r="B117" s="223">
        <v>42290</v>
      </c>
      <c r="C117" s="224">
        <v>0.30893999160000002</v>
      </c>
      <c r="D117" s="224">
        <v>7.2164563900000006E-2</v>
      </c>
      <c r="E117" s="224">
        <v>0</v>
      </c>
      <c r="F117" s="224">
        <v>0</v>
      </c>
      <c r="G117" s="224">
        <v>0</v>
      </c>
      <c r="H117" s="224">
        <v>0</v>
      </c>
      <c r="I117" s="224">
        <v>1.062193E-4</v>
      </c>
      <c r="J117" s="224">
        <v>1.062193E-4</v>
      </c>
      <c r="K117" s="224">
        <v>0.13001828709999999</v>
      </c>
      <c r="L117" s="224">
        <v>0.13001828709999999</v>
      </c>
      <c r="M117" s="224">
        <v>1.1383275508999999</v>
      </c>
      <c r="N117" s="224">
        <v>0.18514982520000001</v>
      </c>
      <c r="O117" s="224">
        <v>1.9340528E-3</v>
      </c>
      <c r="P117" s="224">
        <v>3.6578380000000001E-4</v>
      </c>
      <c r="Q117" s="224">
        <v>0</v>
      </c>
      <c r="R117" s="224">
        <v>0</v>
      </c>
      <c r="S117" s="224">
        <v>0</v>
      </c>
      <c r="T117" s="224">
        <v>0</v>
      </c>
      <c r="U117" s="225">
        <v>4.2487999999999999E-6</v>
      </c>
      <c r="V117" s="225">
        <v>4.2487999999999999E-6</v>
      </c>
      <c r="W117" s="224">
        <v>6.666164E-4</v>
      </c>
      <c r="X117" s="224">
        <v>6.666164E-4</v>
      </c>
      <c r="Y117" s="224">
        <v>7.2384320000000004E-3</v>
      </c>
      <c r="Z117" s="224">
        <v>9.2511190000000004E-4</v>
      </c>
      <c r="AA117" s="224">
        <v>9.8851586000000009E-3</v>
      </c>
      <c r="AB117" s="224">
        <v>9.8851586000000009E-3</v>
      </c>
      <c r="AC117" s="224">
        <v>0</v>
      </c>
      <c r="AD117" s="224">
        <v>0</v>
      </c>
      <c r="AE117" s="224">
        <v>0</v>
      </c>
      <c r="AF117" s="224">
        <v>0</v>
      </c>
      <c r="AG117" s="224">
        <v>9.3526044000000006E-3</v>
      </c>
      <c r="AH117" s="224">
        <v>9.3526044000000006E-3</v>
      </c>
      <c r="AI117" s="224">
        <v>3.9894620999999996E-3</v>
      </c>
      <c r="AJ117" s="224">
        <v>3.9894620999999996E-3</v>
      </c>
      <c r="AK117" s="224">
        <v>1.83449498E-2</v>
      </c>
      <c r="AL117" s="224">
        <v>1.83449498E-2</v>
      </c>
      <c r="AM117" s="224">
        <v>394</v>
      </c>
      <c r="AN117" s="224">
        <v>190</v>
      </c>
      <c r="AO117" s="224" t="s">
        <v>246</v>
      </c>
      <c r="AP117" s="96"/>
      <c r="AQ117" s="66"/>
      <c r="AR117" s="82"/>
      <c r="AS117" s="82"/>
      <c r="AT117" s="80"/>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0"/>
      <c r="BY117" s="80"/>
      <c r="BZ117" s="84"/>
      <c r="CA117" s="84"/>
      <c r="CD117" s="143"/>
    </row>
    <row r="118" spans="2:82" s="152" customFormat="1" ht="12.75" customHeight="1" x14ac:dyDescent="0.2">
      <c r="B118" s="223">
        <v>42291</v>
      </c>
      <c r="C118" s="224">
        <v>0.74879418730000002</v>
      </c>
      <c r="D118" s="224">
        <v>0.74856798229999999</v>
      </c>
      <c r="E118" s="224">
        <v>0</v>
      </c>
      <c r="F118" s="224">
        <v>0</v>
      </c>
      <c r="G118" s="224">
        <v>0</v>
      </c>
      <c r="H118" s="224">
        <v>0</v>
      </c>
      <c r="I118" s="224">
        <v>1.1383867322000001</v>
      </c>
      <c r="J118" s="224">
        <v>1.1383442444</v>
      </c>
      <c r="K118" s="224">
        <v>0.17479156009999999</v>
      </c>
      <c r="L118" s="224">
        <v>0.17387032450000001</v>
      </c>
      <c r="M118" s="224">
        <v>0.65496728930000003</v>
      </c>
      <c r="N118" s="224">
        <v>0.65488450509999996</v>
      </c>
      <c r="O118" s="224">
        <v>1.47164346E-2</v>
      </c>
      <c r="P118" s="224">
        <v>1.47102654E-2</v>
      </c>
      <c r="Q118" s="224">
        <v>0</v>
      </c>
      <c r="R118" s="224">
        <v>0</v>
      </c>
      <c r="S118" s="224">
        <v>0</v>
      </c>
      <c r="T118" s="224">
        <v>0</v>
      </c>
      <c r="U118" s="224">
        <v>1.1516290300000001E-2</v>
      </c>
      <c r="V118" s="224">
        <v>1.15120415E-2</v>
      </c>
      <c r="W118" s="224">
        <v>1.4036051000000001E-3</v>
      </c>
      <c r="X118" s="224">
        <v>1.3933691E-3</v>
      </c>
      <c r="Y118" s="224">
        <v>3.5669585900000002E-2</v>
      </c>
      <c r="Z118" s="224">
        <v>3.5661307500000003E-2</v>
      </c>
      <c r="AA118" s="224">
        <v>7.1012947E-3</v>
      </c>
      <c r="AB118" s="224">
        <v>7.1012947E-3</v>
      </c>
      <c r="AC118" s="224">
        <v>0</v>
      </c>
      <c r="AD118" s="224">
        <v>0</v>
      </c>
      <c r="AE118" s="224">
        <v>0</v>
      </c>
      <c r="AF118" s="224">
        <v>0</v>
      </c>
      <c r="AG118" s="224">
        <v>7.3450605999999998E-3</v>
      </c>
      <c r="AH118" s="224">
        <v>7.3450605999999998E-3</v>
      </c>
      <c r="AI118" s="224">
        <v>7.8957570999999994E-3</v>
      </c>
      <c r="AJ118" s="224">
        <v>7.8957570999999994E-3</v>
      </c>
      <c r="AK118" s="224">
        <v>7.8903566000000005E-3</v>
      </c>
      <c r="AL118" s="224">
        <v>7.8903566000000005E-3</v>
      </c>
      <c r="AM118" s="224">
        <v>350</v>
      </c>
      <c r="AN118" s="224">
        <v>140</v>
      </c>
      <c r="AO118" s="224" t="s">
        <v>246</v>
      </c>
      <c r="AP118" s="96"/>
      <c r="AQ118" s="66"/>
      <c r="AR118" s="82"/>
      <c r="AS118" s="82"/>
      <c r="AT118" s="80"/>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0"/>
      <c r="BY118" s="80"/>
      <c r="BZ118" s="84"/>
      <c r="CA118" s="84"/>
      <c r="CD118" s="143"/>
    </row>
    <row r="119" spans="2:82" s="152" customFormat="1" ht="12.75" customHeight="1" x14ac:dyDescent="0.2">
      <c r="B119" s="223">
        <v>42292</v>
      </c>
      <c r="C119" s="224">
        <v>0.6068242345</v>
      </c>
      <c r="D119" s="224">
        <v>0.4596655429</v>
      </c>
      <c r="E119" s="224">
        <v>0</v>
      </c>
      <c r="F119" s="224">
        <v>0</v>
      </c>
      <c r="G119" s="224">
        <v>8.6128853599999999E-2</v>
      </c>
      <c r="H119" s="224">
        <v>0</v>
      </c>
      <c r="I119" s="224">
        <v>5.1650170000000002E-2</v>
      </c>
      <c r="J119" s="224">
        <v>5.1650170000000002E-2</v>
      </c>
      <c r="K119" s="224">
        <v>1.0394497511</v>
      </c>
      <c r="L119" s="224">
        <v>1.0389072458999999</v>
      </c>
      <c r="M119" s="224">
        <v>1.4894993578</v>
      </c>
      <c r="N119" s="224">
        <v>0.90959694989999995</v>
      </c>
      <c r="O119" s="224">
        <v>3.6246779000000001E-3</v>
      </c>
      <c r="P119" s="224">
        <v>3.5691549E-3</v>
      </c>
      <c r="Q119" s="224">
        <v>0</v>
      </c>
      <c r="R119" s="224">
        <v>0</v>
      </c>
      <c r="S119" s="225">
        <v>5.9073300000000002E-5</v>
      </c>
      <c r="T119" s="224">
        <v>0</v>
      </c>
      <c r="U119" s="224">
        <v>1.7632410000000001E-4</v>
      </c>
      <c r="V119" s="224">
        <v>1.7632410000000001E-4</v>
      </c>
      <c r="W119" s="224">
        <v>4.8403257000000002E-3</v>
      </c>
      <c r="X119" s="224">
        <v>4.8300896999999999E-3</v>
      </c>
      <c r="Y119" s="224">
        <v>1.0325243E-2</v>
      </c>
      <c r="Z119" s="224">
        <v>1.01182828E-2</v>
      </c>
      <c r="AA119" s="224">
        <v>1.2555405699999999E-2</v>
      </c>
      <c r="AB119" s="224">
        <v>1.2555405699999999E-2</v>
      </c>
      <c r="AC119" s="224">
        <v>0</v>
      </c>
      <c r="AD119" s="224">
        <v>0</v>
      </c>
      <c r="AE119" s="224">
        <v>0</v>
      </c>
      <c r="AF119" s="224">
        <v>0</v>
      </c>
      <c r="AG119" s="224">
        <v>1.0244846E-2</v>
      </c>
      <c r="AH119" s="224">
        <v>1.0244846E-2</v>
      </c>
      <c r="AI119" s="224">
        <v>2.3945728900000001E-2</v>
      </c>
      <c r="AJ119" s="224">
        <v>2.3945728900000001E-2</v>
      </c>
      <c r="AK119" s="224">
        <v>1.12162066E-2</v>
      </c>
      <c r="AL119" s="224">
        <v>1.12162066E-2</v>
      </c>
      <c r="AM119" s="224">
        <v>199</v>
      </c>
      <c r="AN119" s="224">
        <v>116</v>
      </c>
      <c r="AO119" s="224" t="s">
        <v>246</v>
      </c>
      <c r="AP119" s="96"/>
      <c r="AQ119" s="66"/>
      <c r="AR119" s="82"/>
      <c r="AS119" s="82"/>
      <c r="AT119" s="80"/>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0"/>
      <c r="BY119" s="80"/>
      <c r="BZ119" s="84"/>
      <c r="CA119" s="84"/>
      <c r="CD119" s="143"/>
    </row>
    <row r="120" spans="2:82" s="152" customFormat="1" ht="12.75" customHeight="1" x14ac:dyDescent="0.2">
      <c r="B120" s="223">
        <v>42293</v>
      </c>
      <c r="C120" s="224">
        <v>0.12868067329999999</v>
      </c>
      <c r="D120" s="224">
        <v>0.12835987400000001</v>
      </c>
      <c r="E120" s="224">
        <v>0</v>
      </c>
      <c r="F120" s="224">
        <v>0</v>
      </c>
      <c r="G120" s="224">
        <v>0</v>
      </c>
      <c r="H120" s="224">
        <v>0</v>
      </c>
      <c r="I120" s="224">
        <v>8.3530832999999995E-3</v>
      </c>
      <c r="J120" s="224">
        <v>8.1194010999999996E-3</v>
      </c>
      <c r="K120" s="224">
        <v>9.2280838599999998E-2</v>
      </c>
      <c r="L120" s="224">
        <v>9.2280838599999998E-2</v>
      </c>
      <c r="M120" s="224">
        <v>0.42711662189999999</v>
      </c>
      <c r="N120" s="224">
        <v>0.42628050449999999</v>
      </c>
      <c r="O120" s="224">
        <v>4.1513759999999998E-4</v>
      </c>
      <c r="P120" s="224">
        <v>4.0896839999999998E-4</v>
      </c>
      <c r="Q120" s="224">
        <v>0</v>
      </c>
      <c r="R120" s="224">
        <v>0</v>
      </c>
      <c r="S120" s="224">
        <v>0</v>
      </c>
      <c r="T120" s="224">
        <v>0</v>
      </c>
      <c r="U120" s="224">
        <v>1.487072E-4</v>
      </c>
      <c r="V120" s="224">
        <v>1.4020959999999999E-4</v>
      </c>
      <c r="W120" s="224">
        <v>8.0224270000000002E-4</v>
      </c>
      <c r="X120" s="224">
        <v>8.0224270000000002E-4</v>
      </c>
      <c r="Y120" s="224">
        <v>7.3263899999999999E-4</v>
      </c>
      <c r="Z120" s="224">
        <v>7.2436060000000005E-4</v>
      </c>
      <c r="AA120" s="224">
        <v>1.6703181999999999E-3</v>
      </c>
      <c r="AB120" s="224">
        <v>1.6703181999999999E-3</v>
      </c>
      <c r="AC120" s="224">
        <v>0</v>
      </c>
      <c r="AD120" s="224">
        <v>0</v>
      </c>
      <c r="AE120" s="224">
        <v>0</v>
      </c>
      <c r="AF120" s="224">
        <v>0</v>
      </c>
      <c r="AG120" s="224">
        <v>0</v>
      </c>
      <c r="AH120" s="224">
        <v>0</v>
      </c>
      <c r="AI120" s="224">
        <v>0</v>
      </c>
      <c r="AJ120" s="224">
        <v>0</v>
      </c>
      <c r="AK120" s="224">
        <v>6.7241360000000003E-3</v>
      </c>
      <c r="AL120" s="224">
        <v>6.7241360000000003E-3</v>
      </c>
      <c r="AM120" s="224">
        <v>137</v>
      </c>
      <c r="AN120" s="224">
        <v>104</v>
      </c>
      <c r="AO120" s="224" t="s">
        <v>246</v>
      </c>
      <c r="AP120" s="96"/>
      <c r="AQ120" s="66"/>
      <c r="AR120" s="82"/>
      <c r="AS120" s="82"/>
      <c r="AT120" s="80"/>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0"/>
      <c r="BY120" s="80"/>
      <c r="BZ120" s="84"/>
      <c r="CA120" s="84"/>
      <c r="CD120" s="143"/>
    </row>
    <row r="121" spans="2:82" s="152" customFormat="1" ht="12.75" customHeight="1" x14ac:dyDescent="0.2">
      <c r="B121" s="223">
        <v>42294</v>
      </c>
      <c r="C121" s="224">
        <v>2.6825099805999999</v>
      </c>
      <c r="D121" s="224">
        <v>2.6822570417999998</v>
      </c>
      <c r="E121" s="224">
        <v>0</v>
      </c>
      <c r="F121" s="224">
        <v>0</v>
      </c>
      <c r="G121" s="224">
        <v>0</v>
      </c>
      <c r="H121" s="224">
        <v>0</v>
      </c>
      <c r="I121" s="224">
        <v>1.6581635169</v>
      </c>
      <c r="J121" s="224">
        <v>1.657683405</v>
      </c>
      <c r="K121" s="224">
        <v>1.6852219578000001</v>
      </c>
      <c r="L121" s="224">
        <v>1.6851195981</v>
      </c>
      <c r="M121" s="224">
        <v>6.2051341433999996</v>
      </c>
      <c r="N121" s="224">
        <v>6.2051341433999996</v>
      </c>
      <c r="O121" s="224">
        <v>2.2908654300000001E-2</v>
      </c>
      <c r="P121" s="224">
        <v>2.2902485100000002E-2</v>
      </c>
      <c r="Q121" s="224">
        <v>0</v>
      </c>
      <c r="R121" s="224">
        <v>0</v>
      </c>
      <c r="S121" s="224">
        <v>0</v>
      </c>
      <c r="T121" s="224">
        <v>0</v>
      </c>
      <c r="U121" s="224">
        <v>2.3635374899999999E-2</v>
      </c>
      <c r="V121" s="224">
        <v>2.3626877300000002E-2</v>
      </c>
      <c r="W121" s="224">
        <v>6.3808362999999996E-3</v>
      </c>
      <c r="X121" s="224">
        <v>6.3706003000000002E-3</v>
      </c>
      <c r="Y121" s="224">
        <v>4.1010193399999999E-2</v>
      </c>
      <c r="Z121" s="224">
        <v>4.1010193399999999E-2</v>
      </c>
      <c r="AA121" s="224">
        <v>3.33449304E-2</v>
      </c>
      <c r="AB121" s="224">
        <v>3.33449304E-2</v>
      </c>
      <c r="AC121" s="224">
        <v>0</v>
      </c>
      <c r="AD121" s="224">
        <v>0</v>
      </c>
      <c r="AE121" s="224">
        <v>0</v>
      </c>
      <c r="AF121" s="224">
        <v>0</v>
      </c>
      <c r="AG121" s="224">
        <v>1.43018899E-2</v>
      </c>
      <c r="AH121" s="224">
        <v>1.43018899E-2</v>
      </c>
      <c r="AI121" s="224">
        <v>2.3794748800000001E-2</v>
      </c>
      <c r="AJ121" s="224">
        <v>2.3794748800000001E-2</v>
      </c>
      <c r="AK121" s="224">
        <v>8.7125059399999996E-2</v>
      </c>
      <c r="AL121" s="224">
        <v>8.7125059399999996E-2</v>
      </c>
      <c r="AM121" s="224">
        <v>295</v>
      </c>
      <c r="AN121" s="224">
        <v>153</v>
      </c>
      <c r="AO121" s="224" t="s">
        <v>246</v>
      </c>
      <c r="AP121" s="96"/>
      <c r="AQ121" s="66"/>
      <c r="AR121" s="82"/>
      <c r="AS121" s="82"/>
      <c r="AT121" s="80"/>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0"/>
      <c r="BY121" s="80"/>
      <c r="BZ121" s="84"/>
      <c r="CA121" s="84"/>
      <c r="CD121" s="143"/>
    </row>
    <row r="122" spans="2:82" s="152" customFormat="1" ht="12.75" customHeight="1" x14ac:dyDescent="0.2">
      <c r="B122" s="223">
        <v>42295</v>
      </c>
      <c r="C122" s="224">
        <v>0.57900532869999999</v>
      </c>
      <c r="D122" s="224">
        <v>0.54920796080000001</v>
      </c>
      <c r="E122" s="224">
        <v>0</v>
      </c>
      <c r="F122" s="224">
        <v>0</v>
      </c>
      <c r="G122" s="224">
        <v>3.2076795300000002E-2</v>
      </c>
      <c r="H122" s="224">
        <v>3.2076795300000002E-2</v>
      </c>
      <c r="I122" s="224">
        <v>6.4921202100000006E-2</v>
      </c>
      <c r="J122" s="224">
        <v>6.4921202100000006E-2</v>
      </c>
      <c r="K122" s="224">
        <v>2.3032054296000002</v>
      </c>
      <c r="L122" s="224">
        <v>2.2588709647999998</v>
      </c>
      <c r="M122" s="224">
        <v>0.33715456589999998</v>
      </c>
      <c r="N122" s="224">
        <v>0.25305629909999999</v>
      </c>
      <c r="O122" s="224">
        <v>2.9856489999999999E-3</v>
      </c>
      <c r="P122" s="224">
        <v>2.7491618999999998E-3</v>
      </c>
      <c r="Q122" s="224">
        <v>0</v>
      </c>
      <c r="R122" s="224">
        <v>0</v>
      </c>
      <c r="S122" s="225">
        <v>5.9073300000000002E-5</v>
      </c>
      <c r="T122" s="225">
        <v>5.9073300000000002E-5</v>
      </c>
      <c r="U122" s="224">
        <v>1.6187814E-3</v>
      </c>
      <c r="V122" s="224">
        <v>1.6187814E-3</v>
      </c>
      <c r="W122" s="224">
        <v>6.6482503999999998E-3</v>
      </c>
      <c r="X122" s="224">
        <v>6.2963895999999997E-3</v>
      </c>
      <c r="Y122" s="224">
        <v>3.4800352999999999E-3</v>
      </c>
      <c r="Z122" s="224">
        <v>2.8125886999999998E-3</v>
      </c>
      <c r="AA122" s="224">
        <v>8.0436441000000004E-3</v>
      </c>
      <c r="AB122" s="224">
        <v>8.0436441000000004E-3</v>
      </c>
      <c r="AC122" s="224">
        <v>0</v>
      </c>
      <c r="AD122" s="224">
        <v>0</v>
      </c>
      <c r="AE122" s="224">
        <v>0</v>
      </c>
      <c r="AF122" s="224">
        <v>0</v>
      </c>
      <c r="AG122" s="224">
        <v>6.9839149999999998E-4</v>
      </c>
      <c r="AH122" s="224">
        <v>6.9839149999999998E-4</v>
      </c>
      <c r="AI122" s="224">
        <v>1.73435402E-2</v>
      </c>
      <c r="AJ122" s="224">
        <v>1.73435402E-2</v>
      </c>
      <c r="AK122" s="224">
        <v>1.69934999E-2</v>
      </c>
      <c r="AL122" s="224">
        <v>1.69934999E-2</v>
      </c>
      <c r="AM122" s="224">
        <v>65</v>
      </c>
      <c r="AN122" s="224">
        <v>56</v>
      </c>
      <c r="AO122" s="224" t="s">
        <v>246</v>
      </c>
      <c r="AP122" s="96"/>
      <c r="AQ122" s="66"/>
      <c r="AR122" s="82"/>
      <c r="AS122" s="82"/>
      <c r="AT122" s="80"/>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0"/>
      <c r="BY122" s="80"/>
      <c r="BZ122" s="84"/>
      <c r="CA122" s="84"/>
      <c r="CD122" s="143"/>
    </row>
    <row r="123" spans="2:82" s="152" customFormat="1" ht="12.75" customHeight="1" x14ac:dyDescent="0.2">
      <c r="B123" s="223">
        <v>42296</v>
      </c>
      <c r="C123" s="224">
        <v>0.46837211000000001</v>
      </c>
      <c r="D123" s="224">
        <v>0.46833098179999999</v>
      </c>
      <c r="E123" s="224">
        <v>0</v>
      </c>
      <c r="F123" s="224">
        <v>0</v>
      </c>
      <c r="G123" s="224">
        <v>0</v>
      </c>
      <c r="H123" s="224">
        <v>0</v>
      </c>
      <c r="I123" s="224">
        <v>1.1159929000000001E-2</v>
      </c>
      <c r="J123" s="224">
        <v>1.1159929000000001E-2</v>
      </c>
      <c r="K123" s="224">
        <v>0.26097202530000002</v>
      </c>
      <c r="L123" s="224">
        <v>0.26097202530000002</v>
      </c>
      <c r="M123" s="224">
        <v>1.6527001014</v>
      </c>
      <c r="N123" s="224">
        <v>1.6525345330000001</v>
      </c>
      <c r="O123" s="224">
        <v>2.5779658E-3</v>
      </c>
      <c r="P123" s="224">
        <v>2.5738530000000001E-3</v>
      </c>
      <c r="Q123" s="224">
        <v>0</v>
      </c>
      <c r="R123" s="224">
        <v>0</v>
      </c>
      <c r="S123" s="224">
        <v>0</v>
      </c>
      <c r="T123" s="224">
        <v>0</v>
      </c>
      <c r="U123" s="224">
        <v>2.86261E-4</v>
      </c>
      <c r="V123" s="224">
        <v>2.86261E-4</v>
      </c>
      <c r="W123" s="224">
        <v>2.9198052000000002E-3</v>
      </c>
      <c r="X123" s="224">
        <v>2.9198052000000002E-3</v>
      </c>
      <c r="Y123" s="224">
        <v>7.4588446999999999E-3</v>
      </c>
      <c r="Z123" s="224">
        <v>7.4422879000000004E-3</v>
      </c>
      <c r="AA123" s="224">
        <v>9.3193890000000008E-3</v>
      </c>
      <c r="AB123" s="224">
        <v>9.3193890000000008E-3</v>
      </c>
      <c r="AC123" s="224">
        <v>0</v>
      </c>
      <c r="AD123" s="224">
        <v>0</v>
      </c>
      <c r="AE123" s="224">
        <v>0</v>
      </c>
      <c r="AF123" s="224">
        <v>0</v>
      </c>
      <c r="AG123" s="224">
        <v>1.7509711000000001E-2</v>
      </c>
      <c r="AH123" s="224">
        <v>1.7509711000000001E-2</v>
      </c>
      <c r="AI123" s="224">
        <v>2.9402770999999999E-3</v>
      </c>
      <c r="AJ123" s="224">
        <v>2.9402770999999999E-3</v>
      </c>
      <c r="AK123" s="224">
        <v>1.0223833000000001E-3</v>
      </c>
      <c r="AL123" s="224">
        <v>1.0223833000000001E-3</v>
      </c>
      <c r="AM123" s="224">
        <v>215</v>
      </c>
      <c r="AN123" s="224">
        <v>119</v>
      </c>
      <c r="AO123" s="224" t="s">
        <v>246</v>
      </c>
      <c r="AP123" s="96"/>
      <c r="AQ123" s="66"/>
      <c r="AR123" s="82"/>
      <c r="AS123" s="82"/>
      <c r="AT123" s="80"/>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0"/>
      <c r="BY123" s="80"/>
      <c r="BZ123" s="84"/>
      <c r="CA123" s="84"/>
      <c r="CD123" s="143"/>
    </row>
    <row r="124" spans="2:82" s="152" customFormat="1" ht="12.75" customHeight="1" x14ac:dyDescent="0.2">
      <c r="B124" s="223">
        <v>42297</v>
      </c>
      <c r="C124" s="224">
        <v>3.85582088E-2</v>
      </c>
      <c r="D124" s="224">
        <v>3.81160813E-2</v>
      </c>
      <c r="E124" s="224">
        <v>0</v>
      </c>
      <c r="F124" s="224">
        <v>0</v>
      </c>
      <c r="G124" s="224">
        <v>0</v>
      </c>
      <c r="H124" s="224">
        <v>0</v>
      </c>
      <c r="I124" s="224">
        <v>6.0098840999999997E-3</v>
      </c>
      <c r="J124" s="224">
        <v>5.2238624999999999E-3</v>
      </c>
      <c r="K124" s="224">
        <v>1.9429076699999999E-2</v>
      </c>
      <c r="L124" s="224">
        <v>1.9326717E-2</v>
      </c>
      <c r="M124" s="224">
        <v>0.12779907139999999</v>
      </c>
      <c r="N124" s="224">
        <v>0.12763350300000001</v>
      </c>
      <c r="O124" s="224">
        <v>3.2774010000000001E-4</v>
      </c>
      <c r="P124" s="224">
        <v>3.1540170000000001E-4</v>
      </c>
      <c r="Q124" s="224">
        <v>0</v>
      </c>
      <c r="R124" s="224">
        <v>0</v>
      </c>
      <c r="S124" s="224">
        <v>0</v>
      </c>
      <c r="T124" s="224">
        <v>0</v>
      </c>
      <c r="U124" s="225">
        <v>8.7100000000000003E-5</v>
      </c>
      <c r="V124" s="225">
        <v>7.4353599999999999E-5</v>
      </c>
      <c r="W124" s="224">
        <v>2.3414740000000001E-4</v>
      </c>
      <c r="X124" s="224">
        <v>2.2391140000000001E-4</v>
      </c>
      <c r="Y124" s="224">
        <v>9.6029510000000004E-4</v>
      </c>
      <c r="Z124" s="224">
        <v>9.4373829999999995E-4</v>
      </c>
      <c r="AA124" s="224">
        <v>2.9483770000000002E-4</v>
      </c>
      <c r="AB124" s="224">
        <v>2.9483770000000002E-4</v>
      </c>
      <c r="AC124" s="224">
        <v>0</v>
      </c>
      <c r="AD124" s="224">
        <v>0</v>
      </c>
      <c r="AE124" s="224">
        <v>0</v>
      </c>
      <c r="AF124" s="224">
        <v>0</v>
      </c>
      <c r="AG124" s="224">
        <v>0</v>
      </c>
      <c r="AH124" s="224">
        <v>0</v>
      </c>
      <c r="AI124" s="224">
        <v>0</v>
      </c>
      <c r="AJ124" s="224">
        <v>0</v>
      </c>
      <c r="AK124" s="224">
        <v>1.1869166000000001E-3</v>
      </c>
      <c r="AL124" s="224">
        <v>1.1869166000000001E-3</v>
      </c>
      <c r="AM124" s="224">
        <v>123</v>
      </c>
      <c r="AN124" s="224">
        <v>85</v>
      </c>
      <c r="AO124" s="224" t="s">
        <v>246</v>
      </c>
      <c r="AP124" s="96"/>
      <c r="AQ124" s="66"/>
      <c r="AR124" s="82"/>
      <c r="AS124" s="82"/>
      <c r="AT124" s="80"/>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0"/>
      <c r="BY124" s="80"/>
      <c r="BZ124" s="84"/>
      <c r="CA124" s="84"/>
      <c r="CD124" s="143"/>
    </row>
    <row r="125" spans="2:82" s="152" customFormat="1" ht="12.75" customHeight="1" x14ac:dyDescent="0.2">
      <c r="B125" s="223">
        <v>42298</v>
      </c>
      <c r="C125" s="224">
        <v>0.22610410710000001</v>
      </c>
      <c r="D125" s="224">
        <v>0.2243623293</v>
      </c>
      <c r="E125" s="224">
        <v>0</v>
      </c>
      <c r="F125" s="224">
        <v>0</v>
      </c>
      <c r="G125" s="224">
        <v>0</v>
      </c>
      <c r="H125" s="224">
        <v>0</v>
      </c>
      <c r="I125" s="224">
        <v>3.3412293199999998E-2</v>
      </c>
      <c r="J125" s="224">
        <v>3.3191357099999999E-2</v>
      </c>
      <c r="K125" s="224">
        <v>7.6967928699999993E-2</v>
      </c>
      <c r="L125" s="224">
        <v>7.3518414700000007E-2</v>
      </c>
      <c r="M125" s="224">
        <v>0.7828688466</v>
      </c>
      <c r="N125" s="224">
        <v>0.7790773379</v>
      </c>
      <c r="O125" s="224">
        <v>1.1238273999999999E-3</v>
      </c>
      <c r="P125" s="224">
        <v>1.1135454E-3</v>
      </c>
      <c r="Q125" s="224">
        <v>0</v>
      </c>
      <c r="R125" s="224">
        <v>0</v>
      </c>
      <c r="S125" s="224">
        <v>0</v>
      </c>
      <c r="T125" s="224">
        <v>0</v>
      </c>
      <c r="U125" s="224">
        <v>3.4415059999999998E-4</v>
      </c>
      <c r="V125" s="224">
        <v>3.3990179999999999E-4</v>
      </c>
      <c r="W125" s="224">
        <v>9.8904900000000009E-4</v>
      </c>
      <c r="X125" s="224">
        <v>9.5834100000000003E-4</v>
      </c>
      <c r="Y125" s="224">
        <v>3.0536972999999999E-3</v>
      </c>
      <c r="Z125" s="224">
        <v>3.0454189000000001E-3</v>
      </c>
      <c r="AA125" s="224">
        <v>1.8168374500000001E-2</v>
      </c>
      <c r="AB125" s="224">
        <v>1.8168374500000001E-2</v>
      </c>
      <c r="AC125" s="224">
        <v>0</v>
      </c>
      <c r="AD125" s="224">
        <v>0</v>
      </c>
      <c r="AE125" s="224">
        <v>0</v>
      </c>
      <c r="AF125" s="224">
        <v>0</v>
      </c>
      <c r="AG125" s="224">
        <v>3.8770024000000002E-3</v>
      </c>
      <c r="AH125" s="224">
        <v>3.8770024000000002E-3</v>
      </c>
      <c r="AI125" s="224">
        <v>7.6334608000000002E-3</v>
      </c>
      <c r="AJ125" s="224">
        <v>7.6334608000000002E-3</v>
      </c>
      <c r="AK125" s="224">
        <v>5.9412056999999997E-2</v>
      </c>
      <c r="AL125" s="224">
        <v>5.9412056999999997E-2</v>
      </c>
      <c r="AM125" s="224">
        <v>114</v>
      </c>
      <c r="AN125" s="224">
        <v>95</v>
      </c>
      <c r="AO125" s="224" t="s">
        <v>246</v>
      </c>
      <c r="AP125" s="96"/>
      <c r="AQ125" s="66"/>
      <c r="AR125" s="82"/>
      <c r="AS125" s="82"/>
      <c r="AT125" s="80"/>
      <c r="AU125" s="82"/>
      <c r="AV125" s="82"/>
      <c r="AW125" s="82"/>
      <c r="AX125" s="82"/>
      <c r="AY125" s="82"/>
      <c r="AZ125" s="82"/>
      <c r="BA125" s="82"/>
      <c r="BB125" s="82"/>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0"/>
      <c r="BY125" s="80"/>
      <c r="BZ125" s="84"/>
      <c r="CA125" s="84"/>
      <c r="CD125" s="143"/>
    </row>
    <row r="126" spans="2:82" s="152" customFormat="1" ht="12.75" customHeight="1" x14ac:dyDescent="0.2">
      <c r="B126" s="223">
        <v>42299</v>
      </c>
      <c r="C126" s="224">
        <v>3.9259935099999997E-2</v>
      </c>
      <c r="D126" s="224">
        <v>3.9044012099999997E-2</v>
      </c>
      <c r="E126" s="224">
        <v>0</v>
      </c>
      <c r="F126" s="224">
        <v>0</v>
      </c>
      <c r="G126" s="224">
        <v>0</v>
      </c>
      <c r="H126" s="224">
        <v>0</v>
      </c>
      <c r="I126" s="224">
        <v>2.5165451700000001E-2</v>
      </c>
      <c r="J126" s="224">
        <v>2.5165451700000001E-2</v>
      </c>
      <c r="K126" s="224">
        <v>8.5356312500000003E-2</v>
      </c>
      <c r="L126" s="224">
        <v>8.5356312500000003E-2</v>
      </c>
      <c r="M126" s="224">
        <v>3.99816333E-2</v>
      </c>
      <c r="N126" s="224">
        <v>3.91124006E-2</v>
      </c>
      <c r="O126" s="224">
        <v>2.7915749999999999E-4</v>
      </c>
      <c r="P126" s="224">
        <v>2.7710110000000001E-4</v>
      </c>
      <c r="Q126" s="224">
        <v>0</v>
      </c>
      <c r="R126" s="224">
        <v>0</v>
      </c>
      <c r="S126" s="224">
        <v>0</v>
      </c>
      <c r="T126" s="224">
        <v>0</v>
      </c>
      <c r="U126" s="224">
        <v>1.6782639999999999E-4</v>
      </c>
      <c r="V126" s="224">
        <v>1.6782639999999999E-4</v>
      </c>
      <c r="W126" s="224">
        <v>6.6405749999999997E-4</v>
      </c>
      <c r="X126" s="224">
        <v>6.6405749999999997E-4</v>
      </c>
      <c r="Y126" s="224">
        <v>2.597349E-4</v>
      </c>
      <c r="Z126" s="224">
        <v>2.5145650000000001E-4</v>
      </c>
      <c r="AA126" s="224">
        <v>9.8502000000000008E-4</v>
      </c>
      <c r="AB126" s="224">
        <v>9.8502000000000008E-4</v>
      </c>
      <c r="AC126" s="224">
        <v>0</v>
      </c>
      <c r="AD126" s="224">
        <v>0</v>
      </c>
      <c r="AE126" s="224">
        <v>0</v>
      </c>
      <c r="AF126" s="224">
        <v>0</v>
      </c>
      <c r="AG126" s="224">
        <v>0</v>
      </c>
      <c r="AH126" s="224">
        <v>0</v>
      </c>
      <c r="AI126" s="224">
        <v>4.9030208000000004E-3</v>
      </c>
      <c r="AJ126" s="224">
        <v>4.9030208000000004E-3</v>
      </c>
      <c r="AK126" s="224">
        <v>0</v>
      </c>
      <c r="AL126" s="224">
        <v>0</v>
      </c>
      <c r="AM126" s="224">
        <v>85</v>
      </c>
      <c r="AN126" s="224">
        <v>74</v>
      </c>
      <c r="AO126" s="224" t="s">
        <v>246</v>
      </c>
      <c r="AP126" s="96"/>
      <c r="AQ126" s="66"/>
      <c r="AR126" s="82"/>
      <c r="AS126" s="82"/>
      <c r="AT126" s="80"/>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0"/>
      <c r="BY126" s="80"/>
      <c r="BZ126" s="84"/>
      <c r="CA126" s="84"/>
      <c r="CD126" s="143"/>
    </row>
    <row r="127" spans="2:82" s="152" customFormat="1" ht="12.75" customHeight="1" x14ac:dyDescent="0.2">
      <c r="B127" s="223">
        <v>42300</v>
      </c>
      <c r="C127" s="224">
        <v>5.6665869399999999E-2</v>
      </c>
      <c r="D127" s="224">
        <v>5.6003705500000001E-2</v>
      </c>
      <c r="E127" s="224">
        <v>0</v>
      </c>
      <c r="F127" s="224">
        <v>0</v>
      </c>
      <c r="G127" s="224">
        <v>0</v>
      </c>
      <c r="H127" s="224">
        <v>0</v>
      </c>
      <c r="I127" s="224">
        <v>1.3171169E-3</v>
      </c>
      <c r="J127" s="224">
        <v>4.8011009999999999E-4</v>
      </c>
      <c r="K127" s="224">
        <v>0.19376649160000001</v>
      </c>
      <c r="L127" s="224">
        <v>0.19376649160000001</v>
      </c>
      <c r="M127" s="224">
        <v>6.8841119199999995E-2</v>
      </c>
      <c r="N127" s="224">
        <v>6.7806316300000002E-2</v>
      </c>
      <c r="O127" s="224">
        <v>2.4959659999999997E-4</v>
      </c>
      <c r="P127" s="224">
        <v>2.2183510000000001E-4</v>
      </c>
      <c r="Q127" s="224">
        <v>0</v>
      </c>
      <c r="R127" s="224">
        <v>0</v>
      </c>
      <c r="S127" s="224">
        <v>0</v>
      </c>
      <c r="T127" s="224">
        <v>0</v>
      </c>
      <c r="U127" s="225">
        <v>1.27464E-5</v>
      </c>
      <c r="V127" s="225">
        <v>8.4975999999999998E-6</v>
      </c>
      <c r="W127" s="224">
        <v>4.5933829999999999E-4</v>
      </c>
      <c r="X127" s="224">
        <v>4.5933829999999999E-4</v>
      </c>
      <c r="Y127" s="224">
        <v>6.0846290000000003E-4</v>
      </c>
      <c r="Z127" s="224">
        <v>5.0498280000000001E-4</v>
      </c>
      <c r="AA127" s="224">
        <v>4.8446428E-3</v>
      </c>
      <c r="AB127" s="224">
        <v>4.8446428E-3</v>
      </c>
      <c r="AC127" s="224">
        <v>0</v>
      </c>
      <c r="AD127" s="224">
        <v>0</v>
      </c>
      <c r="AE127" s="224">
        <v>0</v>
      </c>
      <c r="AF127" s="224">
        <v>0</v>
      </c>
      <c r="AG127" s="224">
        <v>0</v>
      </c>
      <c r="AH127" s="224">
        <v>0</v>
      </c>
      <c r="AI127" s="224">
        <v>0</v>
      </c>
      <c r="AJ127" s="224">
        <v>0</v>
      </c>
      <c r="AK127" s="224">
        <v>1.9502892000000001E-2</v>
      </c>
      <c r="AL127" s="224">
        <v>1.9502892000000001E-2</v>
      </c>
      <c r="AM127" s="224">
        <v>101</v>
      </c>
      <c r="AN127" s="224">
        <v>67</v>
      </c>
      <c r="AO127" s="224" t="s">
        <v>246</v>
      </c>
      <c r="AP127" s="96"/>
      <c r="AQ127" s="66"/>
      <c r="AR127" s="82"/>
      <c r="AS127" s="82"/>
      <c r="AT127" s="80"/>
      <c r="AU127" s="82"/>
      <c r="AV127" s="82"/>
      <c r="AW127" s="82"/>
      <c r="AX127" s="82"/>
      <c r="AY127" s="82"/>
      <c r="AZ127" s="82"/>
      <c r="BA127" s="82"/>
      <c r="BB127" s="82"/>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0"/>
      <c r="BY127" s="80"/>
      <c r="BZ127" s="84"/>
      <c r="CA127" s="84"/>
      <c r="CD127" s="143"/>
    </row>
    <row r="128" spans="2:82" s="152" customFormat="1" ht="12.75" customHeight="1" x14ac:dyDescent="0.2">
      <c r="B128" s="223">
        <v>42301</v>
      </c>
      <c r="C128" s="224">
        <v>0.14247650819999999</v>
      </c>
      <c r="D128" s="224">
        <v>0.14247650819999999</v>
      </c>
      <c r="E128" s="224">
        <v>0</v>
      </c>
      <c r="F128" s="224">
        <v>0</v>
      </c>
      <c r="G128" s="224">
        <v>0</v>
      </c>
      <c r="H128" s="224">
        <v>0</v>
      </c>
      <c r="I128" s="224">
        <v>0.14078829540000001</v>
      </c>
      <c r="J128" s="224">
        <v>0.14078829540000001</v>
      </c>
      <c r="K128" s="224">
        <v>2.4860556999999998E-2</v>
      </c>
      <c r="L128" s="224">
        <v>2.4860556999999998E-2</v>
      </c>
      <c r="M128" s="224">
        <v>0.2791406595</v>
      </c>
      <c r="N128" s="224">
        <v>0.2791406595</v>
      </c>
      <c r="O128" s="224">
        <v>1.0616213999999999E-3</v>
      </c>
      <c r="P128" s="224">
        <v>1.0616213999999999E-3</v>
      </c>
      <c r="Q128" s="224">
        <v>0</v>
      </c>
      <c r="R128" s="224">
        <v>0</v>
      </c>
      <c r="S128" s="224">
        <v>0</v>
      </c>
      <c r="T128" s="224">
        <v>0</v>
      </c>
      <c r="U128" s="224">
        <v>8.0939079999999995E-4</v>
      </c>
      <c r="V128" s="224">
        <v>8.0939079999999995E-4</v>
      </c>
      <c r="W128" s="224">
        <v>1.7912909999999999E-4</v>
      </c>
      <c r="X128" s="224">
        <v>1.7912909999999999E-4</v>
      </c>
      <c r="Y128" s="224">
        <v>2.5518188999999998E-3</v>
      </c>
      <c r="Z128" s="224">
        <v>2.5518188999999998E-3</v>
      </c>
      <c r="AA128" s="224">
        <v>3.7143889999999998E-3</v>
      </c>
      <c r="AB128" s="224">
        <v>3.7143889999999998E-3</v>
      </c>
      <c r="AC128" s="224">
        <v>0</v>
      </c>
      <c r="AD128" s="224">
        <v>0</v>
      </c>
      <c r="AE128" s="224">
        <v>0</v>
      </c>
      <c r="AF128" s="224">
        <v>0</v>
      </c>
      <c r="AG128" s="224">
        <v>0</v>
      </c>
      <c r="AH128" s="224">
        <v>0</v>
      </c>
      <c r="AI128" s="224">
        <v>4.9030208000000004E-3</v>
      </c>
      <c r="AJ128" s="224">
        <v>4.9030208000000004E-3</v>
      </c>
      <c r="AK128" s="224">
        <v>1.0987515600000001E-2</v>
      </c>
      <c r="AL128" s="224">
        <v>1.0987515600000001E-2</v>
      </c>
      <c r="AM128" s="224">
        <v>53</v>
      </c>
      <c r="AN128" s="224">
        <v>44</v>
      </c>
      <c r="AO128" s="224" t="s">
        <v>246</v>
      </c>
      <c r="AP128" s="96"/>
      <c r="AQ128" s="66"/>
      <c r="AR128" s="82"/>
      <c r="AS128" s="82"/>
      <c r="AT128" s="80"/>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0"/>
      <c r="BY128" s="80"/>
      <c r="BZ128" s="84"/>
      <c r="CA128" s="84"/>
      <c r="CD128" s="143"/>
    </row>
    <row r="129" spans="2:82" s="152" customFormat="1" ht="12.75" customHeight="1" x14ac:dyDescent="0.2">
      <c r="B129" s="223">
        <v>42302</v>
      </c>
      <c r="C129" s="224">
        <v>0.2884443606</v>
      </c>
      <c r="D129" s="224">
        <v>0.2884443606</v>
      </c>
      <c r="E129" s="224">
        <v>0</v>
      </c>
      <c r="F129" s="224">
        <v>0</v>
      </c>
      <c r="G129" s="224">
        <v>0</v>
      </c>
      <c r="H129" s="224">
        <v>0</v>
      </c>
      <c r="I129" s="224">
        <v>7.4017158999999999E-2</v>
      </c>
      <c r="J129" s="224">
        <v>7.4017158999999999E-2</v>
      </c>
      <c r="K129" s="224">
        <v>6.92975495E-2</v>
      </c>
      <c r="L129" s="224">
        <v>6.92975495E-2</v>
      </c>
      <c r="M129" s="224">
        <v>0.96091757180000004</v>
      </c>
      <c r="N129" s="224">
        <v>0.96091757180000004</v>
      </c>
      <c r="O129" s="224">
        <v>6.3584169999999999E-3</v>
      </c>
      <c r="P129" s="224">
        <v>6.3584169999999999E-3</v>
      </c>
      <c r="Q129" s="224">
        <v>0</v>
      </c>
      <c r="R129" s="224">
        <v>0</v>
      </c>
      <c r="S129" s="224">
        <v>0</v>
      </c>
      <c r="T129" s="224">
        <v>0</v>
      </c>
      <c r="U129" s="224">
        <v>8.194815E-4</v>
      </c>
      <c r="V129" s="224">
        <v>8.194815E-4</v>
      </c>
      <c r="W129" s="224">
        <v>9.4682550000000005E-4</v>
      </c>
      <c r="X129" s="224">
        <v>9.4682550000000005E-4</v>
      </c>
      <c r="Y129" s="224">
        <v>2.3234383899999999E-2</v>
      </c>
      <c r="Z129" s="224">
        <v>2.3234383899999999E-2</v>
      </c>
      <c r="AA129" s="224">
        <v>1.4280733E-2</v>
      </c>
      <c r="AB129" s="224">
        <v>1.4280733E-2</v>
      </c>
      <c r="AC129" s="224">
        <v>0</v>
      </c>
      <c r="AD129" s="224">
        <v>0</v>
      </c>
      <c r="AE129" s="224">
        <v>0</v>
      </c>
      <c r="AF129" s="224">
        <v>0</v>
      </c>
      <c r="AG129" s="224">
        <v>1.1158331400000001E-2</v>
      </c>
      <c r="AH129" s="224">
        <v>1.1158331400000001E-2</v>
      </c>
      <c r="AI129" s="224">
        <v>3.8794255999999999E-3</v>
      </c>
      <c r="AJ129" s="224">
        <v>3.8794255999999999E-3</v>
      </c>
      <c r="AK129" s="224">
        <v>3.26107146E-2</v>
      </c>
      <c r="AL129" s="224">
        <v>3.26107146E-2</v>
      </c>
      <c r="AM129" s="224">
        <v>62</v>
      </c>
      <c r="AN129" s="224">
        <v>48</v>
      </c>
      <c r="AO129" s="224" t="s">
        <v>246</v>
      </c>
      <c r="AP129" s="96"/>
      <c r="AQ129" s="66"/>
      <c r="AR129" s="82"/>
      <c r="AS129" s="82"/>
      <c r="AT129" s="80"/>
      <c r="AU129" s="82"/>
      <c r="AV129" s="82"/>
      <c r="AW129" s="82"/>
      <c r="AX129" s="82"/>
      <c r="AY129" s="82"/>
      <c r="AZ129" s="82"/>
      <c r="BA129" s="82"/>
      <c r="BB129" s="82"/>
      <c r="BC129" s="82"/>
      <c r="BD129" s="82"/>
      <c r="BE129" s="82"/>
      <c r="BF129" s="82"/>
      <c r="BG129" s="82"/>
      <c r="BH129" s="82"/>
      <c r="BI129" s="82"/>
      <c r="BJ129" s="82"/>
      <c r="BK129" s="82"/>
      <c r="BL129" s="82"/>
      <c r="BM129" s="82"/>
      <c r="BN129" s="82"/>
      <c r="BO129" s="82"/>
      <c r="BP129" s="82"/>
      <c r="BQ129" s="82"/>
      <c r="BR129" s="82"/>
      <c r="BS129" s="82"/>
      <c r="BT129" s="82"/>
      <c r="BU129" s="82"/>
      <c r="BV129" s="82"/>
      <c r="BW129" s="82"/>
      <c r="BX129" s="80"/>
      <c r="BY129" s="80"/>
      <c r="BZ129" s="84"/>
      <c r="CA129" s="84"/>
      <c r="CD129" s="143"/>
    </row>
    <row r="130" spans="2:82" s="152" customFormat="1" ht="12.75" customHeight="1" x14ac:dyDescent="0.2">
      <c r="B130" s="223">
        <v>42303</v>
      </c>
      <c r="C130" s="224">
        <v>0.33702501800000001</v>
      </c>
      <c r="D130" s="224">
        <v>0.33594026360000001</v>
      </c>
      <c r="E130" s="224">
        <v>0</v>
      </c>
      <c r="F130" s="224">
        <v>0</v>
      </c>
      <c r="G130" s="224">
        <v>0</v>
      </c>
      <c r="H130" s="224">
        <v>0</v>
      </c>
      <c r="I130" s="224">
        <v>0.10521768970000001</v>
      </c>
      <c r="J130" s="224">
        <v>0.1051752021</v>
      </c>
      <c r="K130" s="224">
        <v>0.33739258449999998</v>
      </c>
      <c r="L130" s="224">
        <v>0.33734140480000002</v>
      </c>
      <c r="M130" s="224">
        <v>0.87887099059999996</v>
      </c>
      <c r="N130" s="224">
        <v>0.87462831220000004</v>
      </c>
      <c r="O130" s="224">
        <v>4.1398086000000002E-3</v>
      </c>
      <c r="P130" s="224">
        <v>4.1272130999999998E-3</v>
      </c>
      <c r="Q130" s="224">
        <v>0</v>
      </c>
      <c r="R130" s="224">
        <v>0</v>
      </c>
      <c r="S130" s="224">
        <v>0</v>
      </c>
      <c r="T130" s="224">
        <v>0</v>
      </c>
      <c r="U130" s="224">
        <v>7.4565920000000004E-4</v>
      </c>
      <c r="V130" s="224">
        <v>7.3716160000000005E-4</v>
      </c>
      <c r="W130" s="224">
        <v>7.6769636000000004E-3</v>
      </c>
      <c r="X130" s="224">
        <v>7.6667276000000001E-3</v>
      </c>
      <c r="Y130" s="224">
        <v>9.0038024000000001E-3</v>
      </c>
      <c r="Z130" s="224">
        <v>8.9779323999999994E-3</v>
      </c>
      <c r="AA130" s="224">
        <v>1.356973E-3</v>
      </c>
      <c r="AB130" s="224">
        <v>1.356973E-3</v>
      </c>
      <c r="AC130" s="224">
        <v>0</v>
      </c>
      <c r="AD130" s="224">
        <v>0</v>
      </c>
      <c r="AE130" s="224">
        <v>0</v>
      </c>
      <c r="AF130" s="224">
        <v>0</v>
      </c>
      <c r="AG130" s="224">
        <v>0</v>
      </c>
      <c r="AH130" s="224">
        <v>0</v>
      </c>
      <c r="AI130" s="224">
        <v>0</v>
      </c>
      <c r="AJ130" s="224">
        <v>0</v>
      </c>
      <c r="AK130" s="224">
        <v>5.4627138000000004E-3</v>
      </c>
      <c r="AL130" s="224">
        <v>5.4627138000000004E-3</v>
      </c>
      <c r="AM130" s="224">
        <v>241</v>
      </c>
      <c r="AN130" s="224">
        <v>105</v>
      </c>
      <c r="AO130" s="224" t="s">
        <v>246</v>
      </c>
      <c r="AP130" s="96"/>
      <c r="AQ130" s="66"/>
      <c r="AR130" s="82"/>
      <c r="AS130" s="82"/>
      <c r="AT130" s="80"/>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0"/>
      <c r="BY130" s="80"/>
      <c r="BZ130" s="84"/>
      <c r="CA130" s="84"/>
      <c r="CD130" s="143"/>
    </row>
    <row r="131" spans="2:82" s="152" customFormat="1" ht="12.75" customHeight="1" x14ac:dyDescent="0.2">
      <c r="B131" s="223">
        <v>42304</v>
      </c>
      <c r="C131" s="224">
        <v>6.9466883199999996E-2</v>
      </c>
      <c r="D131" s="224">
        <v>6.9446319100000001E-2</v>
      </c>
      <c r="E131" s="224">
        <v>0</v>
      </c>
      <c r="F131" s="224">
        <v>0</v>
      </c>
      <c r="G131" s="224">
        <v>0</v>
      </c>
      <c r="H131" s="224">
        <v>0</v>
      </c>
      <c r="I131" s="224">
        <v>1.0027091000000001E-3</v>
      </c>
      <c r="J131" s="224">
        <v>1.0027091000000001E-3</v>
      </c>
      <c r="K131" s="224">
        <v>0.1069351023</v>
      </c>
      <c r="L131" s="224">
        <v>0.1069351023</v>
      </c>
      <c r="M131" s="224">
        <v>0.1912118424</v>
      </c>
      <c r="N131" s="224">
        <v>0.19112905820000001</v>
      </c>
      <c r="O131" s="224">
        <v>8.4492689999999995E-4</v>
      </c>
      <c r="P131" s="224">
        <v>8.4287049999999997E-4</v>
      </c>
      <c r="Q131" s="224">
        <v>0</v>
      </c>
      <c r="R131" s="224">
        <v>0</v>
      </c>
      <c r="S131" s="224">
        <v>0</v>
      </c>
      <c r="T131" s="224">
        <v>0</v>
      </c>
      <c r="U131" s="225">
        <v>1.69952E-5</v>
      </c>
      <c r="V131" s="225">
        <v>1.69952E-5</v>
      </c>
      <c r="W131" s="224">
        <v>9.6985650000000001E-4</v>
      </c>
      <c r="X131" s="224">
        <v>9.6985650000000001E-4</v>
      </c>
      <c r="Y131" s="224">
        <v>2.5838978000000002E-3</v>
      </c>
      <c r="Z131" s="224">
        <v>2.5756194E-3</v>
      </c>
      <c r="AA131" s="224">
        <v>9.8502000000000008E-4</v>
      </c>
      <c r="AB131" s="224">
        <v>9.8502000000000008E-4</v>
      </c>
      <c r="AC131" s="224">
        <v>0</v>
      </c>
      <c r="AD131" s="224">
        <v>0</v>
      </c>
      <c r="AE131" s="224">
        <v>0</v>
      </c>
      <c r="AF131" s="224">
        <v>0</v>
      </c>
      <c r="AG131" s="224">
        <v>0</v>
      </c>
      <c r="AH131" s="224">
        <v>0</v>
      </c>
      <c r="AI131" s="224">
        <v>4.9030208000000004E-3</v>
      </c>
      <c r="AJ131" s="224">
        <v>4.9030208000000004E-3</v>
      </c>
      <c r="AK131" s="224">
        <v>0</v>
      </c>
      <c r="AL131" s="224">
        <v>0</v>
      </c>
      <c r="AM131" s="224">
        <v>141</v>
      </c>
      <c r="AN131" s="224">
        <v>62</v>
      </c>
      <c r="AO131" s="224" t="s">
        <v>246</v>
      </c>
      <c r="AP131" s="96"/>
      <c r="AQ131" s="66"/>
      <c r="AR131" s="82"/>
      <c r="AS131" s="82"/>
      <c r="AT131" s="80"/>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0"/>
      <c r="BY131" s="80"/>
      <c r="BZ131" s="84"/>
      <c r="CA131" s="84"/>
      <c r="CD131" s="143"/>
    </row>
    <row r="132" spans="2:82" s="152" customFormat="1" ht="12.75" customHeight="1" x14ac:dyDescent="0.2">
      <c r="B132" s="223">
        <v>42305</v>
      </c>
      <c r="C132" s="224">
        <v>1.298141046</v>
      </c>
      <c r="D132" s="224">
        <v>1.2979251234</v>
      </c>
      <c r="E132" s="224">
        <v>0</v>
      </c>
      <c r="F132" s="224">
        <v>0</v>
      </c>
      <c r="G132" s="224">
        <v>0</v>
      </c>
      <c r="H132" s="224">
        <v>0</v>
      </c>
      <c r="I132" s="224">
        <v>0.274473366</v>
      </c>
      <c r="J132" s="224">
        <v>0.274154709</v>
      </c>
      <c r="K132" s="224">
        <v>0.3216711485</v>
      </c>
      <c r="L132" s="224">
        <v>0.32136407</v>
      </c>
      <c r="M132" s="224">
        <v>4.4309317219000004</v>
      </c>
      <c r="N132" s="224">
        <v>4.4309317219000004</v>
      </c>
      <c r="O132" s="224">
        <v>9.1929197999999993E-3</v>
      </c>
      <c r="P132" s="224">
        <v>9.1867505999999998E-3</v>
      </c>
      <c r="Q132" s="224">
        <v>0</v>
      </c>
      <c r="R132" s="224">
        <v>0</v>
      </c>
      <c r="S132" s="224">
        <v>0</v>
      </c>
      <c r="T132" s="224">
        <v>0</v>
      </c>
      <c r="U132" s="224">
        <v>4.4548351999999999E-3</v>
      </c>
      <c r="V132" s="224">
        <v>4.4463376000000001E-3</v>
      </c>
      <c r="W132" s="224">
        <v>4.4321671999999999E-3</v>
      </c>
      <c r="X132" s="224">
        <v>4.4219311999999997E-3</v>
      </c>
      <c r="Y132" s="224">
        <v>2.47431236E-2</v>
      </c>
      <c r="Z132" s="224">
        <v>2.47431236E-2</v>
      </c>
      <c r="AA132" s="224">
        <v>8.1495492999999995E-3</v>
      </c>
      <c r="AB132" s="224">
        <v>8.1495492999999995E-3</v>
      </c>
      <c r="AC132" s="224">
        <v>0</v>
      </c>
      <c r="AD132" s="224">
        <v>0</v>
      </c>
      <c r="AE132" s="224">
        <v>0</v>
      </c>
      <c r="AF132" s="224">
        <v>0</v>
      </c>
      <c r="AG132" s="224">
        <v>5.6455528000000001E-3</v>
      </c>
      <c r="AH132" s="224">
        <v>5.6455528000000001E-3</v>
      </c>
      <c r="AI132" s="224">
        <v>1.27373621E-2</v>
      </c>
      <c r="AJ132" s="224">
        <v>1.27373621E-2</v>
      </c>
      <c r="AK132" s="224">
        <v>1.1505950900000001E-2</v>
      </c>
      <c r="AL132" s="224">
        <v>1.1505950900000001E-2</v>
      </c>
      <c r="AM132" s="224">
        <v>140</v>
      </c>
      <c r="AN132" s="224">
        <v>86</v>
      </c>
      <c r="AO132" s="224" t="s">
        <v>246</v>
      </c>
      <c r="AP132" s="96"/>
      <c r="AQ132" s="66"/>
      <c r="AR132" s="82"/>
      <c r="AS132" s="82"/>
      <c r="AT132" s="80"/>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0"/>
      <c r="BY132" s="80"/>
      <c r="BZ132" s="84"/>
      <c r="CA132" s="84"/>
      <c r="CD132" s="143"/>
    </row>
    <row r="133" spans="2:82" s="152" customFormat="1" ht="12.75" customHeight="1" x14ac:dyDescent="0.2">
      <c r="B133" s="223">
        <v>42306</v>
      </c>
      <c r="C133" s="224">
        <v>6.0481585800000001E-2</v>
      </c>
      <c r="D133" s="224">
        <v>5.4311327299999997E-2</v>
      </c>
      <c r="E133" s="224">
        <v>0</v>
      </c>
      <c r="F133" s="224">
        <v>0</v>
      </c>
      <c r="G133" s="224">
        <v>0</v>
      </c>
      <c r="H133" s="224">
        <v>0</v>
      </c>
      <c r="I133" s="224">
        <v>1.93892744E-2</v>
      </c>
      <c r="J133" s="224">
        <v>1.43438551E-2</v>
      </c>
      <c r="K133" s="224">
        <v>0.14216717100000001</v>
      </c>
      <c r="L133" s="224">
        <v>0.1399254976</v>
      </c>
      <c r="M133" s="224">
        <v>9.0721026600000004E-2</v>
      </c>
      <c r="N133" s="224">
        <v>7.7525244300000004E-2</v>
      </c>
      <c r="O133" s="224">
        <v>4.8222800000000002E-4</v>
      </c>
      <c r="P133" s="224">
        <v>3.4753319999999998E-4</v>
      </c>
      <c r="Q133" s="224">
        <v>0</v>
      </c>
      <c r="R133" s="224">
        <v>0</v>
      </c>
      <c r="S133" s="224">
        <v>0</v>
      </c>
      <c r="T133" s="224">
        <v>0</v>
      </c>
      <c r="U133" s="224">
        <v>2.7829450000000001E-4</v>
      </c>
      <c r="V133" s="225">
        <v>1.27464E-5</v>
      </c>
      <c r="W133" s="224">
        <v>1.3025249000000001E-3</v>
      </c>
      <c r="X133" s="224">
        <v>1.2922889E-3</v>
      </c>
      <c r="Y133" s="224">
        <v>3.4562349999999999E-4</v>
      </c>
      <c r="Z133" s="224">
        <v>3.290667E-4</v>
      </c>
      <c r="AA133" s="224">
        <v>1.6387781000000001E-2</v>
      </c>
      <c r="AB133" s="224">
        <v>1.6387781000000001E-2</v>
      </c>
      <c r="AC133" s="224">
        <v>0</v>
      </c>
      <c r="AD133" s="224">
        <v>0</v>
      </c>
      <c r="AE133" s="224">
        <v>0.1753738232</v>
      </c>
      <c r="AF133" s="224">
        <v>0.1753738232</v>
      </c>
      <c r="AG133" s="224">
        <v>1.77147143E-2</v>
      </c>
      <c r="AH133" s="224">
        <v>1.77147143E-2</v>
      </c>
      <c r="AI133" s="224">
        <v>0</v>
      </c>
      <c r="AJ133" s="224">
        <v>0</v>
      </c>
      <c r="AK133" s="224">
        <v>6.8793563000000002E-3</v>
      </c>
      <c r="AL133" s="224">
        <v>6.8793563000000002E-3</v>
      </c>
      <c r="AM133" s="224">
        <v>84</v>
      </c>
      <c r="AN133" s="224">
        <v>71</v>
      </c>
      <c r="AO133" s="224" t="s">
        <v>246</v>
      </c>
      <c r="AP133" s="96"/>
      <c r="AQ133" s="66"/>
      <c r="AR133" s="82"/>
      <c r="AS133" s="82"/>
      <c r="AT133" s="80"/>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0"/>
      <c r="BY133" s="80"/>
      <c r="BZ133" s="84"/>
      <c r="CA133" s="84"/>
      <c r="CD133" s="143"/>
    </row>
    <row r="134" spans="2:82" s="152" customFormat="1" ht="12.75" customHeight="1" x14ac:dyDescent="0.2">
      <c r="B134" s="223">
        <v>42307</v>
      </c>
      <c r="C134" s="224">
        <v>0.81107678809999995</v>
      </c>
      <c r="D134" s="224">
        <v>0.81075804549999997</v>
      </c>
      <c r="E134" s="224">
        <v>0</v>
      </c>
      <c r="F134" s="224">
        <v>0</v>
      </c>
      <c r="G134" s="224">
        <v>0</v>
      </c>
      <c r="H134" s="224">
        <v>0</v>
      </c>
      <c r="I134" s="224">
        <v>4.206282E-4</v>
      </c>
      <c r="J134" s="224">
        <v>3.993844E-4</v>
      </c>
      <c r="K134" s="224">
        <v>1.49457649E-2</v>
      </c>
      <c r="L134" s="224">
        <v>1.49457649E-2</v>
      </c>
      <c r="M134" s="224">
        <v>3.2522135387</v>
      </c>
      <c r="N134" s="224">
        <v>3.2509717808</v>
      </c>
      <c r="O134" s="224">
        <v>1.4595363999999999E-3</v>
      </c>
      <c r="P134" s="224">
        <v>1.4536242E-3</v>
      </c>
      <c r="Q134" s="224">
        <v>0</v>
      </c>
      <c r="R134" s="224">
        <v>0</v>
      </c>
      <c r="S134" s="224">
        <v>0</v>
      </c>
      <c r="T134" s="224">
        <v>0</v>
      </c>
      <c r="U134" s="225">
        <v>1.27464E-5</v>
      </c>
      <c r="V134" s="225">
        <v>8.4975999999999998E-6</v>
      </c>
      <c r="W134" s="224">
        <v>2.9812209999999998E-4</v>
      </c>
      <c r="X134" s="224">
        <v>2.9812209999999998E-4</v>
      </c>
      <c r="Y134" s="224">
        <v>5.6096554E-3</v>
      </c>
      <c r="Z134" s="224">
        <v>5.5941334000000004E-3</v>
      </c>
      <c r="AA134" s="224">
        <v>2.6214074999999998E-3</v>
      </c>
      <c r="AB134" s="224">
        <v>2.6214074999999998E-3</v>
      </c>
      <c r="AC134" s="224">
        <v>0</v>
      </c>
      <c r="AD134" s="224">
        <v>0</v>
      </c>
      <c r="AE134" s="224">
        <v>0</v>
      </c>
      <c r="AF134" s="224">
        <v>0</v>
      </c>
      <c r="AG134" s="224">
        <v>3.6008323000000001E-3</v>
      </c>
      <c r="AH134" s="224">
        <v>3.6008323000000001E-3</v>
      </c>
      <c r="AI134" s="224">
        <v>0</v>
      </c>
      <c r="AJ134" s="224">
        <v>0</v>
      </c>
      <c r="AK134" s="224">
        <v>3.5369493999999999E-3</v>
      </c>
      <c r="AL134" s="224">
        <v>3.5369493999999999E-3</v>
      </c>
      <c r="AM134" s="224">
        <v>114</v>
      </c>
      <c r="AN134" s="224">
        <v>94</v>
      </c>
      <c r="AO134" s="224" t="s">
        <v>246</v>
      </c>
      <c r="AP134" s="96"/>
      <c r="AQ134" s="66"/>
      <c r="AR134" s="82"/>
      <c r="AS134" s="82"/>
      <c r="AT134" s="80"/>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0"/>
      <c r="BY134" s="80"/>
      <c r="BZ134" s="84"/>
      <c r="CA134" s="84"/>
      <c r="CD134" s="143"/>
    </row>
    <row r="135" spans="2:82" s="152" customFormat="1" ht="12.75" customHeight="1" x14ac:dyDescent="0.2">
      <c r="B135" s="223">
        <v>42308</v>
      </c>
      <c r="C135" s="224">
        <v>0.12565233719999999</v>
      </c>
      <c r="D135" s="224">
        <v>0.12563177310000001</v>
      </c>
      <c r="E135" s="224">
        <v>0</v>
      </c>
      <c r="F135" s="224">
        <v>0</v>
      </c>
      <c r="G135" s="224">
        <v>0</v>
      </c>
      <c r="H135" s="224">
        <v>0</v>
      </c>
      <c r="I135" s="224">
        <v>0.17583613449999999</v>
      </c>
      <c r="J135" s="224">
        <v>0.1757936467</v>
      </c>
      <c r="K135" s="224">
        <v>7.1510823099999996E-2</v>
      </c>
      <c r="L135" s="224">
        <v>7.1510823099999996E-2</v>
      </c>
      <c r="M135" s="224">
        <v>0.1053954012</v>
      </c>
      <c r="N135" s="224">
        <v>0.1053954012</v>
      </c>
      <c r="O135" s="224">
        <v>1.2595504E-3</v>
      </c>
      <c r="P135" s="224">
        <v>1.2574940000000001E-3</v>
      </c>
      <c r="Q135" s="224">
        <v>0</v>
      </c>
      <c r="R135" s="224">
        <v>0</v>
      </c>
      <c r="S135" s="224">
        <v>0</v>
      </c>
      <c r="T135" s="224">
        <v>0</v>
      </c>
      <c r="U135" s="224">
        <v>1.6533025999999999E-3</v>
      </c>
      <c r="V135" s="224">
        <v>1.6490538E-3</v>
      </c>
      <c r="W135" s="224">
        <v>7.8432969999999997E-4</v>
      </c>
      <c r="X135" s="224">
        <v>7.8432969999999997E-4</v>
      </c>
      <c r="Y135" s="224">
        <v>1.2148561000000001E-3</v>
      </c>
      <c r="Z135" s="224">
        <v>1.2148561000000001E-3</v>
      </c>
      <c r="AA135" s="224">
        <v>4.192504E-4</v>
      </c>
      <c r="AB135" s="224">
        <v>4.192504E-4</v>
      </c>
      <c r="AC135" s="224">
        <v>0</v>
      </c>
      <c r="AD135" s="224">
        <v>0</v>
      </c>
      <c r="AE135" s="224">
        <v>0</v>
      </c>
      <c r="AF135" s="224">
        <v>0</v>
      </c>
      <c r="AG135" s="224">
        <v>0</v>
      </c>
      <c r="AH135" s="224">
        <v>0</v>
      </c>
      <c r="AI135" s="224">
        <v>9.9800530000000004E-4</v>
      </c>
      <c r="AJ135" s="224">
        <v>9.9800530000000004E-4</v>
      </c>
      <c r="AK135" s="224">
        <v>8.8061550000000002E-4</v>
      </c>
      <c r="AL135" s="224">
        <v>8.8061550000000002E-4</v>
      </c>
      <c r="AM135" s="224">
        <v>89</v>
      </c>
      <c r="AN135" s="224">
        <v>57</v>
      </c>
      <c r="AO135" s="224" t="s">
        <v>246</v>
      </c>
      <c r="AP135" s="96"/>
      <c r="AQ135" s="66"/>
      <c r="AR135" s="82"/>
      <c r="AS135" s="82"/>
      <c r="AT135" s="80"/>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0"/>
      <c r="BY135" s="80"/>
      <c r="BZ135" s="84"/>
      <c r="CA135" s="84"/>
      <c r="CD135" s="143"/>
    </row>
    <row r="136" spans="2:82" s="152" customFormat="1" ht="12.75" customHeight="1" x14ac:dyDescent="0.2">
      <c r="B136" s="223">
        <v>42309</v>
      </c>
      <c r="C136" s="224">
        <v>7.9277904400000002E-2</v>
      </c>
      <c r="D136" s="224">
        <v>7.9238832699999998E-2</v>
      </c>
      <c r="E136" s="224">
        <v>0</v>
      </c>
      <c r="F136" s="224">
        <v>0</v>
      </c>
      <c r="G136" s="224">
        <v>0</v>
      </c>
      <c r="H136" s="224">
        <v>0</v>
      </c>
      <c r="I136" s="224">
        <v>1.5210584E-3</v>
      </c>
      <c r="J136" s="224">
        <v>1.4403319000000001E-3</v>
      </c>
      <c r="K136" s="224">
        <v>2.0024054499999999E-2</v>
      </c>
      <c r="L136" s="224">
        <v>2.0024054499999999E-2</v>
      </c>
      <c r="M136" s="224">
        <v>0.29998772899999998</v>
      </c>
      <c r="N136" s="224">
        <v>0.29998772899999998</v>
      </c>
      <c r="O136" s="224">
        <v>3.9765809999999999E-4</v>
      </c>
      <c r="P136" s="224">
        <v>3.9354530000000002E-4</v>
      </c>
      <c r="Q136" s="224">
        <v>0</v>
      </c>
      <c r="R136" s="224">
        <v>0</v>
      </c>
      <c r="S136" s="224">
        <v>0</v>
      </c>
      <c r="T136" s="224">
        <v>0</v>
      </c>
      <c r="U136" s="225">
        <v>2.97416E-5</v>
      </c>
      <c r="V136" s="225">
        <v>2.1243999999999999E-5</v>
      </c>
      <c r="W136" s="224">
        <v>1.2794940000000001E-4</v>
      </c>
      <c r="X136" s="224">
        <v>1.2794940000000001E-4</v>
      </c>
      <c r="Y136" s="224">
        <v>1.4394079000000001E-3</v>
      </c>
      <c r="Z136" s="224">
        <v>1.4394079000000001E-3</v>
      </c>
      <c r="AA136" s="224">
        <v>1.6731459000000001E-3</v>
      </c>
      <c r="AB136" s="224">
        <v>1.6731459000000001E-3</v>
      </c>
      <c r="AC136" s="224">
        <v>0</v>
      </c>
      <c r="AD136" s="224">
        <v>0</v>
      </c>
      <c r="AE136" s="224">
        <v>0</v>
      </c>
      <c r="AF136" s="224">
        <v>0</v>
      </c>
      <c r="AG136" s="224">
        <v>0</v>
      </c>
      <c r="AH136" s="224">
        <v>0</v>
      </c>
      <c r="AI136" s="224">
        <v>2.3683432999999999E-3</v>
      </c>
      <c r="AJ136" s="224">
        <v>2.3683432999999999E-3</v>
      </c>
      <c r="AK136" s="224">
        <v>4.8201025000000003E-3</v>
      </c>
      <c r="AL136" s="224">
        <v>4.8201025000000003E-3</v>
      </c>
      <c r="AM136" s="224">
        <v>49</v>
      </c>
      <c r="AN136" s="224">
        <v>46</v>
      </c>
      <c r="AO136" s="224" t="s">
        <v>246</v>
      </c>
      <c r="AP136" s="96"/>
      <c r="AQ136" s="66"/>
      <c r="AR136" s="82"/>
      <c r="AS136" s="82"/>
      <c r="AT136" s="80"/>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0"/>
      <c r="BY136" s="80"/>
      <c r="BZ136" s="84"/>
      <c r="CA136" s="84"/>
      <c r="CD136" s="143"/>
    </row>
    <row r="137" spans="2:82" s="152" customFormat="1" ht="12.75" customHeight="1" x14ac:dyDescent="0.2">
      <c r="B137" s="223">
        <v>42310</v>
      </c>
      <c r="C137" s="224">
        <v>0.1204605381</v>
      </c>
      <c r="D137" s="224">
        <v>0.1199916768</v>
      </c>
      <c r="E137" s="224">
        <v>0</v>
      </c>
      <c r="F137" s="224">
        <v>0</v>
      </c>
      <c r="G137" s="224">
        <v>0</v>
      </c>
      <c r="H137" s="224">
        <v>0</v>
      </c>
      <c r="I137" s="224">
        <v>0.14294923579999999</v>
      </c>
      <c r="J137" s="224">
        <v>0.1419805163</v>
      </c>
      <c r="K137" s="224">
        <v>5.0304609100000001E-2</v>
      </c>
      <c r="L137" s="224">
        <v>5.0304609100000001E-2</v>
      </c>
      <c r="M137" s="224">
        <v>0.1657233085</v>
      </c>
      <c r="N137" s="224">
        <v>0.1657233085</v>
      </c>
      <c r="O137" s="224">
        <v>2.3250274E-3</v>
      </c>
      <c r="P137" s="224">
        <v>2.3229710000000001E-3</v>
      </c>
      <c r="Q137" s="224">
        <v>0</v>
      </c>
      <c r="R137" s="224">
        <v>0</v>
      </c>
      <c r="S137" s="224">
        <v>0</v>
      </c>
      <c r="T137" s="224">
        <v>0</v>
      </c>
      <c r="U137" s="224">
        <v>2.4908413999999999E-3</v>
      </c>
      <c r="V137" s="224">
        <v>2.4865925999999999E-3</v>
      </c>
      <c r="W137" s="224">
        <v>2.5333989999999998E-4</v>
      </c>
      <c r="X137" s="224">
        <v>2.5333989999999998E-4</v>
      </c>
      <c r="Y137" s="224">
        <v>4.3016672000000004E-3</v>
      </c>
      <c r="Z137" s="224">
        <v>4.3016672000000004E-3</v>
      </c>
      <c r="AA137" s="224">
        <v>9.9504495999999994E-3</v>
      </c>
      <c r="AB137" s="224">
        <v>9.9504495999999994E-3</v>
      </c>
      <c r="AC137" s="224">
        <v>0</v>
      </c>
      <c r="AD137" s="224">
        <v>0</v>
      </c>
      <c r="AE137" s="224">
        <v>0</v>
      </c>
      <c r="AF137" s="224">
        <v>0</v>
      </c>
      <c r="AG137" s="224">
        <v>2.05587346E-2</v>
      </c>
      <c r="AH137" s="224">
        <v>2.05587346E-2</v>
      </c>
      <c r="AI137" s="224">
        <v>0</v>
      </c>
      <c r="AJ137" s="224">
        <v>0</v>
      </c>
      <c r="AK137" s="224">
        <v>0</v>
      </c>
      <c r="AL137" s="224">
        <v>0</v>
      </c>
      <c r="AM137" s="224">
        <v>110</v>
      </c>
      <c r="AN137" s="224">
        <v>76</v>
      </c>
      <c r="AO137" s="224" t="s">
        <v>246</v>
      </c>
      <c r="AP137" s="96"/>
      <c r="AQ137" s="66"/>
      <c r="AR137" s="82"/>
      <c r="AS137" s="82"/>
      <c r="AT137" s="80"/>
      <c r="AU137" s="82"/>
      <c r="AV137" s="82"/>
      <c r="AW137" s="82"/>
      <c r="AX137" s="82"/>
      <c r="AY137" s="82"/>
      <c r="AZ137" s="82"/>
      <c r="BA137" s="82"/>
      <c r="BB137" s="82"/>
      <c r="BC137" s="82"/>
      <c r="BD137" s="82"/>
      <c r="BE137" s="82"/>
      <c r="BF137" s="82"/>
      <c r="BG137" s="82"/>
      <c r="BH137" s="82"/>
      <c r="BI137" s="82"/>
      <c r="BJ137" s="82"/>
      <c r="BK137" s="82"/>
      <c r="BL137" s="82"/>
      <c r="BM137" s="82"/>
      <c r="BN137" s="82"/>
      <c r="BO137" s="82"/>
      <c r="BP137" s="82"/>
      <c r="BQ137" s="82"/>
      <c r="BR137" s="82"/>
      <c r="BS137" s="82"/>
      <c r="BT137" s="82"/>
      <c r="BU137" s="82"/>
      <c r="BV137" s="82"/>
      <c r="BW137" s="82"/>
      <c r="BX137" s="80"/>
      <c r="BY137" s="80"/>
      <c r="BZ137" s="84"/>
      <c r="CA137" s="84"/>
      <c r="CD137" s="143"/>
    </row>
    <row r="138" spans="2:82" s="152" customFormat="1" ht="12.75" customHeight="1" x14ac:dyDescent="0.2">
      <c r="B138" s="223">
        <v>42311</v>
      </c>
      <c r="C138" s="224">
        <v>6.6760823999999996E-2</v>
      </c>
      <c r="D138" s="224">
        <v>6.6760823999999996E-2</v>
      </c>
      <c r="E138" s="224">
        <v>0</v>
      </c>
      <c r="F138" s="224">
        <v>0</v>
      </c>
      <c r="G138" s="224">
        <v>0</v>
      </c>
      <c r="H138" s="224">
        <v>0</v>
      </c>
      <c r="I138" s="224">
        <v>3.22779292E-2</v>
      </c>
      <c r="J138" s="224">
        <v>3.22779292E-2</v>
      </c>
      <c r="K138" s="224">
        <v>0.21993220990000001</v>
      </c>
      <c r="L138" s="224">
        <v>0.21993220990000001</v>
      </c>
      <c r="M138" s="224">
        <v>2.7993452299999999E-2</v>
      </c>
      <c r="N138" s="224">
        <v>2.7993452299999999E-2</v>
      </c>
      <c r="O138" s="224">
        <v>8.4698339999999997E-4</v>
      </c>
      <c r="P138" s="224">
        <v>8.4698339999999997E-4</v>
      </c>
      <c r="Q138" s="224">
        <v>0</v>
      </c>
      <c r="R138" s="224">
        <v>0</v>
      </c>
      <c r="S138" s="224">
        <v>0</v>
      </c>
      <c r="T138" s="224">
        <v>0</v>
      </c>
      <c r="U138" s="224">
        <v>4.6311619999999998E-4</v>
      </c>
      <c r="V138" s="224">
        <v>4.6311619999999998E-4</v>
      </c>
      <c r="W138" s="224">
        <v>2.9517925000000001E-3</v>
      </c>
      <c r="X138" s="224">
        <v>2.9517925000000001E-3</v>
      </c>
      <c r="Y138" s="224">
        <v>1.200369E-4</v>
      </c>
      <c r="Z138" s="224">
        <v>1.200369E-4</v>
      </c>
      <c r="AA138" s="224">
        <v>7.8773322E-3</v>
      </c>
      <c r="AB138" s="224">
        <v>7.8773322E-3</v>
      </c>
      <c r="AC138" s="224">
        <v>0</v>
      </c>
      <c r="AD138" s="224">
        <v>0</v>
      </c>
      <c r="AE138" s="224">
        <v>0</v>
      </c>
      <c r="AF138" s="224">
        <v>0</v>
      </c>
      <c r="AG138" s="224">
        <v>1.62754435E-2</v>
      </c>
      <c r="AH138" s="224">
        <v>1.62754435E-2</v>
      </c>
      <c r="AI138" s="224">
        <v>0</v>
      </c>
      <c r="AJ138" s="224">
        <v>0</v>
      </c>
      <c r="AK138" s="224">
        <v>0</v>
      </c>
      <c r="AL138" s="224">
        <v>0</v>
      </c>
      <c r="AM138" s="224">
        <v>110</v>
      </c>
      <c r="AN138" s="224">
        <v>76</v>
      </c>
      <c r="AO138" s="224" t="s">
        <v>246</v>
      </c>
      <c r="AP138" s="96"/>
      <c r="AQ138" s="66"/>
      <c r="AR138" s="82"/>
      <c r="AS138" s="82"/>
      <c r="AT138" s="80"/>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0"/>
      <c r="BY138" s="80"/>
      <c r="BZ138" s="84"/>
      <c r="CA138" s="84"/>
      <c r="CD138" s="143"/>
    </row>
    <row r="139" spans="2:82" s="152" customFormat="1" ht="12.75" customHeight="1" x14ac:dyDescent="0.2">
      <c r="B139" s="223">
        <v>42312</v>
      </c>
      <c r="C139" s="224">
        <v>0.20763021810000001</v>
      </c>
      <c r="D139" s="224">
        <v>0.20671922919999999</v>
      </c>
      <c r="E139" s="224">
        <v>0</v>
      </c>
      <c r="F139" s="224">
        <v>0</v>
      </c>
      <c r="G139" s="224">
        <v>0</v>
      </c>
      <c r="H139" s="224">
        <v>0</v>
      </c>
      <c r="I139" s="224">
        <v>4.3701293699999998E-2</v>
      </c>
      <c r="J139" s="224">
        <v>4.3535591700000001E-2</v>
      </c>
      <c r="K139" s="224">
        <v>0.58952919950000005</v>
      </c>
      <c r="L139" s="224">
        <v>0.58952919950000005</v>
      </c>
      <c r="M139" s="224">
        <v>0.27391388820000001</v>
      </c>
      <c r="N139" s="224">
        <v>0.27056941340000001</v>
      </c>
      <c r="O139" s="224">
        <v>5.5787807999999996E-3</v>
      </c>
      <c r="P139" s="224">
        <v>5.5746679999999996E-3</v>
      </c>
      <c r="Q139" s="224">
        <v>0</v>
      </c>
      <c r="R139" s="224">
        <v>0</v>
      </c>
      <c r="S139" s="224">
        <v>0</v>
      </c>
      <c r="T139" s="224">
        <v>0</v>
      </c>
      <c r="U139" s="224">
        <v>2.1068589E-3</v>
      </c>
      <c r="V139" s="224">
        <v>2.1026101E-3</v>
      </c>
      <c r="W139" s="224">
        <v>8.8643340999999994E-3</v>
      </c>
      <c r="X139" s="224">
        <v>8.8643340999999994E-3</v>
      </c>
      <c r="Y139" s="224">
        <v>1.1184127800000001E-2</v>
      </c>
      <c r="Z139" s="224">
        <v>1.11758494E-2</v>
      </c>
      <c r="AA139" s="224">
        <v>0</v>
      </c>
      <c r="AB139" s="224">
        <v>0</v>
      </c>
      <c r="AC139" s="224">
        <v>0</v>
      </c>
      <c r="AD139" s="224">
        <v>0</v>
      </c>
      <c r="AE139" s="224">
        <v>0</v>
      </c>
      <c r="AF139" s="224">
        <v>0</v>
      </c>
      <c r="AG139" s="224">
        <v>0</v>
      </c>
      <c r="AH139" s="224">
        <v>0</v>
      </c>
      <c r="AI139" s="224">
        <v>0</v>
      </c>
      <c r="AJ139" s="224">
        <v>0</v>
      </c>
      <c r="AK139" s="224">
        <v>0</v>
      </c>
      <c r="AL139" s="224">
        <v>0</v>
      </c>
      <c r="AM139" s="224">
        <v>110</v>
      </c>
      <c r="AN139" s="224">
        <v>76</v>
      </c>
      <c r="AO139" s="224" t="s">
        <v>246</v>
      </c>
      <c r="AP139" s="96"/>
      <c r="AQ139" s="66"/>
      <c r="AR139" s="82"/>
      <c r="AS139" s="82"/>
      <c r="AT139" s="80"/>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0"/>
      <c r="BY139" s="80"/>
      <c r="BZ139" s="84"/>
      <c r="CA139" s="84"/>
      <c r="CD139" s="143"/>
    </row>
    <row r="140" spans="2:82" s="152" customFormat="1" ht="12.75" customHeight="1" x14ac:dyDescent="0.2">
      <c r="B140" s="223">
        <v>42313</v>
      </c>
      <c r="C140" s="224">
        <v>0.1564553873</v>
      </c>
      <c r="D140" s="224">
        <v>0.1561387011</v>
      </c>
      <c r="E140" s="224">
        <v>0</v>
      </c>
      <c r="F140" s="224">
        <v>0</v>
      </c>
      <c r="G140" s="224">
        <v>0</v>
      </c>
      <c r="H140" s="224">
        <v>0</v>
      </c>
      <c r="I140" s="224">
        <v>7.8329286400000003E-2</v>
      </c>
      <c r="J140" s="224">
        <v>7.8053117199999994E-2</v>
      </c>
      <c r="K140" s="224">
        <v>0.35250658889999997</v>
      </c>
      <c r="L140" s="224">
        <v>0.35159559130000001</v>
      </c>
      <c r="M140" s="224">
        <v>0.19212522970000001</v>
      </c>
      <c r="N140" s="224">
        <v>0.19212522970000001</v>
      </c>
      <c r="O140" s="224">
        <v>1.0698468E-3</v>
      </c>
      <c r="P140" s="224">
        <v>1.065734E-3</v>
      </c>
      <c r="Q140" s="224">
        <v>0</v>
      </c>
      <c r="R140" s="224">
        <v>0</v>
      </c>
      <c r="S140" s="224">
        <v>0</v>
      </c>
      <c r="T140" s="224">
        <v>0</v>
      </c>
      <c r="U140" s="224">
        <v>8.6143829999999995E-4</v>
      </c>
      <c r="V140" s="224">
        <v>8.5718950000000002E-4</v>
      </c>
      <c r="W140" s="224">
        <v>1.9844951999999998E-3</v>
      </c>
      <c r="X140" s="224">
        <v>1.9742592E-3</v>
      </c>
      <c r="Y140" s="224">
        <v>1.0234180999999999E-3</v>
      </c>
      <c r="Z140" s="224">
        <v>1.0234180999999999E-3</v>
      </c>
      <c r="AA140" s="224">
        <v>7.1164608000000001E-3</v>
      </c>
      <c r="AB140" s="224">
        <v>7.1164608000000001E-3</v>
      </c>
      <c r="AC140" s="224">
        <v>0</v>
      </c>
      <c r="AD140" s="224">
        <v>0</v>
      </c>
      <c r="AE140" s="224">
        <v>0</v>
      </c>
      <c r="AF140" s="224">
        <v>0</v>
      </c>
      <c r="AG140" s="224">
        <v>1.15380655E-2</v>
      </c>
      <c r="AH140" s="224">
        <v>1.15380655E-2</v>
      </c>
      <c r="AI140" s="224">
        <v>9.9800530000000004E-4</v>
      </c>
      <c r="AJ140" s="224">
        <v>9.9800530000000004E-4</v>
      </c>
      <c r="AK140" s="224">
        <v>5.3602685000000002E-3</v>
      </c>
      <c r="AL140" s="224">
        <v>5.3602685000000002E-3</v>
      </c>
      <c r="AM140" s="224">
        <v>110</v>
      </c>
      <c r="AN140" s="224">
        <v>76</v>
      </c>
      <c r="AO140" s="224" t="s">
        <v>246</v>
      </c>
      <c r="AP140" s="96"/>
      <c r="AQ140" s="66"/>
      <c r="AR140" s="82"/>
      <c r="AS140" s="82"/>
      <c r="AT140" s="80"/>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0"/>
      <c r="BY140" s="80"/>
      <c r="BZ140" s="84"/>
      <c r="CA140" s="84"/>
      <c r="CD140" s="143"/>
    </row>
    <row r="141" spans="2:82" s="152" customFormat="1" ht="12.75" customHeight="1" x14ac:dyDescent="0.2">
      <c r="B141" s="223">
        <v>42314</v>
      </c>
      <c r="C141" s="224">
        <v>0.40161966249999997</v>
      </c>
      <c r="D141" s="224">
        <v>0.40161966249999997</v>
      </c>
      <c r="E141" s="224">
        <v>0</v>
      </c>
      <c r="F141" s="224">
        <v>0</v>
      </c>
      <c r="G141" s="224">
        <v>0</v>
      </c>
      <c r="H141" s="224">
        <v>0</v>
      </c>
      <c r="I141" s="224">
        <v>2.88789214E-2</v>
      </c>
      <c r="J141" s="224">
        <v>2.88789214E-2</v>
      </c>
      <c r="K141" s="224">
        <v>0.4565360872</v>
      </c>
      <c r="L141" s="224">
        <v>0.4565360872</v>
      </c>
      <c r="M141" s="224">
        <v>1.1912892359</v>
      </c>
      <c r="N141" s="224">
        <v>1.1912892359</v>
      </c>
      <c r="O141" s="224">
        <v>3.1951456000000001E-3</v>
      </c>
      <c r="P141" s="224">
        <v>3.1951456000000001E-3</v>
      </c>
      <c r="Q141" s="224">
        <v>0</v>
      </c>
      <c r="R141" s="224">
        <v>0</v>
      </c>
      <c r="S141" s="224">
        <v>0</v>
      </c>
      <c r="T141" s="224">
        <v>0</v>
      </c>
      <c r="U141" s="224">
        <v>3.441505E-4</v>
      </c>
      <c r="V141" s="224">
        <v>3.441505E-4</v>
      </c>
      <c r="W141" s="224">
        <v>8.9487807000000006E-3</v>
      </c>
      <c r="X141" s="224">
        <v>8.9487807000000006E-3</v>
      </c>
      <c r="Y141" s="224">
        <v>4.9546264999999999E-3</v>
      </c>
      <c r="Z141" s="224">
        <v>4.9546264999999999E-3</v>
      </c>
      <c r="AA141" s="224">
        <v>2.6586800000000001E-3</v>
      </c>
      <c r="AB141" s="224">
        <v>2.6586800000000001E-3</v>
      </c>
      <c r="AC141" s="224">
        <v>0</v>
      </c>
      <c r="AD141" s="224">
        <v>0</v>
      </c>
      <c r="AE141" s="224">
        <v>0</v>
      </c>
      <c r="AF141" s="224">
        <v>0</v>
      </c>
      <c r="AG141" s="224">
        <v>0</v>
      </c>
      <c r="AH141" s="224">
        <v>0</v>
      </c>
      <c r="AI141" s="224">
        <v>4.9030208000000004E-3</v>
      </c>
      <c r="AJ141" s="224">
        <v>4.9030208000000004E-3</v>
      </c>
      <c r="AK141" s="224">
        <v>6.7375884000000002E-3</v>
      </c>
      <c r="AL141" s="224">
        <v>6.7375884000000002E-3</v>
      </c>
      <c r="AM141" s="224">
        <v>110</v>
      </c>
      <c r="AN141" s="224">
        <v>76</v>
      </c>
      <c r="AO141" s="224" t="s">
        <v>246</v>
      </c>
      <c r="AP141" s="96"/>
      <c r="AQ141" s="66"/>
      <c r="AR141" s="82"/>
      <c r="AS141" s="82"/>
      <c r="AT141" s="80"/>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0"/>
      <c r="BY141" s="80"/>
      <c r="BZ141" s="84"/>
      <c r="CA141" s="84"/>
      <c r="CD141" s="143"/>
    </row>
    <row r="142" spans="2:82" s="152" customFormat="1" ht="12.75" customHeight="1" x14ac:dyDescent="0.2">
      <c r="B142" s="223">
        <v>42315</v>
      </c>
      <c r="C142" s="224">
        <v>2.58004425E-2</v>
      </c>
      <c r="D142" s="224">
        <v>2.58004425E-2</v>
      </c>
      <c r="E142" s="224">
        <v>0</v>
      </c>
      <c r="F142" s="224">
        <v>0</v>
      </c>
      <c r="G142" s="224">
        <v>0</v>
      </c>
      <c r="H142" s="224">
        <v>0</v>
      </c>
      <c r="I142" s="224">
        <v>1.0239526000000001E-3</v>
      </c>
      <c r="J142" s="224">
        <v>1.0239526000000001E-3</v>
      </c>
      <c r="K142" s="224">
        <v>0.1217027307</v>
      </c>
      <c r="L142" s="224">
        <v>0.1217027307</v>
      </c>
      <c r="M142" s="224">
        <v>3.4407056999999999E-3</v>
      </c>
      <c r="N142" s="224">
        <v>3.4407056999999999E-3</v>
      </c>
      <c r="O142" s="224">
        <v>2.0152810000000001E-4</v>
      </c>
      <c r="P142" s="224">
        <v>2.0152810000000001E-4</v>
      </c>
      <c r="Q142" s="224">
        <v>0</v>
      </c>
      <c r="R142" s="224">
        <v>0</v>
      </c>
      <c r="S142" s="224">
        <v>0</v>
      </c>
      <c r="T142" s="224">
        <v>0</v>
      </c>
      <c r="U142" s="225">
        <v>1.27464E-5</v>
      </c>
      <c r="V142" s="225">
        <v>1.27464E-5</v>
      </c>
      <c r="W142" s="224">
        <v>9.2763329999999997E-4</v>
      </c>
      <c r="X142" s="224">
        <v>9.2763329999999997E-4</v>
      </c>
      <c r="Y142" s="225">
        <v>3.6217999999999998E-5</v>
      </c>
      <c r="Z142" s="225">
        <v>3.6217999999999998E-5</v>
      </c>
      <c r="AA142" s="224">
        <v>9.1124629999999999E-4</v>
      </c>
      <c r="AB142" s="224">
        <v>9.1124629999999999E-4</v>
      </c>
      <c r="AC142" s="224">
        <v>0</v>
      </c>
      <c r="AD142" s="224">
        <v>0</v>
      </c>
      <c r="AE142" s="224">
        <v>0</v>
      </c>
      <c r="AF142" s="224">
        <v>0</v>
      </c>
      <c r="AG142" s="224">
        <v>0</v>
      </c>
      <c r="AH142" s="224">
        <v>0</v>
      </c>
      <c r="AI142" s="224">
        <v>2.5270004999999999E-3</v>
      </c>
      <c r="AJ142" s="224">
        <v>2.5270004999999999E-3</v>
      </c>
      <c r="AK142" s="224">
        <v>1.6246374000000001E-3</v>
      </c>
      <c r="AL142" s="224">
        <v>1.6246374000000001E-3</v>
      </c>
      <c r="AM142" s="224">
        <v>110</v>
      </c>
      <c r="AN142" s="224">
        <v>76</v>
      </c>
      <c r="AO142" s="224" t="s">
        <v>246</v>
      </c>
      <c r="AP142" s="96"/>
      <c r="AQ142" s="66"/>
      <c r="AR142" s="82"/>
      <c r="AS142" s="82"/>
      <c r="AT142" s="80"/>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0"/>
      <c r="BY142" s="80"/>
      <c r="BZ142" s="84"/>
      <c r="CA142" s="84"/>
      <c r="CD142" s="143"/>
    </row>
    <row r="143" spans="2:82" s="152" customFormat="1" ht="12.75" customHeight="1" x14ac:dyDescent="0.2">
      <c r="B143" s="223">
        <v>42316</v>
      </c>
      <c r="C143" s="224">
        <v>9.0677147999999999E-2</v>
      </c>
      <c r="D143" s="224">
        <v>9.0636019900000003E-2</v>
      </c>
      <c r="E143" s="224">
        <v>0</v>
      </c>
      <c r="F143" s="224">
        <v>0</v>
      </c>
      <c r="G143" s="224">
        <v>0</v>
      </c>
      <c r="H143" s="224">
        <v>0</v>
      </c>
      <c r="I143" s="224">
        <v>9.9644274899999996E-2</v>
      </c>
      <c r="J143" s="224">
        <v>9.9580543399999999E-2</v>
      </c>
      <c r="K143" s="224">
        <v>0.14020588610000001</v>
      </c>
      <c r="L143" s="224">
        <v>0.1401547064</v>
      </c>
      <c r="M143" s="224">
        <v>5.74935372E-2</v>
      </c>
      <c r="N143" s="224">
        <v>5.74935372E-2</v>
      </c>
      <c r="O143" s="224">
        <v>9.6676939999999995E-4</v>
      </c>
      <c r="P143" s="224">
        <v>9.6265659999999998E-4</v>
      </c>
      <c r="Q143" s="224">
        <v>0</v>
      </c>
      <c r="R143" s="224">
        <v>0</v>
      </c>
      <c r="S143" s="224">
        <v>0</v>
      </c>
      <c r="T143" s="224">
        <v>0</v>
      </c>
      <c r="U143" s="224">
        <v>1.2788798E-3</v>
      </c>
      <c r="V143" s="224">
        <v>1.274631E-3</v>
      </c>
      <c r="W143" s="224">
        <v>1.1118803000000001E-3</v>
      </c>
      <c r="X143" s="224">
        <v>1.1016443E-3</v>
      </c>
      <c r="Y143" s="224">
        <v>5.0084339999999998E-4</v>
      </c>
      <c r="Z143" s="224">
        <v>5.0084339999999998E-4</v>
      </c>
      <c r="AA143" s="224">
        <v>0</v>
      </c>
      <c r="AB143" s="224">
        <v>0</v>
      </c>
      <c r="AC143" s="224">
        <v>0</v>
      </c>
      <c r="AD143" s="224">
        <v>0</v>
      </c>
      <c r="AE143" s="224">
        <v>0</v>
      </c>
      <c r="AF143" s="224">
        <v>0</v>
      </c>
      <c r="AG143" s="224">
        <v>0</v>
      </c>
      <c r="AH143" s="224">
        <v>0</v>
      </c>
      <c r="AI143" s="224">
        <v>0</v>
      </c>
      <c r="AJ143" s="224">
        <v>0</v>
      </c>
      <c r="AK143" s="224">
        <v>0</v>
      </c>
      <c r="AL143" s="224">
        <v>0</v>
      </c>
      <c r="AM143" s="224">
        <v>110</v>
      </c>
      <c r="AN143" s="224">
        <v>76</v>
      </c>
      <c r="AO143" s="224" t="s">
        <v>246</v>
      </c>
      <c r="AP143" s="96"/>
      <c r="AQ143" s="66"/>
      <c r="AR143" s="82"/>
      <c r="AS143" s="82"/>
      <c r="AT143" s="80"/>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0"/>
      <c r="BY143" s="80"/>
      <c r="BZ143" s="84"/>
      <c r="CA143" s="84"/>
      <c r="CD143" s="143"/>
    </row>
    <row r="144" spans="2:82" s="152" customFormat="1" ht="12.75" customHeight="1" x14ac:dyDescent="0.2">
      <c r="B144" s="223">
        <v>42317</v>
      </c>
      <c r="C144" s="224">
        <v>9.4496681700000001E-2</v>
      </c>
      <c r="D144" s="224">
        <v>9.4402086800000007E-2</v>
      </c>
      <c r="E144" s="224">
        <v>0</v>
      </c>
      <c r="F144" s="224">
        <v>0</v>
      </c>
      <c r="G144" s="224">
        <v>2.7173724000000002E-3</v>
      </c>
      <c r="H144" s="224">
        <v>0</v>
      </c>
      <c r="I144" s="224">
        <v>2.4345450000000002E-3</v>
      </c>
      <c r="J144" s="224">
        <v>2.4345450000000002E-3</v>
      </c>
      <c r="K144" s="224">
        <v>2.6101684E-2</v>
      </c>
      <c r="L144" s="224">
        <v>2.6101684E-2</v>
      </c>
      <c r="M144" s="224">
        <v>0.35417737529999999</v>
      </c>
      <c r="N144" s="224">
        <v>0.35417737529999999</v>
      </c>
      <c r="O144" s="224">
        <v>1.1199718E-3</v>
      </c>
      <c r="P144" s="224">
        <v>1.1179154000000001E-3</v>
      </c>
      <c r="Q144" s="224">
        <v>0</v>
      </c>
      <c r="R144" s="224">
        <v>0</v>
      </c>
      <c r="S144" s="225">
        <v>5.9073300000000002E-5</v>
      </c>
      <c r="T144" s="224">
        <v>0</v>
      </c>
      <c r="U144" s="225">
        <v>2.1243999999999999E-5</v>
      </c>
      <c r="V144" s="225">
        <v>2.1243999999999999E-5</v>
      </c>
      <c r="W144" s="224">
        <v>4.4782289999999999E-4</v>
      </c>
      <c r="X144" s="224">
        <v>4.4782289999999999E-4</v>
      </c>
      <c r="Y144" s="224">
        <v>4.0967766000000001E-3</v>
      </c>
      <c r="Z144" s="224">
        <v>4.0967766000000001E-3</v>
      </c>
      <c r="AA144" s="224">
        <v>5.1420509999999999E-3</v>
      </c>
      <c r="AB144" s="224">
        <v>5.1420509999999999E-3</v>
      </c>
      <c r="AC144" s="224">
        <v>0</v>
      </c>
      <c r="AD144" s="224">
        <v>0</v>
      </c>
      <c r="AE144" s="224">
        <v>0</v>
      </c>
      <c r="AF144" s="224">
        <v>0</v>
      </c>
      <c r="AG144" s="224">
        <v>6.2669353000000001E-3</v>
      </c>
      <c r="AH144" s="224">
        <v>6.2669353000000001E-3</v>
      </c>
      <c r="AI144" s="224">
        <v>3.966431E-4</v>
      </c>
      <c r="AJ144" s="224">
        <v>3.966431E-4</v>
      </c>
      <c r="AK144" s="224">
        <v>8.1687180999999998E-3</v>
      </c>
      <c r="AL144" s="224">
        <v>8.1687180999999998E-3</v>
      </c>
      <c r="AM144" s="224">
        <v>110</v>
      </c>
      <c r="AN144" s="224">
        <v>76</v>
      </c>
      <c r="AO144" s="224" t="s">
        <v>246</v>
      </c>
      <c r="AP144" s="96"/>
      <c r="AQ144" s="66"/>
      <c r="AR144" s="82"/>
      <c r="AS144" s="82"/>
      <c r="AT144" s="80"/>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0"/>
      <c r="BY144" s="80"/>
      <c r="BZ144" s="84"/>
      <c r="CA144" s="84"/>
      <c r="CD144" s="143"/>
    </row>
    <row r="145" spans="2:82" s="152" customFormat="1" ht="12.75" customHeight="1" x14ac:dyDescent="0.2">
      <c r="B145" s="223">
        <v>42318</v>
      </c>
      <c r="C145" s="224">
        <v>2.3384466999999999E-2</v>
      </c>
      <c r="D145" s="224">
        <v>2.28415745E-2</v>
      </c>
      <c r="E145" s="224">
        <v>3.2896593E-3</v>
      </c>
      <c r="F145" s="224">
        <v>3.2896593E-3</v>
      </c>
      <c r="G145" s="224">
        <v>0</v>
      </c>
      <c r="H145" s="224">
        <v>0</v>
      </c>
      <c r="I145" s="224">
        <v>4.0703196000000004E-3</v>
      </c>
      <c r="J145" s="224">
        <v>3.9386076000000004E-3</v>
      </c>
      <c r="K145" s="224">
        <v>5.1251415600000003E-2</v>
      </c>
      <c r="L145" s="224">
        <v>4.9265638799999997E-2</v>
      </c>
      <c r="M145" s="224">
        <v>4.4335050299999998E-2</v>
      </c>
      <c r="N145" s="224">
        <v>4.4012192399999997E-2</v>
      </c>
      <c r="O145" s="224">
        <v>2.3802919999999999E-4</v>
      </c>
      <c r="P145" s="224">
        <v>2.2363440000000001E-4</v>
      </c>
      <c r="Q145" s="225">
        <v>6.4503099999999996E-5</v>
      </c>
      <c r="R145" s="225">
        <v>6.4503099999999996E-5</v>
      </c>
      <c r="S145" s="224">
        <v>0</v>
      </c>
      <c r="T145" s="224">
        <v>0</v>
      </c>
      <c r="U145" s="225">
        <v>3.8239199999999998E-5</v>
      </c>
      <c r="V145" s="225">
        <v>2.1243999999999999E-5</v>
      </c>
      <c r="W145" s="224">
        <v>5.5274149999999999E-4</v>
      </c>
      <c r="X145" s="224">
        <v>5.3226949999999999E-4</v>
      </c>
      <c r="Y145" s="224">
        <v>4.2840759999999999E-4</v>
      </c>
      <c r="Z145" s="224">
        <v>4.201292E-4</v>
      </c>
      <c r="AA145" s="224">
        <v>2.5273268000000002E-3</v>
      </c>
      <c r="AB145" s="224">
        <v>2.5273268000000002E-3</v>
      </c>
      <c r="AC145" s="224">
        <v>0</v>
      </c>
      <c r="AD145" s="224">
        <v>0</v>
      </c>
      <c r="AE145" s="224">
        <v>0</v>
      </c>
      <c r="AF145" s="224">
        <v>0</v>
      </c>
      <c r="AG145" s="224">
        <v>3.2025100000000002E-4</v>
      </c>
      <c r="AH145" s="224">
        <v>3.2025100000000002E-4</v>
      </c>
      <c r="AI145" s="224">
        <v>6.2260175000000001E-3</v>
      </c>
      <c r="AJ145" s="224">
        <v>6.2260175000000001E-3</v>
      </c>
      <c r="AK145" s="224">
        <v>4.5148361999999996E-3</v>
      </c>
      <c r="AL145" s="224">
        <v>4.5148361999999996E-3</v>
      </c>
      <c r="AM145" s="224">
        <v>110</v>
      </c>
      <c r="AN145" s="224">
        <v>76</v>
      </c>
      <c r="AO145" s="224" t="s">
        <v>246</v>
      </c>
      <c r="AP145" s="96"/>
      <c r="AQ145" s="66"/>
      <c r="AR145" s="82"/>
      <c r="AS145" s="82"/>
      <c r="AT145" s="80"/>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0"/>
      <c r="BY145" s="80"/>
      <c r="BZ145" s="84"/>
      <c r="CA145" s="84"/>
      <c r="CD145" s="143"/>
    </row>
    <row r="146" spans="2:82" s="152" customFormat="1" ht="12.75" customHeight="1" x14ac:dyDescent="0.2">
      <c r="B146" s="223">
        <v>42319</v>
      </c>
      <c r="C146" s="224">
        <v>0.30429554530000003</v>
      </c>
      <c r="D146" s="224">
        <v>0.30426469919999999</v>
      </c>
      <c r="E146" s="224">
        <v>0</v>
      </c>
      <c r="F146" s="224">
        <v>0</v>
      </c>
      <c r="G146" s="224">
        <v>0</v>
      </c>
      <c r="H146" s="224">
        <v>0</v>
      </c>
      <c r="I146" s="224">
        <v>1.7005709999999999E-3</v>
      </c>
      <c r="J146" s="224">
        <v>1.6580831999999999E-3</v>
      </c>
      <c r="K146" s="224">
        <v>0.14792357789999999</v>
      </c>
      <c r="L146" s="224">
        <v>0.14792357789999999</v>
      </c>
      <c r="M146" s="224">
        <v>1.1020430638000001</v>
      </c>
      <c r="N146" s="224">
        <v>1.1020016718000001</v>
      </c>
      <c r="O146" s="224">
        <v>1.5348523000000001E-3</v>
      </c>
      <c r="P146" s="224">
        <v>1.5307395000000001E-3</v>
      </c>
      <c r="Q146" s="224">
        <v>0</v>
      </c>
      <c r="R146" s="224">
        <v>0</v>
      </c>
      <c r="S146" s="224">
        <v>0</v>
      </c>
      <c r="T146" s="224">
        <v>0</v>
      </c>
      <c r="U146" s="225">
        <v>3.5052399999999997E-5</v>
      </c>
      <c r="V146" s="225">
        <v>3.0803599999999998E-5</v>
      </c>
      <c r="W146" s="224">
        <v>2.0331160000000002E-3</v>
      </c>
      <c r="X146" s="224">
        <v>2.0331160000000002E-3</v>
      </c>
      <c r="Y146" s="224">
        <v>4.4662004999999998E-3</v>
      </c>
      <c r="Z146" s="224">
        <v>4.4579221E-3</v>
      </c>
      <c r="AA146" s="224">
        <v>4.7682986999999996E-3</v>
      </c>
      <c r="AB146" s="224">
        <v>4.7682986999999996E-3</v>
      </c>
      <c r="AC146" s="224">
        <v>0</v>
      </c>
      <c r="AD146" s="224">
        <v>0</v>
      </c>
      <c r="AE146" s="224">
        <v>0</v>
      </c>
      <c r="AF146" s="224">
        <v>0</v>
      </c>
      <c r="AG146" s="224">
        <v>5.012486E-3</v>
      </c>
      <c r="AH146" s="224">
        <v>5.012486E-3</v>
      </c>
      <c r="AI146" s="224">
        <v>0</v>
      </c>
      <c r="AJ146" s="224">
        <v>0</v>
      </c>
      <c r="AK146" s="224">
        <v>9.4291054999999999E-3</v>
      </c>
      <c r="AL146" s="224">
        <v>9.4291054999999999E-3</v>
      </c>
      <c r="AM146" s="224">
        <v>110</v>
      </c>
      <c r="AN146" s="224">
        <v>76</v>
      </c>
      <c r="AO146" s="224" t="s">
        <v>246</v>
      </c>
      <c r="AP146" s="96"/>
      <c r="AQ146" s="66"/>
      <c r="AR146" s="82"/>
      <c r="AS146" s="82"/>
      <c r="AT146" s="80"/>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0"/>
      <c r="BY146" s="80"/>
      <c r="BZ146" s="84"/>
      <c r="CA146" s="84"/>
      <c r="CD146" s="143"/>
    </row>
    <row r="147" spans="2:82" s="152" customFormat="1" ht="12.75" customHeight="1" x14ac:dyDescent="0.2">
      <c r="B147" s="223">
        <v>42320</v>
      </c>
      <c r="C147" s="224">
        <v>0.1303667788</v>
      </c>
      <c r="D147" s="224">
        <v>0.13031536860000001</v>
      </c>
      <c r="E147" s="224">
        <v>0</v>
      </c>
      <c r="F147" s="224">
        <v>0</v>
      </c>
      <c r="G147" s="224">
        <v>0</v>
      </c>
      <c r="H147" s="224">
        <v>0</v>
      </c>
      <c r="I147" s="224">
        <v>5.6146409100000003E-2</v>
      </c>
      <c r="J147" s="224">
        <v>5.6082677499999997E-2</v>
      </c>
      <c r="K147" s="224">
        <v>6.1089477900000001E-2</v>
      </c>
      <c r="L147" s="224">
        <v>6.1089477900000001E-2</v>
      </c>
      <c r="M147" s="224">
        <v>0.36600888660000003</v>
      </c>
      <c r="N147" s="224">
        <v>0.36592610240000001</v>
      </c>
      <c r="O147" s="224">
        <v>2.0386723000000002E-3</v>
      </c>
      <c r="P147" s="224">
        <v>2.0325031000000002E-3</v>
      </c>
      <c r="Q147" s="224">
        <v>0</v>
      </c>
      <c r="R147" s="224">
        <v>0</v>
      </c>
      <c r="S147" s="224">
        <v>0</v>
      </c>
      <c r="T147" s="224">
        <v>0</v>
      </c>
      <c r="U147" s="224">
        <v>9.8465269999999995E-4</v>
      </c>
      <c r="V147" s="224">
        <v>9.7615509999999996E-4</v>
      </c>
      <c r="W147" s="224">
        <v>1.2321526E-3</v>
      </c>
      <c r="X147" s="224">
        <v>1.2321526E-3</v>
      </c>
      <c r="Y147" s="224">
        <v>5.2919715000000001E-3</v>
      </c>
      <c r="Z147" s="224">
        <v>5.2836931000000004E-3</v>
      </c>
      <c r="AA147" s="224">
        <v>1.23104358E-2</v>
      </c>
      <c r="AB147" s="224">
        <v>1.23104358E-2</v>
      </c>
      <c r="AC147" s="224">
        <v>0</v>
      </c>
      <c r="AD147" s="224">
        <v>0</v>
      </c>
      <c r="AE147" s="224">
        <v>0</v>
      </c>
      <c r="AF147" s="224">
        <v>0</v>
      </c>
      <c r="AG147" s="224">
        <v>2.5582905000000001E-3</v>
      </c>
      <c r="AH147" s="224">
        <v>2.5582905000000001E-3</v>
      </c>
      <c r="AI147" s="224">
        <v>7.5835605999999998E-3</v>
      </c>
      <c r="AJ147" s="224">
        <v>7.5835605999999998E-3</v>
      </c>
      <c r="AK147" s="224">
        <v>3.8439747699999999E-2</v>
      </c>
      <c r="AL147" s="224">
        <v>3.8439747699999999E-2</v>
      </c>
      <c r="AM147" s="224">
        <v>110</v>
      </c>
      <c r="AN147" s="224">
        <v>76</v>
      </c>
      <c r="AO147" s="224" t="s">
        <v>246</v>
      </c>
      <c r="AP147" s="96"/>
      <c r="AQ147" s="66"/>
      <c r="AR147" s="82"/>
      <c r="AS147" s="82"/>
      <c r="AT147" s="80"/>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0"/>
      <c r="BY147" s="80"/>
      <c r="BZ147" s="84"/>
      <c r="CA147" s="84"/>
      <c r="CD147" s="143"/>
    </row>
    <row r="148" spans="2:82" s="152" customFormat="1" ht="12.75" customHeight="1" x14ac:dyDescent="0.2">
      <c r="B148" s="223">
        <v>42321</v>
      </c>
      <c r="C148" s="224">
        <v>0.66313625359999995</v>
      </c>
      <c r="D148" s="224">
        <v>0.64426253079999996</v>
      </c>
      <c r="E148" s="224">
        <v>0</v>
      </c>
      <c r="F148" s="224">
        <v>0</v>
      </c>
      <c r="G148" s="224">
        <v>0</v>
      </c>
      <c r="H148" s="224">
        <v>0</v>
      </c>
      <c r="I148" s="224">
        <v>0.27239593960000003</v>
      </c>
      <c r="J148" s="224">
        <v>0.23344321900000001</v>
      </c>
      <c r="K148" s="224">
        <v>1.7765051817999999</v>
      </c>
      <c r="L148" s="224">
        <v>1.7765051817999999</v>
      </c>
      <c r="M148" s="224">
        <v>0.70205651170000005</v>
      </c>
      <c r="N148" s="224">
        <v>0.70197372749999998</v>
      </c>
      <c r="O148" s="224">
        <v>1.0338596699999999E-2</v>
      </c>
      <c r="P148" s="224">
        <v>4.0521541000000001E-3</v>
      </c>
      <c r="Q148" s="224">
        <v>0</v>
      </c>
      <c r="R148" s="224">
        <v>0</v>
      </c>
      <c r="S148" s="224">
        <v>0</v>
      </c>
      <c r="T148" s="224">
        <v>0</v>
      </c>
      <c r="U148" s="224">
        <v>1.4152652E-2</v>
      </c>
      <c r="V148" s="224">
        <v>1.1684117999999999E-3</v>
      </c>
      <c r="W148" s="224">
        <v>1.1946635000000001E-2</v>
      </c>
      <c r="X148" s="224">
        <v>1.1946635000000001E-2</v>
      </c>
      <c r="Y148" s="224">
        <v>4.3823817000000001E-3</v>
      </c>
      <c r="Z148" s="224">
        <v>4.3741033000000004E-3</v>
      </c>
      <c r="AA148" s="224">
        <v>2.1827754099999999E-2</v>
      </c>
      <c r="AB148" s="224">
        <v>2.1827754099999999E-2</v>
      </c>
      <c r="AC148" s="224">
        <v>0</v>
      </c>
      <c r="AD148" s="224">
        <v>0</v>
      </c>
      <c r="AE148" s="224">
        <v>0</v>
      </c>
      <c r="AF148" s="224">
        <v>0</v>
      </c>
      <c r="AG148" s="224">
        <v>1.1949133799999999E-2</v>
      </c>
      <c r="AH148" s="224">
        <v>1.1949133799999999E-2</v>
      </c>
      <c r="AI148" s="224">
        <v>7.9274885200000006E-2</v>
      </c>
      <c r="AJ148" s="224">
        <v>7.9274885200000006E-2</v>
      </c>
      <c r="AK148" s="224">
        <v>4.7497350000000002E-4</v>
      </c>
      <c r="AL148" s="224">
        <v>4.7497350000000002E-4</v>
      </c>
      <c r="AM148" s="224">
        <v>110</v>
      </c>
      <c r="AN148" s="224">
        <v>76</v>
      </c>
      <c r="AO148" s="224" t="s">
        <v>246</v>
      </c>
      <c r="AP148" s="96"/>
      <c r="AQ148" s="66"/>
      <c r="AR148" s="82"/>
      <c r="AS148" s="82"/>
      <c r="AT148" s="80"/>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0"/>
      <c r="BY148" s="80"/>
      <c r="BZ148" s="84"/>
      <c r="CA148" s="84"/>
      <c r="CD148" s="143"/>
    </row>
    <row r="149" spans="2:82" s="152" customFormat="1" ht="12.75" customHeight="1" x14ac:dyDescent="0.2">
      <c r="B149" s="223">
        <v>42322</v>
      </c>
      <c r="C149" s="224">
        <v>5.8322890699999998E-2</v>
      </c>
      <c r="D149" s="224">
        <v>5.8312608699999997E-2</v>
      </c>
      <c r="E149" s="224">
        <v>0</v>
      </c>
      <c r="F149" s="224">
        <v>0</v>
      </c>
      <c r="G149" s="224">
        <v>0</v>
      </c>
      <c r="H149" s="224">
        <v>0</v>
      </c>
      <c r="I149" s="224">
        <v>1.08163097E-2</v>
      </c>
      <c r="J149" s="224">
        <v>1.08163097E-2</v>
      </c>
      <c r="K149" s="224">
        <v>0.209742444</v>
      </c>
      <c r="L149" s="224">
        <v>0.20969126430000001</v>
      </c>
      <c r="M149" s="224">
        <v>4.4082588499999999E-2</v>
      </c>
      <c r="N149" s="224">
        <v>4.4082588499999999E-2</v>
      </c>
      <c r="O149" s="224">
        <v>3.3545169999999998E-4</v>
      </c>
      <c r="P149" s="224">
        <v>3.333953E-4</v>
      </c>
      <c r="Q149" s="224">
        <v>0</v>
      </c>
      <c r="R149" s="224">
        <v>0</v>
      </c>
      <c r="S149" s="224">
        <v>0</v>
      </c>
      <c r="T149" s="224">
        <v>0</v>
      </c>
      <c r="U149" s="225">
        <v>4.77988E-5</v>
      </c>
      <c r="V149" s="225">
        <v>4.77988E-5</v>
      </c>
      <c r="W149" s="224">
        <v>8.8285100000000004E-4</v>
      </c>
      <c r="X149" s="224">
        <v>8.7261499999999998E-4</v>
      </c>
      <c r="Y149" s="224">
        <v>5.4327040000000002E-4</v>
      </c>
      <c r="Z149" s="224">
        <v>5.4327040000000002E-4</v>
      </c>
      <c r="AA149" s="224">
        <v>4.6544250999999998E-3</v>
      </c>
      <c r="AB149" s="224">
        <v>4.6544250999999998E-3</v>
      </c>
      <c r="AC149" s="224">
        <v>0</v>
      </c>
      <c r="AD149" s="224">
        <v>0</v>
      </c>
      <c r="AE149" s="224">
        <v>0</v>
      </c>
      <c r="AF149" s="224">
        <v>0</v>
      </c>
      <c r="AG149" s="224">
        <v>0</v>
      </c>
      <c r="AH149" s="224">
        <v>0</v>
      </c>
      <c r="AI149" s="224">
        <v>9.2980825000000007E-3</v>
      </c>
      <c r="AJ149" s="224">
        <v>9.2980825000000007E-3</v>
      </c>
      <c r="AK149" s="224">
        <v>1.1217241399999999E-2</v>
      </c>
      <c r="AL149" s="224">
        <v>1.1217241399999999E-2</v>
      </c>
      <c r="AM149" s="224">
        <v>110</v>
      </c>
      <c r="AN149" s="224">
        <v>76</v>
      </c>
      <c r="AO149" s="224" t="s">
        <v>246</v>
      </c>
      <c r="AP149" s="96"/>
      <c r="AQ149" s="66"/>
      <c r="AR149" s="82"/>
      <c r="AS149" s="82"/>
      <c r="AT149" s="80"/>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0"/>
      <c r="BY149" s="80"/>
      <c r="BZ149" s="84"/>
      <c r="CA149" s="84"/>
      <c r="CD149" s="143"/>
    </row>
    <row r="150" spans="2:82" s="152" customFormat="1" ht="12.75" customHeight="1" x14ac:dyDescent="0.2">
      <c r="B150" s="223">
        <v>42323</v>
      </c>
      <c r="C150" s="224">
        <v>2.99220857E-2</v>
      </c>
      <c r="D150" s="224">
        <v>2.9033717000000001E-2</v>
      </c>
      <c r="E150" s="224">
        <v>0</v>
      </c>
      <c r="F150" s="224">
        <v>0</v>
      </c>
      <c r="G150" s="224">
        <v>0</v>
      </c>
      <c r="H150" s="224">
        <v>0</v>
      </c>
      <c r="I150" s="224">
        <v>2.8424269000000002E-3</v>
      </c>
      <c r="J150" s="224">
        <v>1.0069584E-3</v>
      </c>
      <c r="K150" s="224">
        <v>7.52010912E-2</v>
      </c>
      <c r="L150" s="224">
        <v>7.52010912E-2</v>
      </c>
      <c r="M150" s="224">
        <v>5.4098456199999999E-2</v>
      </c>
      <c r="N150" s="224">
        <v>5.4098456199999999E-2</v>
      </c>
      <c r="O150" s="224">
        <v>3.1488769999999999E-4</v>
      </c>
      <c r="P150" s="224">
        <v>3.1077490000000003E-4</v>
      </c>
      <c r="Q150" s="224">
        <v>0</v>
      </c>
      <c r="R150" s="224">
        <v>0</v>
      </c>
      <c r="S150" s="224">
        <v>0</v>
      </c>
      <c r="T150" s="224">
        <v>0</v>
      </c>
      <c r="U150" s="225">
        <v>2.1243999999999999E-5</v>
      </c>
      <c r="V150" s="225">
        <v>1.27464E-5</v>
      </c>
      <c r="W150" s="224">
        <v>7.9200669999999996E-4</v>
      </c>
      <c r="X150" s="224">
        <v>7.9200669999999996E-4</v>
      </c>
      <c r="Y150" s="224">
        <v>5.856972E-4</v>
      </c>
      <c r="Z150" s="224">
        <v>5.856972E-4</v>
      </c>
      <c r="AA150" s="224">
        <v>1.06370331E-2</v>
      </c>
      <c r="AB150" s="224">
        <v>1.06370331E-2</v>
      </c>
      <c r="AC150" s="224">
        <v>0</v>
      </c>
      <c r="AD150" s="224">
        <v>0</v>
      </c>
      <c r="AE150" s="224">
        <v>0</v>
      </c>
      <c r="AF150" s="224">
        <v>0</v>
      </c>
      <c r="AG150" s="224">
        <v>4.6178816000000001E-3</v>
      </c>
      <c r="AH150" s="224">
        <v>4.6178816000000001E-3</v>
      </c>
      <c r="AI150" s="224">
        <v>1.1835318999999999E-3</v>
      </c>
      <c r="AJ150" s="224">
        <v>1.1835318999999999E-3</v>
      </c>
      <c r="AK150" s="224">
        <v>3.2866310400000001E-2</v>
      </c>
      <c r="AL150" s="224">
        <v>3.2866310400000001E-2</v>
      </c>
      <c r="AM150" s="224">
        <v>110</v>
      </c>
      <c r="AN150" s="224">
        <v>76</v>
      </c>
      <c r="AO150" s="224" t="s">
        <v>246</v>
      </c>
      <c r="AP150" s="96"/>
      <c r="AQ150" s="66"/>
      <c r="AR150" s="82"/>
      <c r="AS150" s="82"/>
      <c r="AT150" s="80"/>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0"/>
      <c r="BY150" s="80"/>
      <c r="BZ150" s="84"/>
      <c r="CA150" s="84"/>
      <c r="CD150" s="143"/>
    </row>
    <row r="151" spans="2:82" s="152" customFormat="1" ht="12.75" customHeight="1" x14ac:dyDescent="0.2">
      <c r="B151" s="223">
        <v>42324</v>
      </c>
      <c r="C151" s="224">
        <v>0.1066752703</v>
      </c>
      <c r="D151" s="224">
        <v>0.1063791478</v>
      </c>
      <c r="E151" s="224">
        <v>0</v>
      </c>
      <c r="F151" s="224">
        <v>0</v>
      </c>
      <c r="G151" s="224">
        <v>0</v>
      </c>
      <c r="H151" s="224">
        <v>0</v>
      </c>
      <c r="I151" s="224">
        <v>3.0860905300000002E-2</v>
      </c>
      <c r="J151" s="224">
        <v>3.0249083199999999E-2</v>
      </c>
      <c r="K151" s="224">
        <v>0.1088020262</v>
      </c>
      <c r="L151" s="224">
        <v>0.1088020262</v>
      </c>
      <c r="M151" s="224">
        <v>0.2813138845</v>
      </c>
      <c r="N151" s="224">
        <v>0.2813138845</v>
      </c>
      <c r="O151" s="224">
        <v>9.7628030000000005E-4</v>
      </c>
      <c r="P151" s="224">
        <v>9.7216749999999997E-4</v>
      </c>
      <c r="Q151" s="224">
        <v>0</v>
      </c>
      <c r="R151" s="224">
        <v>0</v>
      </c>
      <c r="S151" s="224">
        <v>0</v>
      </c>
      <c r="T151" s="224">
        <v>0</v>
      </c>
      <c r="U151" s="224">
        <v>1.7632410000000001E-4</v>
      </c>
      <c r="V151" s="224">
        <v>1.678265E-4</v>
      </c>
      <c r="W151" s="224">
        <v>1.3716175000000001E-3</v>
      </c>
      <c r="X151" s="224">
        <v>1.3716175000000001E-3</v>
      </c>
      <c r="Y151" s="224">
        <v>2.4773132000000002E-3</v>
      </c>
      <c r="Z151" s="224">
        <v>2.4773132000000002E-3</v>
      </c>
      <c r="AA151" s="224">
        <v>1.3181581999999999E-3</v>
      </c>
      <c r="AB151" s="224">
        <v>1.3181581999999999E-3</v>
      </c>
      <c r="AC151" s="224">
        <v>0</v>
      </c>
      <c r="AD151" s="224">
        <v>0</v>
      </c>
      <c r="AE151" s="224">
        <v>0</v>
      </c>
      <c r="AF151" s="224">
        <v>0</v>
      </c>
      <c r="AG151" s="224">
        <v>0</v>
      </c>
      <c r="AH151" s="224">
        <v>0</v>
      </c>
      <c r="AI151" s="224">
        <v>0</v>
      </c>
      <c r="AJ151" s="224">
        <v>0</v>
      </c>
      <c r="AK151" s="224">
        <v>5.3064588999999999E-3</v>
      </c>
      <c r="AL151" s="224">
        <v>5.3064588999999999E-3</v>
      </c>
      <c r="AM151" s="224">
        <v>41</v>
      </c>
      <c r="AN151" s="224">
        <v>32</v>
      </c>
      <c r="AO151" s="224" t="s">
        <v>246</v>
      </c>
      <c r="AP151" s="96"/>
      <c r="AQ151" s="66"/>
      <c r="AR151" s="82"/>
      <c r="AS151" s="82"/>
      <c r="AT151" s="80"/>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0"/>
      <c r="BY151" s="80"/>
      <c r="BZ151" s="84"/>
      <c r="CA151" s="84"/>
      <c r="CD151" s="143"/>
    </row>
    <row r="152" spans="2:82" s="152" customFormat="1" ht="12.75" customHeight="1" x14ac:dyDescent="0.2">
      <c r="B152" s="223">
        <v>42325</v>
      </c>
      <c r="C152" s="224">
        <v>8.3132456699999996E-2</v>
      </c>
      <c r="D152" s="224">
        <v>8.0366586399999995E-2</v>
      </c>
      <c r="E152" s="224">
        <v>0</v>
      </c>
      <c r="F152" s="224">
        <v>0</v>
      </c>
      <c r="G152" s="224">
        <v>0</v>
      </c>
      <c r="H152" s="224">
        <v>0</v>
      </c>
      <c r="I152" s="224">
        <v>1.0027089E-3</v>
      </c>
      <c r="J152" s="224">
        <v>8.7524550000000003E-4</v>
      </c>
      <c r="K152" s="224">
        <v>0.29258332749999999</v>
      </c>
      <c r="L152" s="224">
        <v>0.29248096779999999</v>
      </c>
      <c r="M152" s="224">
        <v>9.6080342200000002E-2</v>
      </c>
      <c r="N152" s="224">
        <v>8.5277021100000003E-2</v>
      </c>
      <c r="O152" s="224">
        <v>6.6113540000000001E-4</v>
      </c>
      <c r="P152" s="224">
        <v>6.5085339999999998E-4</v>
      </c>
      <c r="Q152" s="224">
        <v>0</v>
      </c>
      <c r="R152" s="224">
        <v>0</v>
      </c>
      <c r="S152" s="224">
        <v>0</v>
      </c>
      <c r="T152" s="224">
        <v>0</v>
      </c>
      <c r="U152" s="225">
        <v>2.97416E-5</v>
      </c>
      <c r="V152" s="225">
        <v>1.69952E-5</v>
      </c>
      <c r="W152" s="224">
        <v>2.2096862999999999E-3</v>
      </c>
      <c r="X152" s="224">
        <v>2.1994503E-3</v>
      </c>
      <c r="Y152" s="224">
        <v>8.1645779999999998E-4</v>
      </c>
      <c r="Z152" s="224">
        <v>8.0817940000000004E-4</v>
      </c>
      <c r="AA152" s="224">
        <v>6.7275423000000001E-3</v>
      </c>
      <c r="AB152" s="224">
        <v>6.7275423000000001E-3</v>
      </c>
      <c r="AC152" s="224">
        <v>0</v>
      </c>
      <c r="AD152" s="224">
        <v>0</v>
      </c>
      <c r="AE152" s="224">
        <v>0</v>
      </c>
      <c r="AF152" s="224">
        <v>0</v>
      </c>
      <c r="AG152" s="224">
        <v>0</v>
      </c>
      <c r="AH152" s="224">
        <v>0</v>
      </c>
      <c r="AI152" s="224">
        <v>2.0297891700000001E-2</v>
      </c>
      <c r="AJ152" s="224">
        <v>2.0297891700000001E-2</v>
      </c>
      <c r="AK152" s="224">
        <v>1.0666727399999999E-2</v>
      </c>
      <c r="AL152" s="224">
        <v>1.0666727399999999E-2</v>
      </c>
      <c r="AM152" s="224">
        <v>81</v>
      </c>
      <c r="AN152" s="224">
        <v>65</v>
      </c>
      <c r="AO152" s="224" t="s">
        <v>246</v>
      </c>
      <c r="AP152" s="96"/>
      <c r="AQ152" s="66"/>
      <c r="AR152" s="82"/>
      <c r="AS152" s="82"/>
      <c r="AT152" s="80"/>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0"/>
      <c r="BY152" s="80"/>
      <c r="BZ152" s="84"/>
      <c r="CA152" s="84"/>
      <c r="CD152" s="143"/>
    </row>
    <row r="153" spans="2:82" s="152" customFormat="1" ht="12.75" customHeight="1" x14ac:dyDescent="0.2">
      <c r="B153" s="223">
        <v>42326</v>
      </c>
      <c r="C153" s="224">
        <v>0.14666788019999999</v>
      </c>
      <c r="D153" s="224">
        <v>0.14633268590000001</v>
      </c>
      <c r="E153" s="224">
        <v>0</v>
      </c>
      <c r="F153" s="224">
        <v>0</v>
      </c>
      <c r="G153" s="224">
        <v>0</v>
      </c>
      <c r="H153" s="224">
        <v>0</v>
      </c>
      <c r="I153" s="224">
        <v>7.7731227000000002E-3</v>
      </c>
      <c r="J153" s="224">
        <v>7.6456592999999996E-3</v>
      </c>
      <c r="K153" s="224">
        <v>0.16004411299999999</v>
      </c>
      <c r="L153" s="224">
        <v>0.16004411299999999</v>
      </c>
      <c r="M153" s="224">
        <v>0.44585295219999999</v>
      </c>
      <c r="N153" s="224">
        <v>0.44475192549999998</v>
      </c>
      <c r="O153" s="224">
        <v>1.7937029E-3</v>
      </c>
      <c r="P153" s="224">
        <v>1.7813645000000001E-3</v>
      </c>
      <c r="Q153" s="224">
        <v>0</v>
      </c>
      <c r="R153" s="224">
        <v>0</v>
      </c>
      <c r="S153" s="224">
        <v>0</v>
      </c>
      <c r="T153" s="224">
        <v>0</v>
      </c>
      <c r="U153" s="224">
        <v>1.8907050000000001E-4</v>
      </c>
      <c r="V153" s="224">
        <v>1.7632410000000001E-4</v>
      </c>
      <c r="W153" s="224">
        <v>2.5487518E-3</v>
      </c>
      <c r="X153" s="224">
        <v>2.5487518E-3</v>
      </c>
      <c r="Y153" s="224">
        <v>4.7911278999999999E-3</v>
      </c>
      <c r="Z153" s="224">
        <v>4.7662926999999999E-3</v>
      </c>
      <c r="AA153" s="224">
        <v>4.7862920000000002E-4</v>
      </c>
      <c r="AB153" s="224">
        <v>4.7862920000000002E-4</v>
      </c>
      <c r="AC153" s="224">
        <v>0</v>
      </c>
      <c r="AD153" s="224">
        <v>0</v>
      </c>
      <c r="AE153" s="224">
        <v>0</v>
      </c>
      <c r="AF153" s="224">
        <v>0</v>
      </c>
      <c r="AG153" s="224">
        <v>0</v>
      </c>
      <c r="AH153" s="224">
        <v>0</v>
      </c>
      <c r="AI153" s="224">
        <v>0</v>
      </c>
      <c r="AJ153" s="224">
        <v>0</v>
      </c>
      <c r="AK153" s="224">
        <v>1.9267991999999999E-3</v>
      </c>
      <c r="AL153" s="224">
        <v>1.9267991999999999E-3</v>
      </c>
      <c r="AM153" s="224">
        <v>79</v>
      </c>
      <c r="AN153" s="224">
        <v>65</v>
      </c>
      <c r="AO153" s="224" t="s">
        <v>246</v>
      </c>
      <c r="AP153" s="96"/>
      <c r="AQ153" s="66"/>
      <c r="AR153" s="82"/>
      <c r="AS153" s="82"/>
      <c r="AT153" s="80"/>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0"/>
      <c r="BY153" s="80"/>
      <c r="BZ153" s="84"/>
      <c r="CA153" s="84"/>
      <c r="CD153" s="143"/>
    </row>
    <row r="154" spans="2:82" s="152" customFormat="1" ht="12.75" customHeight="1" x14ac:dyDescent="0.2">
      <c r="B154" s="223">
        <v>42327</v>
      </c>
      <c r="C154" s="224">
        <v>0.32410741679999999</v>
      </c>
      <c r="D154" s="224">
        <v>0.32402516050000002</v>
      </c>
      <c r="E154" s="224">
        <v>0</v>
      </c>
      <c r="F154" s="224">
        <v>0</v>
      </c>
      <c r="G154" s="224">
        <v>0</v>
      </c>
      <c r="H154" s="224">
        <v>0</v>
      </c>
      <c r="I154" s="224">
        <v>6.3327859599999994E-2</v>
      </c>
      <c r="J154" s="224">
        <v>6.3242884200000002E-2</v>
      </c>
      <c r="K154" s="224">
        <v>0.29173770090000001</v>
      </c>
      <c r="L154" s="224">
        <v>0.29173770090000001</v>
      </c>
      <c r="M154" s="224">
        <v>0.94541202099999999</v>
      </c>
      <c r="N154" s="224">
        <v>0.94524645259999995</v>
      </c>
      <c r="O154" s="224">
        <v>3.1375661000000001E-3</v>
      </c>
      <c r="P154" s="224">
        <v>3.1272841000000002E-3</v>
      </c>
      <c r="Q154" s="224">
        <v>0</v>
      </c>
      <c r="R154" s="224">
        <v>0</v>
      </c>
      <c r="S154" s="224">
        <v>0</v>
      </c>
      <c r="T154" s="224">
        <v>0</v>
      </c>
      <c r="U154" s="224">
        <v>2.9528969999999998E-4</v>
      </c>
      <c r="V154" s="224">
        <v>2.825433E-4</v>
      </c>
      <c r="W154" s="224">
        <v>1.7925711E-3</v>
      </c>
      <c r="X154" s="224">
        <v>1.7925711E-3</v>
      </c>
      <c r="Y154" s="224">
        <v>1.06056741E-2</v>
      </c>
      <c r="Z154" s="224">
        <v>1.0589117300000001E-2</v>
      </c>
      <c r="AA154" s="224">
        <v>2.7293690000000002E-3</v>
      </c>
      <c r="AB154" s="224">
        <v>2.7293690000000002E-3</v>
      </c>
      <c r="AC154" s="224">
        <v>0</v>
      </c>
      <c r="AD154" s="224">
        <v>0</v>
      </c>
      <c r="AE154" s="224">
        <v>0</v>
      </c>
      <c r="AF154" s="224">
        <v>0</v>
      </c>
      <c r="AG154" s="224">
        <v>0</v>
      </c>
      <c r="AH154" s="224">
        <v>0</v>
      </c>
      <c r="AI154" s="224">
        <v>0</v>
      </c>
      <c r="AJ154" s="224">
        <v>0</v>
      </c>
      <c r="AK154" s="224">
        <v>1.0987515600000001E-2</v>
      </c>
      <c r="AL154" s="224">
        <v>1.0987515600000001E-2</v>
      </c>
      <c r="AM154" s="224">
        <v>101</v>
      </c>
      <c r="AN154" s="224">
        <v>91</v>
      </c>
      <c r="AO154" s="224" t="s">
        <v>246</v>
      </c>
      <c r="AP154" s="96"/>
      <c r="AQ154" s="66"/>
      <c r="AR154" s="82"/>
      <c r="AS154" s="82"/>
      <c r="AT154" s="80"/>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0"/>
      <c r="BY154" s="80"/>
      <c r="BZ154" s="84"/>
      <c r="CA154" s="84"/>
      <c r="CD154" s="143"/>
    </row>
    <row r="155" spans="2:82" s="152" customFormat="1" ht="12.75" customHeight="1" x14ac:dyDescent="0.2">
      <c r="B155" s="223">
        <v>42328</v>
      </c>
      <c r="C155" s="224">
        <v>0.42834028489999998</v>
      </c>
      <c r="D155" s="224">
        <v>0.42813670040000001</v>
      </c>
      <c r="E155" s="224">
        <v>0</v>
      </c>
      <c r="F155" s="224">
        <v>0</v>
      </c>
      <c r="G155" s="224">
        <v>0</v>
      </c>
      <c r="H155" s="224">
        <v>0</v>
      </c>
      <c r="I155" s="224">
        <v>6.9856789500000002E-2</v>
      </c>
      <c r="J155" s="224">
        <v>6.9436161299999993E-2</v>
      </c>
      <c r="K155" s="224">
        <v>0.43552867420000002</v>
      </c>
      <c r="L155" s="224">
        <v>0.43552867420000002</v>
      </c>
      <c r="M155" s="224">
        <v>1.2360050470999999</v>
      </c>
      <c r="N155" s="224">
        <v>1.2360050470999999</v>
      </c>
      <c r="O155" s="224">
        <v>2.1849348000000002E-3</v>
      </c>
      <c r="P155" s="224">
        <v>2.1828784000000002E-3</v>
      </c>
      <c r="Q155" s="224">
        <v>0</v>
      </c>
      <c r="R155" s="224">
        <v>0</v>
      </c>
      <c r="S155" s="224">
        <v>0</v>
      </c>
      <c r="T155" s="224">
        <v>0</v>
      </c>
      <c r="U155" s="224">
        <v>5.9004809999999995E-4</v>
      </c>
      <c r="V155" s="224">
        <v>5.8579930000000001E-4</v>
      </c>
      <c r="W155" s="224">
        <v>3.5608316999999998E-3</v>
      </c>
      <c r="X155" s="224">
        <v>3.5608316999999998E-3</v>
      </c>
      <c r="Y155" s="224">
        <v>4.7662926999999999E-3</v>
      </c>
      <c r="Z155" s="224">
        <v>4.7662926999999999E-3</v>
      </c>
      <c r="AA155" s="224">
        <v>3.9770952E-3</v>
      </c>
      <c r="AB155" s="224">
        <v>3.9770952E-3</v>
      </c>
      <c r="AC155" s="224">
        <v>0</v>
      </c>
      <c r="AD155" s="224">
        <v>0</v>
      </c>
      <c r="AE155" s="224">
        <v>0</v>
      </c>
      <c r="AF155" s="224">
        <v>0</v>
      </c>
      <c r="AG155" s="224">
        <v>0</v>
      </c>
      <c r="AH155" s="224">
        <v>0</v>
      </c>
      <c r="AI155" s="224">
        <v>8.9193521999999994E-3</v>
      </c>
      <c r="AJ155" s="224">
        <v>8.9193521999999994E-3</v>
      </c>
      <c r="AK155" s="224">
        <v>8.7968422000000001E-3</v>
      </c>
      <c r="AL155" s="224">
        <v>8.7968422000000001E-3</v>
      </c>
      <c r="AM155" s="224">
        <v>110</v>
      </c>
      <c r="AN155" s="224">
        <v>94</v>
      </c>
      <c r="AO155" s="224" t="s">
        <v>246</v>
      </c>
      <c r="AP155" s="96"/>
      <c r="AQ155" s="66"/>
      <c r="AR155" s="82"/>
      <c r="AS155" s="82"/>
      <c r="AT155" s="80"/>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0"/>
      <c r="BY155" s="80"/>
      <c r="BZ155" s="84"/>
      <c r="CA155" s="84"/>
      <c r="CD155" s="143"/>
    </row>
    <row r="156" spans="2:82" s="152" customFormat="1" ht="12.75" customHeight="1" x14ac:dyDescent="0.2">
      <c r="B156" s="223">
        <v>42329</v>
      </c>
      <c r="C156" s="224">
        <v>7.0293732600000006E-2</v>
      </c>
      <c r="D156" s="224">
        <v>7.0283450600000005E-2</v>
      </c>
      <c r="E156" s="224">
        <v>0</v>
      </c>
      <c r="F156" s="224">
        <v>0</v>
      </c>
      <c r="G156" s="224">
        <v>0</v>
      </c>
      <c r="H156" s="224">
        <v>0</v>
      </c>
      <c r="I156" s="224">
        <v>8.6717176999999996E-3</v>
      </c>
      <c r="J156" s="224">
        <v>8.6504739000000004E-3</v>
      </c>
      <c r="K156" s="224">
        <v>0.19746436680000001</v>
      </c>
      <c r="L156" s="224">
        <v>0.19746436680000001</v>
      </c>
      <c r="M156" s="224">
        <v>0.10638171270000001</v>
      </c>
      <c r="N156" s="224">
        <v>0.10638171270000001</v>
      </c>
      <c r="O156" s="224">
        <v>6.3517320000000001E-4</v>
      </c>
      <c r="P156" s="224">
        <v>6.3311680000000003E-4</v>
      </c>
      <c r="Q156" s="224">
        <v>0</v>
      </c>
      <c r="R156" s="224">
        <v>0</v>
      </c>
      <c r="S156" s="224">
        <v>0</v>
      </c>
      <c r="T156" s="224">
        <v>0</v>
      </c>
      <c r="U156" s="224">
        <v>1.2746320000000001E-4</v>
      </c>
      <c r="V156" s="224">
        <v>1.2321439999999999E-4</v>
      </c>
      <c r="W156" s="224">
        <v>1.5712186000000001E-3</v>
      </c>
      <c r="X156" s="224">
        <v>1.5712186000000001E-3</v>
      </c>
      <c r="Y156" s="224">
        <v>1.0379053000000001E-3</v>
      </c>
      <c r="Z156" s="224">
        <v>1.0379053000000001E-3</v>
      </c>
      <c r="AA156" s="224">
        <v>1.1325673200000001E-2</v>
      </c>
      <c r="AB156" s="224">
        <v>1.1325673200000001E-2</v>
      </c>
      <c r="AC156" s="224">
        <v>0</v>
      </c>
      <c r="AD156" s="224">
        <v>0</v>
      </c>
      <c r="AE156" s="224">
        <v>0</v>
      </c>
      <c r="AF156" s="224">
        <v>0</v>
      </c>
      <c r="AG156" s="224">
        <v>6.2510024000000004E-3</v>
      </c>
      <c r="AH156" s="224">
        <v>6.2510024000000004E-3</v>
      </c>
      <c r="AI156" s="224">
        <v>1.5536894900000001E-2</v>
      </c>
      <c r="AJ156" s="224">
        <v>1.5536894900000001E-2</v>
      </c>
      <c r="AK156" s="224">
        <v>2.0848133200000001E-2</v>
      </c>
      <c r="AL156" s="224">
        <v>2.0848133200000001E-2</v>
      </c>
      <c r="AM156" s="224">
        <v>58</v>
      </c>
      <c r="AN156" s="224">
        <v>51</v>
      </c>
      <c r="AO156" s="224" t="s">
        <v>246</v>
      </c>
      <c r="AP156" s="96"/>
      <c r="AQ156" s="66"/>
      <c r="AR156" s="82"/>
      <c r="AS156" s="82"/>
      <c r="AT156" s="80"/>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0"/>
      <c r="BY156" s="80"/>
      <c r="BZ156" s="84"/>
      <c r="CA156" s="84"/>
      <c r="CD156" s="143"/>
    </row>
    <row r="157" spans="2:82" s="152" customFormat="1" ht="12.75" customHeight="1" x14ac:dyDescent="0.2">
      <c r="B157" s="223">
        <v>42330</v>
      </c>
      <c r="C157" s="224">
        <v>0.56060000970000001</v>
      </c>
      <c r="D157" s="224">
        <v>0.56023808159999999</v>
      </c>
      <c r="E157" s="224">
        <v>0</v>
      </c>
      <c r="F157" s="224">
        <v>0</v>
      </c>
      <c r="G157" s="224">
        <v>0</v>
      </c>
      <c r="H157" s="224">
        <v>0</v>
      </c>
      <c r="I157" s="224">
        <v>1.1029827053000001</v>
      </c>
      <c r="J157" s="224">
        <v>1.1023198971999999</v>
      </c>
      <c r="K157" s="224">
        <v>0.1059652416</v>
      </c>
      <c r="L157" s="224">
        <v>0.1057605222</v>
      </c>
      <c r="M157" s="224">
        <v>2.20071365E-2</v>
      </c>
      <c r="N157" s="224">
        <v>2.20071365E-2</v>
      </c>
      <c r="O157" s="224">
        <v>9.8296350000000006E-4</v>
      </c>
      <c r="P157" s="224">
        <v>9.7473790000000002E-4</v>
      </c>
      <c r="Q157" s="224">
        <v>0</v>
      </c>
      <c r="R157" s="224">
        <v>0</v>
      </c>
      <c r="S157" s="224">
        <v>0</v>
      </c>
      <c r="T157" s="224">
        <v>0</v>
      </c>
      <c r="U157" s="224">
        <v>1.2512629E-3</v>
      </c>
      <c r="V157" s="224">
        <v>1.2427652999999999E-3</v>
      </c>
      <c r="W157" s="224">
        <v>1.5379518999999999E-3</v>
      </c>
      <c r="X157" s="224">
        <v>1.5174799000000001E-3</v>
      </c>
      <c r="Y157" s="224">
        <v>2.75257E-4</v>
      </c>
      <c r="Z157" s="224">
        <v>2.75257E-4</v>
      </c>
      <c r="AA157" s="224">
        <v>2.0528103000000001E-3</v>
      </c>
      <c r="AB157" s="224">
        <v>2.0528103000000001E-3</v>
      </c>
      <c r="AC157" s="224">
        <v>0</v>
      </c>
      <c r="AD157" s="224">
        <v>0</v>
      </c>
      <c r="AE157" s="224">
        <v>0</v>
      </c>
      <c r="AF157" s="224">
        <v>0</v>
      </c>
      <c r="AG157" s="224">
        <v>2.193427E-4</v>
      </c>
      <c r="AH157" s="224">
        <v>2.193427E-4</v>
      </c>
      <c r="AI157" s="224">
        <v>2.5282799999999999E-3</v>
      </c>
      <c r="AJ157" s="224">
        <v>2.5282799999999999E-3</v>
      </c>
      <c r="AK157" s="224">
        <v>5.7917804999999996E-3</v>
      </c>
      <c r="AL157" s="224">
        <v>5.7917804999999996E-3</v>
      </c>
      <c r="AM157" s="224">
        <v>12</v>
      </c>
      <c r="AN157" s="224">
        <v>12</v>
      </c>
      <c r="AO157" s="224" t="s">
        <v>246</v>
      </c>
      <c r="AP157" s="96"/>
      <c r="AQ157" s="66"/>
      <c r="AR157" s="82"/>
      <c r="AS157" s="82"/>
      <c r="AT157" s="80"/>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0"/>
      <c r="BY157" s="80"/>
      <c r="BZ157" s="84"/>
      <c r="CA157" s="84"/>
      <c r="CD157" s="143"/>
    </row>
    <row r="158" spans="2:82" s="152" customFormat="1" ht="12.75" customHeight="1" x14ac:dyDescent="0.2">
      <c r="B158" s="223">
        <v>42331</v>
      </c>
      <c r="C158" s="224">
        <v>8.3363216899999995E-2</v>
      </c>
      <c r="D158" s="224">
        <v>8.2676377100000004E-2</v>
      </c>
      <c r="E158" s="224">
        <v>0</v>
      </c>
      <c r="F158" s="224">
        <v>0</v>
      </c>
      <c r="G158" s="224">
        <v>0</v>
      </c>
      <c r="H158" s="224">
        <v>0</v>
      </c>
      <c r="I158" s="224">
        <v>2.4084119300000002E-2</v>
      </c>
      <c r="J158" s="224">
        <v>2.2992186299999998E-2</v>
      </c>
      <c r="K158" s="224">
        <v>0.22392038089999999</v>
      </c>
      <c r="L158" s="224">
        <v>0.2231322147</v>
      </c>
      <c r="M158" s="224">
        <v>0.1075686221</v>
      </c>
      <c r="N158" s="224">
        <v>0.1075686221</v>
      </c>
      <c r="O158" s="224">
        <v>6.8144240000000001E-4</v>
      </c>
      <c r="P158" s="224">
        <v>6.7732960000000005E-4</v>
      </c>
      <c r="Q158" s="224">
        <v>0</v>
      </c>
      <c r="R158" s="224">
        <v>0</v>
      </c>
      <c r="S158" s="224">
        <v>0</v>
      </c>
      <c r="T158" s="224">
        <v>0</v>
      </c>
      <c r="U158" s="224">
        <v>2.825433E-4</v>
      </c>
      <c r="V158" s="224">
        <v>2.7829450000000001E-4</v>
      </c>
      <c r="W158" s="224">
        <v>1.6543859000000001E-3</v>
      </c>
      <c r="X158" s="224">
        <v>1.6441499E-3</v>
      </c>
      <c r="Y158" s="224">
        <v>8.5474559999999995E-4</v>
      </c>
      <c r="Z158" s="224">
        <v>8.5474559999999995E-4</v>
      </c>
      <c r="AA158" s="224">
        <v>2.8476125E-3</v>
      </c>
      <c r="AB158" s="224">
        <v>2.8476125E-3</v>
      </c>
      <c r="AC158" s="224">
        <v>0</v>
      </c>
      <c r="AD158" s="224">
        <v>0</v>
      </c>
      <c r="AE158" s="224">
        <v>0</v>
      </c>
      <c r="AF158" s="224">
        <v>0</v>
      </c>
      <c r="AG158" s="224">
        <v>0</v>
      </c>
      <c r="AH158" s="224">
        <v>0</v>
      </c>
      <c r="AI158" s="224">
        <v>1.41550414E-2</v>
      </c>
      <c r="AJ158" s="224">
        <v>1.41550414E-2</v>
      </c>
      <c r="AK158" s="225">
        <v>1.5522000000000001E-5</v>
      </c>
      <c r="AL158" s="225">
        <v>1.5522000000000001E-5</v>
      </c>
      <c r="AM158" s="224">
        <v>122</v>
      </c>
      <c r="AN158" s="224">
        <v>76</v>
      </c>
      <c r="AO158" s="224" t="s">
        <v>246</v>
      </c>
      <c r="AP158" s="96"/>
      <c r="AQ158" s="66"/>
      <c r="AR158" s="82"/>
      <c r="AS158" s="82"/>
      <c r="AT158" s="80"/>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0"/>
      <c r="BY158" s="80"/>
      <c r="BZ158" s="84"/>
      <c r="CA158" s="84"/>
      <c r="CD158" s="143"/>
    </row>
    <row r="159" spans="2:82" s="152" customFormat="1" ht="12.75" customHeight="1" x14ac:dyDescent="0.2">
      <c r="B159" s="223">
        <v>42332</v>
      </c>
      <c r="C159" s="224">
        <v>0.4257579728</v>
      </c>
      <c r="D159" s="224">
        <v>0.42477706520000003</v>
      </c>
      <c r="E159" s="224">
        <v>0</v>
      </c>
      <c r="F159" s="224">
        <v>0</v>
      </c>
      <c r="G159" s="224">
        <v>0</v>
      </c>
      <c r="H159" s="224">
        <v>0</v>
      </c>
      <c r="I159" s="224">
        <v>0.2358002025</v>
      </c>
      <c r="J159" s="224">
        <v>0.23385851390000001</v>
      </c>
      <c r="K159" s="224">
        <v>0.23726398360000001</v>
      </c>
      <c r="L159" s="224">
        <v>0.23716162390000001</v>
      </c>
      <c r="M159" s="224">
        <v>1.0626294655999999</v>
      </c>
      <c r="N159" s="224">
        <v>1.0625466814</v>
      </c>
      <c r="O159" s="224">
        <v>8.5179035E-3</v>
      </c>
      <c r="P159" s="224">
        <v>8.5117343000000005E-3</v>
      </c>
      <c r="Q159" s="224">
        <v>0</v>
      </c>
      <c r="R159" s="224">
        <v>0</v>
      </c>
      <c r="S159" s="224">
        <v>0</v>
      </c>
      <c r="T159" s="224">
        <v>0</v>
      </c>
      <c r="U159" s="224">
        <v>4.6699291999999998E-3</v>
      </c>
      <c r="V159" s="224">
        <v>4.6656804000000003E-3</v>
      </c>
      <c r="W159" s="224">
        <v>2.771384E-3</v>
      </c>
      <c r="X159" s="224">
        <v>2.7611480000000002E-3</v>
      </c>
      <c r="Y159" s="224">
        <v>2.2949813600000001E-2</v>
      </c>
      <c r="Z159" s="224">
        <v>2.2941535200000002E-2</v>
      </c>
      <c r="AA159" s="224">
        <v>8.9142764000000006E-3</v>
      </c>
      <c r="AB159" s="224">
        <v>8.9142764000000006E-3</v>
      </c>
      <c r="AC159" s="224">
        <v>0</v>
      </c>
      <c r="AD159" s="224">
        <v>0</v>
      </c>
      <c r="AE159" s="224">
        <v>0</v>
      </c>
      <c r="AF159" s="224">
        <v>0</v>
      </c>
      <c r="AG159" s="224">
        <v>4.6178816000000001E-3</v>
      </c>
      <c r="AH159" s="224">
        <v>4.6178816000000001E-3</v>
      </c>
      <c r="AI159" s="224">
        <v>1.1835318999999999E-3</v>
      </c>
      <c r="AJ159" s="224">
        <v>1.1835318999999999E-3</v>
      </c>
      <c r="AK159" s="224">
        <v>2.5931075000000001E-2</v>
      </c>
      <c r="AL159" s="224">
        <v>2.5931075000000001E-2</v>
      </c>
      <c r="AM159" s="224">
        <v>162</v>
      </c>
      <c r="AN159" s="224">
        <v>121</v>
      </c>
      <c r="AO159" s="224" t="s">
        <v>246</v>
      </c>
      <c r="AP159" s="96"/>
      <c r="AQ159" s="66"/>
      <c r="AR159" s="82"/>
      <c r="AS159" s="82"/>
      <c r="AT159" s="80"/>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0"/>
      <c r="BY159" s="80"/>
      <c r="BZ159" s="84"/>
      <c r="CA159" s="84"/>
      <c r="CD159" s="143"/>
    </row>
    <row r="160" spans="2:82" s="152" customFormat="1" ht="12.75" customHeight="1" x14ac:dyDescent="0.2">
      <c r="B160" s="223">
        <v>42333</v>
      </c>
      <c r="C160" s="224">
        <v>2.6319235473</v>
      </c>
      <c r="D160" s="224">
        <v>1.9331829282999999</v>
      </c>
      <c r="E160" s="224">
        <v>0</v>
      </c>
      <c r="F160" s="224">
        <v>0</v>
      </c>
      <c r="G160" s="224">
        <v>0</v>
      </c>
      <c r="H160" s="224">
        <v>0</v>
      </c>
      <c r="I160" s="224">
        <v>0.73071880720000004</v>
      </c>
      <c r="J160" s="224">
        <v>0.73035766270000002</v>
      </c>
      <c r="K160" s="224">
        <v>3.6439630249000001</v>
      </c>
      <c r="L160" s="224">
        <v>3.6342004798</v>
      </c>
      <c r="M160" s="224">
        <v>6.2243988939000001</v>
      </c>
      <c r="N160" s="224">
        <v>3.4201048778000001</v>
      </c>
      <c r="O160" s="224">
        <v>2.3211460699999999E-2</v>
      </c>
      <c r="P160" s="224">
        <v>1.76378209E-2</v>
      </c>
      <c r="Q160" s="224">
        <v>0</v>
      </c>
      <c r="R160" s="224">
        <v>0</v>
      </c>
      <c r="S160" s="224">
        <v>0</v>
      </c>
      <c r="T160" s="224">
        <v>0</v>
      </c>
      <c r="U160" s="224">
        <v>1.20574775E-2</v>
      </c>
      <c r="V160" s="224">
        <v>1.2048979899999999E-2</v>
      </c>
      <c r="W160" s="224">
        <v>2.65814867E-2</v>
      </c>
      <c r="X160" s="224">
        <v>2.6251377199999999E-2</v>
      </c>
      <c r="Y160" s="224">
        <v>4.84504116E-2</v>
      </c>
      <c r="Z160" s="224">
        <v>2.6296359799999999E-2</v>
      </c>
      <c r="AA160" s="224">
        <v>4.4253923899999999E-2</v>
      </c>
      <c r="AB160" s="224">
        <v>4.4253923899999999E-2</v>
      </c>
      <c r="AC160" s="224">
        <v>0</v>
      </c>
      <c r="AD160" s="224">
        <v>0</v>
      </c>
      <c r="AE160" s="224">
        <v>0</v>
      </c>
      <c r="AF160" s="224">
        <v>0</v>
      </c>
      <c r="AG160" s="224">
        <v>3.1929504000000001E-3</v>
      </c>
      <c r="AH160" s="224">
        <v>3.1929504000000001E-3</v>
      </c>
      <c r="AI160" s="224">
        <v>7.6104299299999997E-2</v>
      </c>
      <c r="AJ160" s="224">
        <v>7.6104299299999997E-2</v>
      </c>
      <c r="AK160" s="224">
        <v>0.110380139</v>
      </c>
      <c r="AL160" s="224">
        <v>0.110380139</v>
      </c>
      <c r="AM160" s="224">
        <v>324</v>
      </c>
      <c r="AN160" s="224">
        <v>208</v>
      </c>
      <c r="AO160" s="224" t="s">
        <v>246</v>
      </c>
      <c r="AP160" s="96"/>
      <c r="AQ160" s="66"/>
      <c r="AR160" s="82"/>
      <c r="AS160" s="82"/>
      <c r="AT160" s="80"/>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0"/>
      <c r="BY160" s="80"/>
      <c r="BZ160" s="84"/>
      <c r="CA160" s="84"/>
      <c r="CD160" s="143"/>
    </row>
    <row r="161" spans="2:82" s="152" customFormat="1" ht="12.75" customHeight="1" x14ac:dyDescent="0.2">
      <c r="B161" s="223">
        <v>42334</v>
      </c>
      <c r="C161" s="224">
        <v>0.39410376429999999</v>
      </c>
      <c r="D161" s="224">
        <v>0.39410376429999999</v>
      </c>
      <c r="E161" s="224">
        <v>0</v>
      </c>
      <c r="F161" s="224">
        <v>0</v>
      </c>
      <c r="G161" s="224">
        <v>0</v>
      </c>
      <c r="H161" s="224">
        <v>0</v>
      </c>
      <c r="I161" s="224">
        <v>0.17662724420000001</v>
      </c>
      <c r="J161" s="224">
        <v>0.17662724420000001</v>
      </c>
      <c r="K161" s="224">
        <v>0.71679976320000005</v>
      </c>
      <c r="L161" s="224">
        <v>0.71679976320000005</v>
      </c>
      <c r="M161" s="224">
        <v>0.66266601270000003</v>
      </c>
      <c r="N161" s="224">
        <v>0.66266601270000003</v>
      </c>
      <c r="O161" s="224">
        <v>1.91731874E-2</v>
      </c>
      <c r="P161" s="224">
        <v>1.91731874E-2</v>
      </c>
      <c r="Q161" s="224">
        <v>0</v>
      </c>
      <c r="R161" s="224">
        <v>0</v>
      </c>
      <c r="S161" s="224">
        <v>0</v>
      </c>
      <c r="T161" s="224">
        <v>0</v>
      </c>
      <c r="U161" s="224">
        <v>2.57618841E-2</v>
      </c>
      <c r="V161" s="224">
        <v>2.57618841E-2</v>
      </c>
      <c r="W161" s="224">
        <v>1.9420158999999999E-2</v>
      </c>
      <c r="X161" s="224">
        <v>1.9420158999999999E-2</v>
      </c>
      <c r="Y161" s="224">
        <v>1.1283468600000001E-2</v>
      </c>
      <c r="Z161" s="224">
        <v>1.1283468600000001E-2</v>
      </c>
      <c r="AA161" s="224">
        <v>4.3012366000000002E-3</v>
      </c>
      <c r="AB161" s="224">
        <v>4.3012366000000002E-3</v>
      </c>
      <c r="AC161" s="224">
        <v>0</v>
      </c>
      <c r="AD161" s="224">
        <v>0</v>
      </c>
      <c r="AE161" s="224">
        <v>0</v>
      </c>
      <c r="AF161" s="224">
        <v>0</v>
      </c>
      <c r="AG161" s="224">
        <v>1.2215214000000001E-3</v>
      </c>
      <c r="AH161" s="224">
        <v>1.2215214000000001E-3</v>
      </c>
      <c r="AI161" s="224">
        <v>1.30572356E-2</v>
      </c>
      <c r="AJ161" s="224">
        <v>1.30572356E-2</v>
      </c>
      <c r="AK161" s="224">
        <v>4.3751379999999998E-3</v>
      </c>
      <c r="AL161" s="224">
        <v>4.3751379999999998E-3</v>
      </c>
      <c r="AM161" s="224">
        <v>168</v>
      </c>
      <c r="AN161" s="224">
        <v>116</v>
      </c>
      <c r="AO161" s="224" t="s">
        <v>246</v>
      </c>
      <c r="AP161" s="96"/>
      <c r="AQ161" s="66"/>
      <c r="AR161" s="82"/>
      <c r="AS161" s="82"/>
      <c r="AT161" s="80"/>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0"/>
      <c r="BY161" s="80"/>
      <c r="BZ161" s="84"/>
      <c r="CA161" s="84"/>
      <c r="CD161" s="143"/>
    </row>
    <row r="162" spans="2:82" s="152" customFormat="1" ht="12.75" customHeight="1" x14ac:dyDescent="0.2">
      <c r="B162" s="223">
        <v>42335</v>
      </c>
      <c r="C162" s="224">
        <v>0.18557170449999999</v>
      </c>
      <c r="D162" s="224">
        <v>0.1853167094</v>
      </c>
      <c r="E162" s="224">
        <v>0</v>
      </c>
      <c r="F162" s="224">
        <v>0</v>
      </c>
      <c r="G162" s="224">
        <v>0</v>
      </c>
      <c r="H162" s="224">
        <v>0</v>
      </c>
      <c r="I162" s="224">
        <v>9.0037265899999996E-2</v>
      </c>
      <c r="J162" s="224">
        <v>8.9833325000000006E-2</v>
      </c>
      <c r="K162" s="224">
        <v>5.2758653900000001E-2</v>
      </c>
      <c r="L162" s="224">
        <v>5.1980719500000001E-2</v>
      </c>
      <c r="M162" s="224">
        <v>0.52894907449999995</v>
      </c>
      <c r="N162" s="224">
        <v>0.52894907449999995</v>
      </c>
      <c r="O162" s="224">
        <v>6.7465640999999996E-3</v>
      </c>
      <c r="P162" s="224">
        <v>6.7424512999999997E-3</v>
      </c>
      <c r="Q162" s="224">
        <v>0</v>
      </c>
      <c r="R162" s="224">
        <v>0</v>
      </c>
      <c r="S162" s="224">
        <v>0</v>
      </c>
      <c r="T162" s="224">
        <v>0</v>
      </c>
      <c r="U162" s="224">
        <v>3.2582755999999999E-3</v>
      </c>
      <c r="V162" s="224">
        <v>3.2540268E-3</v>
      </c>
      <c r="W162" s="224">
        <v>7.6897580000000003E-4</v>
      </c>
      <c r="X162" s="224">
        <v>7.5873979999999998E-4</v>
      </c>
      <c r="Y162" s="224">
        <v>2.0188965E-2</v>
      </c>
      <c r="Z162" s="224">
        <v>2.0188965E-2</v>
      </c>
      <c r="AA162" s="224">
        <v>3.2817718E-3</v>
      </c>
      <c r="AB162" s="224">
        <v>3.2817718E-3</v>
      </c>
      <c r="AC162" s="224">
        <v>0</v>
      </c>
      <c r="AD162" s="224">
        <v>0</v>
      </c>
      <c r="AE162" s="224">
        <v>0</v>
      </c>
      <c r="AF162" s="224">
        <v>0</v>
      </c>
      <c r="AG162" s="224">
        <v>0</v>
      </c>
      <c r="AH162" s="224">
        <v>0</v>
      </c>
      <c r="AI162" s="224">
        <v>0</v>
      </c>
      <c r="AJ162" s="224">
        <v>0</v>
      </c>
      <c r="AK162" s="224">
        <v>1.32113028E-2</v>
      </c>
      <c r="AL162" s="224">
        <v>1.32113028E-2</v>
      </c>
      <c r="AM162" s="224">
        <v>87</v>
      </c>
      <c r="AN162" s="224">
        <v>76</v>
      </c>
      <c r="AO162" s="224" t="s">
        <v>246</v>
      </c>
      <c r="AP162" s="96"/>
      <c r="AQ162" s="66"/>
      <c r="AR162" s="82"/>
      <c r="AS162" s="82"/>
      <c r="AT162" s="80"/>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0"/>
      <c r="BY162" s="80"/>
      <c r="BZ162" s="84"/>
      <c r="CA162" s="84"/>
      <c r="CD162" s="143"/>
    </row>
    <row r="163" spans="2:82" s="152" customFormat="1" ht="12.75" customHeight="1" x14ac:dyDescent="0.2">
      <c r="B163" s="223">
        <v>42336</v>
      </c>
      <c r="C163" s="224">
        <v>1.6707048200000001E-2</v>
      </c>
      <c r="D163" s="224">
        <v>1.58716307E-2</v>
      </c>
      <c r="E163" s="224">
        <v>0</v>
      </c>
      <c r="F163" s="224">
        <v>0</v>
      </c>
      <c r="G163" s="224">
        <v>0</v>
      </c>
      <c r="H163" s="224">
        <v>0</v>
      </c>
      <c r="I163" s="224">
        <v>1.9792893799999999E-2</v>
      </c>
      <c r="J163" s="224">
        <v>1.9792893799999999E-2</v>
      </c>
      <c r="K163" s="224">
        <v>2.3082093099999999E-2</v>
      </c>
      <c r="L163" s="224">
        <v>2.3082093099999999E-2</v>
      </c>
      <c r="M163" s="224">
        <v>1.00241359E-2</v>
      </c>
      <c r="N163" s="224">
        <v>6.6610278999999998E-3</v>
      </c>
      <c r="O163" s="225">
        <v>8.5340900000000001E-5</v>
      </c>
      <c r="P163" s="225">
        <v>7.8914599999999998E-5</v>
      </c>
      <c r="Q163" s="224">
        <v>0</v>
      </c>
      <c r="R163" s="224">
        <v>0</v>
      </c>
      <c r="S163" s="224">
        <v>0</v>
      </c>
      <c r="T163" s="224">
        <v>0</v>
      </c>
      <c r="U163" s="225">
        <v>7.8602400000000005E-5</v>
      </c>
      <c r="V163" s="225">
        <v>7.8602400000000005E-5</v>
      </c>
      <c r="W163" s="224">
        <v>1.125955E-4</v>
      </c>
      <c r="X163" s="224">
        <v>1.125955E-4</v>
      </c>
      <c r="Y163" s="225">
        <v>9.9340900000000003E-5</v>
      </c>
      <c r="Z163" s="225">
        <v>7.3470899999999995E-5</v>
      </c>
      <c r="AA163" s="224">
        <v>0</v>
      </c>
      <c r="AB163" s="224">
        <v>0</v>
      </c>
      <c r="AC163" s="224">
        <v>0</v>
      </c>
      <c r="AD163" s="224">
        <v>0</v>
      </c>
      <c r="AE163" s="224">
        <v>0</v>
      </c>
      <c r="AF163" s="224">
        <v>0</v>
      </c>
      <c r="AG163" s="224">
        <v>0</v>
      </c>
      <c r="AH163" s="224">
        <v>0</v>
      </c>
      <c r="AI163" s="224">
        <v>0</v>
      </c>
      <c r="AJ163" s="224">
        <v>0</v>
      </c>
      <c r="AK163" s="224">
        <v>0</v>
      </c>
      <c r="AL163" s="224">
        <v>0</v>
      </c>
      <c r="AM163" s="224">
        <v>70</v>
      </c>
      <c r="AN163" s="224">
        <v>32</v>
      </c>
      <c r="AO163" s="224" t="s">
        <v>246</v>
      </c>
      <c r="AP163" s="96"/>
      <c r="AQ163" s="66"/>
      <c r="AR163" s="82"/>
      <c r="AS163" s="82"/>
      <c r="AT163" s="80"/>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0"/>
      <c r="BY163" s="80"/>
      <c r="BZ163" s="84"/>
      <c r="CA163" s="84"/>
      <c r="CD163" s="143"/>
    </row>
    <row r="164" spans="2:82" s="152" customFormat="1" ht="12.75" customHeight="1" x14ac:dyDescent="0.2">
      <c r="B164" s="223">
        <v>42337</v>
      </c>
      <c r="C164" s="224">
        <v>7.8068748600000001E-2</v>
      </c>
      <c r="D164" s="224">
        <v>7.8068748600000001E-2</v>
      </c>
      <c r="E164" s="224">
        <v>0</v>
      </c>
      <c r="F164" s="224">
        <v>0</v>
      </c>
      <c r="G164" s="224">
        <v>0</v>
      </c>
      <c r="H164" s="224">
        <v>0</v>
      </c>
      <c r="I164" s="224">
        <v>5.480913E-4</v>
      </c>
      <c r="J164" s="224">
        <v>5.480913E-4</v>
      </c>
      <c r="K164" s="224">
        <v>7.8049193999999997E-3</v>
      </c>
      <c r="L164" s="224">
        <v>7.8049193999999997E-3</v>
      </c>
      <c r="M164" s="224">
        <v>0.30689815100000001</v>
      </c>
      <c r="N164" s="224">
        <v>0.30689815100000001</v>
      </c>
      <c r="O164" s="224">
        <v>9.5134630000000004E-4</v>
      </c>
      <c r="P164" s="224">
        <v>9.5134630000000004E-4</v>
      </c>
      <c r="Q164" s="224">
        <v>0</v>
      </c>
      <c r="R164" s="224">
        <v>0</v>
      </c>
      <c r="S164" s="224">
        <v>0</v>
      </c>
      <c r="T164" s="224">
        <v>0</v>
      </c>
      <c r="U164" s="225">
        <v>8.4975999999999998E-6</v>
      </c>
      <c r="V164" s="225">
        <v>8.4975999999999998E-6</v>
      </c>
      <c r="W164" s="225">
        <v>9.5962E-5</v>
      </c>
      <c r="X164" s="225">
        <v>9.5962E-5</v>
      </c>
      <c r="Y164" s="224">
        <v>3.7356311000000001E-3</v>
      </c>
      <c r="Z164" s="224">
        <v>3.7356311000000001E-3</v>
      </c>
      <c r="AA164" s="224">
        <v>4.6896409E-3</v>
      </c>
      <c r="AB164" s="224">
        <v>4.6896409E-3</v>
      </c>
      <c r="AC164" s="224">
        <v>0</v>
      </c>
      <c r="AD164" s="224">
        <v>0</v>
      </c>
      <c r="AE164" s="224">
        <v>0</v>
      </c>
      <c r="AF164" s="224">
        <v>0</v>
      </c>
      <c r="AG164" s="224">
        <v>7.0370247999999996E-3</v>
      </c>
      <c r="AH164" s="224">
        <v>7.0370247999999996E-3</v>
      </c>
      <c r="AI164" s="224">
        <v>0</v>
      </c>
      <c r="AJ164" s="224">
        <v>0</v>
      </c>
      <c r="AK164" s="224">
        <v>5.1677954999999999E-3</v>
      </c>
      <c r="AL164" s="224">
        <v>5.1677954999999999E-3</v>
      </c>
      <c r="AM164" s="224">
        <v>52</v>
      </c>
      <c r="AN164" s="224">
        <v>48</v>
      </c>
      <c r="AO164" s="224" t="s">
        <v>246</v>
      </c>
      <c r="AP164" s="96"/>
      <c r="AQ164" s="66"/>
      <c r="AR164" s="82"/>
      <c r="AS164" s="82"/>
      <c r="AT164" s="80"/>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0"/>
      <c r="BY164" s="80"/>
      <c r="BZ164" s="84"/>
      <c r="CA164" s="84"/>
      <c r="CD164" s="143"/>
    </row>
    <row r="165" spans="2:82" s="152" customFormat="1" ht="12.75" customHeight="1" x14ac:dyDescent="0.2">
      <c r="B165" s="223">
        <v>42338</v>
      </c>
      <c r="C165" s="224">
        <v>0.35619592680000001</v>
      </c>
      <c r="D165" s="224">
        <v>0.35414491669999998</v>
      </c>
      <c r="E165" s="224">
        <v>0</v>
      </c>
      <c r="F165" s="224">
        <v>0</v>
      </c>
      <c r="G165" s="224">
        <v>0</v>
      </c>
      <c r="H165" s="224">
        <v>0</v>
      </c>
      <c r="I165" s="224">
        <v>0.28678154150000001</v>
      </c>
      <c r="J165" s="224">
        <v>0.2867602977</v>
      </c>
      <c r="K165" s="224">
        <v>0.17970089110000001</v>
      </c>
      <c r="L165" s="224">
        <v>0.16954299310000001</v>
      </c>
      <c r="M165" s="224">
        <v>0.72981753240000002</v>
      </c>
      <c r="N165" s="224">
        <v>0.72981753240000002</v>
      </c>
      <c r="O165" s="224">
        <v>7.6737474E-3</v>
      </c>
      <c r="P165" s="224">
        <v>7.6632083E-3</v>
      </c>
      <c r="Q165" s="224">
        <v>0</v>
      </c>
      <c r="R165" s="224">
        <v>0</v>
      </c>
      <c r="S165" s="224">
        <v>0</v>
      </c>
      <c r="T165" s="224">
        <v>0</v>
      </c>
      <c r="U165" s="224">
        <v>4.8478464000000004E-3</v>
      </c>
      <c r="V165" s="224">
        <v>4.8435976E-3</v>
      </c>
      <c r="W165" s="224">
        <v>7.7921190000000001E-4</v>
      </c>
      <c r="X165" s="224">
        <v>7.3698860000000004E-4</v>
      </c>
      <c r="Y165" s="224">
        <v>2.0816054300000001E-2</v>
      </c>
      <c r="Z165" s="224">
        <v>2.0816054300000001E-2</v>
      </c>
      <c r="AA165" s="224">
        <v>8.7384534999999999E-3</v>
      </c>
      <c r="AB165" s="224">
        <v>8.7384534999999999E-3</v>
      </c>
      <c r="AC165" s="224">
        <v>0</v>
      </c>
      <c r="AD165" s="224">
        <v>0</v>
      </c>
      <c r="AE165" s="224">
        <v>0</v>
      </c>
      <c r="AF165" s="224">
        <v>0</v>
      </c>
      <c r="AG165" s="225">
        <v>7.9664000000000005E-6</v>
      </c>
      <c r="AH165" s="225">
        <v>7.9664000000000005E-6</v>
      </c>
      <c r="AI165" s="224">
        <v>1.37942241E-2</v>
      </c>
      <c r="AJ165" s="224">
        <v>1.37942241E-2</v>
      </c>
      <c r="AK165" s="224">
        <v>2.40063454E-2</v>
      </c>
      <c r="AL165" s="224">
        <v>2.40063454E-2</v>
      </c>
      <c r="AM165" s="224">
        <v>127</v>
      </c>
      <c r="AN165" s="224">
        <v>93</v>
      </c>
      <c r="AO165" s="224" t="s">
        <v>246</v>
      </c>
      <c r="AP165" s="96"/>
      <c r="AQ165" s="66"/>
      <c r="AR165" s="82"/>
      <c r="AS165" s="82"/>
      <c r="AT165" s="80"/>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0"/>
      <c r="BY165" s="80"/>
      <c r="BZ165" s="84"/>
      <c r="CA165" s="84"/>
      <c r="CD165" s="143"/>
    </row>
    <row r="166" spans="2:82" s="152" customFormat="1" ht="12.75" customHeight="1" x14ac:dyDescent="0.2">
      <c r="B166" s="223">
        <v>42339</v>
      </c>
      <c r="C166" s="224">
        <v>6.7960995699999999E-2</v>
      </c>
      <c r="D166" s="224">
        <v>6.7919867499999995E-2</v>
      </c>
      <c r="E166" s="224">
        <v>0</v>
      </c>
      <c r="F166" s="224">
        <v>0</v>
      </c>
      <c r="G166" s="224">
        <v>1.1814645999999999E-3</v>
      </c>
      <c r="H166" s="224">
        <v>1.1814645999999999E-3</v>
      </c>
      <c r="I166" s="224">
        <v>2.1600766600000001E-2</v>
      </c>
      <c r="J166" s="224">
        <v>2.15582788E-2</v>
      </c>
      <c r="K166" s="224">
        <v>2.0324763799999999E-2</v>
      </c>
      <c r="L166" s="224">
        <v>2.0222404100000001E-2</v>
      </c>
      <c r="M166" s="224">
        <v>0.21489712059999999</v>
      </c>
      <c r="N166" s="224">
        <v>0.21489712059999999</v>
      </c>
      <c r="O166" s="224">
        <v>2.1001080000000001E-4</v>
      </c>
      <c r="P166" s="224">
        <v>2.0589800000000001E-4</v>
      </c>
      <c r="Q166" s="224">
        <v>0</v>
      </c>
      <c r="R166" s="224">
        <v>0</v>
      </c>
      <c r="S166" s="225">
        <v>5.9073300000000002E-5</v>
      </c>
      <c r="T166" s="225">
        <v>5.9073300000000002E-5</v>
      </c>
      <c r="U166" s="224">
        <v>1.1471680000000001E-4</v>
      </c>
      <c r="V166" s="224">
        <v>1.10468E-4</v>
      </c>
      <c r="W166" s="224">
        <v>1.189928E-4</v>
      </c>
      <c r="X166" s="224">
        <v>1.087568E-4</v>
      </c>
      <c r="Y166" s="224">
        <v>5.1740029999999999E-4</v>
      </c>
      <c r="Z166" s="224">
        <v>5.1740029999999999E-4</v>
      </c>
      <c r="AA166" s="224">
        <v>2.8082837000000002E-3</v>
      </c>
      <c r="AB166" s="224">
        <v>2.8082837000000002E-3</v>
      </c>
      <c r="AC166" s="224">
        <v>0</v>
      </c>
      <c r="AD166" s="224">
        <v>0</v>
      </c>
      <c r="AE166" s="224">
        <v>0</v>
      </c>
      <c r="AF166" s="224">
        <v>0</v>
      </c>
      <c r="AG166" s="224">
        <v>0</v>
      </c>
      <c r="AH166" s="224">
        <v>0</v>
      </c>
      <c r="AI166" s="224">
        <v>0</v>
      </c>
      <c r="AJ166" s="224">
        <v>0</v>
      </c>
      <c r="AK166" s="224">
        <v>1.13051995E-2</v>
      </c>
      <c r="AL166" s="224">
        <v>1.13051995E-2</v>
      </c>
      <c r="AM166" s="224">
        <v>81</v>
      </c>
      <c r="AN166" s="224">
        <v>72</v>
      </c>
      <c r="AO166" s="224" t="s">
        <v>246</v>
      </c>
      <c r="AP166" s="96"/>
      <c r="AQ166" s="66"/>
      <c r="AR166" s="82"/>
      <c r="AS166" s="82"/>
      <c r="AT166" s="80"/>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0"/>
      <c r="BY166" s="80"/>
      <c r="BZ166" s="84"/>
      <c r="CA166" s="84"/>
      <c r="CD166" s="143"/>
    </row>
    <row r="167" spans="2:82" s="152" customFormat="1" ht="12.75" customHeight="1" x14ac:dyDescent="0.2">
      <c r="B167" s="223">
        <v>42340</v>
      </c>
      <c r="C167" s="224">
        <v>0.1339405585</v>
      </c>
      <c r="D167" s="224">
        <v>0.13391999439999999</v>
      </c>
      <c r="E167" s="224">
        <v>0</v>
      </c>
      <c r="F167" s="224">
        <v>0</v>
      </c>
      <c r="G167" s="224">
        <v>0</v>
      </c>
      <c r="H167" s="224">
        <v>0</v>
      </c>
      <c r="I167" s="224">
        <v>0.25176232549999999</v>
      </c>
      <c r="J167" s="224">
        <v>0.2517198377</v>
      </c>
      <c r="K167" s="224">
        <v>1.3160879E-2</v>
      </c>
      <c r="L167" s="224">
        <v>1.3160879E-2</v>
      </c>
      <c r="M167" s="224">
        <v>3.8015505400000003E-2</v>
      </c>
      <c r="N167" s="224">
        <v>3.8015505400000003E-2</v>
      </c>
      <c r="O167" s="224">
        <v>2.6759024000000001E-3</v>
      </c>
      <c r="P167" s="224">
        <v>2.6738460000000001E-3</v>
      </c>
      <c r="Q167" s="224">
        <v>0</v>
      </c>
      <c r="R167" s="224">
        <v>0</v>
      </c>
      <c r="S167" s="224">
        <v>0</v>
      </c>
      <c r="T167" s="224">
        <v>0</v>
      </c>
      <c r="U167" s="224">
        <v>5.3476080000000002E-3</v>
      </c>
      <c r="V167" s="224">
        <v>5.3433591999999999E-3</v>
      </c>
      <c r="W167" s="225">
        <v>7.4210599999999997E-5</v>
      </c>
      <c r="X167" s="225">
        <v>7.4210599999999997E-5</v>
      </c>
      <c r="Y167" s="224">
        <v>2.928486E-4</v>
      </c>
      <c r="Z167" s="224">
        <v>2.928486E-4</v>
      </c>
      <c r="AA167" s="224">
        <v>0</v>
      </c>
      <c r="AB167" s="224">
        <v>0</v>
      </c>
      <c r="AC167" s="224">
        <v>0</v>
      </c>
      <c r="AD167" s="224">
        <v>0</v>
      </c>
      <c r="AE167" s="224">
        <v>0</v>
      </c>
      <c r="AF167" s="224">
        <v>0</v>
      </c>
      <c r="AG167" s="224">
        <v>0</v>
      </c>
      <c r="AH167" s="224">
        <v>0</v>
      </c>
      <c r="AI167" s="224">
        <v>0</v>
      </c>
      <c r="AJ167" s="224">
        <v>0</v>
      </c>
      <c r="AK167" s="224">
        <v>0</v>
      </c>
      <c r="AL167" s="224">
        <v>0</v>
      </c>
      <c r="AM167" s="224">
        <v>107</v>
      </c>
      <c r="AN167" s="224">
        <v>93</v>
      </c>
      <c r="AO167" s="224" t="s">
        <v>246</v>
      </c>
      <c r="AP167" s="96"/>
      <c r="AQ167" s="66"/>
      <c r="AR167" s="82"/>
      <c r="AS167" s="82"/>
      <c r="AT167" s="80"/>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0"/>
      <c r="BY167" s="80"/>
      <c r="BZ167" s="84"/>
      <c r="CA167" s="84"/>
      <c r="CD167" s="143"/>
    </row>
    <row r="168" spans="2:82" s="152" customFormat="1" ht="12.75" customHeight="1" x14ac:dyDescent="0.2">
      <c r="B168" s="223">
        <v>42341</v>
      </c>
      <c r="C168" s="224">
        <v>5.2870047099999998E-2</v>
      </c>
      <c r="D168" s="224">
        <v>4.7698175699999998E-2</v>
      </c>
      <c r="E168" s="224">
        <v>0</v>
      </c>
      <c r="F168" s="224">
        <v>0</v>
      </c>
      <c r="G168" s="224">
        <v>0</v>
      </c>
      <c r="H168" s="224">
        <v>0</v>
      </c>
      <c r="I168" s="224">
        <v>1.9652685699999999E-2</v>
      </c>
      <c r="J168" s="224">
        <v>8.9882682999999994E-3</v>
      </c>
      <c r="K168" s="224">
        <v>0</v>
      </c>
      <c r="L168" s="224">
        <v>0</v>
      </c>
      <c r="M168" s="224">
        <v>0.17454514030000001</v>
      </c>
      <c r="N168" s="224">
        <v>0.17450374830000001</v>
      </c>
      <c r="O168" s="224">
        <v>3.7400939999999999E-4</v>
      </c>
      <c r="P168" s="224">
        <v>2.4137099999999999E-4</v>
      </c>
      <c r="Q168" s="224">
        <v>0</v>
      </c>
      <c r="R168" s="224">
        <v>0</v>
      </c>
      <c r="S168" s="224">
        <v>0</v>
      </c>
      <c r="T168" s="224">
        <v>0</v>
      </c>
      <c r="U168" s="224">
        <v>4.4187220000000001E-4</v>
      </c>
      <c r="V168" s="224">
        <v>1.7207529999999999E-4</v>
      </c>
      <c r="W168" s="224">
        <v>0</v>
      </c>
      <c r="X168" s="224">
        <v>0</v>
      </c>
      <c r="Y168" s="224">
        <v>6.446809E-4</v>
      </c>
      <c r="Z168" s="224">
        <v>6.3640249999999995E-4</v>
      </c>
      <c r="AA168" s="224">
        <v>7.0689061999999999E-3</v>
      </c>
      <c r="AB168" s="224">
        <v>7.0689061999999999E-3</v>
      </c>
      <c r="AC168" s="224">
        <v>2.4188671599999999E-2</v>
      </c>
      <c r="AD168" s="224">
        <v>2.4188671599999999E-2</v>
      </c>
      <c r="AE168" s="224">
        <v>6.6457448799999999E-2</v>
      </c>
      <c r="AF168" s="224">
        <v>6.6457448799999999E-2</v>
      </c>
      <c r="AG168" s="224">
        <v>8.2319912000000002E-3</v>
      </c>
      <c r="AH168" s="224">
        <v>8.2319912000000002E-3</v>
      </c>
      <c r="AI168" s="224">
        <v>0</v>
      </c>
      <c r="AJ168" s="224">
        <v>0</v>
      </c>
      <c r="AK168" s="224">
        <v>0</v>
      </c>
      <c r="AL168" s="224">
        <v>0</v>
      </c>
      <c r="AM168" s="224">
        <v>99</v>
      </c>
      <c r="AN168" s="224">
        <v>75</v>
      </c>
      <c r="AO168" s="224" t="s">
        <v>246</v>
      </c>
      <c r="AP168" s="96"/>
      <c r="AQ168" s="66"/>
      <c r="AR168" s="82"/>
      <c r="AS168" s="82"/>
      <c r="AT168" s="80"/>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0"/>
      <c r="BY168" s="80"/>
      <c r="BZ168" s="84"/>
      <c r="CA168" s="84"/>
      <c r="CD168" s="143"/>
    </row>
    <row r="169" spans="2:82" s="152" customFormat="1" ht="12.75" customHeight="1" x14ac:dyDescent="0.2">
      <c r="B169" s="223">
        <v>42342</v>
      </c>
      <c r="C169" s="224">
        <v>0.2027019159</v>
      </c>
      <c r="D169" s="224">
        <v>0.2025291776</v>
      </c>
      <c r="E169" s="224">
        <v>0</v>
      </c>
      <c r="F169" s="224">
        <v>0</v>
      </c>
      <c r="G169" s="224">
        <v>0</v>
      </c>
      <c r="H169" s="224">
        <v>0</v>
      </c>
      <c r="I169" s="224">
        <v>1.42652487E-2</v>
      </c>
      <c r="J169" s="224">
        <v>1.39508398E-2</v>
      </c>
      <c r="K169" s="224">
        <v>0.39632824550000001</v>
      </c>
      <c r="L169" s="224">
        <v>0.39622588580000001</v>
      </c>
      <c r="M169" s="224">
        <v>0.467680928</v>
      </c>
      <c r="N169" s="224">
        <v>0.467680928</v>
      </c>
      <c r="O169" s="224">
        <v>5.7281275999999997E-3</v>
      </c>
      <c r="P169" s="224">
        <v>5.7219584000000002E-3</v>
      </c>
      <c r="Q169" s="224">
        <v>0</v>
      </c>
      <c r="R169" s="224">
        <v>0</v>
      </c>
      <c r="S169" s="224">
        <v>0</v>
      </c>
      <c r="T169" s="224">
        <v>0</v>
      </c>
      <c r="U169" s="224">
        <v>4.3762340000000002E-4</v>
      </c>
      <c r="V169" s="224">
        <v>4.2912579999999998E-4</v>
      </c>
      <c r="W169" s="224">
        <v>1.7557215899999999E-2</v>
      </c>
      <c r="X169" s="224">
        <v>1.7546979899999999E-2</v>
      </c>
      <c r="Y169" s="224">
        <v>8.0072891000000004E-3</v>
      </c>
      <c r="Z169" s="224">
        <v>8.0072891000000004E-3</v>
      </c>
      <c r="AA169" s="224">
        <v>2.6987797999999999E-3</v>
      </c>
      <c r="AB169" s="224">
        <v>2.6987797999999999E-3</v>
      </c>
      <c r="AC169" s="224">
        <v>0</v>
      </c>
      <c r="AD169" s="224">
        <v>0</v>
      </c>
      <c r="AE169" s="224">
        <v>0</v>
      </c>
      <c r="AF169" s="224">
        <v>0</v>
      </c>
      <c r="AG169" s="224">
        <v>0</v>
      </c>
      <c r="AH169" s="224">
        <v>0</v>
      </c>
      <c r="AI169" s="224">
        <v>0</v>
      </c>
      <c r="AJ169" s="224">
        <v>0</v>
      </c>
      <c r="AK169" s="224">
        <v>1.08643743E-2</v>
      </c>
      <c r="AL169" s="224">
        <v>1.08643743E-2</v>
      </c>
      <c r="AM169" s="224">
        <v>104</v>
      </c>
      <c r="AN169" s="224">
        <v>95</v>
      </c>
      <c r="AO169" s="224" t="s">
        <v>246</v>
      </c>
      <c r="AP169" s="96"/>
      <c r="AQ169" s="66"/>
      <c r="AR169" s="82"/>
      <c r="AS169" s="82"/>
      <c r="AT169" s="80"/>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0"/>
      <c r="BY169" s="80"/>
      <c r="BZ169" s="84"/>
      <c r="CA169" s="84"/>
      <c r="CD169" s="143"/>
    </row>
    <row r="170" spans="2:82" s="152" customFormat="1" ht="12.75" customHeight="1" x14ac:dyDescent="0.2">
      <c r="B170" s="223">
        <v>42343</v>
      </c>
      <c r="C170" s="224">
        <v>0.1320967522</v>
      </c>
      <c r="D170" s="224">
        <v>0.13205562400000001</v>
      </c>
      <c r="E170" s="224">
        <v>0</v>
      </c>
      <c r="F170" s="224">
        <v>0</v>
      </c>
      <c r="G170" s="224">
        <v>0</v>
      </c>
      <c r="H170" s="224">
        <v>0</v>
      </c>
      <c r="I170" s="224">
        <v>0.15486973540000001</v>
      </c>
      <c r="J170" s="224">
        <v>0.1548272476</v>
      </c>
      <c r="K170" s="224">
        <v>0.15106202930000001</v>
      </c>
      <c r="L170" s="224">
        <v>0.15095966960000001</v>
      </c>
      <c r="M170" s="224">
        <v>0.1078522111</v>
      </c>
      <c r="N170" s="224">
        <v>0.1078522111</v>
      </c>
      <c r="O170" s="224">
        <v>6.236061E-4</v>
      </c>
      <c r="P170" s="224">
        <v>6.1949330000000003E-4</v>
      </c>
      <c r="Q170" s="224">
        <v>0</v>
      </c>
      <c r="R170" s="224">
        <v>0</v>
      </c>
      <c r="S170" s="224">
        <v>0</v>
      </c>
      <c r="T170" s="224">
        <v>0</v>
      </c>
      <c r="U170" s="224">
        <v>5.0401039999999997E-4</v>
      </c>
      <c r="V170" s="224">
        <v>4.9976160000000003E-4</v>
      </c>
      <c r="W170" s="224">
        <v>9.1355869999999999E-4</v>
      </c>
      <c r="X170" s="224">
        <v>9.0332270000000004E-4</v>
      </c>
      <c r="Y170" s="224">
        <v>7.8955300000000002E-4</v>
      </c>
      <c r="Z170" s="224">
        <v>7.8955300000000002E-4</v>
      </c>
      <c r="AA170" s="224">
        <v>4.5513474E-3</v>
      </c>
      <c r="AB170" s="224">
        <v>4.5513474E-3</v>
      </c>
      <c r="AC170" s="224">
        <v>0</v>
      </c>
      <c r="AD170" s="224">
        <v>0</v>
      </c>
      <c r="AE170" s="224">
        <v>0</v>
      </c>
      <c r="AF170" s="224">
        <v>0</v>
      </c>
      <c r="AG170" s="224">
        <v>0</v>
      </c>
      <c r="AH170" s="224">
        <v>0</v>
      </c>
      <c r="AI170" s="224">
        <v>5.4186568000000003E-3</v>
      </c>
      <c r="AJ170" s="224">
        <v>5.4186568000000003E-3</v>
      </c>
      <c r="AK170" s="224">
        <v>1.3939802499999999E-2</v>
      </c>
      <c r="AL170" s="224">
        <v>1.3939802499999999E-2</v>
      </c>
      <c r="AM170" s="224">
        <v>51</v>
      </c>
      <c r="AN170" s="224">
        <v>48</v>
      </c>
      <c r="AO170" s="224" t="s">
        <v>246</v>
      </c>
      <c r="AP170" s="96"/>
      <c r="AQ170" s="66"/>
      <c r="AR170" s="82"/>
      <c r="AS170" s="82"/>
      <c r="AT170" s="80"/>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0"/>
      <c r="BY170" s="80"/>
      <c r="BZ170" s="84"/>
      <c r="CA170" s="84"/>
      <c r="CD170" s="143"/>
    </row>
    <row r="171" spans="2:82" s="152" customFormat="1" ht="12.75" customHeight="1" x14ac:dyDescent="0.2">
      <c r="B171" s="223">
        <v>42344</v>
      </c>
      <c r="C171" s="224">
        <v>0.10573906600000001</v>
      </c>
      <c r="D171" s="224">
        <v>0.1055437068</v>
      </c>
      <c r="E171" s="224">
        <v>0</v>
      </c>
      <c r="F171" s="224">
        <v>0</v>
      </c>
      <c r="G171" s="224">
        <v>0</v>
      </c>
      <c r="H171" s="224">
        <v>0</v>
      </c>
      <c r="I171" s="224">
        <v>3.1897649000000002E-3</v>
      </c>
      <c r="J171" s="224">
        <v>3.1472773000000001E-3</v>
      </c>
      <c r="K171" s="224">
        <v>0.43798638639999998</v>
      </c>
      <c r="L171" s="224">
        <v>0.43798638639999998</v>
      </c>
      <c r="M171" s="224">
        <v>6.52297077E-2</v>
      </c>
      <c r="N171" s="224">
        <v>6.4526041500000006E-2</v>
      </c>
      <c r="O171" s="224">
        <v>2.6108682999999998E-3</v>
      </c>
      <c r="P171" s="224">
        <v>2.6046990999999999E-3</v>
      </c>
      <c r="Q171" s="224">
        <v>0</v>
      </c>
      <c r="R171" s="224">
        <v>0</v>
      </c>
      <c r="S171" s="224">
        <v>0</v>
      </c>
      <c r="T171" s="224">
        <v>0</v>
      </c>
      <c r="U171" s="225">
        <v>9.9315100000000001E-5</v>
      </c>
      <c r="V171" s="225">
        <v>9.0817500000000002E-5</v>
      </c>
      <c r="W171" s="224">
        <v>7.4799213999999998E-3</v>
      </c>
      <c r="X171" s="224">
        <v>7.4799213999999998E-3</v>
      </c>
      <c r="Y171" s="224">
        <v>4.2675187999999999E-3</v>
      </c>
      <c r="Z171" s="224">
        <v>4.2592404000000002E-3</v>
      </c>
      <c r="AA171" s="224">
        <v>8.0050864999999995E-3</v>
      </c>
      <c r="AB171" s="224">
        <v>8.0050864999999995E-3</v>
      </c>
      <c r="AC171" s="224">
        <v>0</v>
      </c>
      <c r="AD171" s="224">
        <v>0</v>
      </c>
      <c r="AE171" s="224">
        <v>0</v>
      </c>
      <c r="AF171" s="224">
        <v>0</v>
      </c>
      <c r="AG171" s="224">
        <v>8.5347161000000008E-3</v>
      </c>
      <c r="AH171" s="224">
        <v>8.5347161000000008E-3</v>
      </c>
      <c r="AI171" s="224">
        <v>1.9284532600000001E-2</v>
      </c>
      <c r="AJ171" s="224">
        <v>1.9284532600000001E-2</v>
      </c>
      <c r="AK171" s="224">
        <v>0</v>
      </c>
      <c r="AL171" s="224">
        <v>0</v>
      </c>
      <c r="AM171" s="224">
        <v>42</v>
      </c>
      <c r="AN171" s="224">
        <v>42</v>
      </c>
      <c r="AO171" s="224" t="s">
        <v>246</v>
      </c>
      <c r="AP171" s="96"/>
      <c r="AQ171" s="66"/>
      <c r="AR171" s="82"/>
      <c r="AS171" s="82"/>
      <c r="AT171" s="80"/>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0"/>
      <c r="BY171" s="80"/>
      <c r="BZ171" s="84"/>
      <c r="CA171" s="84"/>
      <c r="CD171" s="143"/>
    </row>
    <row r="172" spans="2:82" s="152" customFormat="1" ht="12.75" customHeight="1" x14ac:dyDescent="0.2">
      <c r="B172" s="223">
        <v>42345</v>
      </c>
      <c r="C172" s="224">
        <v>0.79741402910000003</v>
      </c>
      <c r="D172" s="224">
        <v>0.79721455779999995</v>
      </c>
      <c r="E172" s="224">
        <v>0</v>
      </c>
      <c r="F172" s="224">
        <v>0</v>
      </c>
      <c r="G172" s="224">
        <v>0</v>
      </c>
      <c r="H172" s="224">
        <v>0</v>
      </c>
      <c r="I172" s="224">
        <v>5.7549678999999996E-3</v>
      </c>
      <c r="J172" s="224">
        <v>5.3853256999999996E-3</v>
      </c>
      <c r="K172" s="224">
        <v>9.4082216999999996E-2</v>
      </c>
      <c r="L172" s="224">
        <v>9.4082216999999996E-2</v>
      </c>
      <c r="M172" s="224">
        <v>3.1228161045</v>
      </c>
      <c r="N172" s="224">
        <v>3.1227333203000001</v>
      </c>
      <c r="O172" s="224">
        <v>1.6446131000000001E-3</v>
      </c>
      <c r="P172" s="224">
        <v>1.6384438999999999E-3</v>
      </c>
      <c r="Q172" s="224">
        <v>0</v>
      </c>
      <c r="R172" s="224">
        <v>0</v>
      </c>
      <c r="S172" s="224">
        <v>0</v>
      </c>
      <c r="T172" s="224">
        <v>0</v>
      </c>
      <c r="U172" s="224">
        <v>5.1728780000000001E-4</v>
      </c>
      <c r="V172" s="224">
        <v>5.0879020000000003E-4</v>
      </c>
      <c r="W172" s="224">
        <v>1.3869715E-3</v>
      </c>
      <c r="X172" s="224">
        <v>1.3869715E-3</v>
      </c>
      <c r="Y172" s="224">
        <v>4.4910356999999998E-3</v>
      </c>
      <c r="Z172" s="224">
        <v>4.4827573000000001E-3</v>
      </c>
      <c r="AA172" s="224">
        <v>1.8368874999999999E-3</v>
      </c>
      <c r="AB172" s="224">
        <v>1.8368874999999999E-3</v>
      </c>
      <c r="AC172" s="224">
        <v>0</v>
      </c>
      <c r="AD172" s="224">
        <v>0</v>
      </c>
      <c r="AE172" s="224">
        <v>0</v>
      </c>
      <c r="AF172" s="224">
        <v>0</v>
      </c>
      <c r="AG172" s="224">
        <v>0</v>
      </c>
      <c r="AH172" s="224">
        <v>0</v>
      </c>
      <c r="AI172" s="224">
        <v>0</v>
      </c>
      <c r="AJ172" s="224">
        <v>0</v>
      </c>
      <c r="AK172" s="224">
        <v>7.3946869999999996E-3</v>
      </c>
      <c r="AL172" s="224">
        <v>7.3946869999999996E-3</v>
      </c>
      <c r="AM172" s="224">
        <v>130</v>
      </c>
      <c r="AN172" s="224">
        <v>104</v>
      </c>
      <c r="AO172" s="224" t="s">
        <v>246</v>
      </c>
      <c r="AP172" s="96"/>
      <c r="AQ172" s="66"/>
      <c r="AR172" s="82"/>
      <c r="AS172" s="82"/>
      <c r="AT172" s="80"/>
      <c r="AU172" s="82"/>
      <c r="AV172" s="82"/>
      <c r="AW172" s="82"/>
      <c r="AX172" s="82"/>
      <c r="AY172" s="82"/>
      <c r="AZ172" s="82"/>
      <c r="BA172" s="82"/>
      <c r="BB172" s="82"/>
      <c r="BC172" s="82"/>
      <c r="BD172" s="82"/>
      <c r="BE172" s="82"/>
      <c r="BF172" s="82"/>
      <c r="BG172" s="82"/>
      <c r="BH172" s="82"/>
      <c r="BI172" s="82"/>
      <c r="BJ172" s="82"/>
      <c r="BK172" s="82"/>
      <c r="BL172" s="82"/>
      <c r="BM172" s="82"/>
      <c r="BN172" s="82"/>
      <c r="BO172" s="82"/>
      <c r="BP172" s="82"/>
      <c r="BQ172" s="82"/>
      <c r="BR172" s="82"/>
      <c r="BS172" s="82"/>
      <c r="BT172" s="82"/>
      <c r="BU172" s="82"/>
      <c r="BV172" s="82"/>
      <c r="BW172" s="82"/>
      <c r="BX172" s="80"/>
      <c r="BY172" s="80"/>
      <c r="BZ172" s="84"/>
      <c r="CA172" s="84"/>
      <c r="CD172" s="143"/>
    </row>
    <row r="173" spans="2:82" s="152" customFormat="1" ht="12.75" customHeight="1" x14ac:dyDescent="0.2">
      <c r="B173" s="223">
        <v>42346</v>
      </c>
      <c r="C173" s="224">
        <v>0.4207764853</v>
      </c>
      <c r="D173" s="224">
        <v>0.42071479299999998</v>
      </c>
      <c r="E173" s="224">
        <v>0</v>
      </c>
      <c r="F173" s="224">
        <v>0</v>
      </c>
      <c r="G173" s="224">
        <v>0</v>
      </c>
      <c r="H173" s="224">
        <v>0</v>
      </c>
      <c r="I173" s="224">
        <v>3.04976738E-2</v>
      </c>
      <c r="J173" s="224">
        <v>3.04976738E-2</v>
      </c>
      <c r="K173" s="224">
        <v>1.9548886045</v>
      </c>
      <c r="L173" s="224">
        <v>1.9546838850999999</v>
      </c>
      <c r="M173" s="224">
        <v>5.3449617300000002E-2</v>
      </c>
      <c r="N173" s="224">
        <v>5.3366833099999997E-2</v>
      </c>
      <c r="O173" s="224">
        <v>4.0333892000000001E-3</v>
      </c>
      <c r="P173" s="224">
        <v>4.0272199999999998E-3</v>
      </c>
      <c r="Q173" s="224">
        <v>0</v>
      </c>
      <c r="R173" s="224">
        <v>0</v>
      </c>
      <c r="S173" s="224">
        <v>0</v>
      </c>
      <c r="T173" s="224">
        <v>0</v>
      </c>
      <c r="U173" s="224">
        <v>3.9078059999999998E-3</v>
      </c>
      <c r="V173" s="224">
        <v>3.9078059999999998E-3</v>
      </c>
      <c r="W173" s="224">
        <v>9.9365501000000002E-3</v>
      </c>
      <c r="X173" s="224">
        <v>9.9160780999999996E-3</v>
      </c>
      <c r="Y173" s="224">
        <v>5.8673199999999997E-4</v>
      </c>
      <c r="Z173" s="224">
        <v>5.7845360000000003E-4</v>
      </c>
      <c r="AA173" s="224">
        <v>0</v>
      </c>
      <c r="AB173" s="224">
        <v>0</v>
      </c>
      <c r="AC173" s="224">
        <v>0</v>
      </c>
      <c r="AD173" s="224">
        <v>0</v>
      </c>
      <c r="AE173" s="224">
        <v>0</v>
      </c>
      <c r="AF173" s="224">
        <v>0</v>
      </c>
      <c r="AG173" s="224">
        <v>0</v>
      </c>
      <c r="AH173" s="224">
        <v>0</v>
      </c>
      <c r="AI173" s="224">
        <v>0</v>
      </c>
      <c r="AJ173" s="224">
        <v>0</v>
      </c>
      <c r="AK173" s="224">
        <v>0</v>
      </c>
      <c r="AL173" s="224">
        <v>0</v>
      </c>
      <c r="AM173" s="224">
        <v>113</v>
      </c>
      <c r="AN173" s="224">
        <v>83</v>
      </c>
      <c r="AO173" s="224" t="s">
        <v>246</v>
      </c>
      <c r="AP173" s="96"/>
      <c r="AQ173" s="66"/>
      <c r="AR173" s="82"/>
      <c r="AS173" s="82"/>
      <c r="AT173" s="80"/>
      <c r="AU173" s="82"/>
      <c r="AV173" s="82"/>
      <c r="AW173" s="82"/>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82"/>
      <c r="BU173" s="82"/>
      <c r="BV173" s="82"/>
      <c r="BW173" s="82"/>
      <c r="BX173" s="80"/>
      <c r="BY173" s="80"/>
      <c r="BZ173" s="84"/>
      <c r="CA173" s="84"/>
      <c r="CD173" s="143"/>
    </row>
    <row r="174" spans="2:82" s="152" customFormat="1" ht="12.75" customHeight="1" x14ac:dyDescent="0.2">
      <c r="B174" s="223">
        <v>42347</v>
      </c>
      <c r="C174" s="224">
        <v>1.9269923778</v>
      </c>
      <c r="D174" s="224">
        <v>1.9269265727</v>
      </c>
      <c r="E174" s="224">
        <v>0</v>
      </c>
      <c r="F174" s="224">
        <v>0</v>
      </c>
      <c r="G174" s="224">
        <v>0.51748148540000005</v>
      </c>
      <c r="H174" s="224">
        <v>0.51748148540000005</v>
      </c>
      <c r="I174" s="224">
        <v>0.40687056049999998</v>
      </c>
      <c r="J174" s="224">
        <v>0.40682807269999999</v>
      </c>
      <c r="K174" s="224">
        <v>5.4720102800000003E-2</v>
      </c>
      <c r="L174" s="224">
        <v>5.4494911700000002E-2</v>
      </c>
      <c r="M174" s="224">
        <v>6.8478883903999996</v>
      </c>
      <c r="N174" s="224">
        <v>6.8478883903999996</v>
      </c>
      <c r="O174" s="224">
        <v>1.60019473E-2</v>
      </c>
      <c r="P174" s="224">
        <v>1.59957781E-2</v>
      </c>
      <c r="Q174" s="224">
        <v>0</v>
      </c>
      <c r="R174" s="224">
        <v>0</v>
      </c>
      <c r="S174" s="224">
        <v>2.59036367E-2</v>
      </c>
      <c r="T174" s="224">
        <v>2.59036367E-2</v>
      </c>
      <c r="U174" s="224">
        <v>1.4460687700000001E-2</v>
      </c>
      <c r="V174" s="224">
        <v>1.44564389E-2</v>
      </c>
      <c r="W174" s="224">
        <v>7.3442970000000001E-4</v>
      </c>
      <c r="X174" s="224">
        <v>7.139577E-4</v>
      </c>
      <c r="Y174" s="224">
        <v>3.2018808599999997E-2</v>
      </c>
      <c r="Z174" s="224">
        <v>3.2018808599999997E-2</v>
      </c>
      <c r="AA174" s="224">
        <v>3.03004168E-2</v>
      </c>
      <c r="AB174" s="224">
        <v>3.03004168E-2</v>
      </c>
      <c r="AC174" s="224">
        <v>0</v>
      </c>
      <c r="AD174" s="224">
        <v>0</v>
      </c>
      <c r="AE174" s="224">
        <v>0</v>
      </c>
      <c r="AF174" s="224">
        <v>0</v>
      </c>
      <c r="AG174" s="224">
        <v>3.0928388000000001E-2</v>
      </c>
      <c r="AH174" s="224">
        <v>3.0928388000000001E-2</v>
      </c>
      <c r="AI174" s="224">
        <v>1.46054233E-2</v>
      </c>
      <c r="AJ174" s="224">
        <v>1.46054233E-2</v>
      </c>
      <c r="AK174" s="224">
        <v>4.9905341499999999E-2</v>
      </c>
      <c r="AL174" s="224">
        <v>4.9905341499999999E-2</v>
      </c>
      <c r="AM174" s="224">
        <v>257</v>
      </c>
      <c r="AN174" s="224">
        <v>182</v>
      </c>
      <c r="AO174" s="224" t="s">
        <v>246</v>
      </c>
      <c r="AP174" s="96"/>
      <c r="AQ174" s="66"/>
      <c r="AR174" s="82"/>
      <c r="AS174" s="82"/>
      <c r="AT174" s="80"/>
      <c r="AU174" s="82"/>
      <c r="AV174" s="82"/>
      <c r="AW174" s="82"/>
      <c r="AX174" s="82"/>
      <c r="AY174" s="82"/>
      <c r="AZ174" s="82"/>
      <c r="BA174" s="82"/>
      <c r="BB174" s="82"/>
      <c r="BC174" s="82"/>
      <c r="BD174" s="82"/>
      <c r="BE174" s="82"/>
      <c r="BF174" s="82"/>
      <c r="BG174" s="82"/>
      <c r="BH174" s="82"/>
      <c r="BI174" s="82"/>
      <c r="BJ174" s="82"/>
      <c r="BK174" s="82"/>
      <c r="BL174" s="82"/>
      <c r="BM174" s="82"/>
      <c r="BN174" s="82"/>
      <c r="BO174" s="82"/>
      <c r="BP174" s="82"/>
      <c r="BQ174" s="82"/>
      <c r="BR174" s="82"/>
      <c r="BS174" s="82"/>
      <c r="BT174" s="82"/>
      <c r="BU174" s="82"/>
      <c r="BV174" s="82"/>
      <c r="BW174" s="82"/>
      <c r="BX174" s="80"/>
      <c r="BY174" s="80"/>
      <c r="BZ174" s="84"/>
      <c r="CA174" s="84"/>
      <c r="CD174" s="143"/>
    </row>
    <row r="175" spans="2:82" s="152" customFormat="1" ht="12.75" customHeight="1" x14ac:dyDescent="0.2">
      <c r="B175" s="223">
        <v>42348</v>
      </c>
      <c r="C175" s="224">
        <v>1.7535533200000002E-2</v>
      </c>
      <c r="D175" s="224">
        <v>1.67499854E-2</v>
      </c>
      <c r="E175" s="224">
        <v>1.6125794E-3</v>
      </c>
      <c r="F175" s="224">
        <v>1.6125794E-3</v>
      </c>
      <c r="G175" s="224">
        <v>0</v>
      </c>
      <c r="H175" s="224">
        <v>0</v>
      </c>
      <c r="I175" s="224">
        <v>3.6794320999999999E-3</v>
      </c>
      <c r="J175" s="224">
        <v>2.0776468000000001E-3</v>
      </c>
      <c r="K175" s="224">
        <v>4.6449573899999999E-2</v>
      </c>
      <c r="L175" s="224">
        <v>4.6398394199999998E-2</v>
      </c>
      <c r="M175" s="224">
        <v>2.5649604199999999E-2</v>
      </c>
      <c r="N175" s="224">
        <v>2.5649604199999999E-2</v>
      </c>
      <c r="O175" s="224">
        <v>3.5087470000000001E-4</v>
      </c>
      <c r="P175" s="224">
        <v>3.4676189999999999E-4</v>
      </c>
      <c r="Q175" s="225">
        <v>6.4503099999999996E-5</v>
      </c>
      <c r="R175" s="225">
        <v>6.4503099999999996E-5</v>
      </c>
      <c r="S175" s="224">
        <v>0</v>
      </c>
      <c r="T175" s="224">
        <v>0</v>
      </c>
      <c r="U175" s="225">
        <v>3.8239199999999998E-5</v>
      </c>
      <c r="V175" s="225">
        <v>3.3990399999999999E-5</v>
      </c>
      <c r="W175" s="224">
        <v>5.48903E-4</v>
      </c>
      <c r="X175" s="224">
        <v>5.3866700000000005E-4</v>
      </c>
      <c r="Y175" s="224">
        <v>8.8578949999999995E-4</v>
      </c>
      <c r="Z175" s="224">
        <v>8.8578949999999995E-4</v>
      </c>
      <c r="AA175" s="224">
        <v>9.2715774999999993E-3</v>
      </c>
      <c r="AB175" s="224">
        <v>9.2715774999999993E-3</v>
      </c>
      <c r="AC175" s="224">
        <v>0</v>
      </c>
      <c r="AD175" s="224">
        <v>0</v>
      </c>
      <c r="AE175" s="224">
        <v>0</v>
      </c>
      <c r="AF175" s="224">
        <v>0</v>
      </c>
      <c r="AG175" s="224">
        <v>0</v>
      </c>
      <c r="AH175" s="224">
        <v>0</v>
      </c>
      <c r="AI175" s="224">
        <v>1.50366128E-2</v>
      </c>
      <c r="AJ175" s="224">
        <v>1.50366128E-2</v>
      </c>
      <c r="AK175" s="224">
        <v>2.5163252699999999E-2</v>
      </c>
      <c r="AL175" s="224">
        <v>2.5163252699999999E-2</v>
      </c>
      <c r="AM175" s="224">
        <v>95</v>
      </c>
      <c r="AN175" s="224">
        <v>88</v>
      </c>
      <c r="AO175" s="224" t="s">
        <v>246</v>
      </c>
      <c r="AP175" s="96"/>
      <c r="AQ175" s="66"/>
      <c r="AR175" s="82"/>
      <c r="AS175" s="82"/>
      <c r="AT175" s="80"/>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0"/>
      <c r="BY175" s="80"/>
      <c r="BZ175" s="84"/>
      <c r="CA175" s="84"/>
      <c r="CD175" s="143"/>
    </row>
    <row r="176" spans="2:82" s="152" customFormat="1" ht="12.75" customHeight="1" x14ac:dyDescent="0.2">
      <c r="B176" s="223">
        <v>42349</v>
      </c>
      <c r="C176" s="224">
        <v>3.3427181799999997E-2</v>
      </c>
      <c r="D176" s="224">
        <v>3.3221541E-2</v>
      </c>
      <c r="E176" s="224">
        <v>0</v>
      </c>
      <c r="F176" s="224">
        <v>0</v>
      </c>
      <c r="G176" s="224">
        <v>0</v>
      </c>
      <c r="H176" s="224">
        <v>0</v>
      </c>
      <c r="I176" s="224">
        <v>4.2107431299999998E-2</v>
      </c>
      <c r="J176" s="224">
        <v>4.1703798200000003E-2</v>
      </c>
      <c r="K176" s="224">
        <v>4.3382518699999997E-2</v>
      </c>
      <c r="L176" s="224">
        <v>4.3331339000000003E-2</v>
      </c>
      <c r="M176" s="224">
        <v>1.7437413200000002E-2</v>
      </c>
      <c r="N176" s="224">
        <v>1.7437413200000002E-2</v>
      </c>
      <c r="O176" s="224">
        <v>1.624563E-4</v>
      </c>
      <c r="P176" s="224">
        <v>1.562871E-4</v>
      </c>
      <c r="Q176" s="224">
        <v>0</v>
      </c>
      <c r="R176" s="224">
        <v>0</v>
      </c>
      <c r="S176" s="224">
        <v>0</v>
      </c>
      <c r="T176" s="224">
        <v>0</v>
      </c>
      <c r="U176" s="224">
        <v>1.051572E-4</v>
      </c>
      <c r="V176" s="225">
        <v>9.6659599999999999E-5</v>
      </c>
      <c r="W176" s="224">
        <v>3.9152529999999998E-4</v>
      </c>
      <c r="X176" s="224">
        <v>3.8128929999999998E-4</v>
      </c>
      <c r="Y176" s="224">
        <v>1.3245450000000001E-4</v>
      </c>
      <c r="Z176" s="224">
        <v>1.3245450000000001E-4</v>
      </c>
      <c r="AA176" s="224">
        <v>1.96854903E-2</v>
      </c>
      <c r="AB176" s="224">
        <v>1.96854903E-2</v>
      </c>
      <c r="AC176" s="224">
        <v>0</v>
      </c>
      <c r="AD176" s="224">
        <v>0</v>
      </c>
      <c r="AE176" s="224">
        <v>0</v>
      </c>
      <c r="AF176" s="224">
        <v>0</v>
      </c>
      <c r="AG176" s="224">
        <v>1.6434772300000001E-2</v>
      </c>
      <c r="AH176" s="224">
        <v>1.6434772300000001E-2</v>
      </c>
      <c r="AI176" s="224">
        <v>2.07316403E-2</v>
      </c>
      <c r="AJ176" s="224">
        <v>2.07316403E-2</v>
      </c>
      <c r="AK176" s="224">
        <v>3.04583288E-2</v>
      </c>
      <c r="AL176" s="224">
        <v>3.04583288E-2</v>
      </c>
      <c r="AM176" s="224">
        <v>81</v>
      </c>
      <c r="AN176" s="224">
        <v>73</v>
      </c>
      <c r="AO176" s="224" t="s">
        <v>246</v>
      </c>
      <c r="AP176" s="96"/>
      <c r="AQ176" s="66"/>
      <c r="AR176" s="82"/>
      <c r="AS176" s="82"/>
      <c r="AT176" s="80"/>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0"/>
      <c r="BY176" s="80"/>
      <c r="BZ176" s="84"/>
      <c r="CA176" s="84"/>
      <c r="CD176" s="143"/>
    </row>
    <row r="177" spans="2:82" s="152" customFormat="1" ht="12.75" customHeight="1" x14ac:dyDescent="0.2">
      <c r="B177" s="223">
        <v>42350</v>
      </c>
      <c r="C177" s="224">
        <v>7.3305592899999994E-2</v>
      </c>
      <c r="D177" s="224">
        <v>7.3305592899999994E-2</v>
      </c>
      <c r="E177" s="224">
        <v>0</v>
      </c>
      <c r="F177" s="224">
        <v>0</v>
      </c>
      <c r="G177" s="224">
        <v>0</v>
      </c>
      <c r="H177" s="224">
        <v>0</v>
      </c>
      <c r="I177" s="224">
        <v>2.26528493E-2</v>
      </c>
      <c r="J177" s="224">
        <v>2.26528493E-2</v>
      </c>
      <c r="K177" s="224">
        <v>0.16416647370000001</v>
      </c>
      <c r="L177" s="224">
        <v>0.16416647370000001</v>
      </c>
      <c r="M177" s="224">
        <v>0.1181951997</v>
      </c>
      <c r="N177" s="224">
        <v>0.1181951997</v>
      </c>
      <c r="O177" s="224">
        <v>8.0199950000000002E-4</v>
      </c>
      <c r="P177" s="224">
        <v>8.0199950000000002E-4</v>
      </c>
      <c r="Q177" s="224">
        <v>0</v>
      </c>
      <c r="R177" s="224">
        <v>0</v>
      </c>
      <c r="S177" s="224">
        <v>0</v>
      </c>
      <c r="T177" s="224">
        <v>0</v>
      </c>
      <c r="U177" s="224">
        <v>2.3315130000000001E-4</v>
      </c>
      <c r="V177" s="224">
        <v>2.3315130000000001E-4</v>
      </c>
      <c r="W177" s="224">
        <v>1.792571E-3</v>
      </c>
      <c r="X177" s="224">
        <v>1.792571E-3</v>
      </c>
      <c r="Y177" s="224">
        <v>1.3245450999999999E-3</v>
      </c>
      <c r="Z177" s="224">
        <v>1.3245450999999999E-3</v>
      </c>
      <c r="AA177" s="224">
        <v>9.1921489999999999E-4</v>
      </c>
      <c r="AB177" s="224">
        <v>9.1921489999999999E-4</v>
      </c>
      <c r="AC177" s="224">
        <v>0</v>
      </c>
      <c r="AD177" s="224">
        <v>0</v>
      </c>
      <c r="AE177" s="224">
        <v>0</v>
      </c>
      <c r="AF177" s="224">
        <v>0</v>
      </c>
      <c r="AG177" s="224">
        <v>0</v>
      </c>
      <c r="AH177" s="224">
        <v>0</v>
      </c>
      <c r="AI177" s="224">
        <v>4.0828651000000002E-3</v>
      </c>
      <c r="AJ177" s="224">
        <v>4.0828651000000002E-3</v>
      </c>
      <c r="AK177" s="224">
        <v>3.983983E-4</v>
      </c>
      <c r="AL177" s="224">
        <v>3.983983E-4</v>
      </c>
      <c r="AM177" s="224">
        <v>51</v>
      </c>
      <c r="AN177" s="224">
        <v>51</v>
      </c>
      <c r="AO177" s="224" t="s">
        <v>246</v>
      </c>
      <c r="AP177" s="96"/>
      <c r="AQ177" s="66"/>
      <c r="AR177" s="82"/>
      <c r="AS177" s="82"/>
      <c r="AT177" s="80"/>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0"/>
      <c r="BY177" s="80"/>
      <c r="BZ177" s="84"/>
      <c r="CA177" s="84"/>
      <c r="CD177" s="143"/>
    </row>
    <row r="178" spans="2:82" s="152" customFormat="1" ht="12.75" customHeight="1" x14ac:dyDescent="0.2">
      <c r="B178" s="223">
        <v>42351</v>
      </c>
      <c r="C178" s="224">
        <v>0.76431859619999998</v>
      </c>
      <c r="D178" s="224">
        <v>0.76428775010000005</v>
      </c>
      <c r="E178" s="224">
        <v>0</v>
      </c>
      <c r="F178" s="224">
        <v>0</v>
      </c>
      <c r="G178" s="224">
        <v>0</v>
      </c>
      <c r="H178" s="224">
        <v>0</v>
      </c>
      <c r="I178" s="224">
        <v>8.1151420000000001E-4</v>
      </c>
      <c r="J178" s="224">
        <v>8.1151420000000001E-4</v>
      </c>
      <c r="K178" s="224">
        <v>1.9106675062</v>
      </c>
      <c r="L178" s="224">
        <v>1.9105139668</v>
      </c>
      <c r="M178" s="224">
        <v>1.5300392751</v>
      </c>
      <c r="N178" s="224">
        <v>1.5300392751</v>
      </c>
      <c r="O178" s="224">
        <v>3.5498762000000001E-3</v>
      </c>
      <c r="P178" s="224">
        <v>3.5457634000000001E-3</v>
      </c>
      <c r="Q178" s="224">
        <v>0</v>
      </c>
      <c r="R178" s="224">
        <v>0</v>
      </c>
      <c r="S178" s="224">
        <v>0</v>
      </c>
      <c r="T178" s="224">
        <v>0</v>
      </c>
      <c r="U178" s="225">
        <v>8.4975999999999998E-6</v>
      </c>
      <c r="V178" s="225">
        <v>8.4975999999999998E-6</v>
      </c>
      <c r="W178" s="224">
        <v>8.9155138000000002E-3</v>
      </c>
      <c r="X178" s="224">
        <v>8.8950417999999996E-3</v>
      </c>
      <c r="Y178" s="224">
        <v>7.0635506999999998E-3</v>
      </c>
      <c r="Z178" s="224">
        <v>7.0635506999999998E-3</v>
      </c>
      <c r="AA178" s="224">
        <v>1.83737582E-2</v>
      </c>
      <c r="AB178" s="224">
        <v>1.83737582E-2</v>
      </c>
      <c r="AC178" s="224">
        <v>0</v>
      </c>
      <c r="AD178" s="224">
        <v>0</v>
      </c>
      <c r="AE178" s="224">
        <v>0</v>
      </c>
      <c r="AF178" s="224">
        <v>0</v>
      </c>
      <c r="AG178" s="224">
        <v>8.0418589000000006E-3</v>
      </c>
      <c r="AH178" s="224">
        <v>8.0418589000000006E-3</v>
      </c>
      <c r="AI178" s="224">
        <v>3.4140736800000002E-2</v>
      </c>
      <c r="AJ178" s="224">
        <v>3.4140736800000002E-2</v>
      </c>
      <c r="AK178" s="224">
        <v>3.0685984900000001E-2</v>
      </c>
      <c r="AL178" s="224">
        <v>3.0685984900000001E-2</v>
      </c>
      <c r="AM178" s="224">
        <v>65</v>
      </c>
      <c r="AN178" s="224">
        <v>59</v>
      </c>
      <c r="AO178" s="224" t="s">
        <v>246</v>
      </c>
      <c r="AP178" s="96"/>
      <c r="AQ178" s="66"/>
      <c r="AR178" s="82"/>
      <c r="AS178" s="82"/>
      <c r="AT178" s="80"/>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0"/>
      <c r="BY178" s="80"/>
      <c r="BZ178" s="84"/>
      <c r="CA178" s="84"/>
      <c r="CD178" s="143"/>
    </row>
    <row r="179" spans="2:82" s="152" customFormat="1" ht="12.75" customHeight="1" x14ac:dyDescent="0.2">
      <c r="B179" s="223">
        <v>42352</v>
      </c>
      <c r="C179" s="224">
        <v>2.2932804300000002E-2</v>
      </c>
      <c r="D179" s="224">
        <v>2.2069112500000002E-2</v>
      </c>
      <c r="E179" s="224">
        <v>0</v>
      </c>
      <c r="F179" s="224">
        <v>0</v>
      </c>
      <c r="G179" s="224">
        <v>0</v>
      </c>
      <c r="H179" s="224">
        <v>0</v>
      </c>
      <c r="I179" s="224">
        <v>1.3298647000000001E-3</v>
      </c>
      <c r="J179" s="224">
        <v>1.3298647000000001E-3</v>
      </c>
      <c r="K179" s="224">
        <v>1.15870972E-2</v>
      </c>
      <c r="L179" s="224">
        <v>7.2879976000000003E-3</v>
      </c>
      <c r="M179" s="224">
        <v>8.0357409800000001E-2</v>
      </c>
      <c r="N179" s="224">
        <v>8.0357409800000001E-2</v>
      </c>
      <c r="O179" s="224">
        <v>2.4651190000000002E-4</v>
      </c>
      <c r="P179" s="224">
        <v>2.4445549999999998E-4</v>
      </c>
      <c r="Q179" s="224">
        <v>0</v>
      </c>
      <c r="R179" s="224">
        <v>0</v>
      </c>
      <c r="S179" s="224">
        <v>0</v>
      </c>
      <c r="T179" s="224">
        <v>0</v>
      </c>
      <c r="U179" s="225">
        <v>1.69952E-5</v>
      </c>
      <c r="V179" s="225">
        <v>1.69952E-5</v>
      </c>
      <c r="W179" s="224">
        <v>1.4842140000000001E-4</v>
      </c>
      <c r="X179" s="224">
        <v>1.3818540000000001E-4</v>
      </c>
      <c r="Y179" s="224">
        <v>8.3922350000000001E-4</v>
      </c>
      <c r="Z179" s="224">
        <v>8.3922350000000001E-4</v>
      </c>
      <c r="AA179" s="224">
        <v>4.8330754999999998E-3</v>
      </c>
      <c r="AB179" s="224">
        <v>4.8330754999999998E-3</v>
      </c>
      <c r="AC179" s="224">
        <v>0</v>
      </c>
      <c r="AD179" s="224">
        <v>0</v>
      </c>
      <c r="AE179" s="224">
        <v>0</v>
      </c>
      <c r="AF179" s="224">
        <v>0</v>
      </c>
      <c r="AG179" s="225">
        <v>6.6387E-5</v>
      </c>
      <c r="AH179" s="225">
        <v>6.6387E-5</v>
      </c>
      <c r="AI179" s="224">
        <v>6.0724782000000001E-3</v>
      </c>
      <c r="AJ179" s="224">
        <v>6.0724782000000001E-3</v>
      </c>
      <c r="AK179" s="224">
        <v>1.4415811000000001E-2</v>
      </c>
      <c r="AL179" s="224">
        <v>1.4415811000000001E-2</v>
      </c>
      <c r="AM179" s="224">
        <v>85</v>
      </c>
      <c r="AN179" s="224">
        <v>80</v>
      </c>
      <c r="AO179" s="224" t="s">
        <v>246</v>
      </c>
      <c r="AP179" s="96"/>
      <c r="AQ179" s="66"/>
      <c r="AR179" s="82"/>
      <c r="AS179" s="82"/>
      <c r="AT179" s="80"/>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c r="BR179" s="82"/>
      <c r="BS179" s="82"/>
      <c r="BT179" s="82"/>
      <c r="BU179" s="82"/>
      <c r="BV179" s="82"/>
      <c r="BW179" s="82"/>
      <c r="BX179" s="80"/>
      <c r="BY179" s="80"/>
      <c r="BZ179" s="84"/>
      <c r="CA179" s="84"/>
      <c r="CD179" s="143"/>
    </row>
    <row r="180" spans="2:82" s="152" customFormat="1" ht="12.75" customHeight="1" x14ac:dyDescent="0.2">
      <c r="B180" s="223">
        <v>42353</v>
      </c>
      <c r="C180" s="224">
        <v>0.23521743349999999</v>
      </c>
      <c r="D180" s="224">
        <v>0.23515574119999999</v>
      </c>
      <c r="E180" s="224">
        <v>0</v>
      </c>
      <c r="F180" s="224">
        <v>0</v>
      </c>
      <c r="G180" s="224">
        <v>0</v>
      </c>
      <c r="H180" s="224">
        <v>0</v>
      </c>
      <c r="I180" s="224">
        <v>4.36837463E-2</v>
      </c>
      <c r="J180" s="224">
        <v>4.35562829E-2</v>
      </c>
      <c r="K180" s="224">
        <v>4.8579811200000003E-2</v>
      </c>
      <c r="L180" s="224">
        <v>4.8579811200000003E-2</v>
      </c>
      <c r="M180" s="224">
        <v>0.82250197989999996</v>
      </c>
      <c r="N180" s="224">
        <v>0.82250197989999996</v>
      </c>
      <c r="O180" s="224">
        <v>4.9598016E-3</v>
      </c>
      <c r="P180" s="224">
        <v>4.9536323999999996E-3</v>
      </c>
      <c r="Q180" s="224">
        <v>0</v>
      </c>
      <c r="R180" s="224">
        <v>0</v>
      </c>
      <c r="S180" s="224">
        <v>0</v>
      </c>
      <c r="T180" s="224">
        <v>0</v>
      </c>
      <c r="U180" s="224">
        <v>2.952896E-4</v>
      </c>
      <c r="V180" s="224">
        <v>2.8254320000000002E-4</v>
      </c>
      <c r="W180" s="224">
        <v>6.3974720000000004E-4</v>
      </c>
      <c r="X180" s="224">
        <v>6.3974720000000004E-4</v>
      </c>
      <c r="Y180" s="224">
        <v>1.8873733100000002E-2</v>
      </c>
      <c r="Z180" s="224">
        <v>1.8873733100000002E-2</v>
      </c>
      <c r="AA180" s="224">
        <v>1.4053756800000001E-2</v>
      </c>
      <c r="AB180" s="224">
        <v>1.4053756800000001E-2</v>
      </c>
      <c r="AC180" s="224">
        <v>0</v>
      </c>
      <c r="AD180" s="224">
        <v>0</v>
      </c>
      <c r="AE180" s="224">
        <v>0</v>
      </c>
      <c r="AF180" s="224">
        <v>0</v>
      </c>
      <c r="AG180" s="224">
        <v>1.26268124E-2</v>
      </c>
      <c r="AH180" s="224">
        <v>1.26268124E-2</v>
      </c>
      <c r="AI180" s="224">
        <v>8.7824463999999994E-3</v>
      </c>
      <c r="AJ180" s="224">
        <v>8.7824463999999994E-3</v>
      </c>
      <c r="AK180" s="224">
        <v>2.4870404200000001E-2</v>
      </c>
      <c r="AL180" s="224">
        <v>2.4870404200000001E-2</v>
      </c>
      <c r="AM180" s="224">
        <v>121</v>
      </c>
      <c r="AN180" s="224">
        <v>99</v>
      </c>
      <c r="AO180" s="224" t="s">
        <v>246</v>
      </c>
      <c r="AP180" s="96"/>
      <c r="AQ180" s="66"/>
      <c r="AR180" s="82"/>
      <c r="AS180" s="82"/>
      <c r="AT180" s="80"/>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0"/>
      <c r="BY180" s="80"/>
      <c r="BZ180" s="84"/>
      <c r="CA180" s="84"/>
      <c r="CD180" s="143"/>
    </row>
    <row r="181" spans="2:82" s="152" customFormat="1" ht="12.75" customHeight="1" x14ac:dyDescent="0.2">
      <c r="B181" s="223">
        <v>42354</v>
      </c>
      <c r="C181" s="224">
        <v>0.32205231429999998</v>
      </c>
      <c r="D181" s="224">
        <v>0.32197417080000001</v>
      </c>
      <c r="E181" s="224">
        <v>0</v>
      </c>
      <c r="F181" s="224">
        <v>0</v>
      </c>
      <c r="G181" s="224">
        <v>0</v>
      </c>
      <c r="H181" s="224">
        <v>0</v>
      </c>
      <c r="I181" s="224">
        <v>5.8564455000000001E-2</v>
      </c>
      <c r="J181" s="224">
        <v>5.8419996699999997E-2</v>
      </c>
      <c r="K181" s="224">
        <v>0.64347969120000004</v>
      </c>
      <c r="L181" s="224">
        <v>0.64343874739999996</v>
      </c>
      <c r="M181" s="224">
        <v>0.66194588210000005</v>
      </c>
      <c r="N181" s="224">
        <v>0.66194588210000005</v>
      </c>
      <c r="O181" s="224">
        <v>1.09123348E-2</v>
      </c>
      <c r="P181" s="224">
        <v>1.09041092E-2</v>
      </c>
      <c r="Q181" s="224">
        <v>0</v>
      </c>
      <c r="R181" s="224">
        <v>0</v>
      </c>
      <c r="S181" s="224">
        <v>0</v>
      </c>
      <c r="T181" s="224">
        <v>0</v>
      </c>
      <c r="U181" s="224">
        <v>2.9672346999999998E-3</v>
      </c>
      <c r="V181" s="224">
        <v>2.9544883E-3</v>
      </c>
      <c r="W181" s="224">
        <v>3.8653514000000001E-3</v>
      </c>
      <c r="X181" s="224">
        <v>3.8551153999999998E-3</v>
      </c>
      <c r="Y181" s="224">
        <v>3.5021800700000001E-2</v>
      </c>
      <c r="Z181" s="224">
        <v>3.5021800700000001E-2</v>
      </c>
      <c r="AA181" s="224">
        <v>3.2738032000000001E-3</v>
      </c>
      <c r="AB181" s="224">
        <v>3.2738032000000001E-3</v>
      </c>
      <c r="AC181" s="224">
        <v>0</v>
      </c>
      <c r="AD181" s="224">
        <v>0</v>
      </c>
      <c r="AE181" s="224">
        <v>0</v>
      </c>
      <c r="AF181" s="224">
        <v>0</v>
      </c>
      <c r="AG181" s="224">
        <v>0</v>
      </c>
      <c r="AH181" s="224">
        <v>0</v>
      </c>
      <c r="AI181" s="224">
        <v>0</v>
      </c>
      <c r="AJ181" s="224">
        <v>0</v>
      </c>
      <c r="AK181" s="224">
        <v>1.3179223800000001E-2</v>
      </c>
      <c r="AL181" s="224">
        <v>1.3179223800000001E-2</v>
      </c>
      <c r="AM181" s="224">
        <v>148</v>
      </c>
      <c r="AN181" s="224">
        <v>91</v>
      </c>
      <c r="AO181" s="224" t="s">
        <v>246</v>
      </c>
      <c r="AP181" s="96"/>
      <c r="AQ181" s="66"/>
      <c r="AR181" s="82"/>
      <c r="AS181" s="82"/>
      <c r="AT181" s="80"/>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c r="BU181" s="82"/>
      <c r="BV181" s="82"/>
      <c r="BW181" s="82"/>
      <c r="BX181" s="80"/>
      <c r="BY181" s="80"/>
      <c r="BZ181" s="84"/>
      <c r="CA181" s="84"/>
      <c r="CD181" s="143"/>
    </row>
    <row r="182" spans="2:82" s="152" customFormat="1" ht="12.75" customHeight="1" x14ac:dyDescent="0.2">
      <c r="B182" s="223">
        <v>42355</v>
      </c>
      <c r="C182" s="224">
        <v>0.51488524400000002</v>
      </c>
      <c r="D182" s="224">
        <v>0.51456238830000001</v>
      </c>
      <c r="E182" s="224">
        <v>0</v>
      </c>
      <c r="F182" s="224">
        <v>0</v>
      </c>
      <c r="G182" s="224">
        <v>0</v>
      </c>
      <c r="H182" s="224">
        <v>0</v>
      </c>
      <c r="I182" s="224">
        <v>6.9060612499999993E-2</v>
      </c>
      <c r="J182" s="224">
        <v>6.9018124700000003E-2</v>
      </c>
      <c r="K182" s="224">
        <v>0.62944635299999996</v>
      </c>
      <c r="L182" s="224">
        <v>0.62794167030000003</v>
      </c>
      <c r="M182" s="224">
        <v>1.4291245882000001</v>
      </c>
      <c r="N182" s="224">
        <v>1.4291245882000001</v>
      </c>
      <c r="O182" s="224">
        <v>9.4108990000000003E-3</v>
      </c>
      <c r="P182" s="224">
        <v>9.4026734000000004E-3</v>
      </c>
      <c r="Q182" s="224">
        <v>0</v>
      </c>
      <c r="R182" s="224">
        <v>0</v>
      </c>
      <c r="S182" s="224">
        <v>0</v>
      </c>
      <c r="T182" s="224">
        <v>0</v>
      </c>
      <c r="U182" s="224">
        <v>2.5991851E-3</v>
      </c>
      <c r="V182" s="224">
        <v>2.5949363E-3</v>
      </c>
      <c r="W182" s="224">
        <v>2.7922396499999998E-2</v>
      </c>
      <c r="X182" s="224">
        <v>2.7891688500000001E-2</v>
      </c>
      <c r="Y182" s="224">
        <v>1.02383197E-2</v>
      </c>
      <c r="Z182" s="224">
        <v>1.02383197E-2</v>
      </c>
      <c r="AA182" s="224">
        <v>9.6142267000000007E-3</v>
      </c>
      <c r="AB182" s="224">
        <v>9.6142267000000007E-3</v>
      </c>
      <c r="AC182" s="224">
        <v>0</v>
      </c>
      <c r="AD182" s="224">
        <v>0</v>
      </c>
      <c r="AE182" s="224">
        <v>0</v>
      </c>
      <c r="AF182" s="224">
        <v>0</v>
      </c>
      <c r="AG182" s="224">
        <v>2.8912878E-3</v>
      </c>
      <c r="AH182" s="224">
        <v>2.8912878E-3</v>
      </c>
      <c r="AI182" s="224">
        <v>1.83888868E-2</v>
      </c>
      <c r="AJ182" s="224">
        <v>1.83888868E-2</v>
      </c>
      <c r="AK182" s="224">
        <v>1.8198008099999999E-2</v>
      </c>
      <c r="AL182" s="224">
        <v>1.8198008099999999E-2</v>
      </c>
      <c r="AM182" s="224">
        <v>134</v>
      </c>
      <c r="AN182" s="224">
        <v>124</v>
      </c>
      <c r="AO182" s="224" t="s">
        <v>246</v>
      </c>
      <c r="AP182" s="96"/>
      <c r="AQ182" s="66"/>
      <c r="AR182" s="82"/>
      <c r="AS182" s="82"/>
      <c r="AT182" s="80"/>
      <c r="AU182" s="82"/>
      <c r="AV182" s="82"/>
      <c r="AW182" s="82"/>
      <c r="AX182" s="82"/>
      <c r="AY182" s="82"/>
      <c r="AZ182" s="82"/>
      <c r="BA182" s="82"/>
      <c r="BB182" s="82"/>
      <c r="BC182" s="82"/>
      <c r="BD182" s="82"/>
      <c r="BE182" s="82"/>
      <c r="BF182" s="82"/>
      <c r="BG182" s="82"/>
      <c r="BH182" s="82"/>
      <c r="BI182" s="82"/>
      <c r="BJ182" s="82"/>
      <c r="BK182" s="82"/>
      <c r="BL182" s="82"/>
      <c r="BM182" s="82"/>
      <c r="BN182" s="82"/>
      <c r="BO182" s="82"/>
      <c r="BP182" s="82"/>
      <c r="BQ182" s="82"/>
      <c r="BR182" s="82"/>
      <c r="BS182" s="82"/>
      <c r="BT182" s="82"/>
      <c r="BU182" s="82"/>
      <c r="BV182" s="82"/>
      <c r="BW182" s="82"/>
      <c r="BX182" s="80"/>
      <c r="BY182" s="80"/>
      <c r="BZ182" s="84"/>
      <c r="CA182" s="84"/>
      <c r="CD182" s="143"/>
    </row>
    <row r="183" spans="2:82" s="152" customFormat="1" ht="12.75" customHeight="1" x14ac:dyDescent="0.2">
      <c r="B183" s="223">
        <v>42356</v>
      </c>
      <c r="C183" s="224">
        <v>0.16929647910000001</v>
      </c>
      <c r="D183" s="224">
        <v>0.1691093458</v>
      </c>
      <c r="E183" s="224">
        <v>0</v>
      </c>
      <c r="F183" s="224">
        <v>0</v>
      </c>
      <c r="G183" s="224">
        <v>0</v>
      </c>
      <c r="H183" s="224">
        <v>0</v>
      </c>
      <c r="I183" s="224">
        <v>0.13012827190000001</v>
      </c>
      <c r="J183" s="224">
        <v>0.12989034059999999</v>
      </c>
      <c r="K183" s="224">
        <v>0.14939623020000001</v>
      </c>
      <c r="L183" s="224">
        <v>0.14939623020000001</v>
      </c>
      <c r="M183" s="224">
        <v>0.307159821</v>
      </c>
      <c r="N183" s="224">
        <v>0.30687007690000001</v>
      </c>
      <c r="O183" s="224">
        <v>2.4113966999999999E-3</v>
      </c>
      <c r="P183" s="224">
        <v>2.4052275E-3</v>
      </c>
      <c r="Q183" s="224">
        <v>0</v>
      </c>
      <c r="R183" s="224">
        <v>0</v>
      </c>
      <c r="S183" s="224">
        <v>0</v>
      </c>
      <c r="T183" s="224">
        <v>0</v>
      </c>
      <c r="U183" s="224">
        <v>2.2529104E-3</v>
      </c>
      <c r="V183" s="224">
        <v>2.2444128000000002E-3</v>
      </c>
      <c r="W183" s="224">
        <v>2.6344781E-3</v>
      </c>
      <c r="X183" s="224">
        <v>2.6344781E-3</v>
      </c>
      <c r="Y183" s="224">
        <v>3.1871866E-3</v>
      </c>
      <c r="Z183" s="224">
        <v>3.1789081999999999E-3</v>
      </c>
      <c r="AA183" s="224">
        <v>5.4893271999999996E-3</v>
      </c>
      <c r="AB183" s="224">
        <v>5.4893271999999996E-3</v>
      </c>
      <c r="AC183" s="224">
        <v>0</v>
      </c>
      <c r="AD183" s="224">
        <v>0</v>
      </c>
      <c r="AE183" s="224">
        <v>0</v>
      </c>
      <c r="AF183" s="224">
        <v>0</v>
      </c>
      <c r="AG183" s="224">
        <v>1.9002623000000001E-3</v>
      </c>
      <c r="AH183" s="224">
        <v>1.9002623000000001E-3</v>
      </c>
      <c r="AI183" s="224">
        <v>1.9192410000000001E-4</v>
      </c>
      <c r="AJ183" s="224">
        <v>1.9192410000000001E-4</v>
      </c>
      <c r="AK183" s="224">
        <v>1.8240435100000001E-2</v>
      </c>
      <c r="AL183" s="224">
        <v>1.8240435100000001E-2</v>
      </c>
      <c r="AM183" s="224">
        <v>138</v>
      </c>
      <c r="AN183" s="224">
        <v>86</v>
      </c>
      <c r="AO183" s="224" t="s">
        <v>246</v>
      </c>
      <c r="AP183" s="96"/>
      <c r="AQ183" s="66"/>
      <c r="AR183" s="82"/>
      <c r="AS183" s="82"/>
      <c r="AT183" s="80"/>
      <c r="AU183" s="82"/>
      <c r="AV183" s="82"/>
      <c r="AW183" s="82"/>
      <c r="AX183" s="82"/>
      <c r="AY183" s="82"/>
      <c r="AZ183" s="82"/>
      <c r="BA183" s="82"/>
      <c r="BB183" s="82"/>
      <c r="BC183" s="82"/>
      <c r="BD183" s="82"/>
      <c r="BE183" s="82"/>
      <c r="BF183" s="82"/>
      <c r="BG183" s="82"/>
      <c r="BH183" s="82"/>
      <c r="BI183" s="82"/>
      <c r="BJ183" s="82"/>
      <c r="BK183" s="82"/>
      <c r="BL183" s="82"/>
      <c r="BM183" s="82"/>
      <c r="BN183" s="82"/>
      <c r="BO183" s="82"/>
      <c r="BP183" s="82"/>
      <c r="BQ183" s="82"/>
      <c r="BR183" s="82"/>
      <c r="BS183" s="82"/>
      <c r="BT183" s="82"/>
      <c r="BU183" s="82"/>
      <c r="BV183" s="82"/>
      <c r="BW183" s="82"/>
      <c r="BX183" s="80"/>
      <c r="BY183" s="80"/>
      <c r="BZ183" s="84"/>
      <c r="CA183" s="84"/>
      <c r="CD183" s="143"/>
    </row>
    <row r="184" spans="2:82" s="152" customFormat="1" ht="12.75" customHeight="1" x14ac:dyDescent="0.2">
      <c r="B184" s="223">
        <v>42357</v>
      </c>
      <c r="C184" s="224">
        <v>0.1691349456</v>
      </c>
      <c r="D184" s="224">
        <v>0.1691349456</v>
      </c>
      <c r="E184" s="224">
        <v>0</v>
      </c>
      <c r="F184" s="224">
        <v>0</v>
      </c>
      <c r="G184" s="224">
        <v>0</v>
      </c>
      <c r="H184" s="224">
        <v>0</v>
      </c>
      <c r="I184" s="224">
        <v>2.98699072E-2</v>
      </c>
      <c r="J184" s="224">
        <v>2.98699072E-2</v>
      </c>
      <c r="K184" s="224">
        <v>0.2028623078</v>
      </c>
      <c r="L184" s="224">
        <v>0.2028623078</v>
      </c>
      <c r="M184" s="224">
        <v>0.45861428059999998</v>
      </c>
      <c r="N184" s="224">
        <v>0.45861428059999998</v>
      </c>
      <c r="O184" s="224">
        <v>2.4897972999999999E-3</v>
      </c>
      <c r="P184" s="224">
        <v>2.4897972999999999E-3</v>
      </c>
      <c r="Q184" s="224">
        <v>0</v>
      </c>
      <c r="R184" s="224">
        <v>0</v>
      </c>
      <c r="S184" s="224">
        <v>0</v>
      </c>
      <c r="T184" s="224">
        <v>0</v>
      </c>
      <c r="U184" s="224">
        <v>7.3344390000000005E-4</v>
      </c>
      <c r="V184" s="224">
        <v>7.3344390000000005E-4</v>
      </c>
      <c r="W184" s="224">
        <v>1.1361906E-3</v>
      </c>
      <c r="X184" s="224">
        <v>1.1361906E-3</v>
      </c>
      <c r="Y184" s="224">
        <v>7.6751181000000003E-3</v>
      </c>
      <c r="Z184" s="224">
        <v>7.6751181000000003E-3</v>
      </c>
      <c r="AA184" s="224">
        <v>5.6988237999999998E-3</v>
      </c>
      <c r="AB184" s="224">
        <v>5.6988237999999998E-3</v>
      </c>
      <c r="AC184" s="224">
        <v>0</v>
      </c>
      <c r="AD184" s="224">
        <v>0</v>
      </c>
      <c r="AE184" s="224">
        <v>0</v>
      </c>
      <c r="AF184" s="224">
        <v>0</v>
      </c>
      <c r="AG184" s="224">
        <v>5.7623940000000001E-4</v>
      </c>
      <c r="AH184" s="224">
        <v>5.7623940000000001E-4</v>
      </c>
      <c r="AI184" s="224">
        <v>8.7363845999999992E-3</v>
      </c>
      <c r="AJ184" s="224">
        <v>8.7363845999999992E-3</v>
      </c>
      <c r="AK184" s="224">
        <v>1.4753156E-2</v>
      </c>
      <c r="AL184" s="224">
        <v>1.4753156E-2</v>
      </c>
      <c r="AM184" s="224">
        <v>61</v>
      </c>
      <c r="AN184" s="224">
        <v>54</v>
      </c>
      <c r="AO184" s="224" t="s">
        <v>246</v>
      </c>
      <c r="AP184" s="96"/>
      <c r="AQ184" s="66"/>
      <c r="AR184" s="82"/>
      <c r="AS184" s="82"/>
      <c r="AT184" s="80"/>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0"/>
      <c r="BY184" s="80"/>
      <c r="BZ184" s="84"/>
      <c r="CA184" s="84"/>
      <c r="CD184" s="143"/>
    </row>
    <row r="185" spans="2:82" s="152" customFormat="1" ht="12.75" customHeight="1" x14ac:dyDescent="0.2">
      <c r="B185" s="223">
        <v>42358</v>
      </c>
      <c r="C185" s="224">
        <v>1.3135259104000001</v>
      </c>
      <c r="D185" s="224">
        <v>1.3134642181</v>
      </c>
      <c r="E185" s="224">
        <v>0</v>
      </c>
      <c r="F185" s="224">
        <v>0</v>
      </c>
      <c r="G185" s="224">
        <v>0</v>
      </c>
      <c r="H185" s="224">
        <v>0</v>
      </c>
      <c r="I185" s="224">
        <v>0.2574583164</v>
      </c>
      <c r="J185" s="224">
        <v>0.2574583164</v>
      </c>
      <c r="K185" s="224">
        <v>2.9936186219000001</v>
      </c>
      <c r="L185" s="224">
        <v>2.9934139024999999</v>
      </c>
      <c r="M185" s="224">
        <v>2.3650598004000001</v>
      </c>
      <c r="N185" s="224">
        <v>2.3649770162000001</v>
      </c>
      <c r="O185" s="224">
        <v>1.35154918E-2</v>
      </c>
      <c r="P185" s="224">
        <v>1.35093226E-2</v>
      </c>
      <c r="Q185" s="224">
        <v>0</v>
      </c>
      <c r="R185" s="224">
        <v>0</v>
      </c>
      <c r="S185" s="224">
        <v>0</v>
      </c>
      <c r="T185" s="224">
        <v>0</v>
      </c>
      <c r="U185" s="224">
        <v>9.8815762000000005E-3</v>
      </c>
      <c r="V185" s="224">
        <v>9.8815762000000005E-3</v>
      </c>
      <c r="W185" s="224">
        <v>2.7908321699999999E-2</v>
      </c>
      <c r="X185" s="224">
        <v>2.7887849700000002E-2</v>
      </c>
      <c r="Y185" s="224">
        <v>1.25842134E-2</v>
      </c>
      <c r="Z185" s="224">
        <v>1.2575935E-2</v>
      </c>
      <c r="AA185" s="224">
        <v>1.6466695999999999E-2</v>
      </c>
      <c r="AB185" s="224">
        <v>1.6466695999999999E-2</v>
      </c>
      <c r="AC185" s="224">
        <v>0</v>
      </c>
      <c r="AD185" s="224">
        <v>0</v>
      </c>
      <c r="AE185" s="224">
        <v>0</v>
      </c>
      <c r="AF185" s="224">
        <v>0</v>
      </c>
      <c r="AG185" s="224">
        <v>1.94221885E-2</v>
      </c>
      <c r="AH185" s="224">
        <v>1.94221885E-2</v>
      </c>
      <c r="AI185" s="224">
        <v>2.0683019399999999E-2</v>
      </c>
      <c r="AJ185" s="224">
        <v>2.0683019399999999E-2</v>
      </c>
      <c r="AK185" s="224">
        <v>1.17191198E-2</v>
      </c>
      <c r="AL185" s="224">
        <v>1.17191198E-2</v>
      </c>
      <c r="AM185" s="224">
        <v>134</v>
      </c>
      <c r="AN185" s="224">
        <v>120</v>
      </c>
      <c r="AO185" s="224" t="s">
        <v>246</v>
      </c>
      <c r="AP185" s="96"/>
      <c r="AQ185" s="66"/>
      <c r="AR185" s="82"/>
      <c r="AS185" s="82"/>
      <c r="AT185" s="80"/>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0"/>
      <c r="BY185" s="80"/>
      <c r="BZ185" s="84"/>
      <c r="CA185" s="84"/>
      <c r="CD185" s="143"/>
    </row>
    <row r="186" spans="2:82" s="152" customFormat="1" ht="12.75" customHeight="1" x14ac:dyDescent="0.2">
      <c r="B186" s="223">
        <v>42359</v>
      </c>
      <c r="C186" s="224">
        <v>3.0581847512999998</v>
      </c>
      <c r="D186" s="224">
        <v>3.0578927415999999</v>
      </c>
      <c r="E186" s="224">
        <v>0</v>
      </c>
      <c r="F186" s="224">
        <v>0</v>
      </c>
      <c r="G186" s="224">
        <v>0</v>
      </c>
      <c r="H186" s="224">
        <v>0</v>
      </c>
      <c r="I186" s="224">
        <v>4.3222833343999998</v>
      </c>
      <c r="J186" s="224">
        <v>4.3222408465999997</v>
      </c>
      <c r="K186" s="224">
        <v>1.5583536008000001</v>
      </c>
      <c r="L186" s="224">
        <v>1.5580465216999999</v>
      </c>
      <c r="M186" s="224">
        <v>2.6292431041</v>
      </c>
      <c r="N186" s="224">
        <v>2.6283987081000002</v>
      </c>
      <c r="O186" s="224">
        <v>2.16043769E-2</v>
      </c>
      <c r="P186" s="224">
        <v>2.1592038500000001E-2</v>
      </c>
      <c r="Q186" s="224">
        <v>0</v>
      </c>
      <c r="R186" s="224">
        <v>0</v>
      </c>
      <c r="S186" s="224">
        <v>0</v>
      </c>
      <c r="T186" s="224">
        <v>0</v>
      </c>
      <c r="U186" s="224">
        <v>2.3532873400000001E-2</v>
      </c>
      <c r="V186" s="224">
        <v>2.3528624599999999E-2</v>
      </c>
      <c r="W186" s="224">
        <v>2.3625855599999999E-2</v>
      </c>
      <c r="X186" s="224">
        <v>2.3595147600000001E-2</v>
      </c>
      <c r="Y186" s="224">
        <v>2.2012284100000001E-2</v>
      </c>
      <c r="Z186" s="224">
        <v>2.19957273E-2</v>
      </c>
      <c r="AA186" s="224">
        <v>2.9591727000000002E-2</v>
      </c>
      <c r="AB186" s="224">
        <v>2.9591727000000002E-2</v>
      </c>
      <c r="AC186" s="224">
        <v>0</v>
      </c>
      <c r="AD186" s="224">
        <v>0</v>
      </c>
      <c r="AE186" s="224">
        <v>0</v>
      </c>
      <c r="AF186" s="224">
        <v>0</v>
      </c>
      <c r="AG186" s="224">
        <v>4.05598177E-2</v>
      </c>
      <c r="AH186" s="224">
        <v>4.05598177E-2</v>
      </c>
      <c r="AI186" s="224">
        <v>2.5275123100000001E-2</v>
      </c>
      <c r="AJ186" s="224">
        <v>2.5275123100000001E-2</v>
      </c>
      <c r="AK186" s="224">
        <v>1.96570774E-2</v>
      </c>
      <c r="AL186" s="224">
        <v>1.96570774E-2</v>
      </c>
      <c r="AM186" s="224">
        <v>138</v>
      </c>
      <c r="AN186" s="224">
        <v>122</v>
      </c>
      <c r="AO186" s="224" t="s">
        <v>246</v>
      </c>
      <c r="AP186" s="96"/>
      <c r="AQ186" s="66"/>
      <c r="AR186" s="82"/>
      <c r="AS186" s="82"/>
      <c r="AT186" s="80"/>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0"/>
      <c r="BY186" s="80"/>
      <c r="BZ186" s="84"/>
      <c r="CA186" s="84"/>
      <c r="CD186" s="143"/>
    </row>
    <row r="187" spans="2:82" s="152" customFormat="1" ht="12.75" customHeight="1" x14ac:dyDescent="0.2">
      <c r="B187" s="223">
        <v>42360</v>
      </c>
      <c r="C187" s="224">
        <v>7.8094643800000002E-2</v>
      </c>
      <c r="D187" s="224">
        <v>7.7921905400000005E-2</v>
      </c>
      <c r="E187" s="224">
        <v>0</v>
      </c>
      <c r="F187" s="224">
        <v>0</v>
      </c>
      <c r="G187" s="224">
        <v>0</v>
      </c>
      <c r="H187" s="224">
        <v>0</v>
      </c>
      <c r="I187" s="224">
        <v>0.1149328075</v>
      </c>
      <c r="J187" s="224">
        <v>0.1145759108</v>
      </c>
      <c r="K187" s="224">
        <v>6.6826750700000007E-2</v>
      </c>
      <c r="L187" s="224">
        <v>6.6826750700000007E-2</v>
      </c>
      <c r="M187" s="224">
        <v>3.6398039600000001E-2</v>
      </c>
      <c r="N187" s="224">
        <v>3.6398039600000001E-2</v>
      </c>
      <c r="O187" s="224">
        <v>2.8913112000000002E-3</v>
      </c>
      <c r="P187" s="224">
        <v>2.8892547999999998E-3</v>
      </c>
      <c r="Q187" s="224">
        <v>0</v>
      </c>
      <c r="R187" s="224">
        <v>0</v>
      </c>
      <c r="S187" s="224">
        <v>0</v>
      </c>
      <c r="T187" s="224">
        <v>0</v>
      </c>
      <c r="U187" s="224">
        <v>5.6264332000000002E-3</v>
      </c>
      <c r="V187" s="224">
        <v>5.6221843999999998E-3</v>
      </c>
      <c r="W187" s="224">
        <v>2.853272E-4</v>
      </c>
      <c r="X187" s="224">
        <v>2.853272E-4</v>
      </c>
      <c r="Y187" s="224">
        <v>4.4599910000000002E-4</v>
      </c>
      <c r="Z187" s="224">
        <v>4.4599910000000002E-4</v>
      </c>
      <c r="AA187" s="224">
        <v>1.21580048E-2</v>
      </c>
      <c r="AB187" s="224">
        <v>1.21580048E-2</v>
      </c>
      <c r="AC187" s="224">
        <v>0</v>
      </c>
      <c r="AD187" s="224">
        <v>0</v>
      </c>
      <c r="AE187" s="224">
        <v>0</v>
      </c>
      <c r="AF187" s="224">
        <v>0</v>
      </c>
      <c r="AG187" s="224">
        <v>6.7284579000000001E-3</v>
      </c>
      <c r="AH187" s="224">
        <v>6.7284579000000001E-3</v>
      </c>
      <c r="AI187" s="224">
        <v>1.6820227199999999E-2</v>
      </c>
      <c r="AJ187" s="224">
        <v>1.6820227199999999E-2</v>
      </c>
      <c r="AK187" s="224">
        <v>2.2230626999999999E-2</v>
      </c>
      <c r="AL187" s="224">
        <v>2.2230626999999999E-2</v>
      </c>
      <c r="AM187" s="224">
        <v>98</v>
      </c>
      <c r="AN187" s="224">
        <v>85</v>
      </c>
      <c r="AO187" s="224" t="s">
        <v>246</v>
      </c>
      <c r="AP187" s="96"/>
      <c r="AQ187" s="66"/>
      <c r="AR187" s="82"/>
      <c r="AS187" s="82"/>
      <c r="AT187" s="80"/>
      <c r="AU187" s="82"/>
      <c r="AV187" s="82"/>
      <c r="AW187" s="82"/>
      <c r="AX187" s="82"/>
      <c r="AY187" s="82"/>
      <c r="AZ187" s="82"/>
      <c r="BA187" s="82"/>
      <c r="BB187" s="82"/>
      <c r="BC187" s="82"/>
      <c r="BD187" s="82"/>
      <c r="BE187" s="82"/>
      <c r="BF187" s="82"/>
      <c r="BG187" s="82"/>
      <c r="BH187" s="82"/>
      <c r="BI187" s="82"/>
      <c r="BJ187" s="82"/>
      <c r="BK187" s="82"/>
      <c r="BL187" s="82"/>
      <c r="BM187" s="82"/>
      <c r="BN187" s="82"/>
      <c r="BO187" s="82"/>
      <c r="BP187" s="82"/>
      <c r="BQ187" s="82"/>
      <c r="BR187" s="82"/>
      <c r="BS187" s="82"/>
      <c r="BT187" s="82"/>
      <c r="BU187" s="82"/>
      <c r="BV187" s="82"/>
      <c r="BW187" s="82"/>
      <c r="BX187" s="80"/>
      <c r="BY187" s="80"/>
      <c r="BZ187" s="84"/>
      <c r="CA187" s="84"/>
      <c r="CD187" s="143"/>
    </row>
    <row r="188" spans="2:82" s="152" customFormat="1" ht="12.75" customHeight="1" x14ac:dyDescent="0.2">
      <c r="B188" s="223">
        <v>42361</v>
      </c>
      <c r="C188" s="224">
        <v>0.82807567609999999</v>
      </c>
      <c r="D188" s="224">
        <v>0.82788443010000001</v>
      </c>
      <c r="E188" s="224">
        <v>0.56440395080000005</v>
      </c>
      <c r="F188" s="224">
        <v>0.56440395080000005</v>
      </c>
      <c r="G188" s="224">
        <v>0</v>
      </c>
      <c r="H188" s="224">
        <v>0</v>
      </c>
      <c r="I188" s="224">
        <v>3.1865769999999999E-4</v>
      </c>
      <c r="J188" s="224">
        <v>3.1865769999999999E-4</v>
      </c>
      <c r="K188" s="224">
        <v>0.54328990170000002</v>
      </c>
      <c r="L188" s="224">
        <v>0.54328990170000002</v>
      </c>
      <c r="M188" s="224">
        <v>2.8211052097999998</v>
      </c>
      <c r="N188" s="224">
        <v>2.8203353180000001</v>
      </c>
      <c r="O188" s="224">
        <v>6.4404162000000001E-3</v>
      </c>
      <c r="P188" s="224">
        <v>6.4383597999999997E-3</v>
      </c>
      <c r="Q188" s="224">
        <v>8.0628904999999994E-3</v>
      </c>
      <c r="R188" s="224">
        <v>8.0628904999999994E-3</v>
      </c>
      <c r="S188" s="224">
        <v>0</v>
      </c>
      <c r="T188" s="224">
        <v>0</v>
      </c>
      <c r="U188" s="225">
        <v>8.4975999999999998E-6</v>
      </c>
      <c r="V188" s="225">
        <v>8.4975999999999998E-6</v>
      </c>
      <c r="W188" s="224">
        <v>5.6323323999999996E-3</v>
      </c>
      <c r="X188" s="224">
        <v>5.6323323999999996E-3</v>
      </c>
      <c r="Y188" s="224">
        <v>2.0320384600000001E-2</v>
      </c>
      <c r="Z188" s="224">
        <v>2.0312106199999999E-2</v>
      </c>
      <c r="AA188" s="224">
        <v>1.37239602E-2</v>
      </c>
      <c r="AB188" s="224">
        <v>1.37239602E-2</v>
      </c>
      <c r="AC188" s="224">
        <v>0</v>
      </c>
      <c r="AD188" s="224">
        <v>0</v>
      </c>
      <c r="AE188" s="224">
        <v>0</v>
      </c>
      <c r="AF188" s="224">
        <v>0</v>
      </c>
      <c r="AG188" s="224">
        <v>1.38339942E-2</v>
      </c>
      <c r="AH188" s="224">
        <v>1.38339942E-2</v>
      </c>
      <c r="AI188" s="224">
        <v>2.52354589E-2</v>
      </c>
      <c r="AJ188" s="224">
        <v>2.52354589E-2</v>
      </c>
      <c r="AK188" s="224">
        <v>7.8841477999999996E-3</v>
      </c>
      <c r="AL188" s="224">
        <v>7.8841477999999996E-3</v>
      </c>
      <c r="AM188" s="224">
        <v>127</v>
      </c>
      <c r="AN188" s="224">
        <v>120</v>
      </c>
      <c r="AO188" s="224" t="s">
        <v>246</v>
      </c>
      <c r="AP188" s="96"/>
      <c r="AQ188" s="66"/>
      <c r="AR188" s="82"/>
      <c r="AS188" s="82"/>
      <c r="AT188" s="80"/>
      <c r="AU188" s="82"/>
      <c r="AV188" s="82"/>
      <c r="AW188" s="82"/>
      <c r="AX188" s="82"/>
      <c r="AY188" s="82"/>
      <c r="AZ188" s="82"/>
      <c r="BA188" s="82"/>
      <c r="BB188" s="82"/>
      <c r="BC188" s="82"/>
      <c r="BD188" s="82"/>
      <c r="BE188" s="82"/>
      <c r="BF188" s="82"/>
      <c r="BG188" s="82"/>
      <c r="BH188" s="82"/>
      <c r="BI188" s="82"/>
      <c r="BJ188" s="82"/>
      <c r="BK188" s="82"/>
      <c r="BL188" s="82"/>
      <c r="BM188" s="82"/>
      <c r="BN188" s="82"/>
      <c r="BO188" s="82"/>
      <c r="BP188" s="82"/>
      <c r="BQ188" s="82"/>
      <c r="BR188" s="82"/>
      <c r="BS188" s="82"/>
      <c r="BT188" s="82"/>
      <c r="BU188" s="82"/>
      <c r="BV188" s="82"/>
      <c r="BW188" s="82"/>
      <c r="BX188" s="80"/>
      <c r="BY188" s="80"/>
      <c r="BZ188" s="84"/>
      <c r="CA188" s="84"/>
      <c r="CD188" s="143"/>
    </row>
    <row r="189" spans="2:82" s="152" customFormat="1" ht="12.75" customHeight="1" x14ac:dyDescent="0.2">
      <c r="B189" s="223">
        <v>42362</v>
      </c>
      <c r="C189" s="224">
        <v>0.1207503912</v>
      </c>
      <c r="D189" s="224">
        <v>9.0286767099999998E-2</v>
      </c>
      <c r="E189" s="224">
        <v>0</v>
      </c>
      <c r="F189" s="224">
        <v>0</v>
      </c>
      <c r="G189" s="224">
        <v>0</v>
      </c>
      <c r="H189" s="224">
        <v>0</v>
      </c>
      <c r="I189" s="224">
        <v>3.4365641199999998E-2</v>
      </c>
      <c r="J189" s="224">
        <v>3.3991748799999999E-2</v>
      </c>
      <c r="K189" s="224">
        <v>0.42437270379999997</v>
      </c>
      <c r="L189" s="224">
        <v>0.27363818420000002</v>
      </c>
      <c r="M189" s="224">
        <v>7.5926554600000001E-2</v>
      </c>
      <c r="N189" s="224">
        <v>7.5926554600000001E-2</v>
      </c>
      <c r="O189" s="224">
        <v>1.2371870000000001E-3</v>
      </c>
      <c r="P189" s="224">
        <v>1.1204857999999999E-3</v>
      </c>
      <c r="Q189" s="224">
        <v>0</v>
      </c>
      <c r="R189" s="224">
        <v>0</v>
      </c>
      <c r="S189" s="224">
        <v>0</v>
      </c>
      <c r="T189" s="224">
        <v>0</v>
      </c>
      <c r="U189" s="224">
        <v>5.4118720000000001E-4</v>
      </c>
      <c r="V189" s="224">
        <v>5.1144560000000001E-4</v>
      </c>
      <c r="W189" s="224">
        <v>3.9766671999999998E-3</v>
      </c>
      <c r="X189" s="224">
        <v>3.4674286E-3</v>
      </c>
      <c r="Y189" s="224">
        <v>7.098734E-4</v>
      </c>
      <c r="Z189" s="224">
        <v>7.098734E-4</v>
      </c>
      <c r="AA189" s="224">
        <v>4.6012153999999998E-3</v>
      </c>
      <c r="AB189" s="224">
        <v>4.6012153999999998E-3</v>
      </c>
      <c r="AC189" s="224">
        <v>0</v>
      </c>
      <c r="AD189" s="224">
        <v>0</v>
      </c>
      <c r="AE189" s="224">
        <v>0</v>
      </c>
      <c r="AF189" s="224">
        <v>0</v>
      </c>
      <c r="AG189" s="224">
        <v>0</v>
      </c>
      <c r="AH189" s="224">
        <v>0</v>
      </c>
      <c r="AI189" s="224">
        <v>6.6840763000000003E-3</v>
      </c>
      <c r="AJ189" s="224">
        <v>6.6840763000000003E-3</v>
      </c>
      <c r="AK189" s="224">
        <v>1.3117135800000001E-2</v>
      </c>
      <c r="AL189" s="224">
        <v>1.3117135800000001E-2</v>
      </c>
      <c r="AM189" s="224">
        <v>63</v>
      </c>
      <c r="AN189" s="224">
        <v>59</v>
      </c>
      <c r="AO189" s="224" t="s">
        <v>246</v>
      </c>
      <c r="AP189" s="96"/>
      <c r="AQ189" s="66"/>
      <c r="AR189" s="82"/>
      <c r="AS189" s="82"/>
      <c r="AT189" s="80"/>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0"/>
      <c r="BY189" s="80"/>
      <c r="BZ189" s="84"/>
      <c r="CA189" s="84"/>
      <c r="CD189" s="143"/>
    </row>
    <row r="190" spans="2:82" s="152" customFormat="1" ht="12.75" customHeight="1" x14ac:dyDescent="0.2">
      <c r="B190" s="223">
        <v>42363</v>
      </c>
      <c r="C190" s="224">
        <v>2.3385503464999999</v>
      </c>
      <c r="D190" s="224">
        <v>2.338241885</v>
      </c>
      <c r="E190" s="224">
        <v>0</v>
      </c>
      <c r="F190" s="224">
        <v>0</v>
      </c>
      <c r="G190" s="224">
        <v>0</v>
      </c>
      <c r="H190" s="224">
        <v>0</v>
      </c>
      <c r="I190" s="224">
        <v>0.54611292369999997</v>
      </c>
      <c r="J190" s="224">
        <v>0.54547560669999995</v>
      </c>
      <c r="K190" s="224">
        <v>0.90303904810000002</v>
      </c>
      <c r="L190" s="224">
        <v>0.90303904810000002</v>
      </c>
      <c r="M190" s="224">
        <v>7.6198123305000003</v>
      </c>
      <c r="N190" s="224">
        <v>7.6198123305000003</v>
      </c>
      <c r="O190" s="224">
        <v>1.11459943E-2</v>
      </c>
      <c r="P190" s="224">
        <v>1.1115148300000001E-2</v>
      </c>
      <c r="Q190" s="224">
        <v>0</v>
      </c>
      <c r="R190" s="224">
        <v>0</v>
      </c>
      <c r="S190" s="224">
        <v>0</v>
      </c>
      <c r="T190" s="224">
        <v>0</v>
      </c>
      <c r="U190" s="224">
        <v>7.8453537999999996E-3</v>
      </c>
      <c r="V190" s="224">
        <v>7.7816218000000001E-3</v>
      </c>
      <c r="W190" s="224">
        <v>8.5713299000000007E-3</v>
      </c>
      <c r="X190" s="224">
        <v>8.5713299000000007E-3</v>
      </c>
      <c r="Y190" s="224">
        <v>2.2651791099999999E-2</v>
      </c>
      <c r="Z190" s="224">
        <v>2.2651791099999999E-2</v>
      </c>
      <c r="AA190" s="224">
        <v>9.0042443000000003E-3</v>
      </c>
      <c r="AB190" s="224">
        <v>9.0042443000000003E-3</v>
      </c>
      <c r="AC190" s="224">
        <v>0</v>
      </c>
      <c r="AD190" s="224">
        <v>0</v>
      </c>
      <c r="AE190" s="224">
        <v>0</v>
      </c>
      <c r="AF190" s="224">
        <v>0</v>
      </c>
      <c r="AG190" s="224">
        <v>4.068197E-3</v>
      </c>
      <c r="AH190" s="224">
        <v>4.068197E-3</v>
      </c>
      <c r="AI190" s="224">
        <v>4.1430013999999996E-3</v>
      </c>
      <c r="AJ190" s="224">
        <v>4.1430013999999996E-3</v>
      </c>
      <c r="AK190" s="224">
        <v>2.4970779799999999E-2</v>
      </c>
      <c r="AL190" s="224">
        <v>2.4970779799999999E-2</v>
      </c>
      <c r="AM190" s="224">
        <v>136</v>
      </c>
      <c r="AN190" s="224">
        <v>100</v>
      </c>
      <c r="AO190" s="224" t="s">
        <v>246</v>
      </c>
      <c r="AP190" s="96"/>
      <c r="AQ190" s="66"/>
      <c r="AR190" s="82"/>
      <c r="AS190" s="82"/>
      <c r="AT190" s="80"/>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0"/>
      <c r="BY190" s="80"/>
      <c r="BZ190" s="84"/>
      <c r="CA190" s="84"/>
      <c r="CD190" s="143"/>
    </row>
    <row r="191" spans="2:82" s="152" customFormat="1" ht="12.75" customHeight="1" x14ac:dyDescent="0.2">
      <c r="B191" s="223">
        <v>42364</v>
      </c>
      <c r="C191" s="224">
        <v>0.74522540559999995</v>
      </c>
      <c r="D191" s="224">
        <v>0.74520484149999999</v>
      </c>
      <c r="E191" s="224">
        <v>0</v>
      </c>
      <c r="F191" s="224">
        <v>0</v>
      </c>
      <c r="G191" s="224">
        <v>0</v>
      </c>
      <c r="H191" s="224">
        <v>0</v>
      </c>
      <c r="I191" s="224">
        <v>8.5431682499999995E-2</v>
      </c>
      <c r="J191" s="224">
        <v>8.5389194700000004E-2</v>
      </c>
      <c r="K191" s="224">
        <v>0.10843837069999999</v>
      </c>
      <c r="L191" s="224">
        <v>0.10843837069999999</v>
      </c>
      <c r="M191" s="224">
        <v>2.7458676565000002</v>
      </c>
      <c r="N191" s="224">
        <v>2.7458676565000002</v>
      </c>
      <c r="O191" s="224">
        <v>8.1827089000000002E-3</v>
      </c>
      <c r="P191" s="224">
        <v>8.1806524999999998E-3</v>
      </c>
      <c r="Q191" s="224">
        <v>0</v>
      </c>
      <c r="R191" s="224">
        <v>0</v>
      </c>
      <c r="S191" s="224">
        <v>0</v>
      </c>
      <c r="T191" s="224">
        <v>0</v>
      </c>
      <c r="U191" s="224">
        <v>7.9606013E-3</v>
      </c>
      <c r="V191" s="224">
        <v>7.9563524999999996E-3</v>
      </c>
      <c r="W191" s="224">
        <v>1.2526245000000001E-3</v>
      </c>
      <c r="X191" s="224">
        <v>1.2526245000000001E-3</v>
      </c>
      <c r="Y191" s="224">
        <v>1.6417115699999998E-2</v>
      </c>
      <c r="Z191" s="224">
        <v>1.6417115699999998E-2</v>
      </c>
      <c r="AA191" s="224">
        <v>3.4136647999999999E-2</v>
      </c>
      <c r="AB191" s="224">
        <v>3.4136647999999999E-2</v>
      </c>
      <c r="AC191" s="224">
        <v>0</v>
      </c>
      <c r="AD191" s="224">
        <v>0</v>
      </c>
      <c r="AE191" s="224">
        <v>0</v>
      </c>
      <c r="AF191" s="224">
        <v>0</v>
      </c>
      <c r="AG191" s="224">
        <v>2.0060566299999999E-2</v>
      </c>
      <c r="AH191" s="224">
        <v>2.0060566299999999E-2</v>
      </c>
      <c r="AI191" s="224">
        <v>5.1471481999999999E-2</v>
      </c>
      <c r="AJ191" s="224">
        <v>5.1471481999999999E-2</v>
      </c>
      <c r="AK191" s="224">
        <v>5.6708122499999999E-2</v>
      </c>
      <c r="AL191" s="224">
        <v>5.6708122499999999E-2</v>
      </c>
      <c r="AM191" s="224">
        <v>101</v>
      </c>
      <c r="AN191" s="224">
        <v>91</v>
      </c>
      <c r="AO191" s="224" t="s">
        <v>246</v>
      </c>
      <c r="AP191" s="96"/>
      <c r="AQ191" s="66"/>
      <c r="AR191" s="82"/>
      <c r="AS191" s="82"/>
      <c r="AT191" s="80"/>
      <c r="AU191" s="82"/>
      <c r="AV191" s="82"/>
      <c r="AW191" s="82"/>
      <c r="AX191" s="82"/>
      <c r="AY191" s="82"/>
      <c r="AZ191" s="82"/>
      <c r="BA191" s="82"/>
      <c r="BB191" s="82"/>
      <c r="BC191" s="82"/>
      <c r="BD191" s="82"/>
      <c r="BE191" s="82"/>
      <c r="BF191" s="82"/>
      <c r="BG191" s="82"/>
      <c r="BH191" s="82"/>
      <c r="BI191" s="82"/>
      <c r="BJ191" s="82"/>
      <c r="BK191" s="82"/>
      <c r="BL191" s="82"/>
      <c r="BM191" s="82"/>
      <c r="BN191" s="82"/>
      <c r="BO191" s="82"/>
      <c r="BP191" s="82"/>
      <c r="BQ191" s="82"/>
      <c r="BR191" s="82"/>
      <c r="BS191" s="82"/>
      <c r="BT191" s="82"/>
      <c r="BU191" s="82"/>
      <c r="BV191" s="82"/>
      <c r="BW191" s="82"/>
      <c r="BX191" s="80"/>
      <c r="BY191" s="80"/>
      <c r="BZ191" s="84"/>
      <c r="CA191" s="84"/>
      <c r="CD191" s="143"/>
    </row>
    <row r="192" spans="2:82" s="152" customFormat="1" ht="12.75" customHeight="1" x14ac:dyDescent="0.2">
      <c r="B192" s="223">
        <v>42365</v>
      </c>
      <c r="C192" s="224">
        <v>0.57767917369999999</v>
      </c>
      <c r="D192" s="224">
        <v>0.57711160520000004</v>
      </c>
      <c r="E192" s="224">
        <v>0</v>
      </c>
      <c r="F192" s="224">
        <v>0</v>
      </c>
      <c r="G192" s="224">
        <v>0</v>
      </c>
      <c r="H192" s="224">
        <v>0</v>
      </c>
      <c r="I192" s="224">
        <v>0.28575914050000001</v>
      </c>
      <c r="J192" s="224">
        <v>0.28520255249999998</v>
      </c>
      <c r="K192" s="224">
        <v>0.45082376000000002</v>
      </c>
      <c r="L192" s="224">
        <v>0.45082376000000002</v>
      </c>
      <c r="M192" s="224">
        <v>1.4041534135</v>
      </c>
      <c r="N192" s="224">
        <v>1.4029530444</v>
      </c>
      <c r="O192" s="224">
        <v>2.3896759199999999E-2</v>
      </c>
      <c r="P192" s="224">
        <v>2.389059E-2</v>
      </c>
      <c r="Q192" s="224">
        <v>0</v>
      </c>
      <c r="R192" s="224">
        <v>0</v>
      </c>
      <c r="S192" s="224">
        <v>0</v>
      </c>
      <c r="T192" s="224">
        <v>0</v>
      </c>
      <c r="U192" s="224">
        <v>6.4437905000000002E-3</v>
      </c>
      <c r="V192" s="224">
        <v>6.4395416999999998E-3</v>
      </c>
      <c r="W192" s="224">
        <v>2.3325174399999999E-2</v>
      </c>
      <c r="X192" s="224">
        <v>2.3325174399999999E-2</v>
      </c>
      <c r="Y192" s="224">
        <v>6.4780603899999997E-2</v>
      </c>
      <c r="Z192" s="224">
        <v>6.47640471E-2</v>
      </c>
      <c r="AA192" s="224">
        <v>1.5300711999999999E-2</v>
      </c>
      <c r="AB192" s="224">
        <v>1.5300711999999999E-2</v>
      </c>
      <c r="AC192" s="224">
        <v>0</v>
      </c>
      <c r="AD192" s="224">
        <v>0</v>
      </c>
      <c r="AE192" s="224">
        <v>0</v>
      </c>
      <c r="AF192" s="224">
        <v>0</v>
      </c>
      <c r="AG192" s="224">
        <v>0</v>
      </c>
      <c r="AH192" s="224">
        <v>0</v>
      </c>
      <c r="AI192" s="224">
        <v>2.86721796E-2</v>
      </c>
      <c r="AJ192" s="224">
        <v>2.86721796E-2</v>
      </c>
      <c r="AK192" s="224">
        <v>3.8406634299999999E-2</v>
      </c>
      <c r="AL192" s="224">
        <v>3.8406634299999999E-2</v>
      </c>
      <c r="AM192" s="224">
        <v>94</v>
      </c>
      <c r="AN192" s="224">
        <v>83</v>
      </c>
      <c r="AO192" s="224" t="s">
        <v>246</v>
      </c>
      <c r="AP192" s="96"/>
      <c r="AQ192" s="66"/>
      <c r="AR192" s="82"/>
      <c r="AS192" s="82"/>
      <c r="AT192" s="80"/>
      <c r="AU192" s="82"/>
      <c r="AV192" s="82"/>
      <c r="AW192" s="82"/>
      <c r="AX192" s="82"/>
      <c r="AY192" s="82"/>
      <c r="AZ192" s="82"/>
      <c r="BA192" s="82"/>
      <c r="BB192" s="82"/>
      <c r="BC192" s="82"/>
      <c r="BD192" s="82"/>
      <c r="BE192" s="82"/>
      <c r="BF192" s="82"/>
      <c r="BG192" s="82"/>
      <c r="BH192" s="82"/>
      <c r="BI192" s="82"/>
      <c r="BJ192" s="82"/>
      <c r="BK192" s="82"/>
      <c r="BL192" s="82"/>
      <c r="BM192" s="82"/>
      <c r="BN192" s="82"/>
      <c r="BO192" s="82"/>
      <c r="BP192" s="82"/>
      <c r="BQ192" s="82"/>
      <c r="BR192" s="82"/>
      <c r="BS192" s="82"/>
      <c r="BT192" s="82"/>
      <c r="BU192" s="82"/>
      <c r="BV192" s="82"/>
      <c r="BW192" s="82"/>
      <c r="BX192" s="80"/>
      <c r="BY192" s="80"/>
      <c r="BZ192" s="84"/>
      <c r="CA192" s="84"/>
      <c r="CD192" s="143"/>
    </row>
    <row r="193" spans="2:82" s="152" customFormat="1" ht="12.75" customHeight="1" x14ac:dyDescent="0.2">
      <c r="B193" s="223">
        <v>42366</v>
      </c>
      <c r="C193" s="224">
        <v>5.9867435400000002E-2</v>
      </c>
      <c r="D193" s="224">
        <v>5.4212320699999997E-2</v>
      </c>
      <c r="E193" s="224">
        <v>0</v>
      </c>
      <c r="F193" s="224">
        <v>0</v>
      </c>
      <c r="G193" s="224">
        <v>0</v>
      </c>
      <c r="H193" s="224">
        <v>0</v>
      </c>
      <c r="I193" s="224">
        <v>1.9272417399999998E-2</v>
      </c>
      <c r="J193" s="224">
        <v>1.9272417399999998E-2</v>
      </c>
      <c r="K193" s="224">
        <v>0.107061399</v>
      </c>
      <c r="L193" s="224">
        <v>7.8912583600000002E-2</v>
      </c>
      <c r="M193" s="224">
        <v>0.1168684245</v>
      </c>
      <c r="N193" s="224">
        <v>0.1168684245</v>
      </c>
      <c r="O193" s="224">
        <v>5.2592660000000001E-4</v>
      </c>
      <c r="P193" s="224">
        <v>4.745164E-4</v>
      </c>
      <c r="Q193" s="224">
        <v>0</v>
      </c>
      <c r="R193" s="224">
        <v>0</v>
      </c>
      <c r="S193" s="224">
        <v>0</v>
      </c>
      <c r="T193" s="224">
        <v>0</v>
      </c>
      <c r="U193" s="224">
        <v>1.2746320000000001E-4</v>
      </c>
      <c r="V193" s="224">
        <v>1.2746320000000001E-4</v>
      </c>
      <c r="W193" s="224">
        <v>1.3434686E-3</v>
      </c>
      <c r="X193" s="224">
        <v>1.0875698000000001E-3</v>
      </c>
      <c r="Y193" s="224">
        <v>7.8230930000000001E-4</v>
      </c>
      <c r="Z193" s="224">
        <v>7.8230930000000001E-4</v>
      </c>
      <c r="AA193" s="224">
        <v>1.87241189E-2</v>
      </c>
      <c r="AB193" s="224">
        <v>1.87241189E-2</v>
      </c>
      <c r="AC193" s="224">
        <v>0</v>
      </c>
      <c r="AD193" s="224">
        <v>0</v>
      </c>
      <c r="AE193" s="224">
        <v>0</v>
      </c>
      <c r="AF193" s="224">
        <v>0</v>
      </c>
      <c r="AG193" s="224">
        <v>9.7902275999999996E-3</v>
      </c>
      <c r="AH193" s="224">
        <v>9.7902275999999996E-3</v>
      </c>
      <c r="AI193" s="224">
        <v>5.0531053999999999E-2</v>
      </c>
      <c r="AJ193" s="224">
        <v>5.0531053999999999E-2</v>
      </c>
      <c r="AK193" s="224">
        <v>1.5434054900000001E-2</v>
      </c>
      <c r="AL193" s="224">
        <v>1.5434054900000001E-2</v>
      </c>
      <c r="AM193" s="224">
        <v>61</v>
      </c>
      <c r="AN193" s="224">
        <v>53</v>
      </c>
      <c r="AO193" s="224" t="s">
        <v>246</v>
      </c>
      <c r="AP193" s="96"/>
      <c r="AQ193" s="66"/>
      <c r="AR193" s="82"/>
      <c r="AS193" s="82"/>
      <c r="AT193" s="80"/>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0"/>
      <c r="BY193" s="80"/>
      <c r="BZ193" s="84"/>
      <c r="CA193" s="84"/>
      <c r="CD193" s="143"/>
    </row>
    <row r="194" spans="2:82" s="152" customFormat="1" ht="12.75" customHeight="1" x14ac:dyDescent="0.2">
      <c r="B194" s="223">
        <v>42367</v>
      </c>
      <c r="C194" s="224">
        <v>0.42073396670000002</v>
      </c>
      <c r="D194" s="224">
        <v>0.42035353149999999</v>
      </c>
      <c r="E194" s="224">
        <v>0</v>
      </c>
      <c r="F194" s="224">
        <v>0</v>
      </c>
      <c r="G194" s="224">
        <v>2.9536630000000003E-4</v>
      </c>
      <c r="H194" s="224">
        <v>0</v>
      </c>
      <c r="I194" s="224">
        <v>1.1085042E-2</v>
      </c>
      <c r="J194" s="224">
        <v>1.0851359600000001E-2</v>
      </c>
      <c r="K194" s="224">
        <v>1.0954842925999999</v>
      </c>
      <c r="L194" s="224">
        <v>1.0942048007</v>
      </c>
      <c r="M194" s="224">
        <v>0.78611116390000002</v>
      </c>
      <c r="N194" s="224">
        <v>0.78611116390000002</v>
      </c>
      <c r="O194" s="224">
        <v>7.7364679999999998E-3</v>
      </c>
      <c r="P194" s="224">
        <v>7.7302988000000003E-3</v>
      </c>
      <c r="Q194" s="224">
        <v>0</v>
      </c>
      <c r="R194" s="224">
        <v>0</v>
      </c>
      <c r="S194" s="225">
        <v>5.9073300000000002E-5</v>
      </c>
      <c r="T194" s="224">
        <v>0</v>
      </c>
      <c r="U194" s="224">
        <v>1.8907050000000001E-4</v>
      </c>
      <c r="V194" s="224">
        <v>1.8482169999999999E-4</v>
      </c>
      <c r="W194" s="224">
        <v>1.3856919400000001E-2</v>
      </c>
      <c r="X194" s="224">
        <v>1.38466834E-2</v>
      </c>
      <c r="Y194" s="224">
        <v>1.9560840900000001E-2</v>
      </c>
      <c r="Z194" s="224">
        <v>1.9560840900000001E-2</v>
      </c>
      <c r="AA194" s="224">
        <v>5.1700695E-3</v>
      </c>
      <c r="AB194" s="224">
        <v>5.1700695E-3</v>
      </c>
      <c r="AC194" s="224">
        <v>0</v>
      </c>
      <c r="AD194" s="224">
        <v>0</v>
      </c>
      <c r="AE194" s="224">
        <v>0</v>
      </c>
      <c r="AF194" s="224">
        <v>0</v>
      </c>
      <c r="AG194" s="224">
        <v>0</v>
      </c>
      <c r="AH194" s="224">
        <v>0</v>
      </c>
      <c r="AI194" s="224">
        <v>4.2172119999999997E-3</v>
      </c>
      <c r="AJ194" s="224">
        <v>4.2172119999999997E-3</v>
      </c>
      <c r="AK194" s="224">
        <v>1.7402246199999999E-2</v>
      </c>
      <c r="AL194" s="224">
        <v>1.7402246199999999E-2</v>
      </c>
      <c r="AM194" s="224">
        <v>81</v>
      </c>
      <c r="AN194" s="224">
        <v>72</v>
      </c>
      <c r="AO194" s="224" t="s">
        <v>246</v>
      </c>
      <c r="AP194" s="96"/>
      <c r="AQ194" s="66"/>
      <c r="AR194" s="82"/>
      <c r="AS194" s="82"/>
      <c r="AT194" s="80"/>
      <c r="AU194" s="82"/>
      <c r="AV194" s="82"/>
      <c r="AW194" s="82"/>
      <c r="AX194" s="82"/>
      <c r="AY194" s="82"/>
      <c r="AZ194" s="82"/>
      <c r="BA194" s="82"/>
      <c r="BB194" s="82"/>
      <c r="BC194" s="82"/>
      <c r="BD194" s="82"/>
      <c r="BE194" s="82"/>
      <c r="BF194" s="82"/>
      <c r="BG194" s="82"/>
      <c r="BH194" s="82"/>
      <c r="BI194" s="82"/>
      <c r="BJ194" s="82"/>
      <c r="BK194" s="82"/>
      <c r="BL194" s="82"/>
      <c r="BM194" s="82"/>
      <c r="BN194" s="82"/>
      <c r="BO194" s="82"/>
      <c r="BP194" s="82"/>
      <c r="BQ194" s="82"/>
      <c r="BR194" s="82"/>
      <c r="BS194" s="82"/>
      <c r="BT194" s="82"/>
      <c r="BU194" s="82"/>
      <c r="BV194" s="82"/>
      <c r="BW194" s="82"/>
      <c r="BX194" s="80"/>
      <c r="BY194" s="80"/>
      <c r="BZ194" s="84"/>
      <c r="CA194" s="84"/>
      <c r="CD194" s="143"/>
    </row>
    <row r="195" spans="2:82" s="152" customFormat="1" ht="12.75" customHeight="1" x14ac:dyDescent="0.2">
      <c r="B195" s="223">
        <v>42368</v>
      </c>
      <c r="C195" s="224">
        <v>0.44118714739999998</v>
      </c>
      <c r="D195" s="224">
        <v>0.44118714739999998</v>
      </c>
      <c r="E195" s="224">
        <v>0</v>
      </c>
      <c r="F195" s="224">
        <v>0</v>
      </c>
      <c r="G195" s="224">
        <v>0</v>
      </c>
      <c r="H195" s="224">
        <v>0</v>
      </c>
      <c r="I195" s="224">
        <v>2.7413074499999999E-2</v>
      </c>
      <c r="J195" s="224">
        <v>2.7413074499999999E-2</v>
      </c>
      <c r="K195" s="224">
        <v>0.80106864769999997</v>
      </c>
      <c r="L195" s="224">
        <v>0.80106864769999997</v>
      </c>
      <c r="M195" s="224">
        <v>1.0747871876999999</v>
      </c>
      <c r="N195" s="224">
        <v>1.0747871876999999</v>
      </c>
      <c r="O195" s="224">
        <v>1.0453241699999999E-2</v>
      </c>
      <c r="P195" s="224">
        <v>1.0453241699999999E-2</v>
      </c>
      <c r="Q195" s="224">
        <v>0</v>
      </c>
      <c r="R195" s="224">
        <v>0</v>
      </c>
      <c r="S195" s="224">
        <v>0</v>
      </c>
      <c r="T195" s="224">
        <v>0</v>
      </c>
      <c r="U195" s="224">
        <v>5.5234019999999997E-4</v>
      </c>
      <c r="V195" s="224">
        <v>5.5234019999999997E-4</v>
      </c>
      <c r="W195" s="224">
        <v>1.8505320799999999E-2</v>
      </c>
      <c r="X195" s="224">
        <v>1.8505320799999999E-2</v>
      </c>
      <c r="Y195" s="224">
        <v>2.60386942E-2</v>
      </c>
      <c r="Z195" s="224">
        <v>2.60386942E-2</v>
      </c>
      <c r="AA195" s="224">
        <v>4.4986519999999997E-3</v>
      </c>
      <c r="AB195" s="224">
        <v>4.4986519999999997E-3</v>
      </c>
      <c r="AC195" s="224">
        <v>0</v>
      </c>
      <c r="AD195" s="224">
        <v>0</v>
      </c>
      <c r="AE195" s="224">
        <v>0</v>
      </c>
      <c r="AF195" s="224">
        <v>0</v>
      </c>
      <c r="AG195" s="224">
        <v>0</v>
      </c>
      <c r="AH195" s="224">
        <v>0</v>
      </c>
      <c r="AI195" s="224">
        <v>1.0594209800000001E-2</v>
      </c>
      <c r="AJ195" s="224">
        <v>1.0594209800000001E-2</v>
      </c>
      <c r="AK195" s="224">
        <v>9.5418988999999999E-3</v>
      </c>
      <c r="AL195" s="224">
        <v>9.5418988999999999E-3</v>
      </c>
      <c r="AM195" s="224">
        <v>68</v>
      </c>
      <c r="AN195" s="224">
        <v>58</v>
      </c>
      <c r="AO195" s="224" t="s">
        <v>246</v>
      </c>
      <c r="AP195" s="96"/>
      <c r="AQ195" s="66"/>
      <c r="AR195" s="82"/>
      <c r="AS195" s="82"/>
      <c r="AT195" s="80"/>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c r="BT195" s="82"/>
      <c r="BU195" s="82"/>
      <c r="BV195" s="82"/>
      <c r="BW195" s="82"/>
      <c r="BX195" s="80"/>
      <c r="BY195" s="80"/>
      <c r="BZ195" s="84"/>
      <c r="CA195" s="84"/>
      <c r="CD195" s="143"/>
    </row>
    <row r="196" spans="2:82" s="152" customFormat="1" ht="12.75" customHeight="1" x14ac:dyDescent="0.2">
      <c r="B196" s="223">
        <v>42369</v>
      </c>
      <c r="C196" s="224">
        <v>0.87954864150000001</v>
      </c>
      <c r="D196" s="224">
        <v>0.87954864150000001</v>
      </c>
      <c r="E196" s="224">
        <v>0</v>
      </c>
      <c r="F196" s="224">
        <v>0</v>
      </c>
      <c r="G196" s="224">
        <v>0</v>
      </c>
      <c r="H196" s="224">
        <v>0</v>
      </c>
      <c r="I196" s="224">
        <v>0.1364592369</v>
      </c>
      <c r="J196" s="224">
        <v>0.1364592369</v>
      </c>
      <c r="K196" s="224">
        <v>1.5785918379999999</v>
      </c>
      <c r="L196" s="224">
        <v>1.5785918379999999</v>
      </c>
      <c r="M196" s="224">
        <v>1.9981859189</v>
      </c>
      <c r="N196" s="224">
        <v>1.9981859189</v>
      </c>
      <c r="O196" s="224">
        <v>1.50385198E-2</v>
      </c>
      <c r="P196" s="224">
        <v>1.50385198E-2</v>
      </c>
      <c r="Q196" s="224">
        <v>0</v>
      </c>
      <c r="R196" s="224">
        <v>0</v>
      </c>
      <c r="S196" s="224">
        <v>0</v>
      </c>
      <c r="T196" s="224">
        <v>0</v>
      </c>
      <c r="U196" s="224">
        <v>4.6391256000000002E-3</v>
      </c>
      <c r="V196" s="224">
        <v>4.6391256000000002E-3</v>
      </c>
      <c r="W196" s="224">
        <v>2.2329728100000001E-2</v>
      </c>
      <c r="X196" s="224">
        <v>2.2329728100000001E-2</v>
      </c>
      <c r="Y196" s="224">
        <v>3.3441659700000001E-2</v>
      </c>
      <c r="Z196" s="224">
        <v>3.3441659700000001E-2</v>
      </c>
      <c r="AA196" s="224">
        <v>1.2747679899999999E-2</v>
      </c>
      <c r="AB196" s="224">
        <v>1.2747679899999999E-2</v>
      </c>
      <c r="AC196" s="224">
        <v>0</v>
      </c>
      <c r="AD196" s="224">
        <v>0</v>
      </c>
      <c r="AE196" s="224">
        <v>0</v>
      </c>
      <c r="AF196" s="224">
        <v>0</v>
      </c>
      <c r="AG196" s="224">
        <v>2.2040490000000001E-4</v>
      </c>
      <c r="AH196" s="224">
        <v>2.2040490000000001E-4</v>
      </c>
      <c r="AI196" s="224">
        <v>4.2467683200000002E-2</v>
      </c>
      <c r="AJ196" s="224">
        <v>4.2467683200000002E-2</v>
      </c>
      <c r="AK196" s="224">
        <v>1.6542326699999998E-2</v>
      </c>
      <c r="AL196" s="224">
        <v>1.6542326699999998E-2</v>
      </c>
      <c r="AM196" s="224">
        <v>133</v>
      </c>
      <c r="AN196" s="224">
        <v>109</v>
      </c>
      <c r="AO196" s="224" t="s">
        <v>246</v>
      </c>
      <c r="AP196" s="96"/>
      <c r="AQ196" s="66"/>
      <c r="AR196" s="82"/>
      <c r="AS196" s="82"/>
      <c r="AT196" s="80"/>
      <c r="AU196" s="82"/>
      <c r="AV196" s="82"/>
      <c r="AW196" s="82"/>
      <c r="AX196" s="82"/>
      <c r="AY196" s="82"/>
      <c r="AZ196" s="82"/>
      <c r="BA196" s="82"/>
      <c r="BB196" s="82"/>
      <c r="BC196" s="82"/>
      <c r="BD196" s="82"/>
      <c r="BE196" s="82"/>
      <c r="BF196" s="82"/>
      <c r="BG196" s="82"/>
      <c r="BH196" s="82"/>
      <c r="BI196" s="82"/>
      <c r="BJ196" s="82"/>
      <c r="BK196" s="82"/>
      <c r="BL196" s="82"/>
      <c r="BM196" s="82"/>
      <c r="BN196" s="82"/>
      <c r="BO196" s="82"/>
      <c r="BP196" s="82"/>
      <c r="BQ196" s="82"/>
      <c r="BR196" s="82"/>
      <c r="BS196" s="82"/>
      <c r="BT196" s="82"/>
      <c r="BU196" s="82"/>
      <c r="BV196" s="82"/>
      <c r="BW196" s="82"/>
      <c r="BX196" s="80"/>
      <c r="BY196" s="80"/>
      <c r="BZ196" s="84"/>
      <c r="CA196" s="84"/>
      <c r="CD196" s="143"/>
    </row>
    <row r="197" spans="2:82" s="152" customFormat="1" ht="12.75" customHeight="1" x14ac:dyDescent="0.2">
      <c r="B197" s="223">
        <v>42370</v>
      </c>
      <c r="C197" s="224">
        <v>0.78400510889999997</v>
      </c>
      <c r="D197" s="224">
        <v>0.78396398069999995</v>
      </c>
      <c r="E197" s="224">
        <v>0</v>
      </c>
      <c r="F197" s="224">
        <v>0</v>
      </c>
      <c r="G197" s="224">
        <v>0</v>
      </c>
      <c r="H197" s="224">
        <v>0</v>
      </c>
      <c r="I197" s="224">
        <v>0.75879525069999998</v>
      </c>
      <c r="J197" s="224">
        <v>0.75879525069999998</v>
      </c>
      <c r="K197" s="224">
        <v>9.5267347099999997E-2</v>
      </c>
      <c r="L197" s="224">
        <v>9.5164987399999998E-2</v>
      </c>
      <c r="M197" s="224">
        <v>1.6006357187</v>
      </c>
      <c r="N197" s="224">
        <v>1.6005529345</v>
      </c>
      <c r="O197" s="224">
        <v>1.11853231E-2</v>
      </c>
      <c r="P197" s="224">
        <v>1.1181210299999999E-2</v>
      </c>
      <c r="Q197" s="224">
        <v>0</v>
      </c>
      <c r="R197" s="224">
        <v>0</v>
      </c>
      <c r="S197" s="224">
        <v>0</v>
      </c>
      <c r="T197" s="224">
        <v>0</v>
      </c>
      <c r="U197" s="224">
        <v>1.1361741200000001E-2</v>
      </c>
      <c r="V197" s="224">
        <v>1.1361741200000001E-2</v>
      </c>
      <c r="W197" s="224">
        <v>2.3645048999999998E-3</v>
      </c>
      <c r="X197" s="224">
        <v>2.3542688999999999E-3</v>
      </c>
      <c r="Y197" s="224">
        <v>2.0978518099999999E-2</v>
      </c>
      <c r="Z197" s="224">
        <v>2.0970239700000001E-2</v>
      </c>
      <c r="AA197" s="224">
        <v>3.1686179500000002E-2</v>
      </c>
      <c r="AB197" s="224">
        <v>3.1686179500000002E-2</v>
      </c>
      <c r="AC197" s="224">
        <v>0</v>
      </c>
      <c r="AD197" s="224">
        <v>0</v>
      </c>
      <c r="AE197" s="224">
        <v>0</v>
      </c>
      <c r="AF197" s="224">
        <v>0</v>
      </c>
      <c r="AG197" s="224">
        <v>1.0895438699999999E-2</v>
      </c>
      <c r="AH197" s="224">
        <v>1.0895438699999999E-2</v>
      </c>
      <c r="AI197" s="224">
        <v>3.2321296399999998E-2</v>
      </c>
      <c r="AJ197" s="224">
        <v>3.2321296399999998E-2</v>
      </c>
      <c r="AK197" s="224">
        <v>8.0188789100000005E-2</v>
      </c>
      <c r="AL197" s="224">
        <v>8.0188789100000005E-2</v>
      </c>
      <c r="AM197" s="224">
        <v>124</v>
      </c>
      <c r="AN197" s="224">
        <v>110</v>
      </c>
      <c r="AO197" s="224" t="s">
        <v>246</v>
      </c>
      <c r="AP197" s="96"/>
      <c r="AQ197" s="66"/>
      <c r="AR197" s="82"/>
      <c r="AS197" s="82"/>
      <c r="AT197" s="80"/>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0"/>
      <c r="BY197" s="80"/>
      <c r="BZ197" s="84"/>
      <c r="CA197" s="84"/>
      <c r="CD197" s="143"/>
    </row>
    <row r="198" spans="2:82" s="152" customFormat="1" ht="12.75" customHeight="1" x14ac:dyDescent="0.2">
      <c r="B198" s="223">
        <v>42371</v>
      </c>
      <c r="C198" s="224">
        <v>0.94563269480000001</v>
      </c>
      <c r="D198" s="224">
        <v>0.94560184869999997</v>
      </c>
      <c r="E198" s="224">
        <v>0</v>
      </c>
      <c r="F198" s="224">
        <v>0</v>
      </c>
      <c r="G198" s="224">
        <v>0</v>
      </c>
      <c r="H198" s="224">
        <v>0</v>
      </c>
      <c r="I198" s="224">
        <v>0.2662788955</v>
      </c>
      <c r="J198" s="224">
        <v>0.2662788955</v>
      </c>
      <c r="K198" s="224">
        <v>1.0918742671999999</v>
      </c>
      <c r="L198" s="224">
        <v>1.0917207278000001</v>
      </c>
      <c r="M198" s="224">
        <v>2.4049108441999998</v>
      </c>
      <c r="N198" s="224">
        <v>2.4049108441999998</v>
      </c>
      <c r="O198" s="224">
        <v>1.41838247E-2</v>
      </c>
      <c r="P198" s="224">
        <v>1.4179711899999999E-2</v>
      </c>
      <c r="Q198" s="224">
        <v>0</v>
      </c>
      <c r="R198" s="224">
        <v>0</v>
      </c>
      <c r="S198" s="224">
        <v>0</v>
      </c>
      <c r="T198" s="224">
        <v>0</v>
      </c>
      <c r="U198" s="224">
        <v>7.3663045999999999E-3</v>
      </c>
      <c r="V198" s="224">
        <v>7.3663045999999999E-3</v>
      </c>
      <c r="W198" s="224">
        <v>3.1603500399999998E-2</v>
      </c>
      <c r="X198" s="224">
        <v>3.1583028399999998E-2</v>
      </c>
      <c r="Y198" s="224">
        <v>1.71870077E-2</v>
      </c>
      <c r="Z198" s="224">
        <v>1.71870077E-2</v>
      </c>
      <c r="AA198" s="224">
        <v>7.7213020999999998E-3</v>
      </c>
      <c r="AB198" s="224">
        <v>7.7213020999999998E-3</v>
      </c>
      <c r="AC198" s="224">
        <v>0</v>
      </c>
      <c r="AD198" s="224">
        <v>0</v>
      </c>
      <c r="AE198" s="224">
        <v>0</v>
      </c>
      <c r="AF198" s="224">
        <v>0</v>
      </c>
      <c r="AG198" s="224">
        <v>0</v>
      </c>
      <c r="AH198" s="224">
        <v>0</v>
      </c>
      <c r="AI198" s="224">
        <v>1.04240371E-2</v>
      </c>
      <c r="AJ198" s="224">
        <v>1.04240371E-2</v>
      </c>
      <c r="AK198" s="224">
        <v>2.26528259E-2</v>
      </c>
      <c r="AL198" s="224">
        <v>2.26528259E-2</v>
      </c>
      <c r="AM198" s="224">
        <v>77</v>
      </c>
      <c r="AN198" s="224">
        <v>73</v>
      </c>
      <c r="AO198" s="224" t="s">
        <v>246</v>
      </c>
      <c r="AP198" s="96"/>
      <c r="AQ198" s="66"/>
      <c r="AR198" s="82"/>
      <c r="AS198" s="82"/>
      <c r="AT198" s="80"/>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0"/>
      <c r="BY198" s="80"/>
      <c r="BZ198" s="84"/>
      <c r="CA198" s="84"/>
      <c r="CD198" s="143"/>
    </row>
    <row r="199" spans="2:82" s="152" customFormat="1" ht="12.75" customHeight="1" x14ac:dyDescent="0.2">
      <c r="B199" s="223">
        <v>42372</v>
      </c>
      <c r="C199" s="224">
        <v>1.2681067686</v>
      </c>
      <c r="D199" s="224">
        <v>1.2681067686</v>
      </c>
      <c r="E199" s="224">
        <v>0</v>
      </c>
      <c r="F199" s="224">
        <v>0</v>
      </c>
      <c r="G199" s="224">
        <v>0</v>
      </c>
      <c r="H199" s="224">
        <v>0</v>
      </c>
      <c r="I199" s="224">
        <v>2.5571645069</v>
      </c>
      <c r="J199" s="224">
        <v>2.5571645069</v>
      </c>
      <c r="K199" s="224">
        <v>5.4306879000000002E-2</v>
      </c>
      <c r="L199" s="224">
        <v>5.4306879000000002E-2</v>
      </c>
      <c r="M199" s="224">
        <v>7.8605538500000002E-2</v>
      </c>
      <c r="N199" s="224">
        <v>7.8605538500000002E-2</v>
      </c>
      <c r="O199" s="224">
        <v>2.8995368000000001E-3</v>
      </c>
      <c r="P199" s="224">
        <v>2.8995368000000001E-3</v>
      </c>
      <c r="Q199" s="224">
        <v>0</v>
      </c>
      <c r="R199" s="224">
        <v>0</v>
      </c>
      <c r="S199" s="224">
        <v>0</v>
      </c>
      <c r="T199" s="224">
        <v>0</v>
      </c>
      <c r="U199" s="224">
        <v>5.4856927999999998E-3</v>
      </c>
      <c r="V199" s="224">
        <v>5.4856927999999998E-3</v>
      </c>
      <c r="W199" s="224">
        <v>3.4034549999999999E-4</v>
      </c>
      <c r="X199" s="224">
        <v>3.4034549999999999E-4</v>
      </c>
      <c r="Y199" s="224">
        <v>7.088385E-4</v>
      </c>
      <c r="Z199" s="224">
        <v>7.088385E-4</v>
      </c>
      <c r="AA199" s="224">
        <v>3.1964309E-3</v>
      </c>
      <c r="AB199" s="224">
        <v>3.1964309E-3</v>
      </c>
      <c r="AC199" s="224">
        <v>0</v>
      </c>
      <c r="AD199" s="224">
        <v>0</v>
      </c>
      <c r="AE199" s="224">
        <v>0</v>
      </c>
      <c r="AF199" s="224">
        <v>0</v>
      </c>
      <c r="AG199" s="224">
        <v>0</v>
      </c>
      <c r="AH199" s="224">
        <v>0</v>
      </c>
      <c r="AI199" s="224">
        <v>5.1320502E-3</v>
      </c>
      <c r="AJ199" s="224">
        <v>5.1320502E-3</v>
      </c>
      <c r="AK199" s="224">
        <v>8.7171625000000003E-3</v>
      </c>
      <c r="AL199" s="224">
        <v>8.7171625000000003E-3</v>
      </c>
      <c r="AM199" s="224">
        <v>55</v>
      </c>
      <c r="AN199" s="224">
        <v>52</v>
      </c>
      <c r="AO199" s="224" t="s">
        <v>246</v>
      </c>
      <c r="AP199" s="96"/>
      <c r="AQ199" s="66"/>
      <c r="AR199" s="82"/>
      <c r="AS199" s="82"/>
      <c r="AT199" s="80"/>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0"/>
      <c r="BY199" s="80"/>
      <c r="BZ199" s="84"/>
      <c r="CA199" s="84"/>
      <c r="CD199" s="143"/>
    </row>
    <row r="200" spans="2:82" s="152" customFormat="1" ht="12.75" customHeight="1" x14ac:dyDescent="0.2">
      <c r="B200" s="223">
        <v>42373</v>
      </c>
      <c r="C200" s="224">
        <v>0.85826031000000003</v>
      </c>
      <c r="D200" s="224">
        <v>0.1875091632</v>
      </c>
      <c r="E200" s="224">
        <v>0</v>
      </c>
      <c r="F200" s="224">
        <v>0</v>
      </c>
      <c r="G200" s="224">
        <v>0</v>
      </c>
      <c r="H200" s="224">
        <v>0</v>
      </c>
      <c r="I200" s="224">
        <v>5.4467049599999998E-2</v>
      </c>
      <c r="J200" s="224">
        <v>5.3277394700000001E-2</v>
      </c>
      <c r="K200" s="224">
        <v>2.5996822813999998</v>
      </c>
      <c r="L200" s="224">
        <v>0.1368700592</v>
      </c>
      <c r="M200" s="224">
        <v>1.2464268909</v>
      </c>
      <c r="N200" s="224">
        <v>0.54034669349999997</v>
      </c>
      <c r="O200" s="224">
        <v>2.6095831E-3</v>
      </c>
      <c r="P200" s="224">
        <v>7.6369890000000003E-4</v>
      </c>
      <c r="Q200" s="224">
        <v>0</v>
      </c>
      <c r="R200" s="224">
        <v>0</v>
      </c>
      <c r="S200" s="224">
        <v>0</v>
      </c>
      <c r="T200" s="224">
        <v>0</v>
      </c>
      <c r="U200" s="224">
        <v>3.0378730000000002E-4</v>
      </c>
      <c r="V200" s="224">
        <v>2.9104089999999999E-4</v>
      </c>
      <c r="W200" s="224">
        <v>8.1938792000000003E-3</v>
      </c>
      <c r="X200" s="224">
        <v>1.4279153E-3</v>
      </c>
      <c r="Y200" s="224">
        <v>3.2865275000000002E-3</v>
      </c>
      <c r="Z200" s="224">
        <v>1.3524847E-3</v>
      </c>
      <c r="AA200" s="224">
        <v>3.4712186000000001E-3</v>
      </c>
      <c r="AB200" s="224">
        <v>3.4712186000000001E-3</v>
      </c>
      <c r="AC200" s="224">
        <v>0</v>
      </c>
      <c r="AD200" s="224">
        <v>0</v>
      </c>
      <c r="AE200" s="224">
        <v>0</v>
      </c>
      <c r="AF200" s="224">
        <v>0</v>
      </c>
      <c r="AG200" s="224">
        <v>0</v>
      </c>
      <c r="AH200" s="224">
        <v>0</v>
      </c>
      <c r="AI200" s="224">
        <v>6.7659638999999997E-3</v>
      </c>
      <c r="AJ200" s="224">
        <v>6.7659638999999997E-3</v>
      </c>
      <c r="AK200" s="224">
        <v>8.5019238999999996E-3</v>
      </c>
      <c r="AL200" s="224">
        <v>8.5019238999999996E-3</v>
      </c>
      <c r="AM200" s="224">
        <v>150</v>
      </c>
      <c r="AN200" s="224">
        <v>124</v>
      </c>
      <c r="AO200" s="224" t="s">
        <v>246</v>
      </c>
      <c r="AP200" s="96"/>
      <c r="AQ200" s="66"/>
      <c r="AR200" s="82"/>
      <c r="AS200" s="82"/>
      <c r="AT200" s="80"/>
      <c r="AU200" s="82"/>
      <c r="AV200" s="82"/>
      <c r="AW200" s="82"/>
      <c r="AX200" s="82"/>
      <c r="AY200" s="82"/>
      <c r="AZ200" s="82"/>
      <c r="BA200" s="82"/>
      <c r="BB200" s="82"/>
      <c r="BC200" s="82"/>
      <c r="BD200" s="82"/>
      <c r="BE200" s="82"/>
      <c r="BF200" s="82"/>
      <c r="BG200" s="82"/>
      <c r="BH200" s="82"/>
      <c r="BI200" s="82"/>
      <c r="BJ200" s="82"/>
      <c r="BK200" s="82"/>
      <c r="BL200" s="82"/>
      <c r="BM200" s="82"/>
      <c r="BN200" s="82"/>
      <c r="BO200" s="82"/>
      <c r="BP200" s="82"/>
      <c r="BQ200" s="82"/>
      <c r="BR200" s="82"/>
      <c r="BS200" s="82"/>
      <c r="BT200" s="82"/>
      <c r="BU200" s="82"/>
      <c r="BV200" s="82"/>
      <c r="BW200" s="82"/>
      <c r="BX200" s="80"/>
      <c r="BY200" s="80"/>
      <c r="BZ200" s="84"/>
      <c r="CA200" s="84"/>
      <c r="CD200" s="143"/>
    </row>
    <row r="201" spans="2:82" s="152" customFormat="1" ht="12.75" customHeight="1" x14ac:dyDescent="0.2">
      <c r="B201" s="223">
        <v>42374</v>
      </c>
      <c r="C201" s="224">
        <v>0.23279293230000001</v>
      </c>
      <c r="D201" s="224">
        <v>0.2326263633</v>
      </c>
      <c r="E201" s="224">
        <v>0</v>
      </c>
      <c r="F201" s="224">
        <v>0</v>
      </c>
      <c r="G201" s="224">
        <v>0</v>
      </c>
      <c r="H201" s="224">
        <v>0</v>
      </c>
      <c r="I201" s="224">
        <v>0.20525265500000001</v>
      </c>
      <c r="J201" s="224">
        <v>0.20497223619999999</v>
      </c>
      <c r="K201" s="224">
        <v>0.1988180658</v>
      </c>
      <c r="L201" s="224">
        <v>0.1987157061</v>
      </c>
      <c r="M201" s="224">
        <v>0.37643056089999999</v>
      </c>
      <c r="N201" s="224">
        <v>0.37638916890000002</v>
      </c>
      <c r="O201" s="224">
        <v>4.6112402E-3</v>
      </c>
      <c r="P201" s="224">
        <v>4.6009581999999997E-3</v>
      </c>
      <c r="Q201" s="224">
        <v>0</v>
      </c>
      <c r="R201" s="224">
        <v>0</v>
      </c>
      <c r="S201" s="224">
        <v>0</v>
      </c>
      <c r="T201" s="224">
        <v>0</v>
      </c>
      <c r="U201" s="224">
        <v>5.2429818999999997E-3</v>
      </c>
      <c r="V201" s="224">
        <v>5.2302355000000003E-3</v>
      </c>
      <c r="W201" s="224">
        <v>4.9772315000000001E-3</v>
      </c>
      <c r="X201" s="224">
        <v>4.9669954999999998E-3</v>
      </c>
      <c r="Y201" s="224">
        <v>4.3223632000000001E-3</v>
      </c>
      <c r="Z201" s="224">
        <v>4.3140848000000004E-3</v>
      </c>
      <c r="AA201" s="224">
        <v>5.0502836999999998E-3</v>
      </c>
      <c r="AB201" s="224">
        <v>5.0502836999999998E-3</v>
      </c>
      <c r="AC201" s="224">
        <v>0</v>
      </c>
      <c r="AD201" s="224">
        <v>0</v>
      </c>
      <c r="AE201" s="224">
        <v>0</v>
      </c>
      <c r="AF201" s="224">
        <v>0</v>
      </c>
      <c r="AG201" s="224">
        <v>0</v>
      </c>
      <c r="AH201" s="224">
        <v>0</v>
      </c>
      <c r="AI201" s="224">
        <v>8.9564579999999998E-4</v>
      </c>
      <c r="AJ201" s="224">
        <v>8.9564579999999998E-4</v>
      </c>
      <c r="AK201" s="224">
        <v>1.9606372100000002E-2</v>
      </c>
      <c r="AL201" s="224">
        <v>1.9606372100000002E-2</v>
      </c>
      <c r="AM201" s="224">
        <v>172</v>
      </c>
      <c r="AN201" s="224">
        <v>131</v>
      </c>
      <c r="AO201" s="224" t="s">
        <v>246</v>
      </c>
      <c r="AP201" s="96"/>
      <c r="AQ201" s="66"/>
      <c r="AR201" s="82"/>
      <c r="AS201" s="82"/>
      <c r="AT201" s="80"/>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c r="BU201" s="82"/>
      <c r="BV201" s="82"/>
      <c r="BW201" s="82"/>
      <c r="BX201" s="80"/>
      <c r="BY201" s="80"/>
      <c r="BZ201" s="84"/>
      <c r="CA201" s="84"/>
      <c r="CD201" s="143"/>
    </row>
    <row r="202" spans="2:82" s="152" customFormat="1" ht="12.75" customHeight="1" x14ac:dyDescent="0.2">
      <c r="B202" s="223">
        <v>42375</v>
      </c>
      <c r="C202" s="224">
        <v>0.79053652910000005</v>
      </c>
      <c r="D202" s="224">
        <v>0.78899550689999998</v>
      </c>
      <c r="E202" s="224">
        <v>0</v>
      </c>
      <c r="F202" s="224">
        <v>0</v>
      </c>
      <c r="G202" s="224">
        <v>0</v>
      </c>
      <c r="H202" s="224">
        <v>0</v>
      </c>
      <c r="I202" s="224">
        <v>3.2673032000000001E-3</v>
      </c>
      <c r="J202" s="224">
        <v>3.1610839000000002E-3</v>
      </c>
      <c r="K202" s="224">
        <v>0.22255156840000001</v>
      </c>
      <c r="L202" s="224">
        <v>0.22255156840000001</v>
      </c>
      <c r="M202" s="224">
        <v>2.9960760366999999</v>
      </c>
      <c r="N202" s="224">
        <v>2.9900793632</v>
      </c>
      <c r="O202" s="224">
        <v>5.3070777000000001E-3</v>
      </c>
      <c r="P202" s="224">
        <v>5.2692911999999998E-3</v>
      </c>
      <c r="Q202" s="224">
        <v>0</v>
      </c>
      <c r="R202" s="224">
        <v>0</v>
      </c>
      <c r="S202" s="224">
        <v>0</v>
      </c>
      <c r="T202" s="224">
        <v>0</v>
      </c>
      <c r="U202" s="225">
        <v>2.5492800000000001E-5</v>
      </c>
      <c r="V202" s="225">
        <v>2.1243999999999999E-5</v>
      </c>
      <c r="W202" s="224">
        <v>1.2065629999999999E-3</v>
      </c>
      <c r="X202" s="224">
        <v>1.2065629999999999E-3</v>
      </c>
      <c r="Y202" s="224">
        <v>2.0339011000000001E-2</v>
      </c>
      <c r="Z202" s="224">
        <v>2.0195173699999999E-2</v>
      </c>
      <c r="AA202" s="224">
        <v>1.3490557699999999E-2</v>
      </c>
      <c r="AB202" s="224">
        <v>1.3490557699999999E-2</v>
      </c>
      <c r="AC202" s="224">
        <v>0</v>
      </c>
      <c r="AD202" s="224">
        <v>0</v>
      </c>
      <c r="AE202" s="224">
        <v>1.25530737E-2</v>
      </c>
      <c r="AF202" s="224">
        <v>1.25530737E-2</v>
      </c>
      <c r="AG202" s="224">
        <v>5.7241549999999999E-3</v>
      </c>
      <c r="AH202" s="224">
        <v>5.7241549999999999E-3</v>
      </c>
      <c r="AI202" s="224">
        <v>2.7585890000000001E-3</v>
      </c>
      <c r="AJ202" s="224">
        <v>2.7585890000000001E-3</v>
      </c>
      <c r="AK202" s="224">
        <v>3.9165143399999998E-2</v>
      </c>
      <c r="AL202" s="224">
        <v>3.9165143399999998E-2</v>
      </c>
      <c r="AM202" s="224">
        <v>118</v>
      </c>
      <c r="AN202" s="224">
        <v>102</v>
      </c>
      <c r="AO202" s="224" t="s">
        <v>246</v>
      </c>
      <c r="AP202" s="96"/>
      <c r="AQ202" s="66"/>
      <c r="AR202" s="82"/>
      <c r="AS202" s="82"/>
      <c r="AT202" s="80"/>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0"/>
      <c r="BY202" s="80"/>
      <c r="BZ202" s="84"/>
      <c r="CA202" s="84"/>
      <c r="CD202" s="143"/>
    </row>
    <row r="203" spans="2:82" s="152" customFormat="1" ht="12.75" customHeight="1" x14ac:dyDescent="0.2">
      <c r="B203" s="223">
        <v>42376</v>
      </c>
      <c r="C203" s="224">
        <v>0.31700137439999998</v>
      </c>
      <c r="D203" s="224">
        <v>0.31667594809999999</v>
      </c>
      <c r="E203" s="224">
        <v>0</v>
      </c>
      <c r="F203" s="224">
        <v>0</v>
      </c>
      <c r="G203" s="224">
        <v>0</v>
      </c>
      <c r="H203" s="224">
        <v>0</v>
      </c>
      <c r="I203" s="224">
        <v>0.25813071409999999</v>
      </c>
      <c r="J203" s="224">
        <v>0.25813071409999999</v>
      </c>
      <c r="K203" s="224">
        <v>0.78289586960000002</v>
      </c>
      <c r="L203" s="224">
        <v>0.78278071520000003</v>
      </c>
      <c r="M203" s="224">
        <v>0.1400187809</v>
      </c>
      <c r="N203" s="224">
        <v>0.1388018566</v>
      </c>
      <c r="O203" s="224">
        <v>5.7476634000000002E-3</v>
      </c>
      <c r="P203" s="224">
        <v>5.7389236999999997E-3</v>
      </c>
      <c r="Q203" s="224">
        <v>0</v>
      </c>
      <c r="R203" s="224">
        <v>0</v>
      </c>
      <c r="S203" s="224">
        <v>0</v>
      </c>
      <c r="T203" s="224">
        <v>0</v>
      </c>
      <c r="U203" s="224">
        <v>9.0010187999999998E-3</v>
      </c>
      <c r="V203" s="224">
        <v>9.0010187999999998E-3</v>
      </c>
      <c r="W203" s="224">
        <v>3.5096518000000002E-3</v>
      </c>
      <c r="X203" s="224">
        <v>3.4866209E-3</v>
      </c>
      <c r="Y203" s="224">
        <v>2.7618833999999998E-3</v>
      </c>
      <c r="Z203" s="224">
        <v>2.7453266E-3</v>
      </c>
      <c r="AA203" s="224">
        <v>1.01517203E-2</v>
      </c>
      <c r="AB203" s="224">
        <v>1.01517203E-2</v>
      </c>
      <c r="AC203" s="224">
        <v>0</v>
      </c>
      <c r="AD203" s="224">
        <v>0</v>
      </c>
      <c r="AE203" s="224">
        <v>0</v>
      </c>
      <c r="AF203" s="224">
        <v>0</v>
      </c>
      <c r="AG203" s="224">
        <v>3.0538035000000001E-3</v>
      </c>
      <c r="AH203" s="224">
        <v>3.0538035000000001E-3</v>
      </c>
      <c r="AI203" s="224">
        <v>3.4798396500000002E-2</v>
      </c>
      <c r="AJ203" s="224">
        <v>3.4798396500000002E-2</v>
      </c>
      <c r="AK203" s="224">
        <v>6.7738065E-3</v>
      </c>
      <c r="AL203" s="224">
        <v>6.7738065E-3</v>
      </c>
      <c r="AM203" s="224">
        <v>130</v>
      </c>
      <c r="AN203" s="224">
        <v>114</v>
      </c>
      <c r="AO203" s="224" t="s">
        <v>246</v>
      </c>
      <c r="AP203" s="96"/>
      <c r="AQ203" s="66"/>
      <c r="AR203" s="82"/>
      <c r="AS203" s="82"/>
      <c r="AT203" s="80"/>
      <c r="AU203" s="82"/>
      <c r="AV203" s="82"/>
      <c r="AW203" s="82"/>
      <c r="AX203" s="82"/>
      <c r="AY203" s="82"/>
      <c r="AZ203" s="82"/>
      <c r="BA203" s="82"/>
      <c r="BB203" s="82"/>
      <c r="BC203" s="82"/>
      <c r="BD203" s="82"/>
      <c r="BE203" s="82"/>
      <c r="BF203" s="82"/>
      <c r="BG203" s="82"/>
      <c r="BH203" s="82"/>
      <c r="BI203" s="82"/>
      <c r="BJ203" s="82"/>
      <c r="BK203" s="82"/>
      <c r="BL203" s="82"/>
      <c r="BM203" s="82"/>
      <c r="BN203" s="82"/>
      <c r="BO203" s="82"/>
      <c r="BP203" s="82"/>
      <c r="BQ203" s="82"/>
      <c r="BR203" s="82"/>
      <c r="BS203" s="82"/>
      <c r="BT203" s="82"/>
      <c r="BU203" s="82"/>
      <c r="BV203" s="82"/>
      <c r="BW203" s="82"/>
      <c r="BX203" s="80"/>
      <c r="BY203" s="80"/>
      <c r="BZ203" s="84"/>
      <c r="CA203" s="84"/>
      <c r="CD203" s="143"/>
    </row>
    <row r="204" spans="2:82" s="152" customFormat="1" ht="12.75" customHeight="1" x14ac:dyDescent="0.2">
      <c r="B204" s="223">
        <v>42377</v>
      </c>
      <c r="C204" s="224">
        <v>0.1027895668</v>
      </c>
      <c r="D204" s="224">
        <v>0.10274843860000001</v>
      </c>
      <c r="E204" s="224">
        <v>0</v>
      </c>
      <c r="F204" s="224">
        <v>0</v>
      </c>
      <c r="G204" s="224">
        <v>0</v>
      </c>
      <c r="H204" s="224">
        <v>0</v>
      </c>
      <c r="I204" s="224">
        <v>6.2286981E-3</v>
      </c>
      <c r="J204" s="224">
        <v>6.2286981E-3</v>
      </c>
      <c r="K204" s="224">
        <v>0.1107632309</v>
      </c>
      <c r="L204" s="224">
        <v>0.1107632309</v>
      </c>
      <c r="M204" s="224">
        <v>0.31207921329999999</v>
      </c>
      <c r="N204" s="224">
        <v>0.31191364490000001</v>
      </c>
      <c r="O204" s="224">
        <v>5.5111769999999997E-4</v>
      </c>
      <c r="P204" s="224">
        <v>5.470049E-4</v>
      </c>
      <c r="Q204" s="224">
        <v>0</v>
      </c>
      <c r="R204" s="224">
        <v>0</v>
      </c>
      <c r="S204" s="224">
        <v>0</v>
      </c>
      <c r="T204" s="224">
        <v>0</v>
      </c>
      <c r="U204" s="224">
        <v>1.189656E-4</v>
      </c>
      <c r="V204" s="224">
        <v>1.189656E-4</v>
      </c>
      <c r="W204" s="224">
        <v>9.2507410000000005E-4</v>
      </c>
      <c r="X204" s="224">
        <v>9.2507410000000005E-4</v>
      </c>
      <c r="Y204" s="224">
        <v>1.2386565E-3</v>
      </c>
      <c r="Z204" s="224">
        <v>1.2220997E-3</v>
      </c>
      <c r="AA204" s="224">
        <v>7.1162036999999996E-3</v>
      </c>
      <c r="AB204" s="224">
        <v>7.1162036999999996E-3</v>
      </c>
      <c r="AC204" s="224">
        <v>0</v>
      </c>
      <c r="AD204" s="224">
        <v>0</v>
      </c>
      <c r="AE204" s="224">
        <v>0</v>
      </c>
      <c r="AF204" s="224">
        <v>0</v>
      </c>
      <c r="AG204" s="224">
        <v>1.0303267000000001E-3</v>
      </c>
      <c r="AH204" s="224">
        <v>1.0303267000000001E-3</v>
      </c>
      <c r="AI204" s="224">
        <v>2.8739992799999999E-2</v>
      </c>
      <c r="AJ204" s="224">
        <v>2.8739992799999999E-2</v>
      </c>
      <c r="AK204" s="224">
        <v>3.3962164999999998E-3</v>
      </c>
      <c r="AL204" s="224">
        <v>3.3962164999999998E-3</v>
      </c>
      <c r="AM204" s="224">
        <v>109</v>
      </c>
      <c r="AN204" s="224">
        <v>97</v>
      </c>
      <c r="AO204" s="224" t="s">
        <v>246</v>
      </c>
      <c r="AP204" s="96"/>
      <c r="AQ204" s="66"/>
      <c r="AR204" s="82"/>
      <c r="AS204" s="82"/>
      <c r="AT204" s="80"/>
      <c r="AU204" s="82"/>
      <c r="AV204" s="82"/>
      <c r="AW204" s="82"/>
      <c r="AX204" s="82"/>
      <c r="AY204" s="82"/>
      <c r="AZ204" s="82"/>
      <c r="BA204" s="82"/>
      <c r="BB204" s="82"/>
      <c r="BC204" s="82"/>
      <c r="BD204" s="82"/>
      <c r="BE204" s="82"/>
      <c r="BF204" s="82"/>
      <c r="BG204" s="82"/>
      <c r="BH204" s="82"/>
      <c r="BI204" s="82"/>
      <c r="BJ204" s="82"/>
      <c r="BK204" s="82"/>
      <c r="BL204" s="82"/>
      <c r="BM204" s="82"/>
      <c r="BN204" s="82"/>
      <c r="BO204" s="82"/>
      <c r="BP204" s="82"/>
      <c r="BQ204" s="82"/>
      <c r="BR204" s="82"/>
      <c r="BS204" s="82"/>
      <c r="BT204" s="82"/>
      <c r="BU204" s="82"/>
      <c r="BV204" s="82"/>
      <c r="BW204" s="82"/>
      <c r="BX204" s="80"/>
      <c r="BY204" s="80"/>
      <c r="BZ204" s="84"/>
      <c r="CA204" s="84"/>
      <c r="CD204" s="143"/>
    </row>
    <row r="205" spans="2:82" s="152" customFormat="1" ht="12.75" customHeight="1" x14ac:dyDescent="0.2">
      <c r="B205" s="223">
        <v>42378</v>
      </c>
      <c r="C205" s="224">
        <v>1.2843903011</v>
      </c>
      <c r="D205" s="224">
        <v>1.284369737</v>
      </c>
      <c r="E205" s="224">
        <v>0</v>
      </c>
      <c r="F205" s="224">
        <v>0</v>
      </c>
      <c r="G205" s="224">
        <v>0</v>
      </c>
      <c r="H205" s="224">
        <v>0</v>
      </c>
      <c r="I205" s="224">
        <v>1.2657806579999999</v>
      </c>
      <c r="J205" s="224">
        <v>1.2657381701999999</v>
      </c>
      <c r="K205" s="224">
        <v>2.4838719911</v>
      </c>
      <c r="L205" s="224">
        <v>2.4838719911</v>
      </c>
      <c r="M205" s="224">
        <v>0.69539138649999999</v>
      </c>
      <c r="N205" s="224">
        <v>0.69539138649999999</v>
      </c>
      <c r="O205" s="224">
        <v>8.3603311E-3</v>
      </c>
      <c r="P205" s="224">
        <v>8.3582746999999995E-3</v>
      </c>
      <c r="Q205" s="224">
        <v>0</v>
      </c>
      <c r="R205" s="224">
        <v>0</v>
      </c>
      <c r="S205" s="224">
        <v>0</v>
      </c>
      <c r="T205" s="224">
        <v>0</v>
      </c>
      <c r="U205" s="224">
        <v>5.3476078999999998E-3</v>
      </c>
      <c r="V205" s="224">
        <v>5.3433591000000003E-3</v>
      </c>
      <c r="W205" s="224">
        <v>2.3606663199999999E-2</v>
      </c>
      <c r="X205" s="224">
        <v>2.3606663199999999E-2</v>
      </c>
      <c r="Y205" s="224">
        <v>4.1443775999999996E-3</v>
      </c>
      <c r="Z205" s="224">
        <v>4.1443775999999996E-3</v>
      </c>
      <c r="AA205" s="224">
        <v>5.4605373000000002E-3</v>
      </c>
      <c r="AB205" s="224">
        <v>5.4605373000000002E-3</v>
      </c>
      <c r="AC205" s="224">
        <v>0</v>
      </c>
      <c r="AD205" s="224">
        <v>0</v>
      </c>
      <c r="AE205" s="224">
        <v>0</v>
      </c>
      <c r="AF205" s="224">
        <v>0</v>
      </c>
      <c r="AG205" s="224">
        <v>6.2642797999999996E-3</v>
      </c>
      <c r="AH205" s="224">
        <v>6.2642797999999996E-3</v>
      </c>
      <c r="AI205" s="224">
        <v>2.0036874999999998E-3</v>
      </c>
      <c r="AJ205" s="224">
        <v>2.0036874999999998E-3</v>
      </c>
      <c r="AK205" s="224">
        <v>8.1563004999999997E-3</v>
      </c>
      <c r="AL205" s="224">
        <v>8.1563004999999997E-3</v>
      </c>
      <c r="AM205" s="224">
        <v>183</v>
      </c>
      <c r="AN205" s="224">
        <v>91</v>
      </c>
      <c r="AO205" s="224" t="s">
        <v>246</v>
      </c>
      <c r="AP205" s="96"/>
      <c r="AQ205" s="66"/>
      <c r="AR205" s="82"/>
      <c r="AS205" s="82"/>
      <c r="AT205" s="80"/>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0"/>
      <c r="BY205" s="80"/>
      <c r="BZ205" s="84"/>
      <c r="CA205" s="84"/>
      <c r="CD205" s="143"/>
    </row>
    <row r="206" spans="2:82" s="152" customFormat="1" ht="12.75" customHeight="1" x14ac:dyDescent="0.2">
      <c r="B206" s="223">
        <v>42379</v>
      </c>
      <c r="C206" s="224">
        <v>0.2284494701</v>
      </c>
      <c r="D206" s="224">
        <v>0.22822737830000001</v>
      </c>
      <c r="E206" s="224">
        <v>0</v>
      </c>
      <c r="F206" s="224">
        <v>0</v>
      </c>
      <c r="G206" s="224">
        <v>0</v>
      </c>
      <c r="H206" s="224">
        <v>0</v>
      </c>
      <c r="I206" s="224">
        <v>0.37736494939999998</v>
      </c>
      <c r="J206" s="224">
        <v>0.37732246159999999</v>
      </c>
      <c r="K206" s="224">
        <v>6.9124685399999997E-2</v>
      </c>
      <c r="L206" s="224">
        <v>6.9124685399999997E-2</v>
      </c>
      <c r="M206" s="224">
        <v>0.1284879921</v>
      </c>
      <c r="N206" s="224">
        <v>0.12767670989999999</v>
      </c>
      <c r="O206" s="224">
        <v>1.6502684E-3</v>
      </c>
      <c r="P206" s="224">
        <v>1.6461556E-3</v>
      </c>
      <c r="Q206" s="224">
        <v>0</v>
      </c>
      <c r="R206" s="224">
        <v>0</v>
      </c>
      <c r="S206" s="224">
        <v>0</v>
      </c>
      <c r="T206" s="224">
        <v>0</v>
      </c>
      <c r="U206" s="224">
        <v>2.5604147999999998E-3</v>
      </c>
      <c r="V206" s="224">
        <v>2.5561659999999999E-3</v>
      </c>
      <c r="W206" s="224">
        <v>4.1583549999999999E-4</v>
      </c>
      <c r="X206" s="224">
        <v>4.1583549999999999E-4</v>
      </c>
      <c r="Y206" s="224">
        <v>1.3183362999999999E-3</v>
      </c>
      <c r="Z206" s="224">
        <v>1.3100579E-3</v>
      </c>
      <c r="AA206" s="224">
        <v>2.0579513999999998E-3</v>
      </c>
      <c r="AB206" s="224">
        <v>2.0579513999999998E-3</v>
      </c>
      <c r="AC206" s="224">
        <v>0</v>
      </c>
      <c r="AD206" s="224">
        <v>0</v>
      </c>
      <c r="AE206" s="224">
        <v>0</v>
      </c>
      <c r="AF206" s="224">
        <v>0</v>
      </c>
      <c r="AG206" s="224">
        <v>4.1722918000000001E-3</v>
      </c>
      <c r="AH206" s="224">
        <v>4.1722918000000001E-3</v>
      </c>
      <c r="AI206" s="224">
        <v>1.91924E-4</v>
      </c>
      <c r="AJ206" s="224">
        <v>1.91924E-4</v>
      </c>
      <c r="AK206" s="224">
        <v>0</v>
      </c>
      <c r="AL206" s="224">
        <v>0</v>
      </c>
      <c r="AM206" s="224">
        <v>55</v>
      </c>
      <c r="AN206" s="224">
        <v>51</v>
      </c>
      <c r="AO206" s="224" t="s">
        <v>246</v>
      </c>
      <c r="AP206" s="96"/>
      <c r="AQ206" s="66"/>
      <c r="AR206" s="82"/>
      <c r="AS206" s="82"/>
      <c r="AT206" s="80"/>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c r="BQ206" s="82"/>
      <c r="BR206" s="82"/>
      <c r="BS206" s="82"/>
      <c r="BT206" s="82"/>
      <c r="BU206" s="82"/>
      <c r="BV206" s="82"/>
      <c r="BW206" s="82"/>
      <c r="BX206" s="80"/>
      <c r="BY206" s="80"/>
      <c r="BZ206" s="84"/>
      <c r="CA206" s="84"/>
      <c r="CD206" s="143"/>
    </row>
    <row r="207" spans="2:82" s="152" customFormat="1" ht="12.75" customHeight="1" x14ac:dyDescent="0.2">
      <c r="B207" s="223">
        <v>42380</v>
      </c>
      <c r="C207" s="224">
        <v>0.31611664280000001</v>
      </c>
      <c r="D207" s="224">
        <v>0.31604878130000003</v>
      </c>
      <c r="E207" s="224">
        <v>0</v>
      </c>
      <c r="F207" s="224">
        <v>0</v>
      </c>
      <c r="G207" s="224">
        <v>0</v>
      </c>
      <c r="H207" s="224">
        <v>0</v>
      </c>
      <c r="I207" s="224">
        <v>0.61272050229999997</v>
      </c>
      <c r="J207" s="224">
        <v>0.61258029290000005</v>
      </c>
      <c r="K207" s="224">
        <v>8.3115967999999995E-3</v>
      </c>
      <c r="L207" s="224">
        <v>8.3115967999999995E-3</v>
      </c>
      <c r="M207" s="224">
        <v>7.2016899400000001E-2</v>
      </c>
      <c r="N207" s="224">
        <v>7.2016899400000001E-2</v>
      </c>
      <c r="O207" s="224">
        <v>2.6165235000000001E-3</v>
      </c>
      <c r="P207" s="224">
        <v>2.6144671000000001E-3</v>
      </c>
      <c r="Q207" s="224">
        <v>0</v>
      </c>
      <c r="R207" s="224">
        <v>0</v>
      </c>
      <c r="S207" s="224">
        <v>0</v>
      </c>
      <c r="T207" s="224">
        <v>0</v>
      </c>
      <c r="U207" s="224">
        <v>4.8181049999999996E-3</v>
      </c>
      <c r="V207" s="224">
        <v>4.8138562000000001E-3</v>
      </c>
      <c r="W207" s="225">
        <v>3.0707999999999998E-5</v>
      </c>
      <c r="X207" s="225">
        <v>3.0707999999999998E-5</v>
      </c>
      <c r="Y207" s="224">
        <v>1.1206892999999999E-3</v>
      </c>
      <c r="Z207" s="224">
        <v>1.1206892999999999E-3</v>
      </c>
      <c r="AA207" s="224">
        <v>7.1856074999999998E-3</v>
      </c>
      <c r="AB207" s="224">
        <v>7.1856074999999998E-3</v>
      </c>
      <c r="AC207" s="224">
        <v>0</v>
      </c>
      <c r="AD207" s="224">
        <v>0</v>
      </c>
      <c r="AE207" s="224">
        <v>0</v>
      </c>
      <c r="AF207" s="224">
        <v>0</v>
      </c>
      <c r="AG207" s="224">
        <v>4.068197E-3</v>
      </c>
      <c r="AH207" s="224">
        <v>4.068197E-3</v>
      </c>
      <c r="AI207" s="224">
        <v>1.8392725400000001E-2</v>
      </c>
      <c r="AJ207" s="224">
        <v>1.8392725400000001E-2</v>
      </c>
      <c r="AK207" s="224">
        <v>6.1249863999999999E-3</v>
      </c>
      <c r="AL207" s="224">
        <v>6.1249863999999999E-3</v>
      </c>
      <c r="AM207" s="224">
        <v>97</v>
      </c>
      <c r="AN207" s="224">
        <v>86</v>
      </c>
      <c r="AO207" s="224" t="s">
        <v>246</v>
      </c>
      <c r="AP207" s="96"/>
      <c r="AQ207" s="66"/>
      <c r="AR207" s="82"/>
      <c r="AS207" s="82"/>
      <c r="AT207" s="80"/>
      <c r="AU207" s="82"/>
      <c r="AV207" s="82"/>
      <c r="AW207" s="82"/>
      <c r="AX207" s="82"/>
      <c r="AY207" s="82"/>
      <c r="AZ207" s="82"/>
      <c r="BA207" s="82"/>
      <c r="BB207" s="82"/>
      <c r="BC207" s="82"/>
      <c r="BD207" s="82"/>
      <c r="BE207" s="82"/>
      <c r="BF207" s="82"/>
      <c r="BG207" s="82"/>
      <c r="BH207" s="82"/>
      <c r="BI207" s="82"/>
      <c r="BJ207" s="82"/>
      <c r="BK207" s="82"/>
      <c r="BL207" s="82"/>
      <c r="BM207" s="82"/>
      <c r="BN207" s="82"/>
      <c r="BO207" s="82"/>
      <c r="BP207" s="82"/>
      <c r="BQ207" s="82"/>
      <c r="BR207" s="82"/>
      <c r="BS207" s="82"/>
      <c r="BT207" s="82"/>
      <c r="BU207" s="82"/>
      <c r="BV207" s="82"/>
      <c r="BW207" s="82"/>
      <c r="BX207" s="80"/>
      <c r="BY207" s="80"/>
      <c r="BZ207" s="84"/>
      <c r="CA207" s="84"/>
      <c r="CD207" s="143"/>
    </row>
    <row r="208" spans="2:82" s="152" customFormat="1" ht="12.75" customHeight="1" x14ac:dyDescent="0.2">
      <c r="B208" s="223">
        <v>42381</v>
      </c>
      <c r="C208" s="224">
        <v>0.13852192720000001</v>
      </c>
      <c r="D208" s="224">
        <v>0.13758626060000001</v>
      </c>
      <c r="E208" s="224">
        <v>0</v>
      </c>
      <c r="F208" s="224">
        <v>0</v>
      </c>
      <c r="G208" s="224">
        <v>0</v>
      </c>
      <c r="H208" s="224">
        <v>0</v>
      </c>
      <c r="I208" s="224">
        <v>2.7453400999999999E-2</v>
      </c>
      <c r="J208" s="224">
        <v>2.7410913200000001E-2</v>
      </c>
      <c r="K208" s="224">
        <v>6.2159074600000003E-2</v>
      </c>
      <c r="L208" s="224">
        <v>6.2159074600000003E-2</v>
      </c>
      <c r="M208" s="224">
        <v>0.4538798671</v>
      </c>
      <c r="N208" s="224">
        <v>0.45019597430000002</v>
      </c>
      <c r="O208" s="224">
        <v>5.0690483000000001E-3</v>
      </c>
      <c r="P208" s="224">
        <v>5.0649355000000002E-3</v>
      </c>
      <c r="Q208" s="224">
        <v>0</v>
      </c>
      <c r="R208" s="224">
        <v>0</v>
      </c>
      <c r="S208" s="224">
        <v>0</v>
      </c>
      <c r="T208" s="224">
        <v>0</v>
      </c>
      <c r="U208" s="224">
        <v>2.4642890000000001E-4</v>
      </c>
      <c r="V208" s="224">
        <v>2.421801E-4</v>
      </c>
      <c r="W208" s="224">
        <v>7.0883969999999998E-4</v>
      </c>
      <c r="X208" s="224">
        <v>7.0883969999999998E-4</v>
      </c>
      <c r="Y208" s="224">
        <v>1.9352845899999999E-2</v>
      </c>
      <c r="Z208" s="224">
        <v>1.93445675E-2</v>
      </c>
      <c r="AA208" s="224">
        <v>3.2133961999999999E-3</v>
      </c>
      <c r="AB208" s="224">
        <v>3.2133961999999999E-3</v>
      </c>
      <c r="AC208" s="224">
        <v>0</v>
      </c>
      <c r="AD208" s="224">
        <v>0</v>
      </c>
      <c r="AE208" s="224">
        <v>0</v>
      </c>
      <c r="AF208" s="224">
        <v>0</v>
      </c>
      <c r="AG208" s="224">
        <v>0</v>
      </c>
      <c r="AH208" s="224">
        <v>0</v>
      </c>
      <c r="AI208" s="224">
        <v>4.7635558999999999E-3</v>
      </c>
      <c r="AJ208" s="224">
        <v>4.7635558999999999E-3</v>
      </c>
      <c r="AK208" s="224">
        <v>9.0834821E-3</v>
      </c>
      <c r="AL208" s="224">
        <v>9.0834821E-3</v>
      </c>
      <c r="AM208" s="224">
        <v>96</v>
      </c>
      <c r="AN208" s="224">
        <v>87</v>
      </c>
      <c r="AO208" s="224" t="s">
        <v>246</v>
      </c>
      <c r="AP208" s="96"/>
      <c r="AQ208" s="66"/>
      <c r="AR208" s="82"/>
      <c r="AS208" s="82"/>
      <c r="AT208" s="80"/>
      <c r="AU208" s="82"/>
      <c r="AV208" s="82"/>
      <c r="AW208" s="82"/>
      <c r="AX208" s="82"/>
      <c r="AY208" s="82"/>
      <c r="AZ208" s="82"/>
      <c r="BA208" s="82"/>
      <c r="BB208" s="82"/>
      <c r="BC208" s="82"/>
      <c r="BD208" s="82"/>
      <c r="BE208" s="82"/>
      <c r="BF208" s="82"/>
      <c r="BG208" s="82"/>
      <c r="BH208" s="82"/>
      <c r="BI208" s="82"/>
      <c r="BJ208" s="82"/>
      <c r="BK208" s="82"/>
      <c r="BL208" s="82"/>
      <c r="BM208" s="82"/>
      <c r="BN208" s="82"/>
      <c r="BO208" s="82"/>
      <c r="BP208" s="82"/>
      <c r="BQ208" s="82"/>
      <c r="BR208" s="82"/>
      <c r="BS208" s="82"/>
      <c r="BT208" s="82"/>
      <c r="BU208" s="82"/>
      <c r="BV208" s="82"/>
      <c r="BW208" s="82"/>
      <c r="BX208" s="80"/>
      <c r="BY208" s="80"/>
      <c r="BZ208" s="84"/>
      <c r="CA208" s="84"/>
      <c r="CD208" s="143"/>
    </row>
    <row r="209" spans="2:82" s="152" customFormat="1" ht="12.75" customHeight="1" x14ac:dyDescent="0.2">
      <c r="B209" s="223">
        <v>42382</v>
      </c>
      <c r="C209" s="224">
        <v>0.89546629170000003</v>
      </c>
      <c r="D209" s="224">
        <v>0.8950961382</v>
      </c>
      <c r="E209" s="224">
        <v>0</v>
      </c>
      <c r="F209" s="224">
        <v>0</v>
      </c>
      <c r="G209" s="224">
        <v>0</v>
      </c>
      <c r="H209" s="224">
        <v>0</v>
      </c>
      <c r="I209" s="224">
        <v>1.8309037399999999E-2</v>
      </c>
      <c r="J209" s="224">
        <v>1.8266549600000001E-2</v>
      </c>
      <c r="K209" s="224">
        <v>1.7626580755000001</v>
      </c>
      <c r="L209" s="224">
        <v>1.7609691435999999</v>
      </c>
      <c r="M209" s="224">
        <v>2.1436067024000001</v>
      </c>
      <c r="N209" s="224">
        <v>2.1435653104000001</v>
      </c>
      <c r="O209" s="224">
        <v>6.0383885000000002E-3</v>
      </c>
      <c r="P209" s="224">
        <v>6.0281064999999998E-3</v>
      </c>
      <c r="Q209" s="224">
        <v>0</v>
      </c>
      <c r="R209" s="224">
        <v>0</v>
      </c>
      <c r="S209" s="224">
        <v>0</v>
      </c>
      <c r="T209" s="224">
        <v>0</v>
      </c>
      <c r="U209" s="224">
        <v>1.5826680000000001E-4</v>
      </c>
      <c r="V209" s="224">
        <v>1.5401799999999999E-4</v>
      </c>
      <c r="W209" s="224">
        <v>1.1375980799999999E-2</v>
      </c>
      <c r="X209" s="224">
        <v>1.13452728E-2</v>
      </c>
      <c r="Y209" s="224">
        <v>1.47997218E-2</v>
      </c>
      <c r="Z209" s="224">
        <v>1.47914434E-2</v>
      </c>
      <c r="AA209" s="224">
        <v>2.9070427100000001E-2</v>
      </c>
      <c r="AB209" s="224">
        <v>2.9070427100000001E-2</v>
      </c>
      <c r="AC209" s="224">
        <v>0</v>
      </c>
      <c r="AD209" s="224">
        <v>0</v>
      </c>
      <c r="AE209" s="224">
        <v>0</v>
      </c>
      <c r="AF209" s="224">
        <v>0</v>
      </c>
      <c r="AG209" s="224">
        <v>1.17064227E-2</v>
      </c>
      <c r="AH209" s="224">
        <v>1.17064227E-2</v>
      </c>
      <c r="AI209" s="224">
        <v>6.7936010000000005E-2</v>
      </c>
      <c r="AJ209" s="224">
        <v>6.7936010000000005E-2</v>
      </c>
      <c r="AK209" s="224">
        <v>3.9274832599999997E-2</v>
      </c>
      <c r="AL209" s="224">
        <v>3.9274832599999997E-2</v>
      </c>
      <c r="AM209" s="224">
        <v>192</v>
      </c>
      <c r="AN209" s="224">
        <v>157</v>
      </c>
      <c r="AO209" s="224" t="s">
        <v>246</v>
      </c>
      <c r="AP209" s="96"/>
      <c r="AQ209" s="66"/>
      <c r="AR209" s="82"/>
      <c r="AS209" s="82"/>
      <c r="AT209" s="80"/>
      <c r="AU209" s="82"/>
      <c r="AV209" s="82"/>
      <c r="AW209" s="82"/>
      <c r="AX209" s="82"/>
      <c r="AY209" s="82"/>
      <c r="AZ209" s="82"/>
      <c r="BA209" s="82"/>
      <c r="BB209" s="82"/>
      <c r="BC209" s="82"/>
      <c r="BD209" s="82"/>
      <c r="BE209" s="82"/>
      <c r="BF209" s="82"/>
      <c r="BG209" s="82"/>
      <c r="BH209" s="82"/>
      <c r="BI209" s="82"/>
      <c r="BJ209" s="82"/>
      <c r="BK209" s="82"/>
      <c r="BL209" s="82"/>
      <c r="BM209" s="82"/>
      <c r="BN209" s="82"/>
      <c r="BO209" s="82"/>
      <c r="BP209" s="82"/>
      <c r="BQ209" s="82"/>
      <c r="BR209" s="82"/>
      <c r="BS209" s="82"/>
      <c r="BT209" s="82"/>
      <c r="BU209" s="82"/>
      <c r="BV209" s="82"/>
      <c r="BW209" s="82"/>
      <c r="BX209" s="80"/>
      <c r="BY209" s="80"/>
      <c r="BZ209" s="84"/>
      <c r="CA209" s="84"/>
      <c r="CD209" s="143"/>
    </row>
    <row r="210" spans="2:82" s="152" customFormat="1" ht="12.75" customHeight="1" x14ac:dyDescent="0.2">
      <c r="B210" s="223">
        <v>42383</v>
      </c>
      <c r="C210" s="224">
        <v>0.37283835370000001</v>
      </c>
      <c r="D210" s="224">
        <v>0.3719376465</v>
      </c>
      <c r="E210" s="224">
        <v>0</v>
      </c>
      <c r="F210" s="224">
        <v>0</v>
      </c>
      <c r="G210" s="224">
        <v>0</v>
      </c>
      <c r="H210" s="224">
        <v>0</v>
      </c>
      <c r="I210" s="224">
        <v>0.1179086607</v>
      </c>
      <c r="J210" s="224">
        <v>0.117590003</v>
      </c>
      <c r="K210" s="224">
        <v>0.75464539610000003</v>
      </c>
      <c r="L210" s="224">
        <v>0.75454303639999998</v>
      </c>
      <c r="M210" s="224">
        <v>0.66085943609999998</v>
      </c>
      <c r="N210" s="224">
        <v>0.65793715850000001</v>
      </c>
      <c r="O210" s="224">
        <v>1.7818786E-3</v>
      </c>
      <c r="P210" s="224">
        <v>1.773653E-3</v>
      </c>
      <c r="Q210" s="224">
        <v>0</v>
      </c>
      <c r="R210" s="224">
        <v>0</v>
      </c>
      <c r="S210" s="224">
        <v>0</v>
      </c>
      <c r="T210" s="224">
        <v>0</v>
      </c>
      <c r="U210" s="224">
        <v>6.7661670000000002E-4</v>
      </c>
      <c r="V210" s="224">
        <v>6.7236789999999998E-4</v>
      </c>
      <c r="W210" s="224">
        <v>5.1397270999999998E-3</v>
      </c>
      <c r="X210" s="224">
        <v>5.1294911000000004E-3</v>
      </c>
      <c r="Y210" s="224">
        <v>1.6981081000000001E-3</v>
      </c>
      <c r="Z210" s="224">
        <v>1.6815513E-3</v>
      </c>
      <c r="AA210" s="224">
        <v>1.05403818E-2</v>
      </c>
      <c r="AB210" s="224">
        <v>1.05403818E-2</v>
      </c>
      <c r="AC210" s="224">
        <v>0</v>
      </c>
      <c r="AD210" s="224">
        <v>0</v>
      </c>
      <c r="AE210" s="224">
        <v>0</v>
      </c>
      <c r="AF210" s="224">
        <v>0</v>
      </c>
      <c r="AG210" s="224">
        <v>9.3372026000000004E-3</v>
      </c>
      <c r="AH210" s="224">
        <v>9.3372026000000004E-3</v>
      </c>
      <c r="AI210" s="224">
        <v>2.8260182500000001E-2</v>
      </c>
      <c r="AJ210" s="224">
        <v>2.8260182500000001E-2</v>
      </c>
      <c r="AK210" s="224">
        <v>1.3835287E-3</v>
      </c>
      <c r="AL210" s="224">
        <v>1.3835287E-3</v>
      </c>
      <c r="AM210" s="224">
        <v>134</v>
      </c>
      <c r="AN210" s="224">
        <v>114</v>
      </c>
      <c r="AO210" s="224" t="s">
        <v>246</v>
      </c>
      <c r="AP210" s="96"/>
      <c r="AQ210" s="66"/>
      <c r="AR210" s="82"/>
      <c r="AS210" s="82"/>
      <c r="AT210" s="80"/>
      <c r="AU210" s="82"/>
      <c r="AV210" s="82"/>
      <c r="AW210" s="82"/>
      <c r="AX210" s="82"/>
      <c r="AY210" s="82"/>
      <c r="AZ210" s="82"/>
      <c r="BA210" s="82"/>
      <c r="BB210" s="82"/>
      <c r="BC210" s="82"/>
      <c r="BD210" s="82"/>
      <c r="BE210" s="82"/>
      <c r="BF210" s="82"/>
      <c r="BG210" s="82"/>
      <c r="BH210" s="82"/>
      <c r="BI210" s="82"/>
      <c r="BJ210" s="82"/>
      <c r="BK210" s="82"/>
      <c r="BL210" s="82"/>
      <c r="BM210" s="82"/>
      <c r="BN210" s="82"/>
      <c r="BO210" s="82"/>
      <c r="BP210" s="82"/>
      <c r="BQ210" s="82"/>
      <c r="BR210" s="82"/>
      <c r="BS210" s="82"/>
      <c r="BT210" s="82"/>
      <c r="BU210" s="82"/>
      <c r="BV210" s="82"/>
      <c r="BW210" s="82"/>
      <c r="BX210" s="80"/>
      <c r="BY210" s="80"/>
      <c r="BZ210" s="84"/>
      <c r="CA210" s="84"/>
      <c r="CD210" s="143"/>
    </row>
    <row r="211" spans="2:82" s="152" customFormat="1" ht="12.75" customHeight="1" x14ac:dyDescent="0.2">
      <c r="B211" s="223">
        <v>42384</v>
      </c>
      <c r="C211" s="224">
        <v>0.20091515209999999</v>
      </c>
      <c r="D211" s="224">
        <v>0.20091515209999999</v>
      </c>
      <c r="E211" s="224">
        <v>0</v>
      </c>
      <c r="F211" s="224">
        <v>0</v>
      </c>
      <c r="G211" s="224">
        <v>0</v>
      </c>
      <c r="H211" s="224">
        <v>0</v>
      </c>
      <c r="I211" s="224">
        <v>1.6574419600000001E-2</v>
      </c>
      <c r="J211" s="224">
        <v>1.6574419600000001E-2</v>
      </c>
      <c r="K211" s="224">
        <v>0.70974501580000005</v>
      </c>
      <c r="L211" s="224">
        <v>0.70974501580000005</v>
      </c>
      <c r="M211" s="224">
        <v>0.20251047650000001</v>
      </c>
      <c r="N211" s="224">
        <v>0.20251047650000001</v>
      </c>
      <c r="O211" s="224">
        <v>1.4564517999999999E-3</v>
      </c>
      <c r="P211" s="224">
        <v>1.4564517999999999E-3</v>
      </c>
      <c r="Q211" s="224">
        <v>0</v>
      </c>
      <c r="R211" s="224">
        <v>0</v>
      </c>
      <c r="S211" s="224">
        <v>0</v>
      </c>
      <c r="T211" s="224">
        <v>0</v>
      </c>
      <c r="U211" s="224">
        <v>1.7685509999999999E-4</v>
      </c>
      <c r="V211" s="224">
        <v>1.7685509999999999E-4</v>
      </c>
      <c r="W211" s="224">
        <v>3.8602331999999999E-3</v>
      </c>
      <c r="X211" s="224">
        <v>3.8602331999999999E-3</v>
      </c>
      <c r="Y211" s="224">
        <v>2.3965988000000001E-3</v>
      </c>
      <c r="Z211" s="224">
        <v>2.3965988000000001E-3</v>
      </c>
      <c r="AA211" s="224">
        <v>8.5271575000000002E-3</v>
      </c>
      <c r="AB211" s="224">
        <v>8.5271575000000002E-3</v>
      </c>
      <c r="AC211" s="224">
        <v>0</v>
      </c>
      <c r="AD211" s="224">
        <v>0</v>
      </c>
      <c r="AE211" s="224">
        <v>0</v>
      </c>
      <c r="AF211" s="224">
        <v>0</v>
      </c>
      <c r="AG211" s="224">
        <v>0</v>
      </c>
      <c r="AH211" s="224">
        <v>0</v>
      </c>
      <c r="AI211" s="224">
        <v>2.58112312E-2</v>
      </c>
      <c r="AJ211" s="224">
        <v>2.58112312E-2</v>
      </c>
      <c r="AK211" s="224">
        <v>1.34524113E-2</v>
      </c>
      <c r="AL211" s="224">
        <v>1.34524113E-2</v>
      </c>
      <c r="AM211" s="224">
        <v>66</v>
      </c>
      <c r="AN211" s="224">
        <v>60</v>
      </c>
      <c r="AO211" s="224" t="s">
        <v>246</v>
      </c>
      <c r="AP211" s="96"/>
      <c r="AQ211" s="66"/>
      <c r="AR211" s="82"/>
      <c r="AS211" s="82"/>
      <c r="AT211" s="80"/>
      <c r="AU211" s="82"/>
      <c r="AV211" s="82"/>
      <c r="AW211" s="82"/>
      <c r="AX211" s="82"/>
      <c r="AY211" s="82"/>
      <c r="AZ211" s="82"/>
      <c r="BA211" s="82"/>
      <c r="BB211" s="82"/>
      <c r="BC211" s="82"/>
      <c r="BD211" s="82"/>
      <c r="BE211" s="82"/>
      <c r="BF211" s="82"/>
      <c r="BG211" s="82"/>
      <c r="BH211" s="82"/>
      <c r="BI211" s="82"/>
      <c r="BJ211" s="82"/>
      <c r="BK211" s="82"/>
      <c r="BL211" s="82"/>
      <c r="BM211" s="82"/>
      <c r="BN211" s="82"/>
      <c r="BO211" s="82"/>
      <c r="BP211" s="82"/>
      <c r="BQ211" s="82"/>
      <c r="BR211" s="82"/>
      <c r="BS211" s="82"/>
      <c r="BT211" s="82"/>
      <c r="BU211" s="82"/>
      <c r="BV211" s="82"/>
      <c r="BW211" s="82"/>
      <c r="BX211" s="80"/>
      <c r="BY211" s="80"/>
      <c r="BZ211" s="84"/>
      <c r="CA211" s="84"/>
      <c r="CD211" s="143"/>
    </row>
    <row r="212" spans="2:82" s="152" customFormat="1" ht="12.75" customHeight="1" x14ac:dyDescent="0.2">
      <c r="B212" s="223">
        <v>42385</v>
      </c>
      <c r="C212" s="224">
        <v>0.44869391450000001</v>
      </c>
      <c r="D212" s="224">
        <v>0.23078575139999999</v>
      </c>
      <c r="E212" s="224">
        <v>0</v>
      </c>
      <c r="F212" s="224">
        <v>0</v>
      </c>
      <c r="G212" s="224">
        <v>0</v>
      </c>
      <c r="H212" s="224">
        <v>0</v>
      </c>
      <c r="I212" s="224">
        <v>9.2963057999999998E-3</v>
      </c>
      <c r="J212" s="224">
        <v>9.2963057999999998E-3</v>
      </c>
      <c r="K212" s="224">
        <v>0.19994379870000001</v>
      </c>
      <c r="L212" s="224">
        <v>0.19994379870000001</v>
      </c>
      <c r="M212" s="224">
        <v>1.6264705374999999</v>
      </c>
      <c r="N212" s="224">
        <v>0.74924603280000002</v>
      </c>
      <c r="O212" s="224">
        <v>2.5607434E-3</v>
      </c>
      <c r="P212" s="224">
        <v>1.0816712E-3</v>
      </c>
      <c r="Q212" s="224">
        <v>0</v>
      </c>
      <c r="R212" s="224">
        <v>0</v>
      </c>
      <c r="S212" s="224">
        <v>0</v>
      </c>
      <c r="T212" s="224">
        <v>0</v>
      </c>
      <c r="U212" s="224">
        <v>1.635777E-4</v>
      </c>
      <c r="V212" s="224">
        <v>1.635777E-4</v>
      </c>
      <c r="W212" s="224">
        <v>1.5980879000000001E-3</v>
      </c>
      <c r="X212" s="224">
        <v>1.5980879000000001E-3</v>
      </c>
      <c r="Y212" s="224">
        <v>8.6975012000000008E-3</v>
      </c>
      <c r="Z212" s="224">
        <v>2.7432569999999998E-3</v>
      </c>
      <c r="AA212" s="224">
        <v>2.4833710999999999E-3</v>
      </c>
      <c r="AB212" s="224">
        <v>2.4833710999999999E-3</v>
      </c>
      <c r="AC212" s="224">
        <v>0</v>
      </c>
      <c r="AD212" s="224">
        <v>0</v>
      </c>
      <c r="AE212" s="224">
        <v>0</v>
      </c>
      <c r="AF212" s="224">
        <v>0</v>
      </c>
      <c r="AG212" s="224">
        <v>4.2859465000000003E-3</v>
      </c>
      <c r="AH212" s="224">
        <v>4.2859465000000003E-3</v>
      </c>
      <c r="AI212" s="224">
        <v>2.0356748000000002E-3</v>
      </c>
      <c r="AJ212" s="224">
        <v>2.0356748000000002E-3</v>
      </c>
      <c r="AK212" s="224">
        <v>0</v>
      </c>
      <c r="AL212" s="224">
        <v>0</v>
      </c>
      <c r="AM212" s="224">
        <v>72</v>
      </c>
      <c r="AN212" s="224">
        <v>65</v>
      </c>
      <c r="AO212" s="224" t="s">
        <v>246</v>
      </c>
      <c r="AP212" s="96"/>
      <c r="AQ212" s="66"/>
      <c r="AR212" s="82"/>
      <c r="AS212" s="82"/>
      <c r="AT212" s="80"/>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c r="BU212" s="82"/>
      <c r="BV212" s="82"/>
      <c r="BW212" s="82"/>
      <c r="BX212" s="80"/>
      <c r="BY212" s="80"/>
      <c r="BZ212" s="84"/>
      <c r="CA212" s="84"/>
      <c r="CD212" s="143"/>
    </row>
    <row r="213" spans="2:82" s="152" customFormat="1" ht="12.75" customHeight="1" x14ac:dyDescent="0.2">
      <c r="B213" s="223">
        <v>42386</v>
      </c>
      <c r="C213" s="224">
        <v>0.42220161319999999</v>
      </c>
      <c r="D213" s="224">
        <v>0.42205766420000002</v>
      </c>
      <c r="E213" s="224">
        <v>0</v>
      </c>
      <c r="F213" s="224">
        <v>0</v>
      </c>
      <c r="G213" s="224">
        <v>8.86100425E-2</v>
      </c>
      <c r="H213" s="224">
        <v>8.86100425E-2</v>
      </c>
      <c r="I213" s="224">
        <v>0.28917051640000002</v>
      </c>
      <c r="J213" s="224">
        <v>0.28917051640000002</v>
      </c>
      <c r="K213" s="224">
        <v>0.12979813170000001</v>
      </c>
      <c r="L213" s="224">
        <v>0.12979813170000001</v>
      </c>
      <c r="M213" s="224">
        <v>1.0188209723999999</v>
      </c>
      <c r="N213" s="224">
        <v>1.0182414822999999</v>
      </c>
      <c r="O213" s="224">
        <v>1.26145275E-2</v>
      </c>
      <c r="P213" s="224">
        <v>1.26124711E-2</v>
      </c>
      <c r="Q213" s="224">
        <v>0</v>
      </c>
      <c r="R213" s="224">
        <v>0</v>
      </c>
      <c r="S213" s="224">
        <v>5.5381207000000003E-3</v>
      </c>
      <c r="T213" s="224">
        <v>5.5381207000000003E-3</v>
      </c>
      <c r="U213" s="224">
        <v>1.55956403E-2</v>
      </c>
      <c r="V213" s="224">
        <v>1.55956403E-2</v>
      </c>
      <c r="W213" s="224">
        <v>2.5820188E-3</v>
      </c>
      <c r="X213" s="224">
        <v>2.5820188E-3</v>
      </c>
      <c r="Y213" s="224">
        <v>1.75305615E-2</v>
      </c>
      <c r="Z213" s="224">
        <v>1.7522283100000001E-2</v>
      </c>
      <c r="AA213" s="224">
        <v>5.0276631000000004E-3</v>
      </c>
      <c r="AB213" s="224">
        <v>5.0276631000000004E-3</v>
      </c>
      <c r="AC213" s="224">
        <v>0</v>
      </c>
      <c r="AD213" s="224">
        <v>0</v>
      </c>
      <c r="AE213" s="224">
        <v>0</v>
      </c>
      <c r="AF213" s="224">
        <v>0</v>
      </c>
      <c r="AG213" s="224">
        <v>0</v>
      </c>
      <c r="AH213" s="224">
        <v>0</v>
      </c>
      <c r="AI213" s="224">
        <v>8.9564579999999998E-4</v>
      </c>
      <c r="AJ213" s="224">
        <v>8.9564579999999998E-4</v>
      </c>
      <c r="AK213" s="224">
        <v>1.9515309599999999E-2</v>
      </c>
      <c r="AL213" s="224">
        <v>1.9515309599999999E-2</v>
      </c>
      <c r="AM213" s="224">
        <v>57</v>
      </c>
      <c r="AN213" s="224">
        <v>54</v>
      </c>
      <c r="AO213" s="224" t="s">
        <v>246</v>
      </c>
      <c r="AP213" s="96"/>
      <c r="AQ213" s="66"/>
      <c r="AR213" s="82"/>
      <c r="AS213" s="82"/>
      <c r="AT213" s="80"/>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0"/>
      <c r="BY213" s="80"/>
      <c r="BZ213" s="84"/>
      <c r="CA213" s="84"/>
      <c r="CD213" s="143"/>
    </row>
    <row r="214" spans="2:82" s="152" customFormat="1" ht="12.75" customHeight="1" x14ac:dyDescent="0.2">
      <c r="B214" s="223">
        <v>42387</v>
      </c>
      <c r="C214" s="224">
        <v>9.2182946500000001E-2</v>
      </c>
      <c r="D214" s="224">
        <v>9.1851864599999999E-2</v>
      </c>
      <c r="E214" s="224">
        <v>0</v>
      </c>
      <c r="F214" s="224">
        <v>0</v>
      </c>
      <c r="G214" s="224">
        <v>0</v>
      </c>
      <c r="H214" s="224">
        <v>0</v>
      </c>
      <c r="I214" s="224">
        <v>1.2390455E-2</v>
      </c>
      <c r="J214" s="224">
        <v>1.17786322E-2</v>
      </c>
      <c r="K214" s="224">
        <v>5.2301861400000003E-2</v>
      </c>
      <c r="L214" s="224">
        <v>5.2301861400000003E-2</v>
      </c>
      <c r="M214" s="224">
        <v>0.30465592790000001</v>
      </c>
      <c r="N214" s="224">
        <v>0.30451519469999999</v>
      </c>
      <c r="O214" s="224">
        <v>5.2464129999999995E-4</v>
      </c>
      <c r="P214" s="224">
        <v>5.184721E-4</v>
      </c>
      <c r="Q214" s="224">
        <v>0</v>
      </c>
      <c r="R214" s="224">
        <v>0</v>
      </c>
      <c r="S214" s="224">
        <v>0</v>
      </c>
      <c r="T214" s="224">
        <v>0</v>
      </c>
      <c r="U214" s="224">
        <v>1.5826680000000001E-4</v>
      </c>
      <c r="V214" s="224">
        <v>1.5401799999999999E-4</v>
      </c>
      <c r="W214" s="224">
        <v>6.7685239999999995E-4</v>
      </c>
      <c r="X214" s="224">
        <v>6.7685239999999995E-4</v>
      </c>
      <c r="Y214" s="224">
        <v>1.2562483000000001E-3</v>
      </c>
      <c r="Z214" s="224">
        <v>1.2396915E-3</v>
      </c>
      <c r="AA214" s="224">
        <v>4.6613653999999999E-3</v>
      </c>
      <c r="AB214" s="224">
        <v>4.6613653999999999E-3</v>
      </c>
      <c r="AC214" s="224">
        <v>0</v>
      </c>
      <c r="AD214" s="224">
        <v>0</v>
      </c>
      <c r="AE214" s="224">
        <v>0</v>
      </c>
      <c r="AF214" s="224">
        <v>0</v>
      </c>
      <c r="AG214" s="224">
        <v>6.1862087999999997E-3</v>
      </c>
      <c r="AH214" s="224">
        <v>6.1862087999999997E-3</v>
      </c>
      <c r="AI214" s="224">
        <v>4.5626753000000001E-3</v>
      </c>
      <c r="AJ214" s="224">
        <v>4.5626753000000001E-3</v>
      </c>
      <c r="AK214" s="224">
        <v>3.0216186E-3</v>
      </c>
      <c r="AL214" s="224">
        <v>3.0216186E-3</v>
      </c>
      <c r="AM214" s="224">
        <v>97</v>
      </c>
      <c r="AN214" s="224">
        <v>81</v>
      </c>
      <c r="AO214" s="224" t="s">
        <v>246</v>
      </c>
      <c r="AP214" s="96"/>
      <c r="AQ214" s="66"/>
      <c r="AR214" s="82"/>
      <c r="AS214" s="82"/>
      <c r="AT214" s="80"/>
      <c r="AU214" s="82"/>
      <c r="AV214" s="82"/>
      <c r="AW214" s="82"/>
      <c r="AX214" s="82"/>
      <c r="AY214" s="82"/>
      <c r="AZ214" s="82"/>
      <c r="BA214" s="82"/>
      <c r="BB214" s="82"/>
      <c r="BC214" s="82"/>
      <c r="BD214" s="82"/>
      <c r="BE214" s="82"/>
      <c r="BF214" s="82"/>
      <c r="BG214" s="82"/>
      <c r="BH214" s="82"/>
      <c r="BI214" s="82"/>
      <c r="BJ214" s="82"/>
      <c r="BK214" s="82"/>
      <c r="BL214" s="82"/>
      <c r="BM214" s="82"/>
      <c r="BN214" s="82"/>
      <c r="BO214" s="82"/>
      <c r="BP214" s="82"/>
      <c r="BQ214" s="82"/>
      <c r="BR214" s="82"/>
      <c r="BS214" s="82"/>
      <c r="BT214" s="82"/>
      <c r="BU214" s="82"/>
      <c r="BV214" s="82"/>
      <c r="BW214" s="82"/>
      <c r="BX214" s="80"/>
      <c r="BY214" s="80"/>
      <c r="BZ214" s="84"/>
      <c r="CA214" s="84"/>
      <c r="CD214" s="143"/>
    </row>
    <row r="215" spans="2:82" s="152" customFormat="1" ht="12.75" customHeight="1" x14ac:dyDescent="0.2">
      <c r="B215" s="223">
        <v>42388</v>
      </c>
      <c r="C215" s="224">
        <v>0.1579061897</v>
      </c>
      <c r="D215" s="224">
        <v>2.1294101400000001E-2</v>
      </c>
      <c r="E215" s="224">
        <v>0</v>
      </c>
      <c r="F215" s="224">
        <v>0</v>
      </c>
      <c r="G215" s="224">
        <v>0</v>
      </c>
      <c r="H215" s="224">
        <v>0</v>
      </c>
      <c r="I215" s="224">
        <v>1.7207545000000001E-3</v>
      </c>
      <c r="J215" s="224">
        <v>1.1684136000000001E-3</v>
      </c>
      <c r="K215" s="224">
        <v>2.7387562399999999E-2</v>
      </c>
      <c r="L215" s="224">
        <v>2.7387562399999999E-2</v>
      </c>
      <c r="M215" s="224">
        <v>0.61017420150000001</v>
      </c>
      <c r="N215" s="224">
        <v>6.12963703E-2</v>
      </c>
      <c r="O215" s="224">
        <v>6.5445209999999995E-4</v>
      </c>
      <c r="P215" s="224">
        <v>2.3108889999999999E-4</v>
      </c>
      <c r="Q215" s="224">
        <v>0</v>
      </c>
      <c r="R215" s="224">
        <v>0</v>
      </c>
      <c r="S215" s="224">
        <v>0</v>
      </c>
      <c r="T215" s="224">
        <v>0</v>
      </c>
      <c r="U215" s="225">
        <v>2.97416E-5</v>
      </c>
      <c r="V215" s="225">
        <v>2.1243999999999999E-5</v>
      </c>
      <c r="W215" s="224">
        <v>3.7873019999999999E-4</v>
      </c>
      <c r="X215" s="224">
        <v>3.7873019999999999E-4</v>
      </c>
      <c r="Y215" s="224">
        <v>2.2703531000000002E-3</v>
      </c>
      <c r="Z215" s="224">
        <v>5.8259290000000003E-4</v>
      </c>
      <c r="AA215" s="224">
        <v>1.42737926E-2</v>
      </c>
      <c r="AB215" s="224">
        <v>1.42737926E-2</v>
      </c>
      <c r="AC215" s="224">
        <v>0</v>
      </c>
      <c r="AD215" s="224">
        <v>0</v>
      </c>
      <c r="AE215" s="224">
        <v>0</v>
      </c>
      <c r="AF215" s="224">
        <v>0</v>
      </c>
      <c r="AG215" s="224">
        <v>2.8912878E-3</v>
      </c>
      <c r="AH215" s="224">
        <v>2.8912878E-3</v>
      </c>
      <c r="AI215" s="224">
        <v>2.5505432099999999E-2</v>
      </c>
      <c r="AJ215" s="224">
        <v>2.5505432099999999E-2</v>
      </c>
      <c r="AK215" s="224">
        <v>3.1200281100000001E-2</v>
      </c>
      <c r="AL215" s="224">
        <v>3.1200281100000001E-2</v>
      </c>
      <c r="AM215" s="224">
        <v>77</v>
      </c>
      <c r="AN215" s="224">
        <v>75</v>
      </c>
      <c r="AO215" s="224" t="s">
        <v>246</v>
      </c>
      <c r="AP215" s="96"/>
      <c r="AQ215" s="66"/>
      <c r="AR215" s="82"/>
      <c r="AS215" s="82"/>
      <c r="AT215" s="80"/>
      <c r="AU215" s="82"/>
      <c r="AV215" s="82"/>
      <c r="AW215" s="82"/>
      <c r="AX215" s="82"/>
      <c r="AY215" s="82"/>
      <c r="AZ215" s="82"/>
      <c r="BA215" s="82"/>
      <c r="BB215" s="82"/>
      <c r="BC215" s="82"/>
      <c r="BD215" s="82"/>
      <c r="BE215" s="82"/>
      <c r="BF215" s="82"/>
      <c r="BG215" s="82"/>
      <c r="BH215" s="82"/>
      <c r="BI215" s="82"/>
      <c r="BJ215" s="82"/>
      <c r="BK215" s="82"/>
      <c r="BL215" s="82"/>
      <c r="BM215" s="82"/>
      <c r="BN215" s="82"/>
      <c r="BO215" s="82"/>
      <c r="BP215" s="82"/>
      <c r="BQ215" s="82"/>
      <c r="BR215" s="82"/>
      <c r="BS215" s="82"/>
      <c r="BT215" s="82"/>
      <c r="BU215" s="82"/>
      <c r="BV215" s="82"/>
      <c r="BW215" s="82"/>
      <c r="BX215" s="80"/>
      <c r="BY215" s="80"/>
      <c r="BZ215" s="84"/>
      <c r="CA215" s="84"/>
      <c r="CD215" s="143"/>
    </row>
    <row r="216" spans="2:82" s="152" customFormat="1" ht="12.75" customHeight="1" x14ac:dyDescent="0.2">
      <c r="B216" s="223">
        <v>42389</v>
      </c>
      <c r="C216" s="224">
        <v>4.47703474E-2</v>
      </c>
      <c r="D216" s="224">
        <v>4.3927219599999998E-2</v>
      </c>
      <c r="E216" s="224">
        <v>0</v>
      </c>
      <c r="F216" s="224">
        <v>0</v>
      </c>
      <c r="G216" s="224">
        <v>0</v>
      </c>
      <c r="H216" s="224">
        <v>0</v>
      </c>
      <c r="I216" s="224">
        <v>6.9523149699999995E-2</v>
      </c>
      <c r="J216" s="224">
        <v>6.7823641399999995E-2</v>
      </c>
      <c r="K216" s="224">
        <v>4.8788420300000003E-2</v>
      </c>
      <c r="L216" s="224">
        <v>4.8686060599999997E-2</v>
      </c>
      <c r="M216" s="224">
        <v>5.3116359999999998E-3</v>
      </c>
      <c r="N216" s="224">
        <v>5.3116359999999998E-3</v>
      </c>
      <c r="O216" s="224">
        <v>5.3443500999999999E-3</v>
      </c>
      <c r="P216" s="224">
        <v>5.3320117E-3</v>
      </c>
      <c r="Q216" s="224">
        <v>0</v>
      </c>
      <c r="R216" s="224">
        <v>0</v>
      </c>
      <c r="S216" s="224">
        <v>0</v>
      </c>
      <c r="T216" s="224">
        <v>0</v>
      </c>
      <c r="U216" s="224">
        <v>1.01365026E-2</v>
      </c>
      <c r="V216" s="224">
        <v>1.01152586E-2</v>
      </c>
      <c r="W216" s="224">
        <v>2.113724E-3</v>
      </c>
      <c r="X216" s="224">
        <v>2.1034880000000001E-3</v>
      </c>
      <c r="Y216" s="225">
        <v>5.48444E-5</v>
      </c>
      <c r="Z216" s="225">
        <v>5.48444E-5</v>
      </c>
      <c r="AA216" s="224">
        <v>1.1409985900000001E-2</v>
      </c>
      <c r="AB216" s="224">
        <v>1.1409985900000001E-2</v>
      </c>
      <c r="AC216" s="224">
        <v>0</v>
      </c>
      <c r="AD216" s="224">
        <v>0</v>
      </c>
      <c r="AE216" s="224">
        <v>0</v>
      </c>
      <c r="AF216" s="224">
        <v>0</v>
      </c>
      <c r="AG216" s="225">
        <v>7.9664000000000005E-6</v>
      </c>
      <c r="AH216" s="225">
        <v>7.9664000000000005E-6</v>
      </c>
      <c r="AI216" s="224">
        <v>1.1629320300000001E-2</v>
      </c>
      <c r="AJ216" s="224">
        <v>1.1629320300000001E-2</v>
      </c>
      <c r="AK216" s="224">
        <v>3.6511913899999998E-2</v>
      </c>
      <c r="AL216" s="224">
        <v>3.6511913899999998E-2</v>
      </c>
      <c r="AM216" s="224">
        <v>94</v>
      </c>
      <c r="AN216" s="224">
        <v>90</v>
      </c>
      <c r="AO216" s="224" t="s">
        <v>246</v>
      </c>
      <c r="AP216" s="96"/>
      <c r="AQ216" s="66"/>
      <c r="AR216" s="82"/>
      <c r="AS216" s="82"/>
      <c r="AT216" s="80"/>
      <c r="AU216" s="82"/>
      <c r="AV216" s="82"/>
      <c r="AW216" s="82"/>
      <c r="AX216" s="82"/>
      <c r="AY216" s="82"/>
      <c r="AZ216" s="82"/>
      <c r="BA216" s="82"/>
      <c r="BB216" s="82"/>
      <c r="BC216" s="82"/>
      <c r="BD216" s="82"/>
      <c r="BE216" s="82"/>
      <c r="BF216" s="82"/>
      <c r="BG216" s="82"/>
      <c r="BH216" s="82"/>
      <c r="BI216" s="82"/>
      <c r="BJ216" s="82"/>
      <c r="BK216" s="82"/>
      <c r="BL216" s="82"/>
      <c r="BM216" s="82"/>
      <c r="BN216" s="82"/>
      <c r="BO216" s="82"/>
      <c r="BP216" s="82"/>
      <c r="BQ216" s="82"/>
      <c r="BR216" s="82"/>
      <c r="BS216" s="82"/>
      <c r="BT216" s="82"/>
      <c r="BU216" s="82"/>
      <c r="BV216" s="82"/>
      <c r="BW216" s="82"/>
      <c r="BX216" s="80"/>
      <c r="BY216" s="80"/>
      <c r="BZ216" s="84"/>
      <c r="CA216" s="84"/>
      <c r="CD216" s="143"/>
    </row>
    <row r="217" spans="2:82" s="152" customFormat="1" ht="12.75" customHeight="1" x14ac:dyDescent="0.2">
      <c r="B217" s="223">
        <v>42390</v>
      </c>
      <c r="C217" s="224">
        <v>0.81337931139999997</v>
      </c>
      <c r="D217" s="224">
        <v>0.81321479880000003</v>
      </c>
      <c r="E217" s="224">
        <v>0</v>
      </c>
      <c r="F217" s="224">
        <v>0</v>
      </c>
      <c r="G217" s="224">
        <v>0</v>
      </c>
      <c r="H217" s="224">
        <v>0</v>
      </c>
      <c r="I217" s="224">
        <v>0.14730384599999999</v>
      </c>
      <c r="J217" s="224">
        <v>0.14700643199999999</v>
      </c>
      <c r="K217" s="224">
        <v>2.2277806422999999</v>
      </c>
      <c r="L217" s="224">
        <v>2.2277806422999999</v>
      </c>
      <c r="M217" s="224">
        <v>1.1856440972</v>
      </c>
      <c r="N217" s="224">
        <v>1.1855613132</v>
      </c>
      <c r="O217" s="224">
        <v>9.5455939999999993E-3</v>
      </c>
      <c r="P217" s="224">
        <v>9.5353120000000006E-3</v>
      </c>
      <c r="Q217" s="224">
        <v>0</v>
      </c>
      <c r="R217" s="224">
        <v>0</v>
      </c>
      <c r="S217" s="224">
        <v>0</v>
      </c>
      <c r="T217" s="224">
        <v>0</v>
      </c>
      <c r="U217" s="224">
        <v>3.1132860999999999E-3</v>
      </c>
      <c r="V217" s="224">
        <v>3.1005397000000001E-3</v>
      </c>
      <c r="W217" s="224">
        <v>2.8833395899999999E-2</v>
      </c>
      <c r="X217" s="224">
        <v>2.8833395899999999E-2</v>
      </c>
      <c r="Y217" s="224">
        <v>9.0420898E-3</v>
      </c>
      <c r="Z217" s="224">
        <v>9.0255330000000005E-3</v>
      </c>
      <c r="AA217" s="224">
        <v>7.9708986999999995E-3</v>
      </c>
      <c r="AB217" s="224">
        <v>7.9708986999999995E-3</v>
      </c>
      <c r="AC217" s="224">
        <v>0</v>
      </c>
      <c r="AD217" s="224">
        <v>0</v>
      </c>
      <c r="AE217" s="224">
        <v>0</v>
      </c>
      <c r="AF217" s="224">
        <v>0</v>
      </c>
      <c r="AG217" s="224">
        <v>0</v>
      </c>
      <c r="AH217" s="224">
        <v>0</v>
      </c>
      <c r="AI217" s="224">
        <v>2.8638912799999999E-2</v>
      </c>
      <c r="AJ217" s="224">
        <v>2.8638912799999999E-2</v>
      </c>
      <c r="AK217" s="224">
        <v>8.9261923E-3</v>
      </c>
      <c r="AL217" s="224">
        <v>8.9261923E-3</v>
      </c>
      <c r="AM217" s="224">
        <v>91</v>
      </c>
      <c r="AN217" s="224">
        <v>75</v>
      </c>
      <c r="AO217" s="224" t="s">
        <v>246</v>
      </c>
      <c r="AP217" s="96"/>
      <c r="AQ217" s="66"/>
      <c r="AR217" s="82"/>
      <c r="AS217" s="82"/>
      <c r="AT217" s="80"/>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0"/>
      <c r="BY217" s="80"/>
      <c r="BZ217" s="84"/>
      <c r="CA217" s="84"/>
      <c r="CD217" s="143"/>
    </row>
    <row r="218" spans="2:82" s="152" customFormat="1" ht="12.75" customHeight="1" x14ac:dyDescent="0.2">
      <c r="B218" s="223">
        <v>42391</v>
      </c>
      <c r="C218" s="224">
        <v>11.0532162488</v>
      </c>
      <c r="D218" s="224">
        <v>0.13911665840000001</v>
      </c>
      <c r="E218" s="224">
        <v>0.95142269700000004</v>
      </c>
      <c r="F218" s="224">
        <v>0.95142269700000004</v>
      </c>
      <c r="G218" s="224">
        <v>0</v>
      </c>
      <c r="H218" s="224">
        <v>0</v>
      </c>
      <c r="I218" s="224">
        <v>2.0703721200000001E-2</v>
      </c>
      <c r="J218" s="224">
        <v>2.04148049E-2</v>
      </c>
      <c r="K218" s="224">
        <v>0.46979939739999999</v>
      </c>
      <c r="L218" s="224">
        <v>0.25054547449999998</v>
      </c>
      <c r="M218" s="224">
        <v>43.954106871699999</v>
      </c>
      <c r="N218" s="224">
        <v>0.1955225219</v>
      </c>
      <c r="O218" s="224">
        <v>1.9397079E-3</v>
      </c>
      <c r="P218" s="224">
        <v>8.7423100000000005E-4</v>
      </c>
      <c r="Q218" s="224">
        <v>8.0628904999999994E-3</v>
      </c>
      <c r="R218" s="224">
        <v>8.0628904999999994E-3</v>
      </c>
      <c r="S218" s="224">
        <v>0</v>
      </c>
      <c r="T218" s="224">
        <v>0</v>
      </c>
      <c r="U218" s="224">
        <v>4.5090089999999999E-4</v>
      </c>
      <c r="V218" s="224">
        <v>4.4240330000000001E-4</v>
      </c>
      <c r="W218" s="224">
        <v>2.2352757999999999E-3</v>
      </c>
      <c r="X218" s="224">
        <v>1.0837313E-3</v>
      </c>
      <c r="Y218" s="224">
        <v>4.0874633999999996E-3</v>
      </c>
      <c r="Z218" s="224">
        <v>7.4609139999999997E-4</v>
      </c>
      <c r="AA218" s="224">
        <v>1.2607844199999999E-2</v>
      </c>
      <c r="AB218" s="224">
        <v>1.2607844199999999E-2</v>
      </c>
      <c r="AC218" s="224">
        <v>0</v>
      </c>
      <c r="AD218" s="224">
        <v>0</v>
      </c>
      <c r="AE218" s="224">
        <v>0</v>
      </c>
      <c r="AF218" s="224">
        <v>0</v>
      </c>
      <c r="AG218" s="224">
        <v>7.3450605999999998E-3</v>
      </c>
      <c r="AH218" s="224">
        <v>7.3450605999999998E-3</v>
      </c>
      <c r="AI218" s="224">
        <v>2.4488234399999999E-2</v>
      </c>
      <c r="AJ218" s="224">
        <v>2.4488234399999999E-2</v>
      </c>
      <c r="AK218" s="224">
        <v>1.6638563299999999E-2</v>
      </c>
      <c r="AL218" s="224">
        <v>1.6638563299999999E-2</v>
      </c>
      <c r="AM218" s="224">
        <v>86</v>
      </c>
      <c r="AN218" s="224">
        <v>80</v>
      </c>
      <c r="AO218" s="224" t="s">
        <v>246</v>
      </c>
      <c r="AP218" s="96"/>
      <c r="AQ218" s="66"/>
      <c r="AR218" s="82"/>
      <c r="AS218" s="82"/>
      <c r="AT218" s="80"/>
      <c r="AU218" s="82"/>
      <c r="AV218" s="82"/>
      <c r="AW218" s="82"/>
      <c r="AX218" s="82"/>
      <c r="AY218" s="82"/>
      <c r="AZ218" s="82"/>
      <c r="BA218" s="82"/>
      <c r="BB218" s="82"/>
      <c r="BC218" s="82"/>
      <c r="BD218" s="82"/>
      <c r="BE218" s="82"/>
      <c r="BF218" s="82"/>
      <c r="BG218" s="82"/>
      <c r="BH218" s="82"/>
      <c r="BI218" s="82"/>
      <c r="BJ218" s="82"/>
      <c r="BK218" s="82"/>
      <c r="BL218" s="82"/>
      <c r="BM218" s="82"/>
      <c r="BN218" s="82"/>
      <c r="BO218" s="82"/>
      <c r="BP218" s="82"/>
      <c r="BQ218" s="82"/>
      <c r="BR218" s="82"/>
      <c r="BS218" s="82"/>
      <c r="BT218" s="82"/>
      <c r="BU218" s="82"/>
      <c r="BV218" s="82"/>
      <c r="BW218" s="82"/>
      <c r="BX218" s="80"/>
      <c r="BY218" s="80"/>
      <c r="BZ218" s="84"/>
      <c r="CA218" s="84"/>
      <c r="CD218" s="143"/>
    </row>
    <row r="219" spans="2:82" s="152" customFormat="1" ht="12.75" customHeight="1" x14ac:dyDescent="0.2">
      <c r="B219" s="223">
        <v>42392</v>
      </c>
      <c r="C219" s="224">
        <v>0.1293388425</v>
      </c>
      <c r="D219" s="224">
        <v>0.1293388425</v>
      </c>
      <c r="E219" s="224">
        <v>0</v>
      </c>
      <c r="F219" s="224">
        <v>0</v>
      </c>
      <c r="G219" s="224">
        <v>0</v>
      </c>
      <c r="H219" s="224">
        <v>0</v>
      </c>
      <c r="I219" s="224">
        <v>8.624994E-4</v>
      </c>
      <c r="J219" s="224">
        <v>8.624994E-4</v>
      </c>
      <c r="K219" s="224">
        <v>0.1060214392</v>
      </c>
      <c r="L219" s="224">
        <v>0.1060214392</v>
      </c>
      <c r="M219" s="224">
        <v>0.43324820450000001</v>
      </c>
      <c r="N219" s="224">
        <v>0.43324820450000001</v>
      </c>
      <c r="O219" s="224">
        <v>3.9303120000000003E-4</v>
      </c>
      <c r="P219" s="224">
        <v>3.9303120000000003E-4</v>
      </c>
      <c r="Q219" s="224">
        <v>0</v>
      </c>
      <c r="R219" s="224">
        <v>0</v>
      </c>
      <c r="S219" s="224">
        <v>0</v>
      </c>
      <c r="T219" s="224">
        <v>0</v>
      </c>
      <c r="U219" s="225">
        <v>8.4975999999999998E-6</v>
      </c>
      <c r="V219" s="225">
        <v>8.4975999999999998E-6</v>
      </c>
      <c r="W219" s="224">
        <v>6.4102650000000001E-4</v>
      </c>
      <c r="X219" s="224">
        <v>6.4102650000000001E-4</v>
      </c>
      <c r="Y219" s="224">
        <v>1.0472184000000001E-3</v>
      </c>
      <c r="Z219" s="224">
        <v>1.0472184000000001E-3</v>
      </c>
      <c r="AA219" s="224">
        <v>3.7701690999999999E-3</v>
      </c>
      <c r="AB219" s="224">
        <v>3.7701690999999999E-3</v>
      </c>
      <c r="AC219" s="224">
        <v>0</v>
      </c>
      <c r="AD219" s="224">
        <v>0</v>
      </c>
      <c r="AE219" s="224">
        <v>0</v>
      </c>
      <c r="AF219" s="224">
        <v>0</v>
      </c>
      <c r="AG219" s="224">
        <v>0</v>
      </c>
      <c r="AH219" s="224">
        <v>0</v>
      </c>
      <c r="AI219" s="224">
        <v>1.0325516099999999E-2</v>
      </c>
      <c r="AJ219" s="224">
        <v>1.0325516099999999E-2</v>
      </c>
      <c r="AK219" s="224">
        <v>6.8265814000000001E-3</v>
      </c>
      <c r="AL219" s="224">
        <v>6.8265814000000001E-3</v>
      </c>
      <c r="AM219" s="224">
        <v>38</v>
      </c>
      <c r="AN219" s="224">
        <v>36</v>
      </c>
      <c r="AO219" s="224" t="s">
        <v>246</v>
      </c>
      <c r="AP219" s="96"/>
      <c r="AQ219" s="66"/>
      <c r="AR219" s="82"/>
      <c r="AS219" s="82"/>
      <c r="AT219" s="80"/>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c r="BQ219" s="82"/>
      <c r="BR219" s="82"/>
      <c r="BS219" s="82"/>
      <c r="BT219" s="82"/>
      <c r="BU219" s="82"/>
      <c r="BV219" s="82"/>
      <c r="BW219" s="82"/>
      <c r="BX219" s="80"/>
      <c r="BY219" s="80"/>
      <c r="BZ219" s="84"/>
      <c r="CA219" s="84"/>
      <c r="CD219" s="143"/>
    </row>
    <row r="220" spans="2:82" s="152" customFormat="1" ht="12.75" customHeight="1" x14ac:dyDescent="0.2">
      <c r="B220" s="223">
        <v>42393</v>
      </c>
      <c r="C220" s="224">
        <v>1.1476391115</v>
      </c>
      <c r="D220" s="224">
        <v>1.1476185474</v>
      </c>
      <c r="E220" s="224">
        <v>0</v>
      </c>
      <c r="F220" s="224">
        <v>0</v>
      </c>
      <c r="G220" s="224">
        <v>0</v>
      </c>
      <c r="H220" s="224">
        <v>0</v>
      </c>
      <c r="I220" s="224">
        <v>0.28747714400000002</v>
      </c>
      <c r="J220" s="224">
        <v>0.28743465620000003</v>
      </c>
      <c r="K220" s="224">
        <v>0.1075260894</v>
      </c>
      <c r="L220" s="224">
        <v>0.1075260894</v>
      </c>
      <c r="M220" s="224">
        <v>3.9729165119999998</v>
      </c>
      <c r="N220" s="224">
        <v>3.9729165119999998</v>
      </c>
      <c r="O220" s="224">
        <v>6.1563746000000003E-3</v>
      </c>
      <c r="P220" s="224">
        <v>6.1543181999999998E-3</v>
      </c>
      <c r="Q220" s="224">
        <v>0</v>
      </c>
      <c r="R220" s="224">
        <v>0</v>
      </c>
      <c r="S220" s="224">
        <v>0</v>
      </c>
      <c r="T220" s="224">
        <v>0</v>
      </c>
      <c r="U220" s="224">
        <v>5.2052740999999998E-3</v>
      </c>
      <c r="V220" s="224">
        <v>5.2010253000000003E-3</v>
      </c>
      <c r="W220" s="224">
        <v>2.7624274000000002E-3</v>
      </c>
      <c r="X220" s="224">
        <v>2.7624274000000002E-3</v>
      </c>
      <c r="Y220" s="224">
        <v>1.2407262400000001E-2</v>
      </c>
      <c r="Z220" s="224">
        <v>1.2407262400000001E-2</v>
      </c>
      <c r="AA220" s="224">
        <v>2.3664127600000001E-2</v>
      </c>
      <c r="AB220" s="224">
        <v>2.3664127600000001E-2</v>
      </c>
      <c r="AC220" s="224">
        <v>0</v>
      </c>
      <c r="AD220" s="224">
        <v>0</v>
      </c>
      <c r="AE220" s="224">
        <v>0</v>
      </c>
      <c r="AF220" s="224">
        <v>0</v>
      </c>
      <c r="AG220" s="224">
        <v>1.40496192E-2</v>
      </c>
      <c r="AH220" s="224">
        <v>1.40496192E-2</v>
      </c>
      <c r="AI220" s="224">
        <v>2.4142771100000002E-2</v>
      </c>
      <c r="AJ220" s="224">
        <v>2.4142771100000002E-2</v>
      </c>
      <c r="AK220" s="224">
        <v>4.8363488199999999E-2</v>
      </c>
      <c r="AL220" s="224">
        <v>4.8363488199999999E-2</v>
      </c>
      <c r="AM220" s="224">
        <v>68</v>
      </c>
      <c r="AN220" s="224">
        <v>62</v>
      </c>
      <c r="AO220" s="224" t="s">
        <v>246</v>
      </c>
      <c r="AP220" s="96"/>
      <c r="AQ220" s="66"/>
      <c r="AR220" s="82"/>
      <c r="AS220" s="82"/>
      <c r="AT220" s="80"/>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0"/>
      <c r="BY220" s="80"/>
      <c r="BZ220" s="84"/>
      <c r="CA220" s="84"/>
      <c r="CD220" s="143"/>
    </row>
    <row r="221" spans="2:82" s="152" customFormat="1" ht="12.75" customHeight="1" x14ac:dyDescent="0.2">
      <c r="B221" s="223">
        <v>42394</v>
      </c>
      <c r="C221" s="224">
        <v>0.35622819169999997</v>
      </c>
      <c r="D221" s="224">
        <v>0.34666588939999998</v>
      </c>
      <c r="E221" s="224">
        <v>0</v>
      </c>
      <c r="F221" s="224">
        <v>0</v>
      </c>
      <c r="G221" s="224">
        <v>0</v>
      </c>
      <c r="H221" s="224">
        <v>0</v>
      </c>
      <c r="I221" s="224">
        <v>0.1352868096</v>
      </c>
      <c r="J221" s="224">
        <v>0.1352868096</v>
      </c>
      <c r="K221" s="224">
        <v>1.1371361954000001</v>
      </c>
      <c r="L221" s="224">
        <v>1.089539021</v>
      </c>
      <c r="M221" s="224">
        <v>0.25079006659999997</v>
      </c>
      <c r="N221" s="224">
        <v>0.25079006659999997</v>
      </c>
      <c r="O221" s="224">
        <v>2.9409218999999999E-3</v>
      </c>
      <c r="P221" s="224">
        <v>2.8895116999999998E-3</v>
      </c>
      <c r="Q221" s="224">
        <v>0</v>
      </c>
      <c r="R221" s="224">
        <v>0</v>
      </c>
      <c r="S221" s="224">
        <v>0</v>
      </c>
      <c r="T221" s="224">
        <v>0</v>
      </c>
      <c r="U221" s="224">
        <v>1.9857689E-3</v>
      </c>
      <c r="V221" s="224">
        <v>1.9857689E-3</v>
      </c>
      <c r="W221" s="224">
        <v>7.9111111999999994E-3</v>
      </c>
      <c r="X221" s="224">
        <v>7.6552123999999999E-3</v>
      </c>
      <c r="Y221" s="224">
        <v>1.5718625E-3</v>
      </c>
      <c r="Z221" s="224">
        <v>1.5718625E-3</v>
      </c>
      <c r="AA221" s="224">
        <v>5.8288916000000003E-3</v>
      </c>
      <c r="AB221" s="224">
        <v>5.8288916000000003E-3</v>
      </c>
      <c r="AC221" s="224">
        <v>0</v>
      </c>
      <c r="AD221" s="224">
        <v>0</v>
      </c>
      <c r="AE221" s="224">
        <v>0</v>
      </c>
      <c r="AF221" s="224">
        <v>0</v>
      </c>
      <c r="AG221" s="224">
        <v>0</v>
      </c>
      <c r="AH221" s="224">
        <v>0</v>
      </c>
      <c r="AI221" s="224">
        <v>1.7694121699999999E-2</v>
      </c>
      <c r="AJ221" s="224">
        <v>1.7694121699999999E-2</v>
      </c>
      <c r="AK221" s="224">
        <v>9.1548832999999996E-3</v>
      </c>
      <c r="AL221" s="224">
        <v>9.1548832999999996E-3</v>
      </c>
      <c r="AM221" s="224">
        <v>119</v>
      </c>
      <c r="AN221" s="224">
        <v>101</v>
      </c>
      <c r="AO221" s="224" t="s">
        <v>246</v>
      </c>
      <c r="AP221" s="96"/>
      <c r="AQ221" s="66"/>
      <c r="AR221" s="82"/>
      <c r="AS221" s="82"/>
      <c r="AT221" s="80"/>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0"/>
      <c r="BY221" s="80"/>
      <c r="BZ221" s="84"/>
      <c r="CA221" s="84"/>
      <c r="CD221" s="143"/>
    </row>
    <row r="222" spans="2:82" s="152" customFormat="1" ht="12.75" customHeight="1" x14ac:dyDescent="0.2">
      <c r="B222" s="223">
        <v>42395</v>
      </c>
      <c r="C222" s="224">
        <v>0.70655826259999999</v>
      </c>
      <c r="D222" s="224">
        <v>0.70579327839999995</v>
      </c>
      <c r="E222" s="224">
        <v>0</v>
      </c>
      <c r="F222" s="224">
        <v>0</v>
      </c>
      <c r="G222" s="224">
        <v>0</v>
      </c>
      <c r="H222" s="224">
        <v>0</v>
      </c>
      <c r="I222" s="224">
        <v>2.50614077E-2</v>
      </c>
      <c r="J222" s="224">
        <v>2.50614077E-2</v>
      </c>
      <c r="K222" s="224">
        <v>2.5947320656000001</v>
      </c>
      <c r="L222" s="224">
        <v>2.5909242916999999</v>
      </c>
      <c r="M222" s="224">
        <v>0.69702399719999997</v>
      </c>
      <c r="N222" s="224">
        <v>0.69702399719999997</v>
      </c>
      <c r="O222" s="224">
        <v>1.25502646E-2</v>
      </c>
      <c r="P222" s="224">
        <v>1.2548208200000001E-2</v>
      </c>
      <c r="Q222" s="224">
        <v>0</v>
      </c>
      <c r="R222" s="224">
        <v>0</v>
      </c>
      <c r="S222" s="224">
        <v>0</v>
      </c>
      <c r="T222" s="224">
        <v>0</v>
      </c>
      <c r="U222" s="224">
        <v>2.4711907000000001E-3</v>
      </c>
      <c r="V222" s="224">
        <v>2.4711907000000001E-3</v>
      </c>
      <c r="W222" s="224">
        <v>4.4738784900000002E-2</v>
      </c>
      <c r="X222" s="224">
        <v>4.4728548899999998E-2</v>
      </c>
      <c r="Y222" s="224">
        <v>9.5253419999999991E-3</v>
      </c>
      <c r="Z222" s="224">
        <v>9.5253419999999991E-3</v>
      </c>
      <c r="AA222" s="224">
        <v>7.3529479000000002E-3</v>
      </c>
      <c r="AB222" s="224">
        <v>7.3529479000000002E-3</v>
      </c>
      <c r="AC222" s="224">
        <v>0</v>
      </c>
      <c r="AD222" s="224">
        <v>0</v>
      </c>
      <c r="AE222" s="224">
        <v>0</v>
      </c>
      <c r="AF222" s="224">
        <v>0</v>
      </c>
      <c r="AG222" s="224">
        <v>0</v>
      </c>
      <c r="AH222" s="224">
        <v>0</v>
      </c>
      <c r="AI222" s="224">
        <v>1.1798213599999999E-2</v>
      </c>
      <c r="AJ222" s="224">
        <v>1.1798213599999999E-2</v>
      </c>
      <c r="AK222" s="224">
        <v>2.0058580100000001E-2</v>
      </c>
      <c r="AL222" s="224">
        <v>2.0058580100000001E-2</v>
      </c>
      <c r="AM222" s="224">
        <v>59</v>
      </c>
      <c r="AN222" s="224">
        <v>54</v>
      </c>
      <c r="AO222" s="224" t="s">
        <v>246</v>
      </c>
      <c r="AP222" s="96"/>
      <c r="AQ222" s="66"/>
      <c r="AR222" s="82"/>
      <c r="AS222" s="82"/>
      <c r="AT222" s="80"/>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0"/>
      <c r="BY222" s="80"/>
      <c r="BZ222" s="84"/>
      <c r="CA222" s="84"/>
      <c r="CD222" s="143"/>
    </row>
    <row r="223" spans="2:82" s="152" customFormat="1" ht="12.75" customHeight="1" x14ac:dyDescent="0.2">
      <c r="B223" s="223">
        <v>42396</v>
      </c>
      <c r="C223" s="224">
        <v>0.87319469849999998</v>
      </c>
      <c r="D223" s="224">
        <v>0.87319469849999998</v>
      </c>
      <c r="E223" s="224">
        <v>0</v>
      </c>
      <c r="F223" s="224">
        <v>0</v>
      </c>
      <c r="G223" s="224">
        <v>0</v>
      </c>
      <c r="H223" s="224">
        <v>0</v>
      </c>
      <c r="I223" s="224">
        <v>0.46900341410000002</v>
      </c>
      <c r="J223" s="224">
        <v>0.46900341410000002</v>
      </c>
      <c r="K223" s="224">
        <v>0.12016614690000001</v>
      </c>
      <c r="L223" s="224">
        <v>0.12016614690000001</v>
      </c>
      <c r="M223" s="224">
        <v>2.5041832258999999</v>
      </c>
      <c r="N223" s="224">
        <v>2.5041832258999999</v>
      </c>
      <c r="O223" s="224">
        <v>1.1183266900000001E-2</v>
      </c>
      <c r="P223" s="224">
        <v>1.1183266900000001E-2</v>
      </c>
      <c r="Q223" s="224">
        <v>0</v>
      </c>
      <c r="R223" s="224">
        <v>0</v>
      </c>
      <c r="S223" s="224">
        <v>0</v>
      </c>
      <c r="T223" s="224">
        <v>0</v>
      </c>
      <c r="U223" s="224">
        <v>5.0247013999999996E-3</v>
      </c>
      <c r="V223" s="224">
        <v>5.0247013999999996E-3</v>
      </c>
      <c r="W223" s="224">
        <v>3.2166478999999999E-3</v>
      </c>
      <c r="X223" s="224">
        <v>3.2166478999999999E-3</v>
      </c>
      <c r="Y223" s="224">
        <v>3.2628306099999997E-2</v>
      </c>
      <c r="Z223" s="224">
        <v>3.2628306099999997E-2</v>
      </c>
      <c r="AA223" s="224">
        <v>3.5749129800000001E-2</v>
      </c>
      <c r="AB223" s="224">
        <v>3.5749129800000001E-2</v>
      </c>
      <c r="AC223" s="224">
        <v>0</v>
      </c>
      <c r="AD223" s="224">
        <v>0</v>
      </c>
      <c r="AE223" s="224">
        <v>0</v>
      </c>
      <c r="AF223" s="224">
        <v>0</v>
      </c>
      <c r="AG223" s="224">
        <v>2.7122552500000001E-2</v>
      </c>
      <c r="AH223" s="224">
        <v>2.7122552500000001E-2</v>
      </c>
      <c r="AI223" s="224">
        <v>3.7638873099999998E-2</v>
      </c>
      <c r="AJ223" s="224">
        <v>3.7638873099999998E-2</v>
      </c>
      <c r="AK223" s="224">
        <v>6.0626913400000003E-2</v>
      </c>
      <c r="AL223" s="224">
        <v>6.0626913400000003E-2</v>
      </c>
      <c r="AM223" s="224">
        <v>150</v>
      </c>
      <c r="AN223" s="224">
        <v>140</v>
      </c>
      <c r="AO223" s="224" t="s">
        <v>246</v>
      </c>
      <c r="AP223" s="96"/>
      <c r="AQ223" s="66"/>
      <c r="AR223" s="82"/>
      <c r="AS223" s="82"/>
      <c r="AT223" s="80"/>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2"/>
      <c r="BS223" s="82"/>
      <c r="BT223" s="82"/>
      <c r="BU223" s="82"/>
      <c r="BV223" s="82"/>
      <c r="BW223" s="82"/>
      <c r="BX223" s="80"/>
      <c r="BY223" s="80"/>
      <c r="BZ223" s="84"/>
      <c r="CA223" s="84"/>
      <c r="CD223" s="143"/>
    </row>
    <row r="224" spans="2:82" s="152" customFormat="1" ht="12.75" customHeight="1" x14ac:dyDescent="0.2">
      <c r="B224" s="223">
        <v>42397</v>
      </c>
      <c r="C224" s="224">
        <v>23.103306851199999</v>
      </c>
      <c r="D224" s="224">
        <v>0</v>
      </c>
      <c r="E224" s="224">
        <v>0</v>
      </c>
      <c r="F224" s="224">
        <v>0</v>
      </c>
      <c r="G224" s="224">
        <v>0</v>
      </c>
      <c r="H224" s="224">
        <v>0</v>
      </c>
      <c r="I224" s="224">
        <v>12.496072116800001</v>
      </c>
      <c r="J224" s="224">
        <v>0</v>
      </c>
      <c r="K224" s="224">
        <v>39.512057550900003</v>
      </c>
      <c r="L224" s="224">
        <v>0</v>
      </c>
      <c r="M224" s="224">
        <v>36.702750173200002</v>
      </c>
      <c r="N224" s="224">
        <v>0</v>
      </c>
      <c r="O224" s="224">
        <v>6.6529977200000007E-2</v>
      </c>
      <c r="P224" s="224">
        <v>0</v>
      </c>
      <c r="Q224" s="224">
        <v>0</v>
      </c>
      <c r="R224" s="224">
        <v>0</v>
      </c>
      <c r="S224" s="224">
        <v>0</v>
      </c>
      <c r="T224" s="224">
        <v>0</v>
      </c>
      <c r="U224" s="224">
        <v>3.1987925100000002E-2</v>
      </c>
      <c r="V224" s="224">
        <v>0</v>
      </c>
      <c r="W224" s="224">
        <v>9.6806509400000004E-2</v>
      </c>
      <c r="X224" s="224">
        <v>0</v>
      </c>
      <c r="Y224" s="224">
        <v>0.1272080703</v>
      </c>
      <c r="Z224" s="224">
        <v>0</v>
      </c>
      <c r="AA224" s="224">
        <v>0.25034415929999998</v>
      </c>
      <c r="AB224" s="224">
        <v>0</v>
      </c>
      <c r="AC224" s="224">
        <v>0</v>
      </c>
      <c r="AD224" s="224">
        <v>0</v>
      </c>
      <c r="AE224" s="224">
        <v>0</v>
      </c>
      <c r="AF224" s="224">
        <v>0</v>
      </c>
      <c r="AG224" s="224">
        <v>0.11729844120000001</v>
      </c>
      <c r="AH224" s="224">
        <v>0</v>
      </c>
      <c r="AI224" s="224">
        <v>0.45602571310000001</v>
      </c>
      <c r="AJ224" s="224">
        <v>0</v>
      </c>
      <c r="AK224" s="224">
        <v>0.41043927800000002</v>
      </c>
      <c r="AL224" s="224">
        <v>0</v>
      </c>
      <c r="AM224" s="224">
        <v>0</v>
      </c>
      <c r="AN224" s="224">
        <v>0</v>
      </c>
      <c r="AO224" s="224" t="s">
        <v>247</v>
      </c>
      <c r="AP224" s="96"/>
      <c r="AQ224" s="66"/>
      <c r="AR224" s="82"/>
      <c r="AS224" s="82"/>
      <c r="AT224" s="80"/>
      <c r="AU224" s="82"/>
      <c r="AV224" s="82"/>
      <c r="AW224" s="82"/>
      <c r="AX224" s="82"/>
      <c r="AY224" s="82"/>
      <c r="AZ224" s="82"/>
      <c r="BA224" s="82"/>
      <c r="BB224" s="82"/>
      <c r="BC224" s="82"/>
      <c r="BD224" s="82"/>
      <c r="BE224" s="82"/>
      <c r="BF224" s="82"/>
      <c r="BG224" s="82"/>
      <c r="BH224" s="82"/>
      <c r="BI224" s="82"/>
      <c r="BJ224" s="82"/>
      <c r="BK224" s="82"/>
      <c r="BL224" s="82"/>
      <c r="BM224" s="82"/>
      <c r="BN224" s="82"/>
      <c r="BO224" s="82"/>
      <c r="BP224" s="82"/>
      <c r="BQ224" s="82"/>
      <c r="BR224" s="82"/>
      <c r="BS224" s="82"/>
      <c r="BT224" s="82"/>
      <c r="BU224" s="82"/>
      <c r="BV224" s="82"/>
      <c r="BW224" s="82"/>
      <c r="BX224" s="80"/>
      <c r="BY224" s="80"/>
      <c r="BZ224" s="84"/>
      <c r="CA224" s="84"/>
      <c r="CD224" s="143"/>
    </row>
    <row r="225" spans="2:82" s="152" customFormat="1" ht="12.75" customHeight="1" x14ac:dyDescent="0.2">
      <c r="B225" s="223">
        <v>42398</v>
      </c>
      <c r="C225" s="224">
        <v>16.9532487418</v>
      </c>
      <c r="D225" s="224">
        <v>0</v>
      </c>
      <c r="E225" s="224">
        <v>0</v>
      </c>
      <c r="F225" s="224">
        <v>0</v>
      </c>
      <c r="G225" s="224">
        <v>0</v>
      </c>
      <c r="H225" s="224">
        <v>0</v>
      </c>
      <c r="I225" s="224">
        <v>0.49969652349999999</v>
      </c>
      <c r="J225" s="224">
        <v>0</v>
      </c>
      <c r="K225" s="224">
        <v>40.601596553699999</v>
      </c>
      <c r="L225" s="224">
        <v>0</v>
      </c>
      <c r="M225" s="224">
        <v>34.437556640399997</v>
      </c>
      <c r="N225" s="224">
        <v>0</v>
      </c>
      <c r="O225" s="224">
        <v>4.2367684799999999E-2</v>
      </c>
      <c r="P225" s="224">
        <v>0</v>
      </c>
      <c r="Q225" s="224">
        <v>0</v>
      </c>
      <c r="R225" s="224">
        <v>0</v>
      </c>
      <c r="S225" s="224">
        <v>0</v>
      </c>
      <c r="T225" s="224">
        <v>0</v>
      </c>
      <c r="U225" s="224">
        <v>4.8430666000000002E-3</v>
      </c>
      <c r="V225" s="224">
        <v>0</v>
      </c>
      <c r="W225" s="224">
        <v>6.8868760400000006E-2</v>
      </c>
      <c r="X225" s="224">
        <v>0</v>
      </c>
      <c r="Y225" s="224">
        <v>0.1054234416</v>
      </c>
      <c r="Z225" s="224">
        <v>0</v>
      </c>
      <c r="AA225" s="224">
        <v>0.17416422679999999</v>
      </c>
      <c r="AB225" s="224">
        <v>0</v>
      </c>
      <c r="AC225" s="224">
        <v>0</v>
      </c>
      <c r="AD225" s="224">
        <v>0</v>
      </c>
      <c r="AE225" s="224">
        <v>0</v>
      </c>
      <c r="AF225" s="224">
        <v>0</v>
      </c>
      <c r="AG225" s="224">
        <v>2.9135406999999999E-2</v>
      </c>
      <c r="AH225" s="224">
        <v>0</v>
      </c>
      <c r="AI225" s="224">
        <v>0.25673301739999999</v>
      </c>
      <c r="AJ225" s="224">
        <v>0</v>
      </c>
      <c r="AK225" s="224">
        <v>0.43672321920000001</v>
      </c>
      <c r="AL225" s="224">
        <v>0</v>
      </c>
      <c r="AM225" s="224">
        <v>0</v>
      </c>
      <c r="AN225" s="224">
        <v>0</v>
      </c>
      <c r="AO225" s="224" t="s">
        <v>247</v>
      </c>
      <c r="AP225" s="96"/>
      <c r="AQ225" s="66"/>
      <c r="AR225" s="82"/>
      <c r="AS225" s="82"/>
      <c r="AT225" s="80"/>
      <c r="AU225" s="82"/>
      <c r="AV225" s="82"/>
      <c r="AW225" s="82"/>
      <c r="AX225" s="82"/>
      <c r="AY225" s="82"/>
      <c r="AZ225" s="82"/>
      <c r="BA225" s="82"/>
      <c r="BB225" s="82"/>
      <c r="BC225" s="82"/>
      <c r="BD225" s="82"/>
      <c r="BE225" s="82"/>
      <c r="BF225" s="82"/>
      <c r="BG225" s="82"/>
      <c r="BH225" s="82"/>
      <c r="BI225" s="82"/>
      <c r="BJ225" s="82"/>
      <c r="BK225" s="82"/>
      <c r="BL225" s="82"/>
      <c r="BM225" s="82"/>
      <c r="BN225" s="82"/>
      <c r="BO225" s="82"/>
      <c r="BP225" s="82"/>
      <c r="BQ225" s="82"/>
      <c r="BR225" s="82"/>
      <c r="BS225" s="82"/>
      <c r="BT225" s="82"/>
      <c r="BU225" s="82"/>
      <c r="BV225" s="82"/>
      <c r="BW225" s="82"/>
      <c r="BX225" s="80"/>
      <c r="BY225" s="80"/>
      <c r="BZ225" s="84"/>
      <c r="CA225" s="84"/>
      <c r="CD225" s="143"/>
    </row>
    <row r="226" spans="2:82" s="152" customFormat="1" ht="12.75" customHeight="1" x14ac:dyDescent="0.2">
      <c r="B226" s="223">
        <v>42399</v>
      </c>
      <c r="C226" s="224">
        <v>2.5586554915000002</v>
      </c>
      <c r="D226" s="224">
        <v>2.5074266647000001</v>
      </c>
      <c r="E226" s="224">
        <v>0</v>
      </c>
      <c r="F226" s="224">
        <v>0</v>
      </c>
      <c r="G226" s="224">
        <v>0</v>
      </c>
      <c r="H226" s="224">
        <v>0</v>
      </c>
      <c r="I226" s="224">
        <v>0.30174871450000001</v>
      </c>
      <c r="J226" s="224">
        <v>0.1967922573</v>
      </c>
      <c r="K226" s="224">
        <v>4.9057188258000002</v>
      </c>
      <c r="L226" s="224">
        <v>4.9036818736000001</v>
      </c>
      <c r="M226" s="224">
        <v>5.7448073242</v>
      </c>
      <c r="N226" s="224">
        <v>5.74472454</v>
      </c>
      <c r="O226" s="224">
        <v>1.6502683899999999E-2</v>
      </c>
      <c r="P226" s="224">
        <v>1.6096800200000001E-2</v>
      </c>
      <c r="Q226" s="224">
        <v>0</v>
      </c>
      <c r="R226" s="224">
        <v>0</v>
      </c>
      <c r="S226" s="224">
        <v>0</v>
      </c>
      <c r="T226" s="224">
        <v>0</v>
      </c>
      <c r="U226" s="224">
        <v>4.9349464000000001E-3</v>
      </c>
      <c r="V226" s="224">
        <v>4.1090915999999998E-3</v>
      </c>
      <c r="W226" s="224">
        <v>1.4646367E-2</v>
      </c>
      <c r="X226" s="224">
        <v>1.4625895E-2</v>
      </c>
      <c r="Y226" s="224">
        <v>4.4973480099999998E-2</v>
      </c>
      <c r="Z226" s="224">
        <v>4.4965201699999999E-2</v>
      </c>
      <c r="AA226" s="224">
        <v>2.68890912E-2</v>
      </c>
      <c r="AB226" s="224">
        <v>2.68890912E-2</v>
      </c>
      <c r="AC226" s="224">
        <v>0</v>
      </c>
      <c r="AD226" s="224">
        <v>0</v>
      </c>
      <c r="AE226" s="224">
        <v>0</v>
      </c>
      <c r="AF226" s="224">
        <v>0</v>
      </c>
      <c r="AG226" s="224">
        <v>1.5125620100000001E-2</v>
      </c>
      <c r="AH226" s="224">
        <v>1.5125620100000001E-2</v>
      </c>
      <c r="AI226" s="224">
        <v>5.8864397899999997E-2</v>
      </c>
      <c r="AJ226" s="224">
        <v>5.8864397899999997E-2</v>
      </c>
      <c r="AK226" s="224">
        <v>3.11682021E-2</v>
      </c>
      <c r="AL226" s="224">
        <v>3.11682021E-2</v>
      </c>
      <c r="AM226" s="224">
        <v>1365</v>
      </c>
      <c r="AN226" s="224">
        <v>235</v>
      </c>
      <c r="AO226" s="224" t="s">
        <v>246</v>
      </c>
      <c r="AP226" s="96"/>
      <c r="AQ226" s="66"/>
      <c r="AR226" s="82"/>
      <c r="AS226" s="82"/>
      <c r="AT226" s="80"/>
      <c r="AU226" s="82"/>
      <c r="AV226" s="82"/>
      <c r="AW226" s="82"/>
      <c r="AX226" s="82"/>
      <c r="AY226" s="82"/>
      <c r="AZ226" s="82"/>
      <c r="BA226" s="82"/>
      <c r="BB226" s="82"/>
      <c r="BC226" s="82"/>
      <c r="BD226" s="82"/>
      <c r="BE226" s="82"/>
      <c r="BF226" s="82"/>
      <c r="BG226" s="82"/>
      <c r="BH226" s="82"/>
      <c r="BI226" s="82"/>
      <c r="BJ226" s="82"/>
      <c r="BK226" s="82"/>
      <c r="BL226" s="82"/>
      <c r="BM226" s="82"/>
      <c r="BN226" s="82"/>
      <c r="BO226" s="82"/>
      <c r="BP226" s="82"/>
      <c r="BQ226" s="82"/>
      <c r="BR226" s="82"/>
      <c r="BS226" s="82"/>
      <c r="BT226" s="82"/>
      <c r="BU226" s="82"/>
      <c r="BV226" s="82"/>
      <c r="BW226" s="82"/>
      <c r="BX226" s="80"/>
      <c r="BY226" s="80"/>
      <c r="BZ226" s="84"/>
      <c r="CA226" s="84"/>
      <c r="CD226" s="143"/>
    </row>
    <row r="227" spans="2:82" s="152" customFormat="1" ht="12.75" customHeight="1" x14ac:dyDescent="0.2">
      <c r="B227" s="223">
        <v>42400</v>
      </c>
      <c r="C227" s="224">
        <v>3.0524655278999999</v>
      </c>
      <c r="D227" s="224">
        <v>3.0524038357999999</v>
      </c>
      <c r="E227" s="224">
        <v>0</v>
      </c>
      <c r="F227" s="224">
        <v>0</v>
      </c>
      <c r="G227" s="224">
        <v>0</v>
      </c>
      <c r="H227" s="224">
        <v>0</v>
      </c>
      <c r="I227" s="224">
        <v>2.0556658398000001</v>
      </c>
      <c r="J227" s="224">
        <v>2.0556233522</v>
      </c>
      <c r="K227" s="224">
        <v>5.3371627457999997</v>
      </c>
      <c r="L227" s="224">
        <v>5.3370092064000003</v>
      </c>
      <c r="M227" s="224">
        <v>3.9664106047000001</v>
      </c>
      <c r="N227" s="224">
        <v>3.9663692127000001</v>
      </c>
      <c r="O227" s="224">
        <v>2.3475709599999998E-2</v>
      </c>
      <c r="P227" s="224">
        <v>2.3465427600000002E-2</v>
      </c>
      <c r="Q227" s="224">
        <v>0</v>
      </c>
      <c r="R227" s="224">
        <v>0</v>
      </c>
      <c r="S227" s="224">
        <v>0</v>
      </c>
      <c r="T227" s="224">
        <v>0</v>
      </c>
      <c r="U227" s="224">
        <v>1.7222388299999999E-2</v>
      </c>
      <c r="V227" s="224">
        <v>1.7213890700000001E-2</v>
      </c>
      <c r="W227" s="224">
        <v>4.3360769899999999E-2</v>
      </c>
      <c r="X227" s="224">
        <v>4.3340297899999998E-2</v>
      </c>
      <c r="Y227" s="224">
        <v>2.5880369699999999E-2</v>
      </c>
      <c r="Z227" s="224">
        <v>2.58720913E-2</v>
      </c>
      <c r="AA227" s="224">
        <v>4.9369241999999997E-3</v>
      </c>
      <c r="AB227" s="224">
        <v>4.9369241999999997E-3</v>
      </c>
      <c r="AC227" s="224">
        <v>0</v>
      </c>
      <c r="AD227" s="224">
        <v>0</v>
      </c>
      <c r="AE227" s="224">
        <v>0</v>
      </c>
      <c r="AF227" s="224">
        <v>0</v>
      </c>
      <c r="AG227" s="224">
        <v>0</v>
      </c>
      <c r="AH227" s="224">
        <v>0</v>
      </c>
      <c r="AI227" s="224">
        <v>0</v>
      </c>
      <c r="AJ227" s="224">
        <v>0</v>
      </c>
      <c r="AK227" s="224">
        <v>1.9874385500000001E-2</v>
      </c>
      <c r="AL227" s="224">
        <v>1.9874385500000001E-2</v>
      </c>
      <c r="AM227" s="224">
        <v>447</v>
      </c>
      <c r="AN227" s="224">
        <v>190</v>
      </c>
      <c r="AO227" s="224" t="s">
        <v>246</v>
      </c>
      <c r="AP227" s="96"/>
      <c r="AQ227" s="66"/>
      <c r="AR227" s="82"/>
      <c r="AS227" s="82"/>
      <c r="AT227" s="80"/>
      <c r="AU227" s="82"/>
      <c r="AV227" s="82"/>
      <c r="AW227" s="82"/>
      <c r="AX227" s="82"/>
      <c r="AY227" s="82"/>
      <c r="AZ227" s="82"/>
      <c r="BA227" s="82"/>
      <c r="BB227" s="82"/>
      <c r="BC227" s="82"/>
      <c r="BD227" s="82"/>
      <c r="BE227" s="82"/>
      <c r="BF227" s="82"/>
      <c r="BG227" s="82"/>
      <c r="BH227" s="82"/>
      <c r="BI227" s="82"/>
      <c r="BJ227" s="82"/>
      <c r="BK227" s="82"/>
      <c r="BL227" s="82"/>
      <c r="BM227" s="82"/>
      <c r="BN227" s="82"/>
      <c r="BO227" s="82"/>
      <c r="BP227" s="82"/>
      <c r="BQ227" s="82"/>
      <c r="BR227" s="82"/>
      <c r="BS227" s="82"/>
      <c r="BT227" s="82"/>
      <c r="BU227" s="82"/>
      <c r="BV227" s="82"/>
      <c r="BW227" s="82"/>
      <c r="BX227" s="80"/>
      <c r="BY227" s="80"/>
      <c r="BZ227" s="84"/>
      <c r="CA227" s="84"/>
      <c r="CD227" s="143"/>
    </row>
    <row r="228" spans="2:82" s="152" customFormat="1" ht="12.75" customHeight="1" x14ac:dyDescent="0.2">
      <c r="B228" s="223">
        <v>42401</v>
      </c>
      <c r="C228" s="224">
        <v>0.14163539059999999</v>
      </c>
      <c r="D228" s="224">
        <v>0.14028844009999999</v>
      </c>
      <c r="E228" s="224">
        <v>0</v>
      </c>
      <c r="F228" s="224">
        <v>0</v>
      </c>
      <c r="G228" s="224">
        <v>0</v>
      </c>
      <c r="H228" s="224">
        <v>0</v>
      </c>
      <c r="I228" s="224">
        <v>2.5018898599999999E-2</v>
      </c>
      <c r="J228" s="224">
        <v>2.2235949000000001E-2</v>
      </c>
      <c r="K228" s="224">
        <v>0.51889979480000004</v>
      </c>
      <c r="L228" s="224">
        <v>0.51889979480000004</v>
      </c>
      <c r="M228" s="224">
        <v>0.1017643798</v>
      </c>
      <c r="N228" s="224">
        <v>0.1017643798</v>
      </c>
      <c r="O228" s="224">
        <v>2.2494546999999999E-3</v>
      </c>
      <c r="P228" s="224">
        <v>2.1127034999999998E-3</v>
      </c>
      <c r="Q228" s="224">
        <v>0</v>
      </c>
      <c r="R228" s="224">
        <v>0</v>
      </c>
      <c r="S228" s="224">
        <v>0</v>
      </c>
      <c r="T228" s="224">
        <v>0</v>
      </c>
      <c r="U228" s="224">
        <v>5.7783300000000004E-4</v>
      </c>
      <c r="V228" s="224">
        <v>2.9528969999999998E-4</v>
      </c>
      <c r="W228" s="224">
        <v>7.4274620999999997E-3</v>
      </c>
      <c r="X228" s="224">
        <v>7.4274620999999997E-3</v>
      </c>
      <c r="Y228" s="224">
        <v>1.9226597E-3</v>
      </c>
      <c r="Z228" s="224">
        <v>1.9226597E-3</v>
      </c>
      <c r="AA228" s="224">
        <v>2.2289932200000001E-2</v>
      </c>
      <c r="AB228" s="224">
        <v>2.2289932200000001E-2</v>
      </c>
      <c r="AC228" s="224">
        <v>0</v>
      </c>
      <c r="AD228" s="224">
        <v>0</v>
      </c>
      <c r="AE228" s="224">
        <v>0</v>
      </c>
      <c r="AF228" s="224">
        <v>0</v>
      </c>
      <c r="AG228" s="224">
        <v>7.6106079999999998E-4</v>
      </c>
      <c r="AH228" s="224">
        <v>7.6106079999999998E-4</v>
      </c>
      <c r="AI228" s="224">
        <v>7.7304464500000003E-2</v>
      </c>
      <c r="AJ228" s="224">
        <v>7.7304464500000003E-2</v>
      </c>
      <c r="AK228" s="224">
        <v>2.5728253999999999E-2</v>
      </c>
      <c r="AL228" s="224">
        <v>2.5728253999999999E-2</v>
      </c>
      <c r="AM228" s="224">
        <v>244</v>
      </c>
      <c r="AN228" s="224">
        <v>140</v>
      </c>
      <c r="AO228" s="224" t="s">
        <v>246</v>
      </c>
      <c r="AP228" s="96"/>
      <c r="AQ228" s="66"/>
      <c r="AR228" s="82"/>
      <c r="AS228" s="82"/>
      <c r="AT228" s="80"/>
      <c r="AU228" s="82"/>
      <c r="AV228" s="82"/>
      <c r="AW228" s="82"/>
      <c r="AX228" s="82"/>
      <c r="AY228" s="82"/>
      <c r="AZ228" s="82"/>
      <c r="BA228" s="82"/>
      <c r="BB228" s="82"/>
      <c r="BC228" s="82"/>
      <c r="BD228" s="82"/>
      <c r="BE228" s="82"/>
      <c r="BF228" s="82"/>
      <c r="BG228" s="82"/>
      <c r="BH228" s="82"/>
      <c r="BI228" s="82"/>
      <c r="BJ228" s="82"/>
      <c r="BK228" s="82"/>
      <c r="BL228" s="82"/>
      <c r="BM228" s="82"/>
      <c r="BN228" s="82"/>
      <c r="BO228" s="82"/>
      <c r="BP228" s="82"/>
      <c r="BQ228" s="82"/>
      <c r="BR228" s="82"/>
      <c r="BS228" s="82"/>
      <c r="BT228" s="82"/>
      <c r="BU228" s="82"/>
      <c r="BV228" s="82"/>
      <c r="BW228" s="82"/>
      <c r="BX228" s="80"/>
      <c r="BY228" s="80"/>
      <c r="BZ228" s="84"/>
      <c r="CA228" s="84"/>
      <c r="CD228" s="143"/>
    </row>
    <row r="229" spans="2:82" s="152" customFormat="1" ht="12.75" customHeight="1" x14ac:dyDescent="0.2">
      <c r="B229" s="223">
        <v>42402</v>
      </c>
      <c r="C229" s="224">
        <v>0.55778523059999996</v>
      </c>
      <c r="D229" s="224">
        <v>0.54693048119999998</v>
      </c>
      <c r="E229" s="224">
        <v>0</v>
      </c>
      <c r="F229" s="224">
        <v>0</v>
      </c>
      <c r="G229" s="224">
        <v>4.4895817000000001E-3</v>
      </c>
      <c r="H229" s="224">
        <v>0</v>
      </c>
      <c r="I229" s="224">
        <v>0.36486316540000002</v>
      </c>
      <c r="J229" s="224">
        <v>0.36484192160000001</v>
      </c>
      <c r="K229" s="224">
        <v>1.194178317</v>
      </c>
      <c r="L229" s="224">
        <v>1.1869107977</v>
      </c>
      <c r="M229" s="224">
        <v>0.56811585730000003</v>
      </c>
      <c r="N229" s="224">
        <v>0.5309665267</v>
      </c>
      <c r="O229" s="224">
        <v>1.0651942100000001E-2</v>
      </c>
      <c r="P229" s="224">
        <v>1.06136415E-2</v>
      </c>
      <c r="Q229" s="224">
        <v>0</v>
      </c>
      <c r="R229" s="224">
        <v>0</v>
      </c>
      <c r="S229" s="225">
        <v>5.9073300000000002E-5</v>
      </c>
      <c r="T229" s="224">
        <v>0</v>
      </c>
      <c r="U229" s="224">
        <v>4.9928354999999999E-3</v>
      </c>
      <c r="V229" s="224">
        <v>4.9885867000000004E-3</v>
      </c>
      <c r="W229" s="224">
        <v>1.9310122400000001E-2</v>
      </c>
      <c r="X229" s="224">
        <v>1.9267899099999999E-2</v>
      </c>
      <c r="Y229" s="224">
        <v>1.7527457100000001E-2</v>
      </c>
      <c r="Z229" s="224">
        <v>1.7423977E-2</v>
      </c>
      <c r="AA229" s="224">
        <v>3.2612077000000001E-3</v>
      </c>
      <c r="AB229" s="224">
        <v>3.2612077000000001E-3</v>
      </c>
      <c r="AC229" s="224">
        <v>0</v>
      </c>
      <c r="AD229" s="224">
        <v>0</v>
      </c>
      <c r="AE229" s="224">
        <v>0</v>
      </c>
      <c r="AF229" s="224">
        <v>0</v>
      </c>
      <c r="AG229" s="224">
        <v>0</v>
      </c>
      <c r="AH229" s="224">
        <v>0</v>
      </c>
      <c r="AI229" s="224">
        <v>0</v>
      </c>
      <c r="AJ229" s="224">
        <v>0</v>
      </c>
      <c r="AK229" s="224">
        <v>1.3128518699999999E-2</v>
      </c>
      <c r="AL229" s="224">
        <v>1.3128518699999999E-2</v>
      </c>
      <c r="AM229" s="224">
        <v>178</v>
      </c>
      <c r="AN229" s="224">
        <v>114</v>
      </c>
      <c r="AO229" s="224" t="s">
        <v>246</v>
      </c>
      <c r="AP229" s="96"/>
      <c r="AQ229" s="66"/>
      <c r="AR229" s="82"/>
      <c r="AS229" s="82"/>
      <c r="AT229" s="80"/>
      <c r="AU229" s="82"/>
      <c r="AV229" s="82"/>
      <c r="AW229" s="82"/>
      <c r="AX229" s="82"/>
      <c r="AY229" s="82"/>
      <c r="AZ229" s="82"/>
      <c r="BA229" s="82"/>
      <c r="BB229" s="82"/>
      <c r="BC229" s="82"/>
      <c r="BD229" s="82"/>
      <c r="BE229" s="82"/>
      <c r="BF229" s="82"/>
      <c r="BG229" s="82"/>
      <c r="BH229" s="82"/>
      <c r="BI229" s="82"/>
      <c r="BJ229" s="82"/>
      <c r="BK229" s="82"/>
      <c r="BL229" s="82"/>
      <c r="BM229" s="82"/>
      <c r="BN229" s="82"/>
      <c r="BO229" s="82"/>
      <c r="BP229" s="82"/>
      <c r="BQ229" s="82"/>
      <c r="BR229" s="82"/>
      <c r="BS229" s="82"/>
      <c r="BT229" s="82"/>
      <c r="BU229" s="82"/>
      <c r="BV229" s="82"/>
      <c r="BW229" s="82"/>
      <c r="BX229" s="80"/>
      <c r="BY229" s="80"/>
      <c r="BZ229" s="84"/>
      <c r="CA229" s="84"/>
      <c r="CD229" s="143"/>
    </row>
    <row r="230" spans="2:82" s="152" customFormat="1" ht="12.75" customHeight="1" x14ac:dyDescent="0.2">
      <c r="B230" s="223">
        <v>42403</v>
      </c>
      <c r="C230" s="224">
        <v>0.71033089179999997</v>
      </c>
      <c r="D230" s="224">
        <v>0.70989082020000005</v>
      </c>
      <c r="E230" s="224">
        <v>0</v>
      </c>
      <c r="F230" s="224">
        <v>0</v>
      </c>
      <c r="G230" s="224">
        <v>0</v>
      </c>
      <c r="H230" s="224">
        <v>0</v>
      </c>
      <c r="I230" s="224">
        <v>1.0065341E-2</v>
      </c>
      <c r="J230" s="224">
        <v>1.00016094E-2</v>
      </c>
      <c r="K230" s="224">
        <v>1.8724418674000001</v>
      </c>
      <c r="L230" s="224">
        <v>1.8719198339000001</v>
      </c>
      <c r="M230" s="224">
        <v>1.3255879572</v>
      </c>
      <c r="N230" s="224">
        <v>1.3243627527999999</v>
      </c>
      <c r="O230" s="224">
        <v>6.1458357999999999E-3</v>
      </c>
      <c r="P230" s="224">
        <v>6.1355537999999996E-3</v>
      </c>
      <c r="Q230" s="224">
        <v>0</v>
      </c>
      <c r="R230" s="224">
        <v>0</v>
      </c>
      <c r="S230" s="224">
        <v>0</v>
      </c>
      <c r="T230" s="224">
        <v>0</v>
      </c>
      <c r="U230" s="225">
        <v>5.20476E-5</v>
      </c>
      <c r="V230" s="225">
        <v>4.3550000000000001E-5</v>
      </c>
      <c r="W230" s="224">
        <v>1.34551581E-2</v>
      </c>
      <c r="X230" s="224">
        <v>1.3444922099999999E-2</v>
      </c>
      <c r="Y230" s="224">
        <v>1.37576773E-2</v>
      </c>
      <c r="Z230" s="224">
        <v>1.3741120500000001E-2</v>
      </c>
      <c r="AA230" s="224">
        <v>4.4217935999999996E-3</v>
      </c>
      <c r="AB230" s="224">
        <v>4.4217935999999996E-3</v>
      </c>
      <c r="AC230" s="224">
        <v>0</v>
      </c>
      <c r="AD230" s="224">
        <v>0</v>
      </c>
      <c r="AE230" s="224">
        <v>0</v>
      </c>
      <c r="AF230" s="224">
        <v>0</v>
      </c>
      <c r="AG230" s="224">
        <v>0</v>
      </c>
      <c r="AH230" s="224">
        <v>0</v>
      </c>
      <c r="AI230" s="224">
        <v>6.5215804999999996E-3</v>
      </c>
      <c r="AJ230" s="224">
        <v>6.5215804999999996E-3</v>
      </c>
      <c r="AK230" s="224">
        <v>1.25262645E-2</v>
      </c>
      <c r="AL230" s="224">
        <v>1.25262645E-2</v>
      </c>
      <c r="AM230" s="224">
        <v>159</v>
      </c>
      <c r="AN230" s="224">
        <v>129</v>
      </c>
      <c r="AO230" s="224" t="s">
        <v>246</v>
      </c>
      <c r="AP230" s="96"/>
      <c r="AQ230" s="66"/>
      <c r="AR230" s="82"/>
      <c r="AS230" s="82"/>
      <c r="AT230" s="80"/>
      <c r="AU230" s="82"/>
      <c r="AV230" s="82"/>
      <c r="AW230" s="82"/>
      <c r="AX230" s="82"/>
      <c r="AY230" s="82"/>
      <c r="AZ230" s="82"/>
      <c r="BA230" s="82"/>
      <c r="BB230" s="82"/>
      <c r="BC230" s="82"/>
      <c r="BD230" s="82"/>
      <c r="BE230" s="82"/>
      <c r="BF230" s="82"/>
      <c r="BG230" s="82"/>
      <c r="BH230" s="82"/>
      <c r="BI230" s="82"/>
      <c r="BJ230" s="82"/>
      <c r="BK230" s="82"/>
      <c r="BL230" s="82"/>
      <c r="BM230" s="82"/>
      <c r="BN230" s="82"/>
      <c r="BO230" s="82"/>
      <c r="BP230" s="82"/>
      <c r="BQ230" s="82"/>
      <c r="BR230" s="82"/>
      <c r="BS230" s="82"/>
      <c r="BT230" s="82"/>
      <c r="BU230" s="82"/>
      <c r="BV230" s="82"/>
      <c r="BW230" s="82"/>
      <c r="BX230" s="80"/>
      <c r="BY230" s="80"/>
      <c r="BZ230" s="84"/>
      <c r="CA230" s="84"/>
      <c r="CD230" s="143"/>
    </row>
    <row r="231" spans="2:82" s="152" customFormat="1" ht="12.75" customHeight="1" x14ac:dyDescent="0.2">
      <c r="B231" s="223">
        <v>42404</v>
      </c>
      <c r="C231" s="224">
        <v>0.3690262473</v>
      </c>
      <c r="D231" s="224">
        <v>0.36807824179999998</v>
      </c>
      <c r="E231" s="224">
        <v>0</v>
      </c>
      <c r="F231" s="224">
        <v>0</v>
      </c>
      <c r="G231" s="224">
        <v>0</v>
      </c>
      <c r="H231" s="224">
        <v>0</v>
      </c>
      <c r="I231" s="224">
        <v>0.40235911959999998</v>
      </c>
      <c r="J231" s="224">
        <v>0.402274144</v>
      </c>
      <c r="K231" s="224">
        <v>0.24414403409999999</v>
      </c>
      <c r="L231" s="224">
        <v>0.24228108870000001</v>
      </c>
      <c r="M231" s="224">
        <v>0.50415497239999996</v>
      </c>
      <c r="N231" s="224">
        <v>0.5020108633</v>
      </c>
      <c r="O231" s="224">
        <v>1.0587164899999999E-2</v>
      </c>
      <c r="P231" s="224">
        <v>1.0576882900000001E-2</v>
      </c>
      <c r="Q231" s="224">
        <v>0</v>
      </c>
      <c r="R231" s="224">
        <v>0</v>
      </c>
      <c r="S231" s="224">
        <v>0</v>
      </c>
      <c r="T231" s="224">
        <v>0</v>
      </c>
      <c r="U231" s="224">
        <v>1.0614489E-2</v>
      </c>
      <c r="V231" s="224">
        <v>1.0605991400000001E-2</v>
      </c>
      <c r="W231" s="224">
        <v>3.5441982999999998E-3</v>
      </c>
      <c r="X231" s="224">
        <v>3.5237263000000001E-3</v>
      </c>
      <c r="Y231" s="224">
        <v>1.90724148E-2</v>
      </c>
      <c r="Z231" s="224">
        <v>1.9064136400000001E-2</v>
      </c>
      <c r="AA231" s="224">
        <v>1.21353842E-2</v>
      </c>
      <c r="AB231" s="224">
        <v>1.21353842E-2</v>
      </c>
      <c r="AC231" s="224">
        <v>0</v>
      </c>
      <c r="AD231" s="224">
        <v>0</v>
      </c>
      <c r="AE231" s="224">
        <v>0</v>
      </c>
      <c r="AF231" s="224">
        <v>0</v>
      </c>
      <c r="AG231" s="224">
        <v>1.40804229E-2</v>
      </c>
      <c r="AH231" s="224">
        <v>1.40804229E-2</v>
      </c>
      <c r="AI231" s="224">
        <v>1.06671409E-2</v>
      </c>
      <c r="AJ231" s="224">
        <v>1.06671409E-2</v>
      </c>
      <c r="AK231" s="224">
        <v>1.27911734E-2</v>
      </c>
      <c r="AL231" s="224">
        <v>1.27911734E-2</v>
      </c>
      <c r="AM231" s="224">
        <v>113</v>
      </c>
      <c r="AN231" s="224">
        <v>99</v>
      </c>
      <c r="AO231" s="224" t="s">
        <v>246</v>
      </c>
      <c r="AP231" s="96"/>
      <c r="AQ231" s="66"/>
      <c r="AR231" s="82"/>
      <c r="AS231" s="82"/>
      <c r="AT231" s="80"/>
      <c r="AU231" s="82"/>
      <c r="AV231" s="82"/>
      <c r="AW231" s="82"/>
      <c r="AX231" s="82"/>
      <c r="AY231" s="82"/>
      <c r="AZ231" s="82"/>
      <c r="BA231" s="82"/>
      <c r="BB231" s="82"/>
      <c r="BC231" s="82"/>
      <c r="BD231" s="82"/>
      <c r="BE231" s="82"/>
      <c r="BF231" s="82"/>
      <c r="BG231" s="82"/>
      <c r="BH231" s="82"/>
      <c r="BI231" s="82"/>
      <c r="BJ231" s="82"/>
      <c r="BK231" s="82"/>
      <c r="BL231" s="82"/>
      <c r="BM231" s="82"/>
      <c r="BN231" s="82"/>
      <c r="BO231" s="82"/>
      <c r="BP231" s="82"/>
      <c r="BQ231" s="82"/>
      <c r="BR231" s="82"/>
      <c r="BS231" s="82"/>
      <c r="BT231" s="82"/>
      <c r="BU231" s="82"/>
      <c r="BV231" s="82"/>
      <c r="BW231" s="82"/>
      <c r="BX231" s="80"/>
      <c r="BY231" s="80"/>
      <c r="BZ231" s="84"/>
      <c r="CA231" s="84"/>
      <c r="CD231" s="143"/>
    </row>
    <row r="232" spans="2:82" s="152" customFormat="1" ht="12.75" customHeight="1" x14ac:dyDescent="0.2">
      <c r="B232" s="223">
        <v>42405</v>
      </c>
      <c r="C232" s="224">
        <v>8.3595018100000001E-2</v>
      </c>
      <c r="D232" s="224">
        <v>8.3564172000000006E-2</v>
      </c>
      <c r="E232" s="224">
        <v>0</v>
      </c>
      <c r="F232" s="224">
        <v>0</v>
      </c>
      <c r="G232" s="224">
        <v>0</v>
      </c>
      <c r="H232" s="224">
        <v>0</v>
      </c>
      <c r="I232" s="224">
        <v>3.9288370000000003E-2</v>
      </c>
      <c r="J232" s="224">
        <v>3.9267126200000002E-2</v>
      </c>
      <c r="K232" s="224">
        <v>0.12614124190000001</v>
      </c>
      <c r="L232" s="224">
        <v>0.12603888220000001</v>
      </c>
      <c r="M232" s="224">
        <v>0.15795709399999999</v>
      </c>
      <c r="N232" s="224">
        <v>0.15795709399999999</v>
      </c>
      <c r="O232" s="224">
        <v>6.5162490000000004E-4</v>
      </c>
      <c r="P232" s="224">
        <v>6.4751209999999997E-4</v>
      </c>
      <c r="Q232" s="224">
        <v>0</v>
      </c>
      <c r="R232" s="224">
        <v>0</v>
      </c>
      <c r="S232" s="224">
        <v>0</v>
      </c>
      <c r="T232" s="224">
        <v>0</v>
      </c>
      <c r="U232" s="224">
        <v>6.0969859999999998E-4</v>
      </c>
      <c r="V232" s="224">
        <v>6.0544980000000004E-4</v>
      </c>
      <c r="W232" s="224">
        <v>6.3846759999999997E-4</v>
      </c>
      <c r="X232" s="224">
        <v>6.2823160000000002E-4</v>
      </c>
      <c r="Y232" s="224">
        <v>9.1890289999999996E-4</v>
      </c>
      <c r="Z232" s="224">
        <v>9.1890289999999996E-4</v>
      </c>
      <c r="AA232" s="224">
        <v>7.7493205000000003E-3</v>
      </c>
      <c r="AB232" s="224">
        <v>7.7493205000000003E-3</v>
      </c>
      <c r="AC232" s="224">
        <v>0</v>
      </c>
      <c r="AD232" s="224">
        <v>0</v>
      </c>
      <c r="AE232" s="224">
        <v>0</v>
      </c>
      <c r="AF232" s="224">
        <v>0</v>
      </c>
      <c r="AG232" s="224">
        <v>6.973293E-4</v>
      </c>
      <c r="AH232" s="224">
        <v>6.973293E-4</v>
      </c>
      <c r="AI232" s="224">
        <v>2.95243226E-2</v>
      </c>
      <c r="AJ232" s="224">
        <v>2.95243226E-2</v>
      </c>
      <c r="AK232" s="224">
        <v>5.9594180999999998E-3</v>
      </c>
      <c r="AL232" s="224">
        <v>5.9594180999999998E-3</v>
      </c>
      <c r="AM232" s="224">
        <v>95</v>
      </c>
      <c r="AN232" s="224">
        <v>93</v>
      </c>
      <c r="AO232" s="224" t="s">
        <v>246</v>
      </c>
      <c r="AP232" s="96"/>
      <c r="AQ232" s="66"/>
      <c r="AR232" s="82"/>
      <c r="AS232" s="82"/>
      <c r="AT232" s="80"/>
      <c r="AU232" s="82"/>
      <c r="AV232" s="82"/>
      <c r="AW232" s="82"/>
      <c r="AX232" s="82"/>
      <c r="AY232" s="82"/>
      <c r="AZ232" s="82"/>
      <c r="BA232" s="82"/>
      <c r="BB232" s="82"/>
      <c r="BC232" s="82"/>
      <c r="BD232" s="82"/>
      <c r="BE232" s="82"/>
      <c r="BF232" s="82"/>
      <c r="BG232" s="82"/>
      <c r="BH232" s="82"/>
      <c r="BI232" s="82"/>
      <c r="BJ232" s="82"/>
      <c r="BK232" s="82"/>
      <c r="BL232" s="82"/>
      <c r="BM232" s="82"/>
      <c r="BN232" s="82"/>
      <c r="BO232" s="82"/>
      <c r="BP232" s="82"/>
      <c r="BQ232" s="82"/>
      <c r="BR232" s="82"/>
      <c r="BS232" s="82"/>
      <c r="BT232" s="82"/>
      <c r="BU232" s="82"/>
      <c r="BV232" s="82"/>
      <c r="BW232" s="82"/>
      <c r="BX232" s="80"/>
      <c r="BY232" s="80"/>
      <c r="BZ232" s="84"/>
      <c r="CA232" s="84"/>
      <c r="CD232" s="143"/>
    </row>
    <row r="233" spans="2:82" s="152" customFormat="1" ht="12.75" customHeight="1" x14ac:dyDescent="0.2">
      <c r="B233" s="223">
        <v>42406</v>
      </c>
      <c r="C233" s="224">
        <v>0.12709278130000001</v>
      </c>
      <c r="D233" s="224">
        <v>0.12707221730000001</v>
      </c>
      <c r="E233" s="224">
        <v>0</v>
      </c>
      <c r="F233" s="224">
        <v>0</v>
      </c>
      <c r="G233" s="224">
        <v>0</v>
      </c>
      <c r="H233" s="224">
        <v>0</v>
      </c>
      <c r="I233" s="224">
        <v>5.1222050700000001E-2</v>
      </c>
      <c r="J233" s="224">
        <v>5.1222050700000001E-2</v>
      </c>
      <c r="K233" s="224">
        <v>0.1968886571</v>
      </c>
      <c r="L233" s="224">
        <v>0.19683747739999999</v>
      </c>
      <c r="M233" s="224">
        <v>0.2525949569</v>
      </c>
      <c r="N233" s="224">
        <v>0.25255356490000003</v>
      </c>
      <c r="O233" s="224">
        <v>1.3035064E-3</v>
      </c>
      <c r="P233" s="224">
        <v>1.2993936E-3</v>
      </c>
      <c r="Q233" s="224">
        <v>0</v>
      </c>
      <c r="R233" s="224">
        <v>0</v>
      </c>
      <c r="S233" s="224">
        <v>0</v>
      </c>
      <c r="T233" s="224">
        <v>0</v>
      </c>
      <c r="U233" s="224">
        <v>5.4756019999999996E-4</v>
      </c>
      <c r="V233" s="224">
        <v>5.4756019999999996E-4</v>
      </c>
      <c r="W233" s="224">
        <v>3.1091700000000002E-4</v>
      </c>
      <c r="X233" s="224">
        <v>3.0068100000000002E-4</v>
      </c>
      <c r="Y233" s="224">
        <v>3.9291387999999998E-3</v>
      </c>
      <c r="Z233" s="224">
        <v>3.9208604000000001E-3</v>
      </c>
      <c r="AA233" s="224">
        <v>9.2620667E-3</v>
      </c>
      <c r="AB233" s="224">
        <v>9.2620667E-3</v>
      </c>
      <c r="AC233" s="224">
        <v>0</v>
      </c>
      <c r="AD233" s="224">
        <v>0</v>
      </c>
      <c r="AE233" s="224">
        <v>0</v>
      </c>
      <c r="AF233" s="224">
        <v>0</v>
      </c>
      <c r="AG233" s="224">
        <v>5.7623940000000001E-4</v>
      </c>
      <c r="AH233" s="224">
        <v>5.7623940000000001E-4</v>
      </c>
      <c r="AI233" s="224">
        <v>8.7363845999999992E-3</v>
      </c>
      <c r="AJ233" s="224">
        <v>8.7363845999999992E-3</v>
      </c>
      <c r="AK233" s="224">
        <v>2.90975656E-2</v>
      </c>
      <c r="AL233" s="224">
        <v>2.90975656E-2</v>
      </c>
      <c r="AM233" s="224">
        <v>53</v>
      </c>
      <c r="AN233" s="224">
        <v>51</v>
      </c>
      <c r="AO233" s="224" t="s">
        <v>246</v>
      </c>
      <c r="AP233" s="96"/>
      <c r="AQ233" s="66"/>
      <c r="AR233" s="82"/>
      <c r="AS233" s="82"/>
      <c r="AT233" s="80"/>
      <c r="AU233" s="82"/>
      <c r="AV233" s="82"/>
      <c r="AW233" s="82"/>
      <c r="AX233" s="82"/>
      <c r="AY233" s="82"/>
      <c r="AZ233" s="82"/>
      <c r="BA233" s="82"/>
      <c r="BB233" s="82"/>
      <c r="BC233" s="82"/>
      <c r="BD233" s="82"/>
      <c r="BE233" s="82"/>
      <c r="BF233" s="82"/>
      <c r="BG233" s="82"/>
      <c r="BH233" s="82"/>
      <c r="BI233" s="82"/>
      <c r="BJ233" s="82"/>
      <c r="BK233" s="82"/>
      <c r="BL233" s="82"/>
      <c r="BM233" s="82"/>
      <c r="BN233" s="82"/>
      <c r="BO233" s="82"/>
      <c r="BP233" s="82"/>
      <c r="BQ233" s="82"/>
      <c r="BR233" s="82"/>
      <c r="BS233" s="82"/>
      <c r="BT233" s="82"/>
      <c r="BU233" s="82"/>
      <c r="BV233" s="82"/>
      <c r="BW233" s="82"/>
      <c r="BX233" s="80"/>
      <c r="BY233" s="80"/>
      <c r="BZ233" s="84"/>
      <c r="CA233" s="84"/>
      <c r="CD233" s="143"/>
    </row>
    <row r="234" spans="2:82" s="152" customFormat="1" ht="12.75" customHeight="1" x14ac:dyDescent="0.2">
      <c r="B234" s="223">
        <v>42407</v>
      </c>
      <c r="C234" s="224">
        <v>0.56194048389999995</v>
      </c>
      <c r="D234" s="224">
        <v>0.56189729939999999</v>
      </c>
      <c r="E234" s="224">
        <v>0</v>
      </c>
      <c r="F234" s="224">
        <v>0</v>
      </c>
      <c r="G234" s="224">
        <v>0</v>
      </c>
      <c r="H234" s="224">
        <v>0</v>
      </c>
      <c r="I234" s="224">
        <v>0.27698355499999999</v>
      </c>
      <c r="J234" s="224">
        <v>0.27689433079999998</v>
      </c>
      <c r="K234" s="224">
        <v>1.3675835884</v>
      </c>
      <c r="L234" s="224">
        <v>1.3675835884</v>
      </c>
      <c r="M234" s="224">
        <v>0.6164565582</v>
      </c>
      <c r="N234" s="224">
        <v>0.6164565582</v>
      </c>
      <c r="O234" s="224">
        <v>4.2380024000000004E-3</v>
      </c>
      <c r="P234" s="224">
        <v>4.2297767999999996E-3</v>
      </c>
      <c r="Q234" s="224">
        <v>0</v>
      </c>
      <c r="R234" s="224">
        <v>0</v>
      </c>
      <c r="S234" s="224">
        <v>0</v>
      </c>
      <c r="T234" s="224">
        <v>0</v>
      </c>
      <c r="U234" s="224">
        <v>1.2555117E-3</v>
      </c>
      <c r="V234" s="224">
        <v>1.2385165E-3</v>
      </c>
      <c r="W234" s="224">
        <v>1.127618E-2</v>
      </c>
      <c r="X234" s="224">
        <v>1.127618E-2</v>
      </c>
      <c r="Y234" s="224">
        <v>5.4947926000000003E-3</v>
      </c>
      <c r="Z234" s="224">
        <v>5.4947926000000003E-3</v>
      </c>
      <c r="AA234" s="224">
        <v>9.7044515000000008E-3</v>
      </c>
      <c r="AB234" s="224">
        <v>9.7044515000000008E-3</v>
      </c>
      <c r="AC234" s="224">
        <v>0</v>
      </c>
      <c r="AD234" s="224">
        <v>0</v>
      </c>
      <c r="AE234" s="224">
        <v>0</v>
      </c>
      <c r="AF234" s="224">
        <v>0</v>
      </c>
      <c r="AG234" s="224">
        <v>1.2215213E-3</v>
      </c>
      <c r="AH234" s="224">
        <v>1.2215213E-3</v>
      </c>
      <c r="AI234" s="224">
        <v>2.0462946499999999E-2</v>
      </c>
      <c r="AJ234" s="224">
        <v>2.0462946499999999E-2</v>
      </c>
      <c r="AK234" s="224">
        <v>2.01372249E-2</v>
      </c>
      <c r="AL234" s="224">
        <v>2.01372249E-2</v>
      </c>
      <c r="AM234" s="224">
        <v>89</v>
      </c>
      <c r="AN234" s="224">
        <v>73</v>
      </c>
      <c r="AO234" s="224" t="s">
        <v>246</v>
      </c>
      <c r="AP234" s="96"/>
      <c r="AQ234" s="66"/>
      <c r="AR234" s="82"/>
      <c r="AS234" s="82"/>
      <c r="AT234" s="80"/>
      <c r="AU234" s="82"/>
      <c r="AV234" s="82"/>
      <c r="AW234" s="82"/>
      <c r="AX234" s="82"/>
      <c r="AY234" s="82"/>
      <c r="AZ234" s="82"/>
      <c r="BA234" s="82"/>
      <c r="BB234" s="82"/>
      <c r="BC234" s="82"/>
      <c r="BD234" s="82"/>
      <c r="BE234" s="82"/>
      <c r="BF234" s="82"/>
      <c r="BG234" s="82"/>
      <c r="BH234" s="82"/>
      <c r="BI234" s="82"/>
      <c r="BJ234" s="82"/>
      <c r="BK234" s="82"/>
      <c r="BL234" s="82"/>
      <c r="BM234" s="82"/>
      <c r="BN234" s="82"/>
      <c r="BO234" s="82"/>
      <c r="BP234" s="82"/>
      <c r="BQ234" s="82"/>
      <c r="BR234" s="82"/>
      <c r="BS234" s="82"/>
      <c r="BT234" s="82"/>
      <c r="BU234" s="82"/>
      <c r="BV234" s="82"/>
      <c r="BW234" s="82"/>
      <c r="BX234" s="80"/>
      <c r="BY234" s="80"/>
      <c r="BZ234" s="84"/>
      <c r="CA234" s="84"/>
      <c r="CD234" s="143"/>
    </row>
    <row r="235" spans="2:82" s="152" customFormat="1" ht="12.75" customHeight="1" x14ac:dyDescent="0.2">
      <c r="B235" s="223">
        <v>42408</v>
      </c>
      <c r="C235" s="224">
        <v>0.63510387899999998</v>
      </c>
      <c r="D235" s="224">
        <v>0.63510387899999998</v>
      </c>
      <c r="E235" s="224">
        <v>0</v>
      </c>
      <c r="F235" s="224">
        <v>0</v>
      </c>
      <c r="G235" s="224">
        <v>0</v>
      </c>
      <c r="H235" s="224">
        <v>0</v>
      </c>
      <c r="I235" s="224">
        <v>0.40290007150000001</v>
      </c>
      <c r="J235" s="224">
        <v>0.40290007150000001</v>
      </c>
      <c r="K235" s="224">
        <v>1.7795674973</v>
      </c>
      <c r="L235" s="224">
        <v>1.7795674973</v>
      </c>
      <c r="M235" s="224">
        <v>0.33245354230000002</v>
      </c>
      <c r="N235" s="224">
        <v>0.33245354230000002</v>
      </c>
      <c r="O235" s="224">
        <v>1.42419182E-2</v>
      </c>
      <c r="P235" s="224">
        <v>1.42419182E-2</v>
      </c>
      <c r="Q235" s="224">
        <v>0</v>
      </c>
      <c r="R235" s="224">
        <v>0</v>
      </c>
      <c r="S235" s="224">
        <v>0</v>
      </c>
      <c r="T235" s="224">
        <v>0</v>
      </c>
      <c r="U235" s="224">
        <v>1.8131624900000001E-2</v>
      </c>
      <c r="V235" s="224">
        <v>1.8131624900000001E-2</v>
      </c>
      <c r="W235" s="224">
        <v>2.4620022500000002E-2</v>
      </c>
      <c r="X235" s="224">
        <v>2.4620022500000002E-2</v>
      </c>
      <c r="Y235" s="224">
        <v>2.0934021999999999E-3</v>
      </c>
      <c r="Z235" s="224">
        <v>2.0934021999999999E-3</v>
      </c>
      <c r="AA235" s="224">
        <v>9.0582249999999996E-3</v>
      </c>
      <c r="AB235" s="224">
        <v>9.0582249999999996E-3</v>
      </c>
      <c r="AC235" s="224">
        <v>0</v>
      </c>
      <c r="AD235" s="224">
        <v>0</v>
      </c>
      <c r="AE235" s="224">
        <v>0</v>
      </c>
      <c r="AF235" s="224">
        <v>0</v>
      </c>
      <c r="AG235" s="224">
        <v>8.5347161000000008E-3</v>
      </c>
      <c r="AH235" s="224">
        <v>8.5347161000000008E-3</v>
      </c>
      <c r="AI235" s="224">
        <v>2.02121657E-2</v>
      </c>
      <c r="AJ235" s="224">
        <v>2.02121657E-2</v>
      </c>
      <c r="AK235" s="224">
        <v>3.4893486E-3</v>
      </c>
      <c r="AL235" s="224">
        <v>3.4893486E-3</v>
      </c>
      <c r="AM235" s="224">
        <v>156</v>
      </c>
      <c r="AN235" s="224">
        <v>137</v>
      </c>
      <c r="AO235" s="224" t="s">
        <v>246</v>
      </c>
      <c r="AP235" s="96"/>
      <c r="AQ235" s="66"/>
      <c r="AR235" s="82"/>
      <c r="AS235" s="82"/>
      <c r="AT235" s="80"/>
      <c r="AU235" s="82"/>
      <c r="AV235" s="82"/>
      <c r="AW235" s="82"/>
      <c r="AX235" s="82"/>
      <c r="AY235" s="82"/>
      <c r="AZ235" s="82"/>
      <c r="BA235" s="82"/>
      <c r="BB235" s="82"/>
      <c r="BC235" s="82"/>
      <c r="BD235" s="82"/>
      <c r="BE235" s="82"/>
      <c r="BF235" s="82"/>
      <c r="BG235" s="82"/>
      <c r="BH235" s="82"/>
      <c r="BI235" s="82"/>
      <c r="BJ235" s="82"/>
      <c r="BK235" s="82"/>
      <c r="BL235" s="82"/>
      <c r="BM235" s="82"/>
      <c r="BN235" s="82"/>
      <c r="BO235" s="82"/>
      <c r="BP235" s="82"/>
      <c r="BQ235" s="82"/>
      <c r="BR235" s="82"/>
      <c r="BS235" s="82"/>
      <c r="BT235" s="82"/>
      <c r="BU235" s="82"/>
      <c r="BV235" s="82"/>
      <c r="BW235" s="82"/>
      <c r="BX235" s="80"/>
      <c r="BY235" s="80"/>
      <c r="BZ235" s="84"/>
      <c r="CA235" s="84"/>
      <c r="CD235" s="143"/>
    </row>
    <row r="236" spans="2:82" s="152" customFormat="1" ht="12.75" customHeight="1" x14ac:dyDescent="0.2">
      <c r="B236" s="223">
        <v>42409</v>
      </c>
      <c r="C236" s="224">
        <v>5.9259252499999998E-2</v>
      </c>
      <c r="D236" s="224">
        <v>5.9207842300000001E-2</v>
      </c>
      <c r="E236" s="224">
        <v>0</v>
      </c>
      <c r="F236" s="224">
        <v>0</v>
      </c>
      <c r="G236" s="224">
        <v>0</v>
      </c>
      <c r="H236" s="224">
        <v>0</v>
      </c>
      <c r="I236" s="224">
        <v>8.9441854700000004E-2</v>
      </c>
      <c r="J236" s="224">
        <v>8.9441854700000004E-2</v>
      </c>
      <c r="K236" s="224">
        <v>3.2290604299999998E-2</v>
      </c>
      <c r="L236" s="224">
        <v>3.2239424599999997E-2</v>
      </c>
      <c r="M236" s="224">
        <v>3.8171710099999999E-2</v>
      </c>
      <c r="N236" s="224">
        <v>3.8006141700000003E-2</v>
      </c>
      <c r="O236" s="224">
        <v>4.716888E-4</v>
      </c>
      <c r="P236" s="224">
        <v>4.655196E-4</v>
      </c>
      <c r="Q236" s="224">
        <v>0</v>
      </c>
      <c r="R236" s="224">
        <v>0</v>
      </c>
      <c r="S236" s="224">
        <v>0</v>
      </c>
      <c r="T236" s="224">
        <v>0</v>
      </c>
      <c r="U236" s="224">
        <v>5.3268969999999995E-4</v>
      </c>
      <c r="V236" s="224">
        <v>5.3268969999999995E-4</v>
      </c>
      <c r="W236" s="224">
        <v>5.271516E-4</v>
      </c>
      <c r="X236" s="224">
        <v>5.1691560000000005E-4</v>
      </c>
      <c r="Y236" s="224">
        <v>4.3461630000000002E-4</v>
      </c>
      <c r="Z236" s="224">
        <v>4.1805949999999998E-4</v>
      </c>
      <c r="AA236" s="224">
        <v>2.4317038000000002E-3</v>
      </c>
      <c r="AB236" s="224">
        <v>2.4317038000000002E-3</v>
      </c>
      <c r="AC236" s="224">
        <v>0</v>
      </c>
      <c r="AD236" s="224">
        <v>0</v>
      </c>
      <c r="AE236" s="224">
        <v>0</v>
      </c>
      <c r="AF236" s="224">
        <v>0</v>
      </c>
      <c r="AG236" s="224">
        <v>0</v>
      </c>
      <c r="AH236" s="224">
        <v>0</v>
      </c>
      <c r="AI236" s="224">
        <v>3.6068934E-3</v>
      </c>
      <c r="AJ236" s="224">
        <v>3.6068934E-3</v>
      </c>
      <c r="AK236" s="224">
        <v>6.8721125999999999E-3</v>
      </c>
      <c r="AL236" s="224">
        <v>6.8721125999999999E-3</v>
      </c>
      <c r="AM236" s="224">
        <v>87</v>
      </c>
      <c r="AN236" s="224">
        <v>75</v>
      </c>
      <c r="AO236" s="224" t="s">
        <v>246</v>
      </c>
      <c r="AP236" s="96"/>
      <c r="AQ236" s="66"/>
      <c r="AR236" s="82"/>
      <c r="AS236" s="82"/>
      <c r="AT236" s="80"/>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2"/>
      <c r="BU236" s="82"/>
      <c r="BV236" s="82"/>
      <c r="BW236" s="82"/>
      <c r="BX236" s="80"/>
      <c r="BY236" s="80"/>
      <c r="BZ236" s="84"/>
      <c r="CA236" s="84"/>
      <c r="CD236" s="143"/>
    </row>
    <row r="237" spans="2:82" s="152" customFormat="1" ht="12.75" customHeight="1" x14ac:dyDescent="0.2">
      <c r="B237" s="223">
        <v>42410</v>
      </c>
      <c r="C237" s="224">
        <v>0.15004848679999999</v>
      </c>
      <c r="D237" s="224">
        <v>0.1493369688</v>
      </c>
      <c r="E237" s="224">
        <v>0</v>
      </c>
      <c r="F237" s="224">
        <v>0</v>
      </c>
      <c r="G237" s="224">
        <v>0</v>
      </c>
      <c r="H237" s="224">
        <v>0</v>
      </c>
      <c r="I237" s="224">
        <v>0.1718542072</v>
      </c>
      <c r="J237" s="224">
        <v>0.1715058072</v>
      </c>
      <c r="K237" s="224">
        <v>0.17025965809999999</v>
      </c>
      <c r="L237" s="224">
        <v>0.17025965809999999</v>
      </c>
      <c r="M237" s="224">
        <v>0.13150062230000001</v>
      </c>
      <c r="N237" s="224">
        <v>0.1293151229</v>
      </c>
      <c r="O237" s="224">
        <v>7.7475199999999997E-4</v>
      </c>
      <c r="P237" s="224">
        <v>7.7063920000000001E-4</v>
      </c>
      <c r="Q237" s="224">
        <v>0</v>
      </c>
      <c r="R237" s="224">
        <v>0</v>
      </c>
      <c r="S237" s="224">
        <v>0</v>
      </c>
      <c r="T237" s="224">
        <v>0</v>
      </c>
      <c r="U237" s="224">
        <v>6.5431059999999995E-4</v>
      </c>
      <c r="V237" s="224">
        <v>6.5006180000000001E-4</v>
      </c>
      <c r="W237" s="224">
        <v>9.3786919999999999E-4</v>
      </c>
      <c r="X237" s="224">
        <v>9.3786919999999999E-4</v>
      </c>
      <c r="Y237" s="224">
        <v>1.0855061E-3</v>
      </c>
      <c r="Z237" s="224">
        <v>1.0772277000000001E-3</v>
      </c>
      <c r="AA237" s="224">
        <v>2.6770848100000001E-2</v>
      </c>
      <c r="AB237" s="224">
        <v>2.6770848100000001E-2</v>
      </c>
      <c r="AC237" s="224">
        <v>0</v>
      </c>
      <c r="AD237" s="224">
        <v>0</v>
      </c>
      <c r="AE237" s="224">
        <v>0</v>
      </c>
      <c r="AF237" s="224">
        <v>0</v>
      </c>
      <c r="AG237" s="224">
        <v>4.63126518E-2</v>
      </c>
      <c r="AH237" s="224">
        <v>4.63126518E-2</v>
      </c>
      <c r="AI237" s="224">
        <v>2.4758207999999999E-3</v>
      </c>
      <c r="AJ237" s="224">
        <v>2.4758207999999999E-3</v>
      </c>
      <c r="AK237" s="224">
        <v>1.55313264E-2</v>
      </c>
      <c r="AL237" s="224">
        <v>1.55313264E-2</v>
      </c>
      <c r="AM237" s="224">
        <v>117</v>
      </c>
      <c r="AN237" s="224">
        <v>104</v>
      </c>
      <c r="AO237" s="224" t="s">
        <v>246</v>
      </c>
      <c r="AP237" s="96"/>
      <c r="AQ237" s="66"/>
      <c r="AR237" s="82"/>
      <c r="AS237" s="82"/>
      <c r="AT237" s="80"/>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2"/>
      <c r="BU237" s="82"/>
      <c r="BV237" s="82"/>
      <c r="BW237" s="82"/>
      <c r="BX237" s="80"/>
      <c r="BY237" s="80"/>
      <c r="BZ237" s="84"/>
      <c r="CA237" s="84"/>
      <c r="CD237" s="143"/>
    </row>
    <row r="238" spans="2:82" s="152" customFormat="1" ht="12.75" customHeight="1" x14ac:dyDescent="0.2">
      <c r="B238" s="223">
        <v>42411</v>
      </c>
      <c r="C238" s="224">
        <v>6.4034243099999999E-2</v>
      </c>
      <c r="D238" s="224">
        <v>6.4013679000000004E-2</v>
      </c>
      <c r="E238" s="224">
        <v>0</v>
      </c>
      <c r="F238" s="224">
        <v>0</v>
      </c>
      <c r="G238" s="224">
        <v>0</v>
      </c>
      <c r="H238" s="224">
        <v>0</v>
      </c>
      <c r="I238" s="224">
        <v>1.22682907E-2</v>
      </c>
      <c r="J238" s="224">
        <v>1.22682907E-2</v>
      </c>
      <c r="K238" s="224">
        <v>0.14967896989999999</v>
      </c>
      <c r="L238" s="224">
        <v>0.14957661019999999</v>
      </c>
      <c r="M238" s="224">
        <v>0.11282229489999999</v>
      </c>
      <c r="N238" s="224">
        <v>0.11282229489999999</v>
      </c>
      <c r="O238" s="224">
        <v>5.9121770000000002E-4</v>
      </c>
      <c r="P238" s="224">
        <v>5.8916130000000004E-4</v>
      </c>
      <c r="Q238" s="224">
        <v>0</v>
      </c>
      <c r="R238" s="224">
        <v>0</v>
      </c>
      <c r="S238" s="224">
        <v>0</v>
      </c>
      <c r="T238" s="224">
        <v>0</v>
      </c>
      <c r="U238" s="224">
        <v>1.5932890000000001E-4</v>
      </c>
      <c r="V238" s="224">
        <v>1.5932890000000001E-4</v>
      </c>
      <c r="W238" s="224">
        <v>7.3954770000000003E-4</v>
      </c>
      <c r="X238" s="224">
        <v>7.2931169999999998E-4</v>
      </c>
      <c r="Y238" s="224">
        <v>1.4714868E-3</v>
      </c>
      <c r="Z238" s="224">
        <v>1.4714868E-3</v>
      </c>
      <c r="AA238" s="224">
        <v>7.2331619999999996E-3</v>
      </c>
      <c r="AB238" s="224">
        <v>7.2331619999999996E-3</v>
      </c>
      <c r="AC238" s="224">
        <v>0</v>
      </c>
      <c r="AD238" s="224">
        <v>0</v>
      </c>
      <c r="AE238" s="224">
        <v>0</v>
      </c>
      <c r="AF238" s="224">
        <v>0</v>
      </c>
      <c r="AG238" s="224">
        <v>4.2859465000000003E-3</v>
      </c>
      <c r="AH238" s="224">
        <v>4.2859465000000003E-3</v>
      </c>
      <c r="AI238" s="224">
        <v>1.0102884100000001E-2</v>
      </c>
      <c r="AJ238" s="224">
        <v>1.0102884100000001E-2</v>
      </c>
      <c r="AK238" s="224">
        <v>1.2596631E-2</v>
      </c>
      <c r="AL238" s="224">
        <v>1.2596631E-2</v>
      </c>
      <c r="AM238" s="224">
        <v>101</v>
      </c>
      <c r="AN238" s="224">
        <v>89</v>
      </c>
      <c r="AO238" s="224" t="s">
        <v>246</v>
      </c>
      <c r="AP238" s="96"/>
      <c r="AQ238" s="66"/>
      <c r="AR238" s="82"/>
      <c r="AS238" s="82"/>
      <c r="AT238" s="80"/>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2"/>
      <c r="BU238" s="82"/>
      <c r="BV238" s="82"/>
      <c r="BW238" s="82"/>
      <c r="BX238" s="80"/>
      <c r="BY238" s="80"/>
      <c r="BZ238" s="84"/>
      <c r="CA238" s="84"/>
      <c r="CD238" s="143"/>
    </row>
    <row r="239" spans="2:82" s="152" customFormat="1" ht="12.75" customHeight="1" x14ac:dyDescent="0.2">
      <c r="B239" s="223">
        <v>42412</v>
      </c>
      <c r="C239" s="224">
        <v>0.70328567070000003</v>
      </c>
      <c r="D239" s="224">
        <v>0.7025864919</v>
      </c>
      <c r="E239" s="224">
        <v>0</v>
      </c>
      <c r="F239" s="224">
        <v>0</v>
      </c>
      <c r="G239" s="224">
        <v>0</v>
      </c>
      <c r="H239" s="224">
        <v>0</v>
      </c>
      <c r="I239" s="224">
        <v>1.3630371243999999</v>
      </c>
      <c r="J239" s="224">
        <v>1.3628544272000001</v>
      </c>
      <c r="K239" s="224">
        <v>9.1235547799999997E-2</v>
      </c>
      <c r="L239" s="224">
        <v>8.9884404099999995E-2</v>
      </c>
      <c r="M239" s="224">
        <v>0.1016276685</v>
      </c>
      <c r="N239" s="224">
        <v>0.1002617314</v>
      </c>
      <c r="O239" s="224">
        <v>2.5242420999999999E-3</v>
      </c>
      <c r="P239" s="224">
        <v>2.5139601E-3</v>
      </c>
      <c r="Q239" s="224">
        <v>0</v>
      </c>
      <c r="R239" s="224">
        <v>0</v>
      </c>
      <c r="S239" s="224">
        <v>0</v>
      </c>
      <c r="T239" s="224">
        <v>0</v>
      </c>
      <c r="U239" s="224">
        <v>4.4378400999999998E-3</v>
      </c>
      <c r="V239" s="224">
        <v>4.4293424999999999E-3</v>
      </c>
      <c r="W239" s="224">
        <v>1.0760545000000001E-3</v>
      </c>
      <c r="X239" s="224">
        <v>1.0555825E-3</v>
      </c>
      <c r="Y239" s="224">
        <v>6.446809E-4</v>
      </c>
      <c r="Z239" s="224">
        <v>6.3640249999999995E-4</v>
      </c>
      <c r="AA239" s="224">
        <v>1.69910801E-2</v>
      </c>
      <c r="AB239" s="224">
        <v>1.69910801E-2</v>
      </c>
      <c r="AC239" s="224">
        <v>0</v>
      </c>
      <c r="AD239" s="224">
        <v>0</v>
      </c>
      <c r="AE239" s="224">
        <v>0</v>
      </c>
      <c r="AF239" s="224">
        <v>0</v>
      </c>
      <c r="AG239" s="224">
        <v>1.8195356199999999E-2</v>
      </c>
      <c r="AH239" s="224">
        <v>1.8195356199999999E-2</v>
      </c>
      <c r="AI239" s="224">
        <v>1.7742742400000001E-2</v>
      </c>
      <c r="AJ239" s="224">
        <v>1.7742742400000001E-2</v>
      </c>
      <c r="AK239" s="224">
        <v>1.8598475999999999E-2</v>
      </c>
      <c r="AL239" s="224">
        <v>1.8598475999999999E-2</v>
      </c>
      <c r="AM239" s="224">
        <v>96</v>
      </c>
      <c r="AN239" s="224">
        <v>78</v>
      </c>
      <c r="AO239" s="224" t="s">
        <v>246</v>
      </c>
      <c r="AP239" s="96"/>
      <c r="AQ239" s="66"/>
      <c r="AR239" s="82"/>
      <c r="AS239" s="82"/>
      <c r="AT239" s="80"/>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2"/>
      <c r="BU239" s="82"/>
      <c r="BV239" s="82"/>
      <c r="BW239" s="82"/>
      <c r="BX239" s="80"/>
      <c r="BY239" s="80"/>
      <c r="BZ239" s="84"/>
      <c r="CA239" s="84"/>
      <c r="CD239" s="143"/>
    </row>
    <row r="240" spans="2:82" s="152" customFormat="1" ht="12.75" customHeight="1" x14ac:dyDescent="0.2">
      <c r="B240" s="223">
        <v>42413</v>
      </c>
      <c r="C240" s="224">
        <v>7.4408475799999999E-2</v>
      </c>
      <c r="D240" s="224">
        <v>7.4262471199999999E-2</v>
      </c>
      <c r="E240" s="224">
        <v>0</v>
      </c>
      <c r="F240" s="224">
        <v>0</v>
      </c>
      <c r="G240" s="224">
        <v>0</v>
      </c>
      <c r="H240" s="224">
        <v>0</v>
      </c>
      <c r="I240" s="224">
        <v>1.6400243E-3</v>
      </c>
      <c r="J240" s="224">
        <v>1.6400243E-3</v>
      </c>
      <c r="K240" s="224">
        <v>3.4456765600000001E-2</v>
      </c>
      <c r="L240" s="224">
        <v>3.4456765600000001E-2</v>
      </c>
      <c r="M240" s="224">
        <v>0.26848069130000002</v>
      </c>
      <c r="N240" s="224">
        <v>0.26789292609999998</v>
      </c>
      <c r="O240" s="224">
        <v>6.9352390000000002E-4</v>
      </c>
      <c r="P240" s="224">
        <v>6.9146750000000003E-4</v>
      </c>
      <c r="Q240" s="224">
        <v>0</v>
      </c>
      <c r="R240" s="224">
        <v>0</v>
      </c>
      <c r="S240" s="224">
        <v>0</v>
      </c>
      <c r="T240" s="224">
        <v>0</v>
      </c>
      <c r="U240" s="225">
        <v>1.27464E-5</v>
      </c>
      <c r="V240" s="225">
        <v>1.27464E-5</v>
      </c>
      <c r="W240" s="224">
        <v>4.7853069999999998E-4</v>
      </c>
      <c r="X240" s="224">
        <v>4.7853069999999998E-4</v>
      </c>
      <c r="Y240" s="224">
        <v>2.3800420000000002E-3</v>
      </c>
      <c r="Z240" s="224">
        <v>2.3717636E-3</v>
      </c>
      <c r="AA240" s="224">
        <v>2.2556236999999998E-3</v>
      </c>
      <c r="AB240" s="224">
        <v>2.2556236999999998E-3</v>
      </c>
      <c r="AC240" s="224">
        <v>0</v>
      </c>
      <c r="AD240" s="224">
        <v>0</v>
      </c>
      <c r="AE240" s="224">
        <v>0</v>
      </c>
      <c r="AF240" s="224">
        <v>0</v>
      </c>
      <c r="AG240" s="224">
        <v>0</v>
      </c>
      <c r="AH240" s="224">
        <v>0</v>
      </c>
      <c r="AI240" s="224">
        <v>9.7151974999999998E-3</v>
      </c>
      <c r="AJ240" s="224">
        <v>9.7151974999999998E-3</v>
      </c>
      <c r="AK240" s="224">
        <v>1.2231347000000001E-3</v>
      </c>
      <c r="AL240" s="224">
        <v>1.2231347000000001E-3</v>
      </c>
      <c r="AM240" s="224">
        <v>60</v>
      </c>
      <c r="AN240" s="224">
        <v>56</v>
      </c>
      <c r="AO240" s="224" t="s">
        <v>246</v>
      </c>
      <c r="AP240" s="96"/>
      <c r="AQ240" s="66"/>
      <c r="AR240" s="82"/>
      <c r="AS240" s="82"/>
      <c r="AT240" s="80"/>
      <c r="AU240" s="82"/>
      <c r="AV240" s="82"/>
      <c r="AW240" s="82"/>
      <c r="AX240" s="82"/>
      <c r="AY240" s="82"/>
      <c r="AZ240" s="82"/>
      <c r="BA240" s="82"/>
      <c r="BB240" s="82"/>
      <c r="BC240" s="82"/>
      <c r="BD240" s="82"/>
      <c r="BE240" s="82"/>
      <c r="BF240" s="82"/>
      <c r="BG240" s="82"/>
      <c r="BH240" s="82"/>
      <c r="BI240" s="82"/>
      <c r="BJ240" s="82"/>
      <c r="BK240" s="82"/>
      <c r="BL240" s="82"/>
      <c r="BM240" s="82"/>
      <c r="BN240" s="82"/>
      <c r="BO240" s="82"/>
      <c r="BP240" s="82"/>
      <c r="BQ240" s="82"/>
      <c r="BR240" s="82"/>
      <c r="BS240" s="82"/>
      <c r="BT240" s="82"/>
      <c r="BU240" s="82"/>
      <c r="BV240" s="82"/>
      <c r="BW240" s="82"/>
      <c r="BX240" s="80"/>
      <c r="BY240" s="80"/>
      <c r="BZ240" s="84"/>
      <c r="CA240" s="84"/>
      <c r="CD240" s="143"/>
    </row>
    <row r="241" spans="2:82" s="152" customFormat="1" ht="12.75" customHeight="1" x14ac:dyDescent="0.2">
      <c r="B241" s="223">
        <v>42414</v>
      </c>
      <c r="C241" s="224">
        <v>0.57574158799999997</v>
      </c>
      <c r="D241" s="224">
        <v>0.47218853710000003</v>
      </c>
      <c r="E241" s="224">
        <v>3.2473291674999998</v>
      </c>
      <c r="F241" s="224">
        <v>0</v>
      </c>
      <c r="G241" s="224">
        <v>0</v>
      </c>
      <c r="H241" s="224">
        <v>0</v>
      </c>
      <c r="I241" s="224">
        <v>1.5648195199999999E-2</v>
      </c>
      <c r="J241" s="224">
        <v>1.5648195199999999E-2</v>
      </c>
      <c r="K241" s="224">
        <v>1.4926025998000001</v>
      </c>
      <c r="L241" s="224">
        <v>1.4926025998000001</v>
      </c>
      <c r="M241" s="224">
        <v>0.66333117760000004</v>
      </c>
      <c r="N241" s="224">
        <v>0.66322769729999997</v>
      </c>
      <c r="O241" s="224">
        <v>4.7523612999999998E-3</v>
      </c>
      <c r="P241" s="224">
        <v>4.5570024000000002E-3</v>
      </c>
      <c r="Q241" s="224">
        <v>6.0471678999999999E-3</v>
      </c>
      <c r="R241" s="224">
        <v>0</v>
      </c>
      <c r="S241" s="224">
        <v>0</v>
      </c>
      <c r="T241" s="224">
        <v>0</v>
      </c>
      <c r="U241" s="224">
        <v>3.3140410000000002E-4</v>
      </c>
      <c r="V241" s="224">
        <v>3.3140410000000002E-4</v>
      </c>
      <c r="W241" s="224">
        <v>1.41844698E-2</v>
      </c>
      <c r="X241" s="224">
        <v>1.41844698E-2</v>
      </c>
      <c r="Y241" s="224">
        <v>6.2377795999999999E-3</v>
      </c>
      <c r="Z241" s="224">
        <v>6.2274315999999996E-3</v>
      </c>
      <c r="AA241" s="224">
        <v>9.4096139000000006E-3</v>
      </c>
      <c r="AB241" s="224">
        <v>9.4096139000000006E-3</v>
      </c>
      <c r="AC241" s="224">
        <v>0</v>
      </c>
      <c r="AD241" s="224">
        <v>0</v>
      </c>
      <c r="AE241" s="224">
        <v>0</v>
      </c>
      <c r="AF241" s="224">
        <v>0</v>
      </c>
      <c r="AG241" s="224">
        <v>4.2662958000000001E-3</v>
      </c>
      <c r="AH241" s="224">
        <v>4.2662958000000001E-3</v>
      </c>
      <c r="AI241" s="224">
        <v>3.7783456E-3</v>
      </c>
      <c r="AJ241" s="224">
        <v>3.7783456E-3</v>
      </c>
      <c r="AK241" s="224">
        <v>2.6511598300000001E-2</v>
      </c>
      <c r="AL241" s="224">
        <v>2.6511598300000001E-2</v>
      </c>
      <c r="AM241" s="224">
        <v>77</v>
      </c>
      <c r="AN241" s="224">
        <v>68</v>
      </c>
      <c r="AO241" s="224" t="s">
        <v>246</v>
      </c>
      <c r="AP241" s="96"/>
      <c r="AQ241" s="66"/>
      <c r="AR241" s="82"/>
      <c r="AS241" s="82"/>
      <c r="AT241" s="80"/>
      <c r="AU241" s="82"/>
      <c r="AV241" s="82"/>
      <c r="AW241" s="82"/>
      <c r="AX241" s="82"/>
      <c r="AY241" s="82"/>
      <c r="AZ241" s="82"/>
      <c r="BA241" s="82"/>
      <c r="BB241" s="82"/>
      <c r="BC241" s="82"/>
      <c r="BD241" s="82"/>
      <c r="BE241" s="82"/>
      <c r="BF241" s="82"/>
      <c r="BG241" s="82"/>
      <c r="BH241" s="82"/>
      <c r="BI241" s="82"/>
      <c r="BJ241" s="82"/>
      <c r="BK241" s="82"/>
      <c r="BL241" s="82"/>
      <c r="BM241" s="82"/>
      <c r="BN241" s="82"/>
      <c r="BO241" s="82"/>
      <c r="BP241" s="82"/>
      <c r="BQ241" s="82"/>
      <c r="BR241" s="82"/>
      <c r="BS241" s="82"/>
      <c r="BT241" s="82"/>
      <c r="BU241" s="82"/>
      <c r="BV241" s="82"/>
      <c r="BW241" s="82"/>
      <c r="BX241" s="80"/>
      <c r="BY241" s="80"/>
      <c r="BZ241" s="84"/>
      <c r="CA241" s="84"/>
      <c r="CD241" s="143"/>
    </row>
    <row r="242" spans="2:82" s="152" customFormat="1" ht="12.75" customHeight="1" x14ac:dyDescent="0.2">
      <c r="B242" s="223">
        <v>42415</v>
      </c>
      <c r="C242" s="224">
        <v>1.3473010021</v>
      </c>
      <c r="D242" s="224">
        <v>1.3422874811000001</v>
      </c>
      <c r="E242" s="224">
        <v>0</v>
      </c>
      <c r="F242" s="224">
        <v>0</v>
      </c>
      <c r="G242" s="224">
        <v>0</v>
      </c>
      <c r="H242" s="224">
        <v>0</v>
      </c>
      <c r="I242" s="224">
        <v>0.74199398459999999</v>
      </c>
      <c r="J242" s="224">
        <v>0.74155211259999998</v>
      </c>
      <c r="K242" s="224">
        <v>2.6866649832</v>
      </c>
      <c r="L242" s="224">
        <v>2.6825194247000002</v>
      </c>
      <c r="M242" s="224">
        <v>1.8051969140999999</v>
      </c>
      <c r="N242" s="224">
        <v>1.7892278834999999</v>
      </c>
      <c r="O242" s="224">
        <v>2.12851199E-2</v>
      </c>
      <c r="P242" s="224">
        <v>2.1272781500000001E-2</v>
      </c>
      <c r="Q242" s="224">
        <v>0</v>
      </c>
      <c r="R242" s="224">
        <v>0</v>
      </c>
      <c r="S242" s="224">
        <v>0</v>
      </c>
      <c r="T242" s="224">
        <v>0</v>
      </c>
      <c r="U242" s="224">
        <v>1.36162448E-2</v>
      </c>
      <c r="V242" s="224">
        <v>1.3607747200000001E-2</v>
      </c>
      <c r="W242" s="224">
        <v>2.7912160200000001E-2</v>
      </c>
      <c r="X242" s="224">
        <v>2.78916882E-2</v>
      </c>
      <c r="Y242" s="224">
        <v>3.6582280100000003E-2</v>
      </c>
      <c r="Z242" s="224">
        <v>3.6565723299999998E-2</v>
      </c>
      <c r="AA242" s="224">
        <v>4.0179149599999998E-2</v>
      </c>
      <c r="AB242" s="224">
        <v>4.0179149599999998E-2</v>
      </c>
      <c r="AC242" s="224">
        <v>7.2566014900000003E-2</v>
      </c>
      <c r="AD242" s="224">
        <v>7.2566014900000003E-2</v>
      </c>
      <c r="AE242" s="224">
        <v>1.10762415E-2</v>
      </c>
      <c r="AF242" s="224">
        <v>1.10762415E-2</v>
      </c>
      <c r="AG242" s="224">
        <v>5.6747628999999997E-3</v>
      </c>
      <c r="AH242" s="224">
        <v>5.6747628999999997E-3</v>
      </c>
      <c r="AI242" s="224">
        <v>6.08706444E-2</v>
      </c>
      <c r="AJ242" s="224">
        <v>6.08706444E-2</v>
      </c>
      <c r="AK242" s="224">
        <v>9.0595781200000003E-2</v>
      </c>
      <c r="AL242" s="224">
        <v>9.0595781200000003E-2</v>
      </c>
      <c r="AM242" s="224">
        <v>231</v>
      </c>
      <c r="AN242" s="224">
        <v>171</v>
      </c>
      <c r="AO242" s="224" t="s">
        <v>246</v>
      </c>
      <c r="AP242" s="96"/>
      <c r="AQ242" s="66"/>
      <c r="AR242" s="82"/>
      <c r="AS242" s="82"/>
      <c r="AT242" s="80"/>
      <c r="AU242" s="82"/>
      <c r="AV242" s="82"/>
      <c r="AW242" s="82"/>
      <c r="AX242" s="82"/>
      <c r="AY242" s="82"/>
      <c r="AZ242" s="82"/>
      <c r="BA242" s="82"/>
      <c r="BB242" s="82"/>
      <c r="BC242" s="82"/>
      <c r="BD242" s="82"/>
      <c r="BE242" s="82"/>
      <c r="BF242" s="82"/>
      <c r="BG242" s="82"/>
      <c r="BH242" s="82"/>
      <c r="BI242" s="82"/>
      <c r="BJ242" s="82"/>
      <c r="BK242" s="82"/>
      <c r="BL242" s="82"/>
      <c r="BM242" s="82"/>
      <c r="BN242" s="82"/>
      <c r="BO242" s="82"/>
      <c r="BP242" s="82"/>
      <c r="BQ242" s="82"/>
      <c r="BR242" s="82"/>
      <c r="BS242" s="82"/>
      <c r="BT242" s="82"/>
      <c r="BU242" s="82"/>
      <c r="BV242" s="82"/>
      <c r="BW242" s="82"/>
      <c r="BX242" s="80"/>
      <c r="BY242" s="80"/>
      <c r="BZ242" s="84"/>
      <c r="CA242" s="84"/>
      <c r="CD242" s="143"/>
    </row>
    <row r="243" spans="2:82" s="152" customFormat="1" ht="12.75" customHeight="1" x14ac:dyDescent="0.2">
      <c r="B243" s="223">
        <v>42416</v>
      </c>
      <c r="C243" s="224">
        <v>5.7194976000000002E-2</v>
      </c>
      <c r="D243" s="224">
        <v>5.71476785E-2</v>
      </c>
      <c r="E243" s="224">
        <v>0</v>
      </c>
      <c r="F243" s="224">
        <v>0</v>
      </c>
      <c r="G243" s="224">
        <v>0</v>
      </c>
      <c r="H243" s="224">
        <v>0</v>
      </c>
      <c r="I243" s="224">
        <v>5.2164281999999996E-3</v>
      </c>
      <c r="J243" s="224">
        <v>5.1611940999999996E-3</v>
      </c>
      <c r="K243" s="224">
        <v>5.2376121499999997E-2</v>
      </c>
      <c r="L243" s="224">
        <v>5.2273761799999999E-2</v>
      </c>
      <c r="M243" s="224">
        <v>0.17772419289999999</v>
      </c>
      <c r="N243" s="224">
        <v>0.17772419289999999</v>
      </c>
      <c r="O243" s="224">
        <v>6.4108540000000003E-4</v>
      </c>
      <c r="P243" s="224">
        <v>6.3697259999999996E-4</v>
      </c>
      <c r="Q243" s="224">
        <v>0</v>
      </c>
      <c r="R243" s="224">
        <v>0</v>
      </c>
      <c r="S243" s="224">
        <v>0</v>
      </c>
      <c r="T243" s="224">
        <v>0</v>
      </c>
      <c r="U243" s="224">
        <v>2.9475850000000001E-4</v>
      </c>
      <c r="V243" s="224">
        <v>2.9050970000000001E-4</v>
      </c>
      <c r="W243" s="224">
        <v>8.610995E-4</v>
      </c>
      <c r="X243" s="224">
        <v>8.5086350000000005E-4</v>
      </c>
      <c r="Y243" s="224">
        <v>1.3100579E-3</v>
      </c>
      <c r="Z243" s="224">
        <v>1.3100579E-3</v>
      </c>
      <c r="AA243" s="224">
        <v>1.8875007999999999E-2</v>
      </c>
      <c r="AB243" s="224">
        <v>1.8875007999999999E-2</v>
      </c>
      <c r="AC243" s="224">
        <v>0.1894779278</v>
      </c>
      <c r="AD243" s="224">
        <v>0.1894779278</v>
      </c>
      <c r="AE243" s="224">
        <v>2.9536643899999999E-2</v>
      </c>
      <c r="AF243" s="224">
        <v>2.9536643899999999E-2</v>
      </c>
      <c r="AG243" s="224">
        <v>7.0561443999999996E-3</v>
      </c>
      <c r="AH243" s="224">
        <v>7.0561443999999996E-3</v>
      </c>
      <c r="AI243" s="224">
        <v>2.1339399799999999E-2</v>
      </c>
      <c r="AJ243" s="224">
        <v>2.1339399799999999E-2</v>
      </c>
      <c r="AK243" s="224">
        <v>1.6520595999999999E-2</v>
      </c>
      <c r="AL243" s="224">
        <v>1.6520595999999999E-2</v>
      </c>
      <c r="AM243" s="224">
        <v>89</v>
      </c>
      <c r="AN243" s="224">
        <v>82</v>
      </c>
      <c r="AO243" s="224" t="s">
        <v>246</v>
      </c>
      <c r="AP243" s="96"/>
      <c r="AQ243" s="66"/>
      <c r="AR243" s="82"/>
      <c r="AS243" s="82"/>
      <c r="AT243" s="80"/>
      <c r="AU243" s="82"/>
      <c r="AV243" s="82"/>
      <c r="AW243" s="82"/>
      <c r="AX243" s="82"/>
      <c r="AY243" s="82"/>
      <c r="AZ243" s="82"/>
      <c r="BA243" s="82"/>
      <c r="BB243" s="82"/>
      <c r="BC243" s="82"/>
      <c r="BD243" s="82"/>
      <c r="BE243" s="82"/>
      <c r="BF243" s="82"/>
      <c r="BG243" s="82"/>
      <c r="BH243" s="82"/>
      <c r="BI243" s="82"/>
      <c r="BJ243" s="82"/>
      <c r="BK243" s="82"/>
      <c r="BL243" s="82"/>
      <c r="BM243" s="82"/>
      <c r="BN243" s="82"/>
      <c r="BO243" s="82"/>
      <c r="BP243" s="82"/>
      <c r="BQ243" s="82"/>
      <c r="BR243" s="82"/>
      <c r="BS243" s="82"/>
      <c r="BT243" s="82"/>
      <c r="BU243" s="82"/>
      <c r="BV243" s="82"/>
      <c r="BW243" s="82"/>
      <c r="BX243" s="80"/>
      <c r="BY243" s="80"/>
      <c r="BZ243" s="84"/>
      <c r="CA243" s="84"/>
      <c r="CD243" s="143"/>
    </row>
    <row r="244" spans="2:82" s="152" customFormat="1" ht="12.75" customHeight="1" x14ac:dyDescent="0.2">
      <c r="B244" s="223">
        <v>42417</v>
      </c>
      <c r="C244" s="224">
        <v>0.1955311019</v>
      </c>
      <c r="D244" s="224">
        <v>0.1770872228</v>
      </c>
      <c r="E244" s="224">
        <v>0</v>
      </c>
      <c r="F244" s="224">
        <v>0</v>
      </c>
      <c r="G244" s="224">
        <v>0</v>
      </c>
      <c r="H244" s="224">
        <v>0</v>
      </c>
      <c r="I244" s="224">
        <v>2.2501443699999998E-2</v>
      </c>
      <c r="J244" s="224">
        <v>2.2458955900000001E-2</v>
      </c>
      <c r="K244" s="224">
        <v>0.29555649029999997</v>
      </c>
      <c r="L244" s="224">
        <v>0.21150933990000001</v>
      </c>
      <c r="M244" s="224">
        <v>0.50426601049999997</v>
      </c>
      <c r="N244" s="224">
        <v>0.49807378029999999</v>
      </c>
      <c r="O244" s="224">
        <v>1.593974E-3</v>
      </c>
      <c r="P244" s="224">
        <v>1.3209857E-3</v>
      </c>
      <c r="Q244" s="224">
        <v>0</v>
      </c>
      <c r="R244" s="224">
        <v>0</v>
      </c>
      <c r="S244" s="224">
        <v>0</v>
      </c>
      <c r="T244" s="224">
        <v>0</v>
      </c>
      <c r="U244" s="224">
        <v>2.2943360000000001E-4</v>
      </c>
      <c r="V244" s="224">
        <v>2.2518479999999999E-4</v>
      </c>
      <c r="W244" s="224">
        <v>2.2685429E-3</v>
      </c>
      <c r="X244" s="224">
        <v>1.0325518000000001E-3</v>
      </c>
      <c r="Y244" s="224">
        <v>4.1350642999999996E-3</v>
      </c>
      <c r="Z244" s="224">
        <v>4.0440017999999996E-3</v>
      </c>
      <c r="AA244" s="224">
        <v>5.3102908999999997E-2</v>
      </c>
      <c r="AB244" s="224">
        <v>5.3102908999999997E-2</v>
      </c>
      <c r="AC244" s="224">
        <v>9.0707518700000003E-2</v>
      </c>
      <c r="AD244" s="224">
        <v>9.0707518700000003E-2</v>
      </c>
      <c r="AE244" s="224">
        <v>0</v>
      </c>
      <c r="AF244" s="224">
        <v>0</v>
      </c>
      <c r="AG244" s="224">
        <v>2.3600853299999999E-2</v>
      </c>
      <c r="AH244" s="224">
        <v>2.3600853299999999E-2</v>
      </c>
      <c r="AI244" s="224">
        <v>1.9064459700000001E-2</v>
      </c>
      <c r="AJ244" s="224">
        <v>1.9064459700000001E-2</v>
      </c>
      <c r="AK244" s="224">
        <v>0.14072981400000001</v>
      </c>
      <c r="AL244" s="224">
        <v>0.14072981400000001</v>
      </c>
      <c r="AM244" s="224">
        <v>129</v>
      </c>
      <c r="AN244" s="224">
        <v>84</v>
      </c>
      <c r="AO244" s="224" t="s">
        <v>246</v>
      </c>
      <c r="AP244" s="96"/>
      <c r="AQ244" s="66"/>
      <c r="AR244" s="82"/>
      <c r="AS244" s="82"/>
      <c r="AT244" s="80"/>
      <c r="AU244" s="82"/>
      <c r="AV244" s="82"/>
      <c r="AW244" s="82"/>
      <c r="AX244" s="82"/>
      <c r="AY244" s="82"/>
      <c r="AZ244" s="82"/>
      <c r="BA244" s="82"/>
      <c r="BB244" s="82"/>
      <c r="BC244" s="82"/>
      <c r="BD244" s="82"/>
      <c r="BE244" s="82"/>
      <c r="BF244" s="82"/>
      <c r="BG244" s="82"/>
      <c r="BH244" s="82"/>
      <c r="BI244" s="82"/>
      <c r="BJ244" s="82"/>
      <c r="BK244" s="82"/>
      <c r="BL244" s="82"/>
      <c r="BM244" s="82"/>
      <c r="BN244" s="82"/>
      <c r="BO244" s="82"/>
      <c r="BP244" s="82"/>
      <c r="BQ244" s="82"/>
      <c r="BR244" s="82"/>
      <c r="BS244" s="82"/>
      <c r="BT244" s="82"/>
      <c r="BU244" s="82"/>
      <c r="BV244" s="82"/>
      <c r="BW244" s="82"/>
      <c r="BX244" s="80"/>
      <c r="BY244" s="80"/>
      <c r="BZ244" s="84"/>
      <c r="CA244" s="84"/>
      <c r="CD244" s="143"/>
    </row>
    <row r="245" spans="2:82" s="152" customFormat="1" ht="12.75" customHeight="1" x14ac:dyDescent="0.2">
      <c r="B245" s="223">
        <v>42418</v>
      </c>
      <c r="C245" s="224">
        <v>0.32301781530000001</v>
      </c>
      <c r="D245" s="224">
        <v>0.32277515899999998</v>
      </c>
      <c r="E245" s="224">
        <v>0</v>
      </c>
      <c r="F245" s="224">
        <v>0</v>
      </c>
      <c r="G245" s="224">
        <v>9.0972980999999998E-3</v>
      </c>
      <c r="H245" s="224">
        <v>9.0972980999999998E-3</v>
      </c>
      <c r="I245" s="224">
        <v>0.16595593619999999</v>
      </c>
      <c r="J245" s="224">
        <v>0.16595593619999999</v>
      </c>
      <c r="K245" s="224">
        <v>0.79983818679999996</v>
      </c>
      <c r="L245" s="224">
        <v>0.79983818679999996</v>
      </c>
      <c r="M245" s="224">
        <v>0.3288574205</v>
      </c>
      <c r="N245" s="224">
        <v>0.32788056830000001</v>
      </c>
      <c r="O245" s="224">
        <v>1.2039247100000001E-2</v>
      </c>
      <c r="P245" s="224">
        <v>1.20351343E-2</v>
      </c>
      <c r="Q245" s="224">
        <v>0</v>
      </c>
      <c r="R245" s="224">
        <v>0</v>
      </c>
      <c r="S245" s="225">
        <v>5.9073300000000002E-5</v>
      </c>
      <c r="T245" s="225">
        <v>5.9073300000000002E-5</v>
      </c>
      <c r="U245" s="224">
        <v>5.1744705000000002E-3</v>
      </c>
      <c r="V245" s="224">
        <v>5.1744705000000002E-3</v>
      </c>
      <c r="W245" s="224">
        <v>3.6466856700000001E-2</v>
      </c>
      <c r="X245" s="224">
        <v>3.6466856700000001E-2</v>
      </c>
      <c r="Y245" s="224">
        <v>8.8827305999999995E-3</v>
      </c>
      <c r="Z245" s="224">
        <v>8.8661738E-3</v>
      </c>
      <c r="AA245" s="224">
        <v>3.1077482399999998E-2</v>
      </c>
      <c r="AB245" s="224">
        <v>3.1077482399999998E-2</v>
      </c>
      <c r="AC245" s="224">
        <v>4.83773433E-2</v>
      </c>
      <c r="AD245" s="224">
        <v>4.83773433E-2</v>
      </c>
      <c r="AE245" s="224">
        <v>0.16688203800000001</v>
      </c>
      <c r="AF245" s="224">
        <v>0.16688203800000001</v>
      </c>
      <c r="AG245" s="224">
        <v>3.4376795699999997E-2</v>
      </c>
      <c r="AH245" s="224">
        <v>3.4376795699999997E-2</v>
      </c>
      <c r="AI245" s="224">
        <v>1.51684005E-2</v>
      </c>
      <c r="AJ245" s="224">
        <v>1.51684005E-2</v>
      </c>
      <c r="AK245" s="224">
        <v>1.6263965299999999E-2</v>
      </c>
      <c r="AL245" s="224">
        <v>1.6263965299999999E-2</v>
      </c>
      <c r="AM245" s="224">
        <v>91</v>
      </c>
      <c r="AN245" s="224">
        <v>70</v>
      </c>
      <c r="AO245" s="224" t="s">
        <v>246</v>
      </c>
      <c r="AP245" s="96"/>
      <c r="AQ245" s="66"/>
      <c r="AR245" s="82"/>
      <c r="AS245" s="82"/>
      <c r="AT245" s="80"/>
      <c r="AU245" s="82"/>
      <c r="AV245" s="82"/>
      <c r="AW245" s="82"/>
      <c r="AX245" s="82"/>
      <c r="AY245" s="82"/>
      <c r="AZ245" s="82"/>
      <c r="BA245" s="82"/>
      <c r="BB245" s="82"/>
      <c r="BC245" s="82"/>
      <c r="BD245" s="82"/>
      <c r="BE245" s="82"/>
      <c r="BF245" s="82"/>
      <c r="BG245" s="82"/>
      <c r="BH245" s="82"/>
      <c r="BI245" s="82"/>
      <c r="BJ245" s="82"/>
      <c r="BK245" s="82"/>
      <c r="BL245" s="82"/>
      <c r="BM245" s="82"/>
      <c r="BN245" s="82"/>
      <c r="BO245" s="82"/>
      <c r="BP245" s="82"/>
      <c r="BQ245" s="82"/>
      <c r="BR245" s="82"/>
      <c r="BS245" s="82"/>
      <c r="BT245" s="82"/>
      <c r="BU245" s="82"/>
      <c r="BV245" s="82"/>
      <c r="BW245" s="82"/>
      <c r="BX245" s="80"/>
      <c r="BY245" s="80"/>
      <c r="BZ245" s="84"/>
      <c r="CA245" s="84"/>
      <c r="CD245" s="143"/>
    </row>
    <row r="246" spans="2:82" s="152" customFormat="1" ht="12.75" customHeight="1" x14ac:dyDescent="0.2">
      <c r="B246" s="223">
        <v>42419</v>
      </c>
      <c r="C246" s="224">
        <v>0.2198830054</v>
      </c>
      <c r="D246" s="224">
        <v>0.21841678540000001</v>
      </c>
      <c r="E246" s="224">
        <v>0</v>
      </c>
      <c r="F246" s="224">
        <v>0</v>
      </c>
      <c r="G246" s="224">
        <v>0</v>
      </c>
      <c r="H246" s="224">
        <v>0</v>
      </c>
      <c r="I246" s="224">
        <v>1.2698477099999999E-2</v>
      </c>
      <c r="J246" s="224">
        <v>1.2698477099999999E-2</v>
      </c>
      <c r="K246" s="224">
        <v>0.59279787530000005</v>
      </c>
      <c r="L246" s="224">
        <v>0.59265457219999995</v>
      </c>
      <c r="M246" s="224">
        <v>0.38100254379999998</v>
      </c>
      <c r="N246" s="224">
        <v>0.37521593539999998</v>
      </c>
      <c r="O246" s="224">
        <v>3.7295548999999998E-3</v>
      </c>
      <c r="P246" s="224">
        <v>3.7172164999999999E-3</v>
      </c>
      <c r="Q246" s="224">
        <v>0</v>
      </c>
      <c r="R246" s="224">
        <v>0</v>
      </c>
      <c r="S246" s="224">
        <v>0</v>
      </c>
      <c r="T246" s="224">
        <v>0</v>
      </c>
      <c r="U246" s="224">
        <v>1.7579290000000001E-4</v>
      </c>
      <c r="V246" s="224">
        <v>1.7579290000000001E-4</v>
      </c>
      <c r="W246" s="224">
        <v>8.7517385999999996E-3</v>
      </c>
      <c r="X246" s="224">
        <v>8.7415025999999993E-3</v>
      </c>
      <c r="Y246" s="224">
        <v>7.5933685999999999E-3</v>
      </c>
      <c r="Z246" s="224">
        <v>7.5519766000000004E-3</v>
      </c>
      <c r="AA246" s="224">
        <v>6.4039149999999996E-3</v>
      </c>
      <c r="AB246" s="224">
        <v>6.4039149999999996E-3</v>
      </c>
      <c r="AC246" s="224">
        <v>0</v>
      </c>
      <c r="AD246" s="224">
        <v>0</v>
      </c>
      <c r="AE246" s="224">
        <v>0</v>
      </c>
      <c r="AF246" s="224">
        <v>0</v>
      </c>
      <c r="AG246" s="224">
        <v>7.2648651000000002E-3</v>
      </c>
      <c r="AH246" s="224">
        <v>7.2648651000000002E-3</v>
      </c>
      <c r="AI246" s="224">
        <v>8.0672092999999993E-3</v>
      </c>
      <c r="AJ246" s="224">
        <v>8.0672092999999993E-3</v>
      </c>
      <c r="AK246" s="224">
        <v>5.1005334999999997E-3</v>
      </c>
      <c r="AL246" s="224">
        <v>5.1005334999999997E-3</v>
      </c>
      <c r="AM246" s="224">
        <v>116</v>
      </c>
      <c r="AN246" s="224">
        <v>95</v>
      </c>
      <c r="AO246" s="224" t="s">
        <v>246</v>
      </c>
      <c r="AP246" s="96"/>
      <c r="AQ246" s="66"/>
      <c r="AR246" s="82"/>
      <c r="AS246" s="82"/>
      <c r="AT246" s="80"/>
      <c r="AU246" s="82"/>
      <c r="AV246" s="82"/>
      <c r="AW246" s="82"/>
      <c r="AX246" s="82"/>
      <c r="AY246" s="82"/>
      <c r="AZ246" s="82"/>
      <c r="BA246" s="82"/>
      <c r="BB246" s="82"/>
      <c r="BC246" s="82"/>
      <c r="BD246" s="82"/>
      <c r="BE246" s="82"/>
      <c r="BF246" s="82"/>
      <c r="BG246" s="82"/>
      <c r="BH246" s="82"/>
      <c r="BI246" s="82"/>
      <c r="BJ246" s="82"/>
      <c r="BK246" s="82"/>
      <c r="BL246" s="82"/>
      <c r="BM246" s="82"/>
      <c r="BN246" s="82"/>
      <c r="BO246" s="82"/>
      <c r="BP246" s="82"/>
      <c r="BQ246" s="82"/>
      <c r="BR246" s="82"/>
      <c r="BS246" s="82"/>
      <c r="BT246" s="82"/>
      <c r="BU246" s="82"/>
      <c r="BV246" s="82"/>
      <c r="BW246" s="82"/>
      <c r="BX246" s="80"/>
      <c r="BY246" s="80"/>
      <c r="BZ246" s="84"/>
      <c r="CA246" s="84"/>
      <c r="CD246" s="143"/>
    </row>
    <row r="247" spans="2:82" s="152" customFormat="1" ht="12.75" customHeight="1" x14ac:dyDescent="0.2">
      <c r="B247" s="223">
        <v>42420</v>
      </c>
      <c r="C247" s="224">
        <v>2.9217490700000001E-2</v>
      </c>
      <c r="D247" s="224">
        <v>2.9176362500000001E-2</v>
      </c>
      <c r="E247" s="224">
        <v>0</v>
      </c>
      <c r="F247" s="224">
        <v>0</v>
      </c>
      <c r="G247" s="224">
        <v>0</v>
      </c>
      <c r="H247" s="224">
        <v>0</v>
      </c>
      <c r="I247" s="224">
        <v>1.08641056E-2</v>
      </c>
      <c r="J247" s="224">
        <v>1.08641056E-2</v>
      </c>
      <c r="K247" s="224">
        <v>5.6118713799999997E-2</v>
      </c>
      <c r="L247" s="224">
        <v>5.6118713799999997E-2</v>
      </c>
      <c r="M247" s="224">
        <v>5.1065382100000001E-2</v>
      </c>
      <c r="N247" s="224">
        <v>5.0899813699999998E-2</v>
      </c>
      <c r="O247" s="224">
        <v>3.2774019999999999E-4</v>
      </c>
      <c r="P247" s="224">
        <v>3.2362740000000002E-4</v>
      </c>
      <c r="Q247" s="224">
        <v>0</v>
      </c>
      <c r="R247" s="224">
        <v>0</v>
      </c>
      <c r="S247" s="224">
        <v>0</v>
      </c>
      <c r="T247" s="224">
        <v>0</v>
      </c>
      <c r="U247" s="224">
        <v>2.421801E-4</v>
      </c>
      <c r="V247" s="224">
        <v>2.421801E-4</v>
      </c>
      <c r="W247" s="224">
        <v>7.8944780000000003E-4</v>
      </c>
      <c r="X247" s="224">
        <v>7.8944780000000003E-4</v>
      </c>
      <c r="Y247" s="224">
        <v>2.090297E-4</v>
      </c>
      <c r="Z247" s="224">
        <v>1.9247289999999999E-4</v>
      </c>
      <c r="AA247" s="224">
        <v>1.18017318E-2</v>
      </c>
      <c r="AB247" s="224">
        <v>1.18017318E-2</v>
      </c>
      <c r="AC247" s="224">
        <v>0</v>
      </c>
      <c r="AD247" s="224">
        <v>0</v>
      </c>
      <c r="AE247" s="224">
        <v>0</v>
      </c>
      <c r="AF247" s="224">
        <v>0</v>
      </c>
      <c r="AG247" s="224">
        <v>0</v>
      </c>
      <c r="AH247" s="224">
        <v>0</v>
      </c>
      <c r="AI247" s="224">
        <v>3.0874189000000001E-3</v>
      </c>
      <c r="AJ247" s="224">
        <v>3.0874189000000001E-3</v>
      </c>
      <c r="AK247" s="224">
        <v>4.5012803099999998E-2</v>
      </c>
      <c r="AL247" s="224">
        <v>4.5012803099999998E-2</v>
      </c>
      <c r="AM247" s="224">
        <v>58</v>
      </c>
      <c r="AN247" s="224">
        <v>51</v>
      </c>
      <c r="AO247" s="224" t="s">
        <v>246</v>
      </c>
      <c r="AP247" s="96"/>
      <c r="AQ247" s="66"/>
      <c r="AR247" s="82"/>
      <c r="AS247" s="82"/>
      <c r="AT247" s="80"/>
      <c r="AU247" s="82"/>
      <c r="AV247" s="82"/>
      <c r="AW247" s="82"/>
      <c r="AX247" s="82"/>
      <c r="AY247" s="82"/>
      <c r="AZ247" s="82"/>
      <c r="BA247" s="82"/>
      <c r="BB247" s="82"/>
      <c r="BC247" s="82"/>
      <c r="BD247" s="82"/>
      <c r="BE247" s="82"/>
      <c r="BF247" s="82"/>
      <c r="BG247" s="82"/>
      <c r="BH247" s="82"/>
      <c r="BI247" s="82"/>
      <c r="BJ247" s="82"/>
      <c r="BK247" s="82"/>
      <c r="BL247" s="82"/>
      <c r="BM247" s="82"/>
      <c r="BN247" s="82"/>
      <c r="BO247" s="82"/>
      <c r="BP247" s="82"/>
      <c r="BQ247" s="82"/>
      <c r="BR247" s="82"/>
      <c r="BS247" s="82"/>
      <c r="BT247" s="82"/>
      <c r="BU247" s="82"/>
      <c r="BV247" s="82"/>
      <c r="BW247" s="82"/>
      <c r="BX247" s="80"/>
      <c r="BY247" s="80"/>
      <c r="BZ247" s="84"/>
      <c r="CA247" s="84"/>
      <c r="CD247" s="143"/>
    </row>
    <row r="248" spans="2:82" s="152" customFormat="1" ht="12.75" customHeight="1" x14ac:dyDescent="0.2">
      <c r="B248" s="223">
        <v>42421</v>
      </c>
      <c r="C248" s="224">
        <v>0.1682661181</v>
      </c>
      <c r="D248" s="224">
        <v>0.16822498999999999</v>
      </c>
      <c r="E248" s="224">
        <v>0</v>
      </c>
      <c r="F248" s="224">
        <v>0</v>
      </c>
      <c r="G248" s="224">
        <v>0</v>
      </c>
      <c r="H248" s="224">
        <v>0</v>
      </c>
      <c r="I248" s="224">
        <v>1.2679915599999999E-2</v>
      </c>
      <c r="J248" s="224">
        <v>1.2594940299999999E-2</v>
      </c>
      <c r="K248" s="224">
        <v>8.7376666399999997E-2</v>
      </c>
      <c r="L248" s="224">
        <v>8.7376666399999997E-2</v>
      </c>
      <c r="M248" s="224">
        <v>0.58201000479999998</v>
      </c>
      <c r="N248" s="224">
        <v>0.58201000479999998</v>
      </c>
      <c r="O248" s="224">
        <v>1.5127459999999999E-3</v>
      </c>
      <c r="P248" s="224">
        <v>1.5106895999999999E-3</v>
      </c>
      <c r="Q248" s="224">
        <v>0</v>
      </c>
      <c r="R248" s="224">
        <v>0</v>
      </c>
      <c r="S248" s="224">
        <v>0</v>
      </c>
      <c r="T248" s="224">
        <v>0</v>
      </c>
      <c r="U248" s="224">
        <v>1.3224299999999999E-4</v>
      </c>
      <c r="V248" s="224">
        <v>1.279942E-4</v>
      </c>
      <c r="W248" s="224">
        <v>9.7241540000000005E-4</v>
      </c>
      <c r="X248" s="224">
        <v>9.7241540000000005E-4</v>
      </c>
      <c r="Y248" s="224">
        <v>5.0456889999999999E-3</v>
      </c>
      <c r="Z248" s="224">
        <v>5.0456889999999999E-3</v>
      </c>
      <c r="AA248" s="224">
        <v>8.2801313000000001E-3</v>
      </c>
      <c r="AB248" s="224">
        <v>8.2801313000000001E-3</v>
      </c>
      <c r="AC248" s="224">
        <v>0</v>
      </c>
      <c r="AD248" s="224">
        <v>0</v>
      </c>
      <c r="AE248" s="224">
        <v>0</v>
      </c>
      <c r="AF248" s="224">
        <v>0</v>
      </c>
      <c r="AG248" s="224">
        <v>4.4378400000000002E-3</v>
      </c>
      <c r="AH248" s="224">
        <v>4.4378400000000002E-3</v>
      </c>
      <c r="AI248" s="224">
        <v>3.6222473E-3</v>
      </c>
      <c r="AJ248" s="224">
        <v>3.6222473E-3</v>
      </c>
      <c r="AK248" s="224">
        <v>2.1756688199999999E-2</v>
      </c>
      <c r="AL248" s="224">
        <v>2.1756688199999999E-2</v>
      </c>
      <c r="AM248" s="224">
        <v>46</v>
      </c>
      <c r="AN248" s="224">
        <v>44</v>
      </c>
      <c r="AO248" s="224" t="s">
        <v>246</v>
      </c>
      <c r="AP248" s="96"/>
      <c r="AQ248" s="66"/>
      <c r="AR248" s="82"/>
      <c r="AS248" s="82"/>
      <c r="AT248" s="80"/>
      <c r="AU248" s="82"/>
      <c r="AV248" s="82"/>
      <c r="AW248" s="82"/>
      <c r="AX248" s="82"/>
      <c r="AY248" s="82"/>
      <c r="AZ248" s="82"/>
      <c r="BA248" s="82"/>
      <c r="BB248" s="82"/>
      <c r="BC248" s="82"/>
      <c r="BD248" s="82"/>
      <c r="BE248" s="82"/>
      <c r="BF248" s="82"/>
      <c r="BG248" s="82"/>
      <c r="BH248" s="82"/>
      <c r="BI248" s="82"/>
      <c r="BJ248" s="82"/>
      <c r="BK248" s="82"/>
      <c r="BL248" s="82"/>
      <c r="BM248" s="82"/>
      <c r="BN248" s="82"/>
      <c r="BO248" s="82"/>
      <c r="BP248" s="82"/>
      <c r="BQ248" s="82"/>
      <c r="BR248" s="82"/>
      <c r="BS248" s="82"/>
      <c r="BT248" s="82"/>
      <c r="BU248" s="82"/>
      <c r="BV248" s="82"/>
      <c r="BW248" s="82"/>
      <c r="BX248" s="80"/>
      <c r="BY248" s="80"/>
      <c r="BZ248" s="84"/>
      <c r="CA248" s="84"/>
      <c r="CD248" s="143"/>
    </row>
    <row r="249" spans="2:82" s="152" customFormat="1" ht="12.75" customHeight="1" x14ac:dyDescent="0.2">
      <c r="B249" s="223">
        <v>42422</v>
      </c>
      <c r="C249" s="224">
        <v>0.20919998100000001</v>
      </c>
      <c r="D249" s="224">
        <v>0.20915885279999999</v>
      </c>
      <c r="E249" s="224">
        <v>0</v>
      </c>
      <c r="F249" s="224">
        <v>0</v>
      </c>
      <c r="G249" s="224">
        <v>0</v>
      </c>
      <c r="H249" s="224">
        <v>0</v>
      </c>
      <c r="I249" s="224">
        <v>4.5143739600000003E-2</v>
      </c>
      <c r="J249" s="224">
        <v>4.5101251799999999E-2</v>
      </c>
      <c r="K249" s="224">
        <v>0.3808665671</v>
      </c>
      <c r="L249" s="224">
        <v>0.3807642074</v>
      </c>
      <c r="M249" s="224">
        <v>0.4461802856</v>
      </c>
      <c r="N249" s="224">
        <v>0.4461802856</v>
      </c>
      <c r="O249" s="224">
        <v>3.5377946000000001E-3</v>
      </c>
      <c r="P249" s="224">
        <v>3.5336818000000002E-3</v>
      </c>
      <c r="Q249" s="224">
        <v>0</v>
      </c>
      <c r="R249" s="224">
        <v>0</v>
      </c>
      <c r="S249" s="224">
        <v>0</v>
      </c>
      <c r="T249" s="224">
        <v>0</v>
      </c>
      <c r="U249" s="224">
        <v>4.6901108000000002E-3</v>
      </c>
      <c r="V249" s="224">
        <v>4.6858619999999998E-3</v>
      </c>
      <c r="W249" s="224">
        <v>2.9236436999999999E-3</v>
      </c>
      <c r="X249" s="224">
        <v>2.9134077E-3</v>
      </c>
      <c r="Y249" s="224">
        <v>2.7391178E-3</v>
      </c>
      <c r="Z249" s="224">
        <v>2.7391178E-3</v>
      </c>
      <c r="AA249" s="224">
        <v>0</v>
      </c>
      <c r="AB249" s="224">
        <v>0</v>
      </c>
      <c r="AC249" s="224">
        <v>0</v>
      </c>
      <c r="AD249" s="224">
        <v>0</v>
      </c>
      <c r="AE249" s="224">
        <v>0</v>
      </c>
      <c r="AF249" s="224">
        <v>0</v>
      </c>
      <c r="AG249" s="224">
        <v>0</v>
      </c>
      <c r="AH249" s="224">
        <v>0</v>
      </c>
      <c r="AI249" s="224">
        <v>0</v>
      </c>
      <c r="AJ249" s="224">
        <v>0</v>
      </c>
      <c r="AK249" s="224">
        <v>0</v>
      </c>
      <c r="AL249" s="224">
        <v>0</v>
      </c>
      <c r="AM249" s="224">
        <v>189</v>
      </c>
      <c r="AN249" s="224">
        <v>121</v>
      </c>
      <c r="AO249" s="224" t="s">
        <v>246</v>
      </c>
      <c r="AP249" s="96"/>
      <c r="AQ249" s="66"/>
      <c r="AR249" s="82"/>
      <c r="AS249" s="82"/>
      <c r="AT249" s="80"/>
      <c r="AU249" s="82"/>
      <c r="AV249" s="82"/>
      <c r="AW249" s="82"/>
      <c r="AX249" s="82"/>
      <c r="AY249" s="82"/>
      <c r="AZ249" s="82"/>
      <c r="BA249" s="82"/>
      <c r="BB249" s="82"/>
      <c r="BC249" s="82"/>
      <c r="BD249" s="82"/>
      <c r="BE249" s="82"/>
      <c r="BF249" s="82"/>
      <c r="BG249" s="82"/>
      <c r="BH249" s="82"/>
      <c r="BI249" s="82"/>
      <c r="BJ249" s="82"/>
      <c r="BK249" s="82"/>
      <c r="BL249" s="82"/>
      <c r="BM249" s="82"/>
      <c r="BN249" s="82"/>
      <c r="BO249" s="82"/>
      <c r="BP249" s="82"/>
      <c r="BQ249" s="82"/>
      <c r="BR249" s="82"/>
      <c r="BS249" s="82"/>
      <c r="BT249" s="82"/>
      <c r="BU249" s="82"/>
      <c r="BV249" s="82"/>
      <c r="BW249" s="82"/>
      <c r="BX249" s="80"/>
      <c r="BY249" s="80"/>
      <c r="BZ249" s="84"/>
      <c r="CA249" s="84"/>
      <c r="CD249" s="143"/>
    </row>
    <row r="250" spans="2:82" s="152" customFormat="1" ht="12.75" customHeight="1" x14ac:dyDescent="0.2">
      <c r="B250" s="223">
        <v>42423</v>
      </c>
      <c r="C250" s="224">
        <v>0.69026261889999996</v>
      </c>
      <c r="D250" s="224">
        <v>0.67918270849999995</v>
      </c>
      <c r="E250" s="224">
        <v>0</v>
      </c>
      <c r="F250" s="224">
        <v>0</v>
      </c>
      <c r="G250" s="224">
        <v>0</v>
      </c>
      <c r="H250" s="224">
        <v>0</v>
      </c>
      <c r="I250" s="224">
        <v>1.2197109306</v>
      </c>
      <c r="J250" s="224">
        <v>1.2191076041</v>
      </c>
      <c r="K250" s="224">
        <v>0.41403051660000001</v>
      </c>
      <c r="L250" s="224">
        <v>0.41201403619999999</v>
      </c>
      <c r="M250" s="224">
        <v>6.7398544199999993E-2</v>
      </c>
      <c r="N250" s="224">
        <v>2.56009554E-2</v>
      </c>
      <c r="O250" s="224">
        <v>6.001887E-3</v>
      </c>
      <c r="P250" s="224">
        <v>4.6274345000000003E-3</v>
      </c>
      <c r="Q250" s="224">
        <v>0</v>
      </c>
      <c r="R250" s="224">
        <v>0</v>
      </c>
      <c r="S250" s="224">
        <v>0</v>
      </c>
      <c r="T250" s="224">
        <v>0</v>
      </c>
      <c r="U250" s="224">
        <v>7.5426286999999998E-3</v>
      </c>
      <c r="V250" s="224">
        <v>7.5256335000000001E-3</v>
      </c>
      <c r="W250" s="224">
        <v>4.6535194999999998E-3</v>
      </c>
      <c r="X250" s="224">
        <v>4.6432835000000004E-3</v>
      </c>
      <c r="Y250" s="224">
        <v>5.7017526000000002E-3</v>
      </c>
      <c r="Z250" s="224">
        <v>2.1006449999999999E-4</v>
      </c>
      <c r="AA250" s="224">
        <v>3.3687579799999999E-2</v>
      </c>
      <c r="AB250" s="224">
        <v>3.3687579799999999E-2</v>
      </c>
      <c r="AC250" s="224">
        <v>7.6605523100000003E-2</v>
      </c>
      <c r="AD250" s="224">
        <v>7.6605523100000003E-2</v>
      </c>
      <c r="AE250" s="224">
        <v>4.4674173900000003E-2</v>
      </c>
      <c r="AF250" s="224">
        <v>4.4674173900000003E-2</v>
      </c>
      <c r="AG250" s="224">
        <v>7.3450605999999998E-3</v>
      </c>
      <c r="AH250" s="224">
        <v>7.3450605999999998E-3</v>
      </c>
      <c r="AI250" s="224">
        <v>9.7625390000000004E-4</v>
      </c>
      <c r="AJ250" s="224">
        <v>9.7625390000000004E-4</v>
      </c>
      <c r="AK250" s="224">
        <v>0.1044217558</v>
      </c>
      <c r="AL250" s="224">
        <v>0.1044217558</v>
      </c>
      <c r="AM250" s="224">
        <v>82</v>
      </c>
      <c r="AN250" s="224">
        <v>71</v>
      </c>
      <c r="AO250" s="224" t="s">
        <v>246</v>
      </c>
      <c r="AP250" s="96"/>
      <c r="AQ250" s="66"/>
      <c r="AR250" s="82"/>
      <c r="AS250" s="82"/>
      <c r="AT250" s="80"/>
      <c r="AU250" s="82"/>
      <c r="AV250" s="82"/>
      <c r="AW250" s="82"/>
      <c r="AX250" s="82"/>
      <c r="AY250" s="82"/>
      <c r="AZ250" s="82"/>
      <c r="BA250" s="82"/>
      <c r="BB250" s="82"/>
      <c r="BC250" s="82"/>
      <c r="BD250" s="82"/>
      <c r="BE250" s="82"/>
      <c r="BF250" s="82"/>
      <c r="BG250" s="82"/>
      <c r="BH250" s="82"/>
      <c r="BI250" s="82"/>
      <c r="BJ250" s="82"/>
      <c r="BK250" s="82"/>
      <c r="BL250" s="82"/>
      <c r="BM250" s="82"/>
      <c r="BN250" s="82"/>
      <c r="BO250" s="82"/>
      <c r="BP250" s="82"/>
      <c r="BQ250" s="82"/>
      <c r="BR250" s="82"/>
      <c r="BS250" s="82"/>
      <c r="BT250" s="82"/>
      <c r="BU250" s="82"/>
      <c r="BV250" s="82"/>
      <c r="BW250" s="82"/>
      <c r="BX250" s="80"/>
      <c r="BY250" s="80"/>
      <c r="BZ250" s="84"/>
      <c r="CA250" s="84"/>
      <c r="CD250" s="143"/>
    </row>
    <row r="251" spans="2:82" s="152" customFormat="1" ht="12.75" customHeight="1" x14ac:dyDescent="0.2">
      <c r="B251" s="223">
        <v>42424</v>
      </c>
      <c r="C251" s="224">
        <v>0.3531846092</v>
      </c>
      <c r="D251" s="224">
        <v>0.32537190040000002</v>
      </c>
      <c r="E251" s="224">
        <v>0</v>
      </c>
      <c r="F251" s="224">
        <v>0</v>
      </c>
      <c r="G251" s="224">
        <v>0</v>
      </c>
      <c r="H251" s="224">
        <v>0</v>
      </c>
      <c r="I251" s="224">
        <v>0.1123710185</v>
      </c>
      <c r="J251" s="224">
        <v>5.6653115599999998E-2</v>
      </c>
      <c r="K251" s="224">
        <v>9.5923676999999999E-3</v>
      </c>
      <c r="L251" s="224">
        <v>9.5923676999999999E-3</v>
      </c>
      <c r="M251" s="224">
        <v>1.1950973385999999</v>
      </c>
      <c r="N251" s="224">
        <v>1.1916949133000001</v>
      </c>
      <c r="O251" s="224">
        <v>1.1168871E-3</v>
      </c>
      <c r="P251" s="224">
        <v>1.0904109000000001E-3</v>
      </c>
      <c r="Q251" s="224">
        <v>0</v>
      </c>
      <c r="R251" s="224">
        <v>0</v>
      </c>
      <c r="S251" s="224">
        <v>0</v>
      </c>
      <c r="T251" s="224">
        <v>0</v>
      </c>
      <c r="U251" s="224">
        <v>2.2677830000000001E-4</v>
      </c>
      <c r="V251" s="224">
        <v>1.76324E-4</v>
      </c>
      <c r="W251" s="224">
        <v>1.13875E-4</v>
      </c>
      <c r="X251" s="224">
        <v>1.13875E-4</v>
      </c>
      <c r="Y251" s="224">
        <v>3.9622525E-3</v>
      </c>
      <c r="Z251" s="224">
        <v>3.9539741000000003E-3</v>
      </c>
      <c r="AA251" s="224">
        <v>7.1154325000000003E-3</v>
      </c>
      <c r="AB251" s="224">
        <v>7.1154325000000003E-3</v>
      </c>
      <c r="AC251" s="224">
        <v>0</v>
      </c>
      <c r="AD251" s="224">
        <v>0</v>
      </c>
      <c r="AE251" s="224">
        <v>0</v>
      </c>
      <c r="AF251" s="224">
        <v>0</v>
      </c>
      <c r="AG251" s="224">
        <v>0</v>
      </c>
      <c r="AH251" s="224">
        <v>0</v>
      </c>
      <c r="AI251" s="224">
        <v>3.2256042E-3</v>
      </c>
      <c r="AJ251" s="224">
        <v>3.2256042E-3</v>
      </c>
      <c r="AK251" s="224">
        <v>2.60355897E-2</v>
      </c>
      <c r="AL251" s="224">
        <v>2.60355897E-2</v>
      </c>
      <c r="AM251" s="224">
        <v>119</v>
      </c>
      <c r="AN251" s="224">
        <v>106</v>
      </c>
      <c r="AO251" s="224" t="s">
        <v>246</v>
      </c>
      <c r="AP251" s="96"/>
      <c r="AQ251" s="66"/>
      <c r="AR251" s="82"/>
      <c r="AS251" s="82"/>
      <c r="AT251" s="80"/>
      <c r="AU251" s="82"/>
      <c r="AV251" s="82"/>
      <c r="AW251" s="82"/>
      <c r="AX251" s="82"/>
      <c r="AY251" s="82"/>
      <c r="AZ251" s="82"/>
      <c r="BA251" s="82"/>
      <c r="BB251" s="82"/>
      <c r="BC251" s="82"/>
      <c r="BD251" s="82"/>
      <c r="BE251" s="82"/>
      <c r="BF251" s="82"/>
      <c r="BG251" s="82"/>
      <c r="BH251" s="82"/>
      <c r="BI251" s="82"/>
      <c r="BJ251" s="82"/>
      <c r="BK251" s="82"/>
      <c r="BL251" s="82"/>
      <c r="BM251" s="82"/>
      <c r="BN251" s="82"/>
      <c r="BO251" s="82"/>
      <c r="BP251" s="82"/>
      <c r="BQ251" s="82"/>
      <c r="BR251" s="82"/>
      <c r="BS251" s="82"/>
      <c r="BT251" s="82"/>
      <c r="BU251" s="82"/>
      <c r="BV251" s="82"/>
      <c r="BW251" s="82"/>
      <c r="BX251" s="80"/>
      <c r="BY251" s="80"/>
      <c r="BZ251" s="84"/>
      <c r="CA251" s="84"/>
      <c r="CD251" s="143"/>
    </row>
    <row r="252" spans="2:82" s="152" customFormat="1" ht="12.75" customHeight="1" x14ac:dyDescent="0.2">
      <c r="B252" s="223">
        <v>42425</v>
      </c>
      <c r="C252" s="224">
        <v>0.3055877072</v>
      </c>
      <c r="D252" s="224">
        <v>0.30535738890000003</v>
      </c>
      <c r="E252" s="224">
        <v>0</v>
      </c>
      <c r="F252" s="224">
        <v>0</v>
      </c>
      <c r="G252" s="224">
        <v>0</v>
      </c>
      <c r="H252" s="224">
        <v>0</v>
      </c>
      <c r="I252" s="224">
        <v>0.46229296860000002</v>
      </c>
      <c r="J252" s="224">
        <v>0.4619020808</v>
      </c>
      <c r="K252" s="224">
        <v>5.8735232499999998E-2</v>
      </c>
      <c r="L252" s="224">
        <v>5.8632872799999999E-2</v>
      </c>
      <c r="M252" s="224">
        <v>0.28194714300000001</v>
      </c>
      <c r="N252" s="224">
        <v>0.28186435879999999</v>
      </c>
      <c r="O252" s="224">
        <v>6.9090202999999998E-3</v>
      </c>
      <c r="P252" s="224">
        <v>6.9007946999999998E-3</v>
      </c>
      <c r="Q252" s="224">
        <v>0</v>
      </c>
      <c r="R252" s="224">
        <v>0</v>
      </c>
      <c r="S252" s="224">
        <v>0</v>
      </c>
      <c r="T252" s="224">
        <v>0</v>
      </c>
      <c r="U252" s="224">
        <v>1.31887125E-2</v>
      </c>
      <c r="V252" s="224">
        <v>1.3180214900000001E-2</v>
      </c>
      <c r="W252" s="224">
        <v>4.9004620000000002E-4</v>
      </c>
      <c r="X252" s="224">
        <v>4.7981020000000002E-4</v>
      </c>
      <c r="Y252" s="224">
        <v>1.7198391E-3</v>
      </c>
      <c r="Z252" s="224">
        <v>1.7115607E-3</v>
      </c>
      <c r="AA252" s="224">
        <v>7.1383100999999997E-3</v>
      </c>
      <c r="AB252" s="224">
        <v>7.1383100999999997E-3</v>
      </c>
      <c r="AC252" s="224">
        <v>0</v>
      </c>
      <c r="AD252" s="224">
        <v>0</v>
      </c>
      <c r="AE252" s="224">
        <v>0</v>
      </c>
      <c r="AF252" s="224">
        <v>0</v>
      </c>
      <c r="AG252" s="224">
        <v>0</v>
      </c>
      <c r="AH252" s="224">
        <v>0</v>
      </c>
      <c r="AI252" s="224">
        <v>1.1621643500000001E-2</v>
      </c>
      <c r="AJ252" s="224">
        <v>1.1621643500000001E-2</v>
      </c>
      <c r="AK252" s="224">
        <v>1.93373238E-2</v>
      </c>
      <c r="AL252" s="224">
        <v>1.93373238E-2</v>
      </c>
      <c r="AM252" s="224">
        <v>148</v>
      </c>
      <c r="AN252" s="224">
        <v>114</v>
      </c>
      <c r="AO252" s="224" t="s">
        <v>246</v>
      </c>
      <c r="AP252" s="96"/>
      <c r="AQ252" s="66"/>
      <c r="AR252" s="82"/>
      <c r="AS252" s="82"/>
      <c r="AT252" s="80"/>
      <c r="AU252" s="82"/>
      <c r="AV252" s="82"/>
      <c r="AW252" s="82"/>
      <c r="AX252" s="82"/>
      <c r="AY252" s="82"/>
      <c r="AZ252" s="82"/>
      <c r="BA252" s="82"/>
      <c r="BB252" s="82"/>
      <c r="BC252" s="82"/>
      <c r="BD252" s="82"/>
      <c r="BE252" s="82"/>
      <c r="BF252" s="82"/>
      <c r="BG252" s="82"/>
      <c r="BH252" s="82"/>
      <c r="BI252" s="82"/>
      <c r="BJ252" s="82"/>
      <c r="BK252" s="82"/>
      <c r="BL252" s="82"/>
      <c r="BM252" s="82"/>
      <c r="BN252" s="82"/>
      <c r="BO252" s="82"/>
      <c r="BP252" s="82"/>
      <c r="BQ252" s="82"/>
      <c r="BR252" s="82"/>
      <c r="BS252" s="82"/>
      <c r="BT252" s="82"/>
      <c r="BU252" s="82"/>
      <c r="BV252" s="82"/>
      <c r="BW252" s="82"/>
      <c r="BX252" s="80"/>
      <c r="BY252" s="80"/>
      <c r="BZ252" s="84"/>
      <c r="CA252" s="84"/>
      <c r="CD252" s="143"/>
    </row>
    <row r="253" spans="2:82" s="152" customFormat="1" ht="12.75" customHeight="1" x14ac:dyDescent="0.2">
      <c r="B253" s="223">
        <v>42426</v>
      </c>
      <c r="C253" s="224">
        <v>0.46538104180000001</v>
      </c>
      <c r="D253" s="224">
        <v>0.4647296742</v>
      </c>
      <c r="E253" s="224">
        <v>0</v>
      </c>
      <c r="F253" s="224">
        <v>0</v>
      </c>
      <c r="G253" s="224">
        <v>0</v>
      </c>
      <c r="H253" s="224">
        <v>0</v>
      </c>
      <c r="I253" s="224">
        <v>0.43279752220000001</v>
      </c>
      <c r="J253" s="224">
        <v>0.43213896299999999</v>
      </c>
      <c r="K253" s="224">
        <v>0.46571955310000002</v>
      </c>
      <c r="L253" s="224">
        <v>0.46551483370000002</v>
      </c>
      <c r="M253" s="224">
        <v>0.65353887399999999</v>
      </c>
      <c r="N253" s="224">
        <v>0.65236540949999999</v>
      </c>
      <c r="O253" s="224">
        <v>7.2611804999999996E-3</v>
      </c>
      <c r="P253" s="224">
        <v>7.2470427000000002E-3</v>
      </c>
      <c r="Q253" s="224">
        <v>0</v>
      </c>
      <c r="R253" s="224">
        <v>0</v>
      </c>
      <c r="S253" s="224">
        <v>0</v>
      </c>
      <c r="T253" s="224">
        <v>0</v>
      </c>
      <c r="U253" s="224">
        <v>9.9638964E-3</v>
      </c>
      <c r="V253" s="224">
        <v>9.9553987999999993E-3</v>
      </c>
      <c r="W253" s="224">
        <v>3.3778642E-3</v>
      </c>
      <c r="X253" s="224">
        <v>3.3573921999999999E-3</v>
      </c>
      <c r="Y253" s="224">
        <v>7.0852815000000003E-3</v>
      </c>
      <c r="Z253" s="224">
        <v>7.0614811000000001E-3</v>
      </c>
      <c r="AA253" s="224">
        <v>1.4192307600000001E-2</v>
      </c>
      <c r="AB253" s="224">
        <v>1.4192307600000001E-2</v>
      </c>
      <c r="AC253" s="224">
        <v>1.20943358E-2</v>
      </c>
      <c r="AD253" s="224">
        <v>1.20943358E-2</v>
      </c>
      <c r="AE253" s="224">
        <v>1.4768322E-2</v>
      </c>
      <c r="AF253" s="224">
        <v>1.4768322E-2</v>
      </c>
      <c r="AG253" s="224">
        <v>8.4072529999999999E-3</v>
      </c>
      <c r="AH253" s="224">
        <v>8.4072529999999999E-3</v>
      </c>
      <c r="AI253" s="224">
        <v>2.54747242E-2</v>
      </c>
      <c r="AJ253" s="224">
        <v>2.54747242E-2</v>
      </c>
      <c r="AK253" s="224">
        <v>1.65278396E-2</v>
      </c>
      <c r="AL253" s="224">
        <v>1.65278396E-2</v>
      </c>
      <c r="AM253" s="224">
        <v>160</v>
      </c>
      <c r="AN253" s="224">
        <v>142</v>
      </c>
      <c r="AO253" s="224" t="s">
        <v>246</v>
      </c>
      <c r="AP253" s="96"/>
      <c r="AQ253" s="66"/>
      <c r="AR253" s="82"/>
      <c r="AS253" s="82"/>
      <c r="AT253" s="80"/>
      <c r="AU253" s="82"/>
      <c r="AV253" s="82"/>
      <c r="AW253" s="82"/>
      <c r="AX253" s="82"/>
      <c r="AY253" s="82"/>
      <c r="AZ253" s="82"/>
      <c r="BA253" s="82"/>
      <c r="BB253" s="82"/>
      <c r="BC253" s="82"/>
      <c r="BD253" s="82"/>
      <c r="BE253" s="82"/>
      <c r="BF253" s="82"/>
      <c r="BG253" s="82"/>
      <c r="BH253" s="82"/>
      <c r="BI253" s="82"/>
      <c r="BJ253" s="82"/>
      <c r="BK253" s="82"/>
      <c r="BL253" s="82"/>
      <c r="BM253" s="82"/>
      <c r="BN253" s="82"/>
      <c r="BO253" s="82"/>
      <c r="BP253" s="82"/>
      <c r="BQ253" s="82"/>
      <c r="BR253" s="82"/>
      <c r="BS253" s="82"/>
      <c r="BT253" s="82"/>
      <c r="BU253" s="82"/>
      <c r="BV253" s="82"/>
      <c r="BW253" s="82"/>
      <c r="BX253" s="80"/>
      <c r="BY253" s="80"/>
      <c r="BZ253" s="84"/>
      <c r="CA253" s="84"/>
      <c r="CD253" s="143"/>
    </row>
    <row r="254" spans="2:82" s="152" customFormat="1" ht="12.75" customHeight="1" x14ac:dyDescent="0.2">
      <c r="B254" s="223">
        <v>42427</v>
      </c>
      <c r="C254" s="224">
        <v>0.1231791617</v>
      </c>
      <c r="D254" s="224">
        <v>0.1231791617</v>
      </c>
      <c r="E254" s="224">
        <v>0</v>
      </c>
      <c r="F254" s="224">
        <v>0</v>
      </c>
      <c r="G254" s="224">
        <v>0</v>
      </c>
      <c r="H254" s="224">
        <v>0</v>
      </c>
      <c r="I254" s="224">
        <v>1.6531987500000001E-2</v>
      </c>
      <c r="J254" s="224">
        <v>1.6531987500000001E-2</v>
      </c>
      <c r="K254" s="224">
        <v>4.7904252999999997E-3</v>
      </c>
      <c r="L254" s="224">
        <v>4.7904252999999997E-3</v>
      </c>
      <c r="M254" s="224">
        <v>0.45979198599999999</v>
      </c>
      <c r="N254" s="224">
        <v>0.45979198599999999</v>
      </c>
      <c r="O254" s="224">
        <v>3.4827857999999998E-3</v>
      </c>
      <c r="P254" s="224">
        <v>3.4827857999999998E-3</v>
      </c>
      <c r="Q254" s="224">
        <v>0</v>
      </c>
      <c r="R254" s="224">
        <v>0</v>
      </c>
      <c r="S254" s="224">
        <v>0</v>
      </c>
      <c r="T254" s="224">
        <v>0</v>
      </c>
      <c r="U254" s="224">
        <v>1.7579290000000001E-4</v>
      </c>
      <c r="V254" s="224">
        <v>1.7579290000000001E-4</v>
      </c>
      <c r="W254" s="225">
        <v>7.4210700000000004E-5</v>
      </c>
      <c r="X254" s="225">
        <v>7.4210700000000004E-5</v>
      </c>
      <c r="Y254" s="224">
        <v>1.3617979400000001E-2</v>
      </c>
      <c r="Z254" s="224">
        <v>1.3617979400000001E-2</v>
      </c>
      <c r="AA254" s="224">
        <v>4.6793588999999997E-3</v>
      </c>
      <c r="AB254" s="224">
        <v>4.6793588999999997E-3</v>
      </c>
      <c r="AC254" s="224">
        <v>0</v>
      </c>
      <c r="AD254" s="224">
        <v>0</v>
      </c>
      <c r="AE254" s="224">
        <v>0</v>
      </c>
      <c r="AF254" s="224">
        <v>0</v>
      </c>
      <c r="AG254" s="224">
        <v>0</v>
      </c>
      <c r="AH254" s="224">
        <v>0</v>
      </c>
      <c r="AI254" s="224">
        <v>7.8957570999999994E-3</v>
      </c>
      <c r="AJ254" s="224">
        <v>7.8957570999999994E-3</v>
      </c>
      <c r="AK254" s="224">
        <v>1.2451758800000001E-2</v>
      </c>
      <c r="AL254" s="224">
        <v>1.2451758800000001E-2</v>
      </c>
      <c r="AM254" s="224">
        <v>34</v>
      </c>
      <c r="AN254" s="224">
        <v>33</v>
      </c>
      <c r="AO254" s="224" t="s">
        <v>246</v>
      </c>
      <c r="AP254" s="96"/>
      <c r="AQ254" s="66"/>
      <c r="AR254" s="82"/>
      <c r="AS254" s="82"/>
      <c r="AT254" s="80"/>
      <c r="AU254" s="82"/>
      <c r="AV254" s="82"/>
      <c r="AW254" s="82"/>
      <c r="AX254" s="82"/>
      <c r="AY254" s="82"/>
      <c r="AZ254" s="82"/>
      <c r="BA254" s="82"/>
      <c r="BB254" s="82"/>
      <c r="BC254" s="82"/>
      <c r="BD254" s="82"/>
      <c r="BE254" s="82"/>
      <c r="BF254" s="82"/>
      <c r="BG254" s="82"/>
      <c r="BH254" s="82"/>
      <c r="BI254" s="82"/>
      <c r="BJ254" s="82"/>
      <c r="BK254" s="82"/>
      <c r="BL254" s="82"/>
      <c r="BM254" s="82"/>
      <c r="BN254" s="82"/>
      <c r="BO254" s="82"/>
      <c r="BP254" s="82"/>
      <c r="BQ254" s="82"/>
      <c r="BR254" s="82"/>
      <c r="BS254" s="82"/>
      <c r="BT254" s="82"/>
      <c r="BU254" s="82"/>
      <c r="BV254" s="82"/>
      <c r="BW254" s="82"/>
      <c r="BX254" s="80"/>
      <c r="BY254" s="80"/>
      <c r="BZ254" s="84"/>
      <c r="CA254" s="84"/>
      <c r="CD254" s="143"/>
    </row>
    <row r="255" spans="2:82" s="152" customFormat="1" ht="12.75" customHeight="1" x14ac:dyDescent="0.2">
      <c r="B255" s="223">
        <v>42428</v>
      </c>
      <c r="C255" s="224">
        <v>0.1975635946</v>
      </c>
      <c r="D255" s="224">
        <v>0.1975635946</v>
      </c>
      <c r="E255" s="224">
        <v>0</v>
      </c>
      <c r="F255" s="224">
        <v>0</v>
      </c>
      <c r="G255" s="224">
        <v>0</v>
      </c>
      <c r="H255" s="224">
        <v>0</v>
      </c>
      <c r="I255" s="224">
        <v>0.24992942330000001</v>
      </c>
      <c r="J255" s="224">
        <v>0.24992942330000001</v>
      </c>
      <c r="K255" s="224">
        <v>3.76938536E-2</v>
      </c>
      <c r="L255" s="224">
        <v>3.76938536E-2</v>
      </c>
      <c r="M255" s="224">
        <v>0.27787034669999999</v>
      </c>
      <c r="N255" s="224">
        <v>0.27787034669999999</v>
      </c>
      <c r="O255" s="224">
        <v>6.0754036999999999E-3</v>
      </c>
      <c r="P255" s="224">
        <v>6.0754036999999999E-3</v>
      </c>
      <c r="Q255" s="224">
        <v>0</v>
      </c>
      <c r="R255" s="224">
        <v>0</v>
      </c>
      <c r="S255" s="224">
        <v>0</v>
      </c>
      <c r="T255" s="224">
        <v>0</v>
      </c>
      <c r="U255" s="224">
        <v>1.06097091E-2</v>
      </c>
      <c r="V255" s="224">
        <v>1.06097091E-2</v>
      </c>
      <c r="W255" s="224">
        <v>1.8846945999999999E-3</v>
      </c>
      <c r="X255" s="224">
        <v>1.8846945999999999E-3</v>
      </c>
      <c r="Y255" s="224">
        <v>2.2610399000000002E-3</v>
      </c>
      <c r="Z255" s="224">
        <v>2.2610399000000002E-3</v>
      </c>
      <c r="AA255" s="224">
        <v>2.6219209999999999E-4</v>
      </c>
      <c r="AB255" s="224">
        <v>2.6219209999999999E-4</v>
      </c>
      <c r="AC255" s="224">
        <v>0</v>
      </c>
      <c r="AD255" s="224">
        <v>0</v>
      </c>
      <c r="AE255" s="224">
        <v>0</v>
      </c>
      <c r="AF255" s="224">
        <v>0</v>
      </c>
      <c r="AG255" s="224">
        <v>2.193427E-4</v>
      </c>
      <c r="AH255" s="224">
        <v>2.193427E-4</v>
      </c>
      <c r="AI255" s="224">
        <v>0</v>
      </c>
      <c r="AJ255" s="224">
        <v>0</v>
      </c>
      <c r="AK255" s="224">
        <v>6.2812410000000001E-4</v>
      </c>
      <c r="AL255" s="224">
        <v>6.2812410000000001E-4</v>
      </c>
      <c r="AM255" s="224">
        <v>36</v>
      </c>
      <c r="AN255" s="224">
        <v>33</v>
      </c>
      <c r="AO255" s="224" t="s">
        <v>246</v>
      </c>
      <c r="AP255" s="96"/>
      <c r="AQ255" s="66"/>
      <c r="AR255" s="82"/>
      <c r="AS255" s="82"/>
      <c r="AT255" s="80"/>
      <c r="AU255" s="82"/>
      <c r="AV255" s="82"/>
      <c r="AW255" s="82"/>
      <c r="AX255" s="82"/>
      <c r="AY255" s="82"/>
      <c r="AZ255" s="82"/>
      <c r="BA255" s="82"/>
      <c r="BB255" s="82"/>
      <c r="BC255" s="82"/>
      <c r="BD255" s="82"/>
      <c r="BE255" s="82"/>
      <c r="BF255" s="82"/>
      <c r="BG255" s="82"/>
      <c r="BH255" s="82"/>
      <c r="BI255" s="82"/>
      <c r="BJ255" s="82"/>
      <c r="BK255" s="82"/>
      <c r="BL255" s="82"/>
      <c r="BM255" s="82"/>
      <c r="BN255" s="82"/>
      <c r="BO255" s="82"/>
      <c r="BP255" s="82"/>
      <c r="BQ255" s="82"/>
      <c r="BR255" s="82"/>
      <c r="BS255" s="82"/>
      <c r="BT255" s="82"/>
      <c r="BU255" s="82"/>
      <c r="BV255" s="82"/>
      <c r="BW255" s="82"/>
      <c r="BX255" s="80"/>
      <c r="BY255" s="80"/>
      <c r="BZ255" s="84"/>
      <c r="CA255" s="84"/>
      <c r="CD255" s="143"/>
    </row>
    <row r="256" spans="2:82" s="152" customFormat="1" ht="12.75" customHeight="1" x14ac:dyDescent="0.2">
      <c r="B256" s="223">
        <v>42429</v>
      </c>
      <c r="C256" s="224">
        <v>0.37125561550000002</v>
      </c>
      <c r="D256" s="224">
        <v>0.3711939232</v>
      </c>
      <c r="E256" s="224">
        <v>0</v>
      </c>
      <c r="F256" s="224">
        <v>0</v>
      </c>
      <c r="G256" s="224">
        <v>8.860993E-4</v>
      </c>
      <c r="H256" s="224">
        <v>8.860993E-4</v>
      </c>
      <c r="I256" s="224">
        <v>6.1267261000000003E-3</v>
      </c>
      <c r="J256" s="224">
        <v>6.0417505E-3</v>
      </c>
      <c r="K256" s="224">
        <v>0.56798132270000001</v>
      </c>
      <c r="L256" s="224">
        <v>0.56798132270000001</v>
      </c>
      <c r="M256" s="224">
        <v>1.0231284013999999</v>
      </c>
      <c r="N256" s="224">
        <v>1.0230456172</v>
      </c>
      <c r="O256" s="224">
        <v>3.5419077999999998E-3</v>
      </c>
      <c r="P256" s="224">
        <v>3.5357385999999998E-3</v>
      </c>
      <c r="Q256" s="224">
        <v>0</v>
      </c>
      <c r="R256" s="224">
        <v>0</v>
      </c>
      <c r="S256" s="225">
        <v>5.9073300000000002E-5</v>
      </c>
      <c r="T256" s="225">
        <v>5.9073300000000002E-5</v>
      </c>
      <c r="U256" s="224">
        <v>2.825433E-4</v>
      </c>
      <c r="V256" s="224">
        <v>2.7404570000000002E-4</v>
      </c>
      <c r="W256" s="224">
        <v>5.8920696999999996E-3</v>
      </c>
      <c r="X256" s="224">
        <v>5.8920696999999996E-3</v>
      </c>
      <c r="Y256" s="224">
        <v>8.9344707000000006E-3</v>
      </c>
      <c r="Z256" s="224">
        <v>8.9261923E-3</v>
      </c>
      <c r="AA256" s="224">
        <v>4.0482983999999998E-3</v>
      </c>
      <c r="AB256" s="224">
        <v>4.0482983999999998E-3</v>
      </c>
      <c r="AC256" s="224">
        <v>0</v>
      </c>
      <c r="AD256" s="224">
        <v>0</v>
      </c>
      <c r="AE256" s="224">
        <v>0</v>
      </c>
      <c r="AF256" s="224">
        <v>0</v>
      </c>
      <c r="AG256" s="224">
        <v>0</v>
      </c>
      <c r="AH256" s="224">
        <v>0</v>
      </c>
      <c r="AI256" s="224">
        <v>0</v>
      </c>
      <c r="AJ256" s="224">
        <v>0</v>
      </c>
      <c r="AK256" s="224">
        <v>1.6297078900000001E-2</v>
      </c>
      <c r="AL256" s="224">
        <v>1.6297078900000001E-2</v>
      </c>
      <c r="AM256" s="224">
        <v>97</v>
      </c>
      <c r="AN256" s="224">
        <v>86</v>
      </c>
      <c r="AO256" s="224" t="s">
        <v>246</v>
      </c>
      <c r="AP256" s="96"/>
      <c r="AQ256" s="66"/>
      <c r="AR256" s="82"/>
      <c r="AS256" s="82"/>
      <c r="AT256" s="80"/>
      <c r="AU256" s="82"/>
      <c r="AV256" s="82"/>
      <c r="AW256" s="82"/>
      <c r="AX256" s="82"/>
      <c r="AY256" s="82"/>
      <c r="AZ256" s="82"/>
      <c r="BA256" s="82"/>
      <c r="BB256" s="82"/>
      <c r="BC256" s="82"/>
      <c r="BD256" s="82"/>
      <c r="BE256" s="82"/>
      <c r="BF256" s="82"/>
      <c r="BG256" s="82"/>
      <c r="BH256" s="82"/>
      <c r="BI256" s="82"/>
      <c r="BJ256" s="82"/>
      <c r="BK256" s="82"/>
      <c r="BL256" s="82"/>
      <c r="BM256" s="82"/>
      <c r="BN256" s="82"/>
      <c r="BO256" s="82"/>
      <c r="BP256" s="82"/>
      <c r="BQ256" s="82"/>
      <c r="BR256" s="82"/>
      <c r="BS256" s="82"/>
      <c r="BT256" s="82"/>
      <c r="BU256" s="82"/>
      <c r="BV256" s="82"/>
      <c r="BW256" s="82"/>
      <c r="BX256" s="80"/>
      <c r="BY256" s="80"/>
      <c r="BZ256" s="84"/>
      <c r="CA256" s="84"/>
      <c r="CD256" s="143"/>
    </row>
    <row r="257" spans="2:82" s="152" customFormat="1" ht="12.75" customHeight="1" x14ac:dyDescent="0.2">
      <c r="B257" s="223">
        <v>42430</v>
      </c>
      <c r="C257" s="224">
        <v>0.58071324410000003</v>
      </c>
      <c r="D257" s="224">
        <v>0.58040067029999998</v>
      </c>
      <c r="E257" s="224">
        <v>0</v>
      </c>
      <c r="F257" s="224">
        <v>0</v>
      </c>
      <c r="G257" s="224">
        <v>0</v>
      </c>
      <c r="H257" s="224">
        <v>0</v>
      </c>
      <c r="I257" s="224">
        <v>0.28100076060000001</v>
      </c>
      <c r="J257" s="224">
        <v>0.28100076060000001</v>
      </c>
      <c r="K257" s="224">
        <v>2.1204455658999999</v>
      </c>
      <c r="L257" s="224">
        <v>2.1188897032999998</v>
      </c>
      <c r="M257" s="224">
        <v>7.5319016200000005E-2</v>
      </c>
      <c r="N257" s="224">
        <v>7.5319016200000005E-2</v>
      </c>
      <c r="O257" s="224">
        <v>7.1609305999999996E-3</v>
      </c>
      <c r="P257" s="224">
        <v>7.1588742E-3</v>
      </c>
      <c r="Q257" s="224">
        <v>0</v>
      </c>
      <c r="R257" s="224">
        <v>0</v>
      </c>
      <c r="S257" s="224">
        <v>0</v>
      </c>
      <c r="T257" s="224">
        <v>0</v>
      </c>
      <c r="U257" s="224">
        <v>6.3274804E-3</v>
      </c>
      <c r="V257" s="224">
        <v>6.3274804E-3</v>
      </c>
      <c r="W257" s="224">
        <v>1.9944751600000001E-2</v>
      </c>
      <c r="X257" s="224">
        <v>1.9934515600000001E-2</v>
      </c>
      <c r="Y257" s="224">
        <v>3.6838909999999998E-4</v>
      </c>
      <c r="Z257" s="224">
        <v>3.6838909999999998E-4</v>
      </c>
      <c r="AA257" s="224">
        <v>3.5579990399999997E-2</v>
      </c>
      <c r="AB257" s="224">
        <v>3.5579990399999997E-2</v>
      </c>
      <c r="AC257" s="224">
        <v>0</v>
      </c>
      <c r="AD257" s="224">
        <v>0</v>
      </c>
      <c r="AE257" s="224">
        <v>0</v>
      </c>
      <c r="AF257" s="224">
        <v>0</v>
      </c>
      <c r="AG257" s="224">
        <v>1.4583901999999999E-2</v>
      </c>
      <c r="AH257" s="224">
        <v>1.4583901999999999E-2</v>
      </c>
      <c r="AI257" s="224">
        <v>9.0269576599999998E-2</v>
      </c>
      <c r="AJ257" s="224">
        <v>9.0269576599999998E-2</v>
      </c>
      <c r="AK257" s="224">
        <v>4.1811129299999999E-2</v>
      </c>
      <c r="AL257" s="224">
        <v>4.1811129299999999E-2</v>
      </c>
      <c r="AM257" s="224">
        <v>153</v>
      </c>
      <c r="AN257" s="224">
        <v>138</v>
      </c>
      <c r="AO257" s="224" t="s">
        <v>246</v>
      </c>
      <c r="AP257" s="96"/>
      <c r="AQ257" s="66"/>
      <c r="AR257" s="82"/>
      <c r="AS257" s="82"/>
      <c r="AT257" s="80"/>
      <c r="AU257" s="82"/>
      <c r="AV257" s="82"/>
      <c r="AW257" s="82"/>
      <c r="AX257" s="82"/>
      <c r="AY257" s="82"/>
      <c r="AZ257" s="82"/>
      <c r="BA257" s="82"/>
      <c r="BB257" s="82"/>
      <c r="BC257" s="82"/>
      <c r="BD257" s="82"/>
      <c r="BE257" s="82"/>
      <c r="BF257" s="82"/>
      <c r="BG257" s="82"/>
      <c r="BH257" s="82"/>
      <c r="BI257" s="82"/>
      <c r="BJ257" s="82"/>
      <c r="BK257" s="82"/>
      <c r="BL257" s="82"/>
      <c r="BM257" s="82"/>
      <c r="BN257" s="82"/>
      <c r="BO257" s="82"/>
      <c r="BP257" s="82"/>
      <c r="BQ257" s="82"/>
      <c r="BR257" s="82"/>
      <c r="BS257" s="82"/>
      <c r="BT257" s="82"/>
      <c r="BU257" s="82"/>
      <c r="BV257" s="82"/>
      <c r="BW257" s="82"/>
      <c r="BX257" s="80"/>
      <c r="BY257" s="80"/>
      <c r="BZ257" s="84"/>
      <c r="CA257" s="84"/>
      <c r="CD257" s="143"/>
    </row>
    <row r="258" spans="2:82" s="152" customFormat="1" ht="12.75" customHeight="1" x14ac:dyDescent="0.2">
      <c r="B258" s="223">
        <v>42431</v>
      </c>
      <c r="C258" s="224">
        <v>0.1237600878</v>
      </c>
      <c r="D258" s="224">
        <v>0.1236593237</v>
      </c>
      <c r="E258" s="224">
        <v>0</v>
      </c>
      <c r="F258" s="224">
        <v>0</v>
      </c>
      <c r="G258" s="224">
        <v>0</v>
      </c>
      <c r="H258" s="224">
        <v>0</v>
      </c>
      <c r="I258" s="224">
        <v>7.4774115299999999E-2</v>
      </c>
      <c r="J258" s="224">
        <v>7.4608413299999995E-2</v>
      </c>
      <c r="K258" s="224">
        <v>0.34995824149999999</v>
      </c>
      <c r="L258" s="224">
        <v>0.34995824149999999</v>
      </c>
      <c r="M258" s="224">
        <v>6.9493000900000004E-2</v>
      </c>
      <c r="N258" s="224">
        <v>6.9410216699999999E-2</v>
      </c>
      <c r="O258" s="224">
        <v>6.2154959999999998E-4</v>
      </c>
      <c r="P258" s="224">
        <v>6.1743680000000002E-4</v>
      </c>
      <c r="Q258" s="224">
        <v>0</v>
      </c>
      <c r="R258" s="224">
        <v>0</v>
      </c>
      <c r="S258" s="224">
        <v>0</v>
      </c>
      <c r="T258" s="224">
        <v>0</v>
      </c>
      <c r="U258" s="224">
        <v>4.4558999999999999E-4</v>
      </c>
      <c r="V258" s="224">
        <v>4.413412E-4</v>
      </c>
      <c r="W258" s="224">
        <v>1.4445485999999999E-3</v>
      </c>
      <c r="X258" s="224">
        <v>1.4445485999999999E-3</v>
      </c>
      <c r="Y258" s="224">
        <v>4.656603E-4</v>
      </c>
      <c r="Z258" s="224">
        <v>4.5738190000000001E-4</v>
      </c>
      <c r="AA258" s="224">
        <v>1.3626281000000001E-3</v>
      </c>
      <c r="AB258" s="224">
        <v>1.3626281000000001E-3</v>
      </c>
      <c r="AC258" s="224">
        <v>0</v>
      </c>
      <c r="AD258" s="224">
        <v>0</v>
      </c>
      <c r="AE258" s="224">
        <v>0</v>
      </c>
      <c r="AF258" s="224">
        <v>0</v>
      </c>
      <c r="AG258" s="224">
        <v>0</v>
      </c>
      <c r="AH258" s="224">
        <v>0</v>
      </c>
      <c r="AI258" s="224">
        <v>6.5266986000000003E-3</v>
      </c>
      <c r="AJ258" s="224">
        <v>6.5266986000000003E-3</v>
      </c>
      <c r="AK258" s="224">
        <v>2.069602E-4</v>
      </c>
      <c r="AL258" s="224">
        <v>2.069602E-4</v>
      </c>
      <c r="AM258" s="224">
        <v>110</v>
      </c>
      <c r="AN258" s="224">
        <v>87</v>
      </c>
      <c r="AO258" s="224" t="s">
        <v>246</v>
      </c>
      <c r="AP258" s="96"/>
      <c r="AQ258" s="66"/>
      <c r="AR258" s="82"/>
      <c r="AS258" s="82"/>
      <c r="AT258" s="80"/>
      <c r="AU258" s="82"/>
      <c r="AV258" s="82"/>
      <c r="AW258" s="82"/>
      <c r="AX258" s="82"/>
      <c r="AY258" s="82"/>
      <c r="AZ258" s="82"/>
      <c r="BA258" s="82"/>
      <c r="BB258" s="82"/>
      <c r="BC258" s="82"/>
      <c r="BD258" s="82"/>
      <c r="BE258" s="82"/>
      <c r="BF258" s="82"/>
      <c r="BG258" s="82"/>
      <c r="BH258" s="82"/>
      <c r="BI258" s="82"/>
      <c r="BJ258" s="82"/>
      <c r="BK258" s="82"/>
      <c r="BL258" s="82"/>
      <c r="BM258" s="82"/>
      <c r="BN258" s="82"/>
      <c r="BO258" s="82"/>
      <c r="BP258" s="82"/>
      <c r="BQ258" s="82"/>
      <c r="BR258" s="82"/>
      <c r="BS258" s="82"/>
      <c r="BT258" s="82"/>
      <c r="BU258" s="82"/>
      <c r="BV258" s="82"/>
      <c r="BW258" s="82"/>
      <c r="BX258" s="80"/>
      <c r="BY258" s="80"/>
      <c r="BZ258" s="84"/>
      <c r="CA258" s="84"/>
      <c r="CD258" s="143"/>
    </row>
    <row r="259" spans="2:82" s="152" customFormat="1" ht="12.75" customHeight="1" x14ac:dyDescent="0.2">
      <c r="B259" s="223">
        <v>42432</v>
      </c>
      <c r="C259" s="224">
        <v>0.1341904881</v>
      </c>
      <c r="D259" s="224">
        <v>0.1339478315</v>
      </c>
      <c r="E259" s="224">
        <v>0</v>
      </c>
      <c r="F259" s="224">
        <v>0</v>
      </c>
      <c r="G259" s="224">
        <v>0</v>
      </c>
      <c r="H259" s="224">
        <v>0</v>
      </c>
      <c r="I259" s="224">
        <v>6.9592806899999998E-2</v>
      </c>
      <c r="J259" s="224">
        <v>6.9571563099999997E-2</v>
      </c>
      <c r="K259" s="224">
        <v>0.27948633890000002</v>
      </c>
      <c r="L259" s="224">
        <v>0.27832967419999999</v>
      </c>
      <c r="M259" s="224">
        <v>0.17857236060000001</v>
      </c>
      <c r="N259" s="224">
        <v>0.17857236060000001</v>
      </c>
      <c r="O259" s="224">
        <v>1.2378297599999999E-2</v>
      </c>
      <c r="P259" s="224">
        <v>1.23721284E-2</v>
      </c>
      <c r="Q259" s="224">
        <v>0</v>
      </c>
      <c r="R259" s="224">
        <v>0</v>
      </c>
      <c r="S259" s="224">
        <v>0</v>
      </c>
      <c r="T259" s="224">
        <v>0</v>
      </c>
      <c r="U259" s="224">
        <v>9.9049445000000003E-3</v>
      </c>
      <c r="V259" s="224">
        <v>9.9006957E-3</v>
      </c>
      <c r="W259" s="224">
        <v>3.26629212E-2</v>
      </c>
      <c r="X259" s="224">
        <v>3.26424492E-2</v>
      </c>
      <c r="Y259" s="224">
        <v>4.1154030000000001E-3</v>
      </c>
      <c r="Z259" s="224">
        <v>4.1154030000000001E-3</v>
      </c>
      <c r="AA259" s="224">
        <v>1.4613357E-3</v>
      </c>
      <c r="AB259" s="224">
        <v>1.4613357E-3</v>
      </c>
      <c r="AC259" s="224">
        <v>0</v>
      </c>
      <c r="AD259" s="224">
        <v>0</v>
      </c>
      <c r="AE259" s="224">
        <v>0</v>
      </c>
      <c r="AF259" s="224">
        <v>0</v>
      </c>
      <c r="AG259" s="224">
        <v>0</v>
      </c>
      <c r="AH259" s="224">
        <v>0</v>
      </c>
      <c r="AI259" s="224">
        <v>2.5449133999999999E-3</v>
      </c>
      <c r="AJ259" s="224">
        <v>2.5449133999999999E-3</v>
      </c>
      <c r="AK259" s="224">
        <v>3.824624E-3</v>
      </c>
      <c r="AL259" s="224">
        <v>3.824624E-3</v>
      </c>
      <c r="AM259" s="224">
        <v>93</v>
      </c>
      <c r="AN259" s="224">
        <v>72</v>
      </c>
      <c r="AO259" s="224" t="s">
        <v>246</v>
      </c>
      <c r="AP259" s="96"/>
      <c r="AQ259" s="66"/>
      <c r="AR259" s="82"/>
      <c r="AS259" s="82"/>
      <c r="AT259" s="80"/>
      <c r="AU259" s="82"/>
      <c r="AV259" s="82"/>
      <c r="AW259" s="82"/>
      <c r="AX259" s="82"/>
      <c r="AY259" s="82"/>
      <c r="AZ259" s="82"/>
      <c r="BA259" s="82"/>
      <c r="BB259" s="82"/>
      <c r="BC259" s="82"/>
      <c r="BD259" s="82"/>
      <c r="BE259" s="82"/>
      <c r="BF259" s="82"/>
      <c r="BG259" s="82"/>
      <c r="BH259" s="82"/>
      <c r="BI259" s="82"/>
      <c r="BJ259" s="82"/>
      <c r="BK259" s="82"/>
      <c r="BL259" s="82"/>
      <c r="BM259" s="82"/>
      <c r="BN259" s="82"/>
      <c r="BO259" s="82"/>
      <c r="BP259" s="82"/>
      <c r="BQ259" s="82"/>
      <c r="BR259" s="82"/>
      <c r="BS259" s="82"/>
      <c r="BT259" s="82"/>
      <c r="BU259" s="82"/>
      <c r="BV259" s="82"/>
      <c r="BW259" s="82"/>
      <c r="BX259" s="80"/>
      <c r="BY259" s="80"/>
      <c r="BZ259" s="84"/>
      <c r="CA259" s="84"/>
      <c r="CD259" s="143"/>
    </row>
    <row r="260" spans="2:82" s="152" customFormat="1" ht="12.75" customHeight="1" x14ac:dyDescent="0.2">
      <c r="B260" s="223">
        <v>42433</v>
      </c>
      <c r="C260" s="224">
        <v>0.98586176400000003</v>
      </c>
      <c r="D260" s="224">
        <v>0.9856664047</v>
      </c>
      <c r="E260" s="224">
        <v>0</v>
      </c>
      <c r="F260" s="224">
        <v>0</v>
      </c>
      <c r="G260" s="224">
        <v>0</v>
      </c>
      <c r="H260" s="224">
        <v>0</v>
      </c>
      <c r="I260" s="224">
        <v>1.4913182E-3</v>
      </c>
      <c r="J260" s="224">
        <v>1.0876841E-3</v>
      </c>
      <c r="K260" s="224">
        <v>4.91453876E-2</v>
      </c>
      <c r="L260" s="224">
        <v>4.91453876E-2</v>
      </c>
      <c r="M260" s="224">
        <v>3.9260933142000001</v>
      </c>
      <c r="N260" s="224">
        <v>3.9260933142000001</v>
      </c>
      <c r="O260" s="224">
        <v>1.8497400999999999E-3</v>
      </c>
      <c r="P260" s="224">
        <v>1.8456273E-3</v>
      </c>
      <c r="Q260" s="224">
        <v>0</v>
      </c>
      <c r="R260" s="224">
        <v>0</v>
      </c>
      <c r="S260" s="224">
        <v>0</v>
      </c>
      <c r="T260" s="224">
        <v>0</v>
      </c>
      <c r="U260" s="225">
        <v>2.1243999999999999E-5</v>
      </c>
      <c r="V260" s="225">
        <v>1.27464E-5</v>
      </c>
      <c r="W260" s="224">
        <v>7.1651660000000004E-4</v>
      </c>
      <c r="X260" s="224">
        <v>7.1651660000000004E-4</v>
      </c>
      <c r="Y260" s="224">
        <v>6.8255464999999998E-3</v>
      </c>
      <c r="Z260" s="224">
        <v>6.8255464999999998E-3</v>
      </c>
      <c r="AA260" s="224">
        <v>4.2272059000000002E-3</v>
      </c>
      <c r="AB260" s="224">
        <v>4.2272059000000002E-3</v>
      </c>
      <c r="AC260" s="224">
        <v>0</v>
      </c>
      <c r="AD260" s="224">
        <v>0</v>
      </c>
      <c r="AE260" s="224">
        <v>0</v>
      </c>
      <c r="AF260" s="224">
        <v>0</v>
      </c>
      <c r="AG260" s="224">
        <v>0</v>
      </c>
      <c r="AH260" s="224">
        <v>0</v>
      </c>
      <c r="AI260" s="224">
        <v>1.1566625000000001E-3</v>
      </c>
      <c r="AJ260" s="224">
        <v>1.1566625000000001E-3</v>
      </c>
      <c r="AK260" s="224">
        <v>1.6081840399999998E-2</v>
      </c>
      <c r="AL260" s="224">
        <v>1.6081840399999998E-2</v>
      </c>
      <c r="AM260" s="224">
        <v>84</v>
      </c>
      <c r="AN260" s="224">
        <v>80</v>
      </c>
      <c r="AO260" s="224" t="s">
        <v>246</v>
      </c>
      <c r="AP260" s="96"/>
      <c r="AQ260" s="66"/>
      <c r="AR260" s="82"/>
      <c r="AS260" s="82"/>
      <c r="AT260" s="80"/>
      <c r="AU260" s="82"/>
      <c r="AV260" s="82"/>
      <c r="AW260" s="82"/>
      <c r="AX260" s="82"/>
      <c r="AY260" s="82"/>
      <c r="AZ260" s="82"/>
      <c r="BA260" s="82"/>
      <c r="BB260" s="82"/>
      <c r="BC260" s="82"/>
      <c r="BD260" s="82"/>
      <c r="BE260" s="82"/>
      <c r="BF260" s="82"/>
      <c r="BG260" s="82"/>
      <c r="BH260" s="82"/>
      <c r="BI260" s="82"/>
      <c r="BJ260" s="82"/>
      <c r="BK260" s="82"/>
      <c r="BL260" s="82"/>
      <c r="BM260" s="82"/>
      <c r="BN260" s="82"/>
      <c r="BO260" s="82"/>
      <c r="BP260" s="82"/>
      <c r="BQ260" s="82"/>
      <c r="BR260" s="82"/>
      <c r="BS260" s="82"/>
      <c r="BT260" s="82"/>
      <c r="BU260" s="82"/>
      <c r="BV260" s="82"/>
      <c r="BW260" s="82"/>
      <c r="BX260" s="80"/>
      <c r="BY260" s="80"/>
      <c r="BZ260" s="84"/>
      <c r="CA260" s="84"/>
      <c r="CD260" s="143"/>
    </row>
    <row r="261" spans="2:82" s="152" customFormat="1" ht="12.75" customHeight="1" x14ac:dyDescent="0.2">
      <c r="B261" s="223">
        <v>42434</v>
      </c>
      <c r="C261" s="224">
        <v>1.4295121399999999E-2</v>
      </c>
      <c r="D261" s="224">
        <v>1.4295121399999999E-2</v>
      </c>
      <c r="E261" s="224">
        <v>0</v>
      </c>
      <c r="F261" s="224">
        <v>0</v>
      </c>
      <c r="G261" s="224">
        <v>4.3123618000000001E-3</v>
      </c>
      <c r="H261" s="224">
        <v>4.3123618000000001E-3</v>
      </c>
      <c r="I261" s="224">
        <v>1.0239526000000001E-3</v>
      </c>
      <c r="J261" s="224">
        <v>1.0239526000000001E-3</v>
      </c>
      <c r="K261" s="224">
        <v>1.34026983E-2</v>
      </c>
      <c r="L261" s="224">
        <v>1.34026983E-2</v>
      </c>
      <c r="M261" s="224">
        <v>4.4108361200000001E-2</v>
      </c>
      <c r="N261" s="224">
        <v>4.4108361200000001E-2</v>
      </c>
      <c r="O261" s="224">
        <v>1.2389860000000001E-4</v>
      </c>
      <c r="P261" s="224">
        <v>1.2389860000000001E-4</v>
      </c>
      <c r="Q261" s="224">
        <v>0</v>
      </c>
      <c r="R261" s="224">
        <v>0</v>
      </c>
      <c r="S261" s="225">
        <v>5.9073300000000002E-5</v>
      </c>
      <c r="T261" s="225">
        <v>5.9073300000000002E-5</v>
      </c>
      <c r="U261" s="225">
        <v>1.27464E-5</v>
      </c>
      <c r="V261" s="225">
        <v>1.27464E-5</v>
      </c>
      <c r="W261" s="224">
        <v>1.599367E-4</v>
      </c>
      <c r="X261" s="224">
        <v>1.599367E-4</v>
      </c>
      <c r="Y261" s="224">
        <v>3.3631029999999998E-4</v>
      </c>
      <c r="Z261" s="224">
        <v>3.3631029999999998E-4</v>
      </c>
      <c r="AA261" s="224">
        <v>2.6427426999999998E-3</v>
      </c>
      <c r="AB261" s="224">
        <v>2.6427426999999998E-3</v>
      </c>
      <c r="AC261" s="224">
        <v>0</v>
      </c>
      <c r="AD261" s="224">
        <v>0</v>
      </c>
      <c r="AE261" s="224">
        <v>0</v>
      </c>
      <c r="AF261" s="224">
        <v>0</v>
      </c>
      <c r="AG261" s="224">
        <v>0</v>
      </c>
      <c r="AH261" s="224">
        <v>0</v>
      </c>
      <c r="AI261" s="224">
        <v>6.2567253E-3</v>
      </c>
      <c r="AJ261" s="224">
        <v>6.2567253E-3</v>
      </c>
      <c r="AK261" s="224">
        <v>5.5786115000000004E-3</v>
      </c>
      <c r="AL261" s="224">
        <v>5.5786115000000004E-3</v>
      </c>
      <c r="AM261" s="224">
        <v>41</v>
      </c>
      <c r="AN261" s="224">
        <v>41</v>
      </c>
      <c r="AO261" s="224" t="s">
        <v>246</v>
      </c>
      <c r="AP261" s="96"/>
      <c r="AQ261" s="66"/>
      <c r="AR261" s="82"/>
      <c r="AS261" s="82"/>
      <c r="AT261" s="80"/>
      <c r="AU261" s="82"/>
      <c r="AV261" s="82"/>
      <c r="AW261" s="82"/>
      <c r="AX261" s="82"/>
      <c r="AY261" s="82"/>
      <c r="AZ261" s="82"/>
      <c r="BA261" s="82"/>
      <c r="BB261" s="82"/>
      <c r="BC261" s="82"/>
      <c r="BD261" s="82"/>
      <c r="BE261" s="82"/>
      <c r="BF261" s="82"/>
      <c r="BG261" s="82"/>
      <c r="BH261" s="82"/>
      <c r="BI261" s="82"/>
      <c r="BJ261" s="82"/>
      <c r="BK261" s="82"/>
      <c r="BL261" s="82"/>
      <c r="BM261" s="82"/>
      <c r="BN261" s="82"/>
      <c r="BO261" s="82"/>
      <c r="BP261" s="82"/>
      <c r="BQ261" s="82"/>
      <c r="BR261" s="82"/>
      <c r="BS261" s="82"/>
      <c r="BT261" s="82"/>
      <c r="BU261" s="82"/>
      <c r="BV261" s="82"/>
      <c r="BW261" s="82"/>
      <c r="BX261" s="80"/>
      <c r="BY261" s="80"/>
      <c r="BZ261" s="84"/>
      <c r="CA261" s="84"/>
      <c r="CD261" s="143"/>
    </row>
    <row r="262" spans="2:82" s="152" customFormat="1" ht="12.75" customHeight="1" x14ac:dyDescent="0.2">
      <c r="B262" s="223">
        <v>42435</v>
      </c>
      <c r="C262" s="224">
        <v>6.5516741899999995E-2</v>
      </c>
      <c r="D262" s="224">
        <v>6.5479726500000002E-2</v>
      </c>
      <c r="E262" s="224">
        <v>0</v>
      </c>
      <c r="F262" s="224">
        <v>0</v>
      </c>
      <c r="G262" s="224">
        <v>0</v>
      </c>
      <c r="H262" s="224">
        <v>0</v>
      </c>
      <c r="I262" s="224">
        <v>3.1581107099999998E-2</v>
      </c>
      <c r="J262" s="224">
        <v>3.1504629200000002E-2</v>
      </c>
      <c r="K262" s="224">
        <v>8.1923617800000001E-2</v>
      </c>
      <c r="L262" s="224">
        <v>8.1923617800000001E-2</v>
      </c>
      <c r="M262" s="224">
        <v>0.1359584479</v>
      </c>
      <c r="N262" s="224">
        <v>0.1359584479</v>
      </c>
      <c r="O262" s="224">
        <v>6.5882210000000002E-4</v>
      </c>
      <c r="P262" s="224">
        <v>6.5676570000000004E-4</v>
      </c>
      <c r="Q262" s="224">
        <v>0</v>
      </c>
      <c r="R262" s="224">
        <v>0</v>
      </c>
      <c r="S262" s="224">
        <v>0</v>
      </c>
      <c r="T262" s="224">
        <v>0</v>
      </c>
      <c r="U262" s="224">
        <v>2.9104089999999999E-4</v>
      </c>
      <c r="V262" s="224">
        <v>2.8679209999999999E-4</v>
      </c>
      <c r="W262" s="224">
        <v>1.0287130999999999E-3</v>
      </c>
      <c r="X262" s="224">
        <v>1.0287130999999999E-3</v>
      </c>
      <c r="Y262" s="224">
        <v>1.2531438E-3</v>
      </c>
      <c r="Z262" s="224">
        <v>1.2531438E-3</v>
      </c>
      <c r="AA262" s="224">
        <v>6.4357892999999996E-3</v>
      </c>
      <c r="AB262" s="224">
        <v>6.4357892999999996E-3</v>
      </c>
      <c r="AC262" s="224">
        <v>0</v>
      </c>
      <c r="AD262" s="224">
        <v>0</v>
      </c>
      <c r="AE262" s="224">
        <v>0</v>
      </c>
      <c r="AF262" s="224">
        <v>0</v>
      </c>
      <c r="AG262" s="224">
        <v>0</v>
      </c>
      <c r="AH262" s="224">
        <v>0</v>
      </c>
      <c r="AI262" s="224">
        <v>1.37251314E-2</v>
      </c>
      <c r="AJ262" s="224">
        <v>1.37251314E-2</v>
      </c>
      <c r="AK262" s="224">
        <v>1.48080005E-2</v>
      </c>
      <c r="AL262" s="224">
        <v>1.48080005E-2</v>
      </c>
      <c r="AM262" s="224">
        <v>68</v>
      </c>
      <c r="AN262" s="224">
        <v>48</v>
      </c>
      <c r="AO262" s="224" t="s">
        <v>246</v>
      </c>
      <c r="AP262" s="96"/>
      <c r="AQ262" s="66"/>
      <c r="AR262" s="82"/>
      <c r="AS262" s="82"/>
      <c r="AT262" s="80"/>
      <c r="AU262" s="82"/>
      <c r="AV262" s="82"/>
      <c r="AW262" s="82"/>
      <c r="AX262" s="82"/>
      <c r="AY262" s="82"/>
      <c r="AZ262" s="82"/>
      <c r="BA262" s="82"/>
      <c r="BB262" s="82"/>
      <c r="BC262" s="82"/>
      <c r="BD262" s="82"/>
      <c r="BE262" s="82"/>
      <c r="BF262" s="82"/>
      <c r="BG262" s="82"/>
      <c r="BH262" s="82"/>
      <c r="BI262" s="82"/>
      <c r="BJ262" s="82"/>
      <c r="BK262" s="82"/>
      <c r="BL262" s="82"/>
      <c r="BM262" s="82"/>
      <c r="BN262" s="82"/>
      <c r="BO262" s="82"/>
      <c r="BP262" s="82"/>
      <c r="BQ262" s="82"/>
      <c r="BR262" s="82"/>
      <c r="BS262" s="82"/>
      <c r="BT262" s="82"/>
      <c r="BU262" s="82"/>
      <c r="BV262" s="82"/>
      <c r="BW262" s="82"/>
      <c r="BX262" s="80"/>
      <c r="BY262" s="80"/>
      <c r="BZ262" s="84"/>
      <c r="CA262" s="84"/>
      <c r="CD262" s="143"/>
    </row>
    <row r="263" spans="2:82" s="152" customFormat="1" ht="12.75" customHeight="1" x14ac:dyDescent="0.2">
      <c r="B263" s="223">
        <v>42436</v>
      </c>
      <c r="C263" s="224">
        <v>0.16916560880000001</v>
      </c>
      <c r="D263" s="224">
        <v>0.16911214220000001</v>
      </c>
      <c r="E263" s="224">
        <v>0</v>
      </c>
      <c r="F263" s="224">
        <v>0</v>
      </c>
      <c r="G263" s="224">
        <v>0</v>
      </c>
      <c r="H263" s="224">
        <v>0</v>
      </c>
      <c r="I263" s="224">
        <v>8.4712495200000001E-2</v>
      </c>
      <c r="J263" s="224">
        <v>8.4665758800000004E-2</v>
      </c>
      <c r="K263" s="224">
        <v>7.8821950399999993E-2</v>
      </c>
      <c r="L263" s="224">
        <v>7.8668410999999994E-2</v>
      </c>
      <c r="M263" s="224">
        <v>0.45219970209999999</v>
      </c>
      <c r="N263" s="224">
        <v>0.45219970209999999</v>
      </c>
      <c r="O263" s="224">
        <v>4.6695909000000002E-3</v>
      </c>
      <c r="P263" s="224">
        <v>4.6634216999999999E-3</v>
      </c>
      <c r="Q263" s="224">
        <v>0</v>
      </c>
      <c r="R263" s="224">
        <v>0</v>
      </c>
      <c r="S263" s="224">
        <v>0</v>
      </c>
      <c r="T263" s="224">
        <v>0</v>
      </c>
      <c r="U263" s="224">
        <v>4.4330602999999996E-3</v>
      </c>
      <c r="V263" s="224">
        <v>4.4288115000000001E-3</v>
      </c>
      <c r="W263" s="224">
        <v>3.4571927999999998E-3</v>
      </c>
      <c r="X263" s="224">
        <v>3.4367208000000002E-3</v>
      </c>
      <c r="Y263" s="224">
        <v>7.3646776999999998E-3</v>
      </c>
      <c r="Z263" s="224">
        <v>7.3646776999999998E-3</v>
      </c>
      <c r="AA263" s="224">
        <v>5.4551134899999999E-2</v>
      </c>
      <c r="AB263" s="224">
        <v>5.4551134899999999E-2</v>
      </c>
      <c r="AC263" s="224">
        <v>0</v>
      </c>
      <c r="AD263" s="224">
        <v>0</v>
      </c>
      <c r="AE263" s="224">
        <v>0</v>
      </c>
      <c r="AF263" s="224">
        <v>0</v>
      </c>
      <c r="AG263" s="224">
        <v>6.2922685899999997E-2</v>
      </c>
      <c r="AH263" s="224">
        <v>6.2922685899999997E-2</v>
      </c>
      <c r="AI263" s="224">
        <v>4.2653209800000001E-2</v>
      </c>
      <c r="AJ263" s="224">
        <v>4.2653209800000001E-2</v>
      </c>
      <c r="AK263" s="224">
        <v>6.2508180999999996E-2</v>
      </c>
      <c r="AL263" s="224">
        <v>6.2508180999999996E-2</v>
      </c>
      <c r="AM263" s="224">
        <v>102</v>
      </c>
      <c r="AN263" s="224">
        <v>85</v>
      </c>
      <c r="AO263" s="224" t="s">
        <v>246</v>
      </c>
      <c r="AP263" s="96"/>
      <c r="AQ263" s="66"/>
      <c r="AR263" s="82"/>
      <c r="AS263" s="82"/>
      <c r="AT263" s="80"/>
      <c r="AU263" s="82"/>
      <c r="AV263" s="82"/>
      <c r="AW263" s="82"/>
      <c r="AX263" s="82"/>
      <c r="AY263" s="82"/>
      <c r="AZ263" s="82"/>
      <c r="BA263" s="82"/>
      <c r="BB263" s="82"/>
      <c r="BC263" s="82"/>
      <c r="BD263" s="82"/>
      <c r="BE263" s="82"/>
      <c r="BF263" s="82"/>
      <c r="BG263" s="82"/>
      <c r="BH263" s="82"/>
      <c r="BI263" s="82"/>
      <c r="BJ263" s="82"/>
      <c r="BK263" s="82"/>
      <c r="BL263" s="82"/>
      <c r="BM263" s="82"/>
      <c r="BN263" s="82"/>
      <c r="BO263" s="82"/>
      <c r="BP263" s="82"/>
      <c r="BQ263" s="82"/>
      <c r="BR263" s="82"/>
      <c r="BS263" s="82"/>
      <c r="BT263" s="82"/>
      <c r="BU263" s="82"/>
      <c r="BV263" s="82"/>
      <c r="BW263" s="82"/>
      <c r="BX263" s="80"/>
      <c r="BY263" s="80"/>
      <c r="BZ263" s="84"/>
      <c r="CA263" s="84"/>
      <c r="CD263" s="143"/>
    </row>
    <row r="264" spans="2:82" s="152" customFormat="1" ht="12.75" customHeight="1" x14ac:dyDescent="0.2">
      <c r="B264" s="223">
        <v>42437</v>
      </c>
      <c r="C264" s="224">
        <v>0.81521091950000002</v>
      </c>
      <c r="D264" s="224">
        <v>0.81486955599999999</v>
      </c>
      <c r="E264" s="224">
        <v>0</v>
      </c>
      <c r="F264" s="224">
        <v>0</v>
      </c>
      <c r="G264" s="224">
        <v>0</v>
      </c>
      <c r="H264" s="224">
        <v>0</v>
      </c>
      <c r="I264" s="224">
        <v>1.0778972008000001</v>
      </c>
      <c r="J264" s="224">
        <v>1.0771919058999999</v>
      </c>
      <c r="K264" s="224">
        <v>0.36980081640000001</v>
      </c>
      <c r="L264" s="224">
        <v>0.36980081640000001</v>
      </c>
      <c r="M264" s="224">
        <v>0.88248257259999996</v>
      </c>
      <c r="N264" s="224">
        <v>0.88248257259999996</v>
      </c>
      <c r="O264" s="224">
        <v>5.9350536000000002E-3</v>
      </c>
      <c r="P264" s="224">
        <v>5.9309408000000003E-3</v>
      </c>
      <c r="Q264" s="224">
        <v>0</v>
      </c>
      <c r="R264" s="224">
        <v>0</v>
      </c>
      <c r="S264" s="224">
        <v>0</v>
      </c>
      <c r="T264" s="224">
        <v>0</v>
      </c>
      <c r="U264" s="224">
        <v>7.0306518999999996E-3</v>
      </c>
      <c r="V264" s="224">
        <v>7.0221542999999997E-3</v>
      </c>
      <c r="W264" s="224">
        <v>2.3529893999999999E-3</v>
      </c>
      <c r="X264" s="224">
        <v>2.3529893999999999E-3</v>
      </c>
      <c r="Y264" s="224">
        <v>8.2908245999999998E-3</v>
      </c>
      <c r="Z264" s="224">
        <v>8.2908245999999998E-3</v>
      </c>
      <c r="AA264" s="224">
        <v>2.6555952999999998E-3</v>
      </c>
      <c r="AB264" s="224">
        <v>2.6555952999999998E-3</v>
      </c>
      <c r="AC264" s="224">
        <v>0</v>
      </c>
      <c r="AD264" s="224">
        <v>0</v>
      </c>
      <c r="AE264" s="224">
        <v>0</v>
      </c>
      <c r="AF264" s="224">
        <v>0</v>
      </c>
      <c r="AG264" s="224">
        <v>0</v>
      </c>
      <c r="AH264" s="224">
        <v>0</v>
      </c>
      <c r="AI264" s="224">
        <v>0</v>
      </c>
      <c r="AJ264" s="224">
        <v>0</v>
      </c>
      <c r="AK264" s="224">
        <v>1.06905278E-2</v>
      </c>
      <c r="AL264" s="224">
        <v>1.06905278E-2</v>
      </c>
      <c r="AM264" s="224">
        <v>113</v>
      </c>
      <c r="AN264" s="224">
        <v>88</v>
      </c>
      <c r="AO264" s="224" t="s">
        <v>246</v>
      </c>
      <c r="AP264" s="96"/>
      <c r="AQ264" s="66"/>
      <c r="AR264" s="82"/>
      <c r="AS264" s="82"/>
      <c r="AT264" s="80"/>
      <c r="AU264" s="82"/>
      <c r="AV264" s="82"/>
      <c r="AW264" s="82"/>
      <c r="AX264" s="82"/>
      <c r="AY264" s="82"/>
      <c r="AZ264" s="82"/>
      <c r="BA264" s="82"/>
      <c r="BB264" s="82"/>
      <c r="BC264" s="82"/>
      <c r="BD264" s="82"/>
      <c r="BE264" s="82"/>
      <c r="BF264" s="82"/>
      <c r="BG264" s="82"/>
      <c r="BH264" s="82"/>
      <c r="BI264" s="82"/>
      <c r="BJ264" s="82"/>
      <c r="BK264" s="82"/>
      <c r="BL264" s="82"/>
      <c r="BM264" s="82"/>
      <c r="BN264" s="82"/>
      <c r="BO264" s="82"/>
      <c r="BP264" s="82"/>
      <c r="BQ264" s="82"/>
      <c r="BR264" s="82"/>
      <c r="BS264" s="82"/>
      <c r="BT264" s="82"/>
      <c r="BU264" s="82"/>
      <c r="BV264" s="82"/>
      <c r="BW264" s="82"/>
      <c r="BX264" s="80"/>
      <c r="BY264" s="80"/>
      <c r="BZ264" s="84"/>
      <c r="CA264" s="84"/>
      <c r="CD264" s="143"/>
    </row>
    <row r="265" spans="2:82" s="152" customFormat="1" ht="12.75" customHeight="1" x14ac:dyDescent="0.2">
      <c r="B265" s="223">
        <v>42438</v>
      </c>
      <c r="C265" s="224">
        <v>1.7547589428999999</v>
      </c>
      <c r="D265" s="224">
        <v>1.7513144536</v>
      </c>
      <c r="E265" s="224">
        <v>1.8060888E-3</v>
      </c>
      <c r="F265" s="224">
        <v>1.8060888E-3</v>
      </c>
      <c r="G265" s="224">
        <v>0</v>
      </c>
      <c r="H265" s="224">
        <v>0</v>
      </c>
      <c r="I265" s="224">
        <v>1.5260464644</v>
      </c>
      <c r="J265" s="224">
        <v>1.5259827328</v>
      </c>
      <c r="K265" s="224">
        <v>0.88214440439999997</v>
      </c>
      <c r="L265" s="224">
        <v>0.88214440439999997</v>
      </c>
      <c r="M265" s="224">
        <v>3.3770061503000002</v>
      </c>
      <c r="N265" s="224">
        <v>3.3632639782</v>
      </c>
      <c r="O265" s="224">
        <v>1.33982767E-2</v>
      </c>
      <c r="P265" s="224">
        <v>1.33921075E-2</v>
      </c>
      <c r="Q265" s="225">
        <v>6.4503099999999996E-5</v>
      </c>
      <c r="R265" s="225">
        <v>6.4503099999999996E-5</v>
      </c>
      <c r="S265" s="224">
        <v>0</v>
      </c>
      <c r="T265" s="224">
        <v>0</v>
      </c>
      <c r="U265" s="224">
        <v>6.9849776000000001E-3</v>
      </c>
      <c r="V265" s="224">
        <v>6.9764800000000002E-3</v>
      </c>
      <c r="W265" s="224">
        <v>8.7389435000000005E-3</v>
      </c>
      <c r="X265" s="224">
        <v>8.7389435000000005E-3</v>
      </c>
      <c r="Y265" s="224">
        <v>3.3251256E-2</v>
      </c>
      <c r="Z265" s="224">
        <v>3.3242977600000001E-2</v>
      </c>
      <c r="AA265" s="224">
        <v>4.2632959300000002E-2</v>
      </c>
      <c r="AB265" s="224">
        <v>4.2632959300000002E-2</v>
      </c>
      <c r="AC265" s="224">
        <v>0</v>
      </c>
      <c r="AD265" s="224">
        <v>0</v>
      </c>
      <c r="AE265" s="224">
        <v>0</v>
      </c>
      <c r="AF265" s="224">
        <v>0</v>
      </c>
      <c r="AG265" s="224">
        <v>2.2000660700000001E-2</v>
      </c>
      <c r="AH265" s="224">
        <v>2.2000660700000001E-2</v>
      </c>
      <c r="AI265" s="224">
        <v>8.3122323400000003E-2</v>
      </c>
      <c r="AJ265" s="224">
        <v>8.3122323400000003E-2</v>
      </c>
      <c r="AK265" s="224">
        <v>6.1533398900000001E-2</v>
      </c>
      <c r="AL265" s="224">
        <v>6.1533398900000001E-2</v>
      </c>
      <c r="AM265" s="224">
        <v>289</v>
      </c>
      <c r="AN265" s="224">
        <v>211</v>
      </c>
      <c r="AO265" s="224" t="s">
        <v>246</v>
      </c>
      <c r="AP265" s="96"/>
      <c r="AQ265" s="66"/>
      <c r="AR265" s="82"/>
      <c r="AS265" s="82"/>
      <c r="AT265" s="80"/>
      <c r="AU265" s="82"/>
      <c r="AV265" s="82"/>
      <c r="AW265" s="82"/>
      <c r="AX265" s="82"/>
      <c r="AY265" s="82"/>
      <c r="AZ265" s="82"/>
      <c r="BA265" s="82"/>
      <c r="BB265" s="82"/>
      <c r="BC265" s="82"/>
      <c r="BD265" s="82"/>
      <c r="BE265" s="82"/>
      <c r="BF265" s="82"/>
      <c r="BG265" s="82"/>
      <c r="BH265" s="82"/>
      <c r="BI265" s="82"/>
      <c r="BJ265" s="82"/>
      <c r="BK265" s="82"/>
      <c r="BL265" s="82"/>
      <c r="BM265" s="82"/>
      <c r="BN265" s="82"/>
      <c r="BO265" s="82"/>
      <c r="BP265" s="82"/>
      <c r="BQ265" s="82"/>
      <c r="BR265" s="82"/>
      <c r="BS265" s="82"/>
      <c r="BT265" s="82"/>
      <c r="BU265" s="82"/>
      <c r="BV265" s="82"/>
      <c r="BW265" s="82"/>
      <c r="BX265" s="80"/>
      <c r="BY265" s="80"/>
      <c r="BZ265" s="84"/>
      <c r="CA265" s="84"/>
      <c r="CD265" s="143"/>
    </row>
    <row r="266" spans="2:82" s="152" customFormat="1" ht="12.75" customHeight="1" x14ac:dyDescent="0.2">
      <c r="B266" s="223">
        <v>42439</v>
      </c>
      <c r="C266" s="224">
        <v>2.4318952578999999</v>
      </c>
      <c r="D266" s="224">
        <v>2.43126394</v>
      </c>
      <c r="E266" s="224">
        <v>0</v>
      </c>
      <c r="F266" s="224">
        <v>0</v>
      </c>
      <c r="G266" s="224">
        <v>2.0433797316</v>
      </c>
      <c r="H266" s="224">
        <v>2.0433797316</v>
      </c>
      <c r="I266" s="224">
        <v>2.5380748870000001</v>
      </c>
      <c r="J266" s="224">
        <v>2.5367917578000001</v>
      </c>
      <c r="K266" s="224">
        <v>3.1168247672999998</v>
      </c>
      <c r="L266" s="224">
        <v>3.1168247672999998</v>
      </c>
      <c r="M266" s="224">
        <v>2.0376281491000001</v>
      </c>
      <c r="N266" s="224">
        <v>2.0375867571000001</v>
      </c>
      <c r="O266" s="224">
        <v>2.4522421400000001E-2</v>
      </c>
      <c r="P266" s="224">
        <v>2.4514195799999999E-2</v>
      </c>
      <c r="Q266" s="224">
        <v>0</v>
      </c>
      <c r="R266" s="224">
        <v>0</v>
      </c>
      <c r="S266" s="224">
        <v>2.59036367E-2</v>
      </c>
      <c r="T266" s="224">
        <v>2.59036367E-2</v>
      </c>
      <c r="U266" s="224">
        <v>2.5528733000000001E-2</v>
      </c>
      <c r="V266" s="224">
        <v>2.5515986599999999E-2</v>
      </c>
      <c r="W266" s="224">
        <v>3.5361374100000002E-2</v>
      </c>
      <c r="X266" s="224">
        <v>3.5361374100000002E-2</v>
      </c>
      <c r="Y266" s="224">
        <v>1.67492869E-2</v>
      </c>
      <c r="Z266" s="224">
        <v>1.6741008500000001E-2</v>
      </c>
      <c r="AA266" s="224">
        <v>2.5909212399999999E-2</v>
      </c>
      <c r="AB266" s="224">
        <v>2.5909212399999999E-2</v>
      </c>
      <c r="AC266" s="224">
        <v>0</v>
      </c>
      <c r="AD266" s="224">
        <v>0</v>
      </c>
      <c r="AE266" s="224">
        <v>0</v>
      </c>
      <c r="AF266" s="224">
        <v>0</v>
      </c>
      <c r="AG266" s="224">
        <v>2.2406949299999999E-2</v>
      </c>
      <c r="AH266" s="224">
        <v>2.2406949299999999E-2</v>
      </c>
      <c r="AI266" s="224">
        <v>4.5474493900000003E-2</v>
      </c>
      <c r="AJ266" s="224">
        <v>4.5474493900000003E-2</v>
      </c>
      <c r="AK266" s="224">
        <v>2.3865612500000001E-2</v>
      </c>
      <c r="AL266" s="224">
        <v>2.3865612500000001E-2</v>
      </c>
      <c r="AM266" s="224">
        <v>221</v>
      </c>
      <c r="AN266" s="224">
        <v>140</v>
      </c>
      <c r="AO266" s="224" t="s">
        <v>246</v>
      </c>
      <c r="AP266" s="96"/>
      <c r="AQ266" s="66"/>
      <c r="AR266" s="82"/>
      <c r="AS266" s="82"/>
      <c r="AT266" s="80"/>
      <c r="AU266" s="82"/>
      <c r="AV266" s="82"/>
      <c r="AW266" s="82"/>
      <c r="AX266" s="82"/>
      <c r="AY266" s="82"/>
      <c r="AZ266" s="82"/>
      <c r="BA266" s="82"/>
      <c r="BB266" s="82"/>
      <c r="BC266" s="82"/>
      <c r="BD266" s="82"/>
      <c r="BE266" s="82"/>
      <c r="BF266" s="82"/>
      <c r="BG266" s="82"/>
      <c r="BH266" s="82"/>
      <c r="BI266" s="82"/>
      <c r="BJ266" s="82"/>
      <c r="BK266" s="82"/>
      <c r="BL266" s="82"/>
      <c r="BM266" s="82"/>
      <c r="BN266" s="82"/>
      <c r="BO266" s="82"/>
      <c r="BP266" s="82"/>
      <c r="BQ266" s="82"/>
      <c r="BR266" s="82"/>
      <c r="BS266" s="82"/>
      <c r="BT266" s="82"/>
      <c r="BU266" s="82"/>
      <c r="BV266" s="82"/>
      <c r="BW266" s="82"/>
      <c r="BX266" s="80"/>
      <c r="BY266" s="80"/>
      <c r="BZ266" s="84"/>
      <c r="CA266" s="84"/>
      <c r="CD266" s="143"/>
    </row>
    <row r="267" spans="2:82" s="152" customFormat="1" ht="12.75" customHeight="1" x14ac:dyDescent="0.2">
      <c r="B267" s="223">
        <v>42440</v>
      </c>
      <c r="C267" s="224">
        <v>1.8828871826</v>
      </c>
      <c r="D267" s="224">
        <v>1.8823607415000001</v>
      </c>
      <c r="E267" s="224">
        <v>0</v>
      </c>
      <c r="F267" s="224">
        <v>0</v>
      </c>
      <c r="G267" s="224">
        <v>1.007937973</v>
      </c>
      <c r="H267" s="224">
        <v>1.007937973</v>
      </c>
      <c r="I267" s="224">
        <v>3.2913876858000002</v>
      </c>
      <c r="J267" s="224">
        <v>3.2913664420000002</v>
      </c>
      <c r="K267" s="224">
        <v>0.84866842320000002</v>
      </c>
      <c r="L267" s="224">
        <v>0.84856606349999997</v>
      </c>
      <c r="M267" s="224">
        <v>0.33922844530000001</v>
      </c>
      <c r="N267" s="224">
        <v>0.33723334760000001</v>
      </c>
      <c r="O267" s="224">
        <v>1.37445243E-2</v>
      </c>
      <c r="P267" s="224">
        <v>1.3734242299999999E-2</v>
      </c>
      <c r="Q267" s="224">
        <v>0</v>
      </c>
      <c r="R267" s="224">
        <v>0</v>
      </c>
      <c r="S267" s="224">
        <v>2.5844563399999999E-2</v>
      </c>
      <c r="T267" s="224">
        <v>2.5844563399999999E-2</v>
      </c>
      <c r="U267" s="224">
        <v>2.1233757799999999E-2</v>
      </c>
      <c r="V267" s="224">
        <v>2.1229509000000001E-2</v>
      </c>
      <c r="W267" s="224">
        <v>3.5992163999999998E-3</v>
      </c>
      <c r="X267" s="224">
        <v>3.5889804E-3</v>
      </c>
      <c r="Y267" s="224">
        <v>7.4257309000000001E-3</v>
      </c>
      <c r="Z267" s="224">
        <v>7.4008957E-3</v>
      </c>
      <c r="AA267" s="224">
        <v>6.9020801999999997E-3</v>
      </c>
      <c r="AB267" s="224">
        <v>6.9020801999999997E-3</v>
      </c>
      <c r="AC267" s="224">
        <v>0</v>
      </c>
      <c r="AD267" s="224">
        <v>0</v>
      </c>
      <c r="AE267" s="224">
        <v>0</v>
      </c>
      <c r="AF267" s="224">
        <v>0</v>
      </c>
      <c r="AG267" s="224">
        <v>1.25051915E-2</v>
      </c>
      <c r="AH267" s="224">
        <v>1.25051915E-2</v>
      </c>
      <c r="AI267" s="224">
        <v>3.5569931000000001E-3</v>
      </c>
      <c r="AJ267" s="224">
        <v>3.5569931000000001E-3</v>
      </c>
      <c r="AK267" s="224">
        <v>5.4327040000000002E-4</v>
      </c>
      <c r="AL267" s="224">
        <v>5.4327040000000002E-4</v>
      </c>
      <c r="AM267" s="224">
        <v>105</v>
      </c>
      <c r="AN267" s="224">
        <v>73</v>
      </c>
      <c r="AO267" s="224" t="s">
        <v>246</v>
      </c>
      <c r="AP267" s="96"/>
      <c r="AQ267" s="66"/>
      <c r="AR267" s="82"/>
      <c r="AS267" s="82"/>
      <c r="AT267" s="80"/>
      <c r="AU267" s="82"/>
      <c r="AV267" s="82"/>
      <c r="AW267" s="82"/>
      <c r="AX267" s="82"/>
      <c r="AY267" s="82"/>
      <c r="AZ267" s="82"/>
      <c r="BA267" s="82"/>
      <c r="BB267" s="82"/>
      <c r="BC267" s="82"/>
      <c r="BD267" s="82"/>
      <c r="BE267" s="82"/>
      <c r="BF267" s="82"/>
      <c r="BG267" s="82"/>
      <c r="BH267" s="82"/>
      <c r="BI267" s="82"/>
      <c r="BJ267" s="82"/>
      <c r="BK267" s="82"/>
      <c r="BL267" s="82"/>
      <c r="BM267" s="82"/>
      <c r="BN267" s="82"/>
      <c r="BO267" s="82"/>
      <c r="BP267" s="82"/>
      <c r="BQ267" s="82"/>
      <c r="BR267" s="82"/>
      <c r="BS267" s="82"/>
      <c r="BT267" s="82"/>
      <c r="BU267" s="82"/>
      <c r="BV267" s="82"/>
      <c r="BW267" s="82"/>
      <c r="BX267" s="80"/>
      <c r="BY267" s="80"/>
      <c r="BZ267" s="84"/>
      <c r="CA267" s="84"/>
      <c r="CD267" s="143"/>
    </row>
    <row r="268" spans="2:82" s="152" customFormat="1" ht="12.75" customHeight="1" x14ac:dyDescent="0.2">
      <c r="B268" s="223">
        <v>42441</v>
      </c>
      <c r="C268" s="224">
        <v>0.2902201418</v>
      </c>
      <c r="D268" s="224">
        <v>0.2902201418</v>
      </c>
      <c r="E268" s="224">
        <v>0</v>
      </c>
      <c r="F268" s="224">
        <v>0</v>
      </c>
      <c r="G268" s="224">
        <v>0</v>
      </c>
      <c r="H268" s="224">
        <v>0</v>
      </c>
      <c r="I268" s="224">
        <v>4.4612079999999999E-4</v>
      </c>
      <c r="J268" s="224">
        <v>4.4612079999999999E-4</v>
      </c>
      <c r="K268" s="224">
        <v>0.58790928870000003</v>
      </c>
      <c r="L268" s="224">
        <v>0.58790928870000003</v>
      </c>
      <c r="M268" s="224">
        <v>0.69198252029999996</v>
      </c>
      <c r="N268" s="224">
        <v>0.69198252029999996</v>
      </c>
      <c r="O268" s="224">
        <v>3.222136E-3</v>
      </c>
      <c r="P268" s="224">
        <v>3.222136E-3</v>
      </c>
      <c r="Q268" s="224">
        <v>0</v>
      </c>
      <c r="R268" s="224">
        <v>0</v>
      </c>
      <c r="S268" s="224">
        <v>0</v>
      </c>
      <c r="T268" s="224">
        <v>0</v>
      </c>
      <c r="U268" s="225">
        <v>8.4975999999999998E-6</v>
      </c>
      <c r="V268" s="225">
        <v>8.4975999999999998E-6</v>
      </c>
      <c r="W268" s="224">
        <v>5.1640376E-3</v>
      </c>
      <c r="X268" s="224">
        <v>5.1640376E-3</v>
      </c>
      <c r="Y268" s="224">
        <v>8.7782156999999996E-3</v>
      </c>
      <c r="Z268" s="224">
        <v>8.7782156999999996E-3</v>
      </c>
      <c r="AA268" s="224">
        <v>1.0322402499999999E-2</v>
      </c>
      <c r="AB268" s="224">
        <v>1.0322402499999999E-2</v>
      </c>
      <c r="AC268" s="224">
        <v>0</v>
      </c>
      <c r="AD268" s="224">
        <v>0</v>
      </c>
      <c r="AE268" s="224">
        <v>0</v>
      </c>
      <c r="AF268" s="224">
        <v>0</v>
      </c>
      <c r="AG268" s="224">
        <v>0</v>
      </c>
      <c r="AH268" s="224">
        <v>0</v>
      </c>
      <c r="AI268" s="224">
        <v>2.7926234599999999E-2</v>
      </c>
      <c r="AJ268" s="224">
        <v>2.7926234599999999E-2</v>
      </c>
      <c r="AK268" s="224">
        <v>1.89689348E-2</v>
      </c>
      <c r="AL268" s="224">
        <v>1.89689348E-2</v>
      </c>
      <c r="AM268" s="224">
        <v>47</v>
      </c>
      <c r="AN268" s="224">
        <v>41</v>
      </c>
      <c r="AO268" s="224" t="s">
        <v>246</v>
      </c>
      <c r="AP268" s="96"/>
      <c r="AQ268" s="66"/>
      <c r="AR268" s="82"/>
      <c r="AS268" s="82"/>
      <c r="AT268" s="80"/>
      <c r="AU268" s="82"/>
      <c r="AV268" s="82"/>
      <c r="AW268" s="82"/>
      <c r="AX268" s="82"/>
      <c r="AY268" s="82"/>
      <c r="AZ268" s="82"/>
      <c r="BA268" s="82"/>
      <c r="BB268" s="82"/>
      <c r="BC268" s="82"/>
      <c r="BD268" s="82"/>
      <c r="BE268" s="82"/>
      <c r="BF268" s="82"/>
      <c r="BG268" s="82"/>
      <c r="BH268" s="82"/>
      <c r="BI268" s="82"/>
      <c r="BJ268" s="82"/>
      <c r="BK268" s="82"/>
      <c r="BL268" s="82"/>
      <c r="BM268" s="82"/>
      <c r="BN268" s="82"/>
      <c r="BO268" s="82"/>
      <c r="BP268" s="82"/>
      <c r="BQ268" s="82"/>
      <c r="BR268" s="82"/>
      <c r="BS268" s="82"/>
      <c r="BT268" s="82"/>
      <c r="BU268" s="82"/>
      <c r="BV268" s="82"/>
      <c r="BW268" s="82"/>
      <c r="BX268" s="80"/>
      <c r="BY268" s="80"/>
      <c r="BZ268" s="84"/>
      <c r="CA268" s="84"/>
      <c r="CD268" s="143"/>
    </row>
    <row r="269" spans="2:82" s="152" customFormat="1" ht="12.75" customHeight="1" x14ac:dyDescent="0.2">
      <c r="B269" s="223">
        <v>42442</v>
      </c>
      <c r="C269" s="224">
        <v>4.2297017499999999E-2</v>
      </c>
      <c r="D269" s="224">
        <v>4.2005006999999997E-2</v>
      </c>
      <c r="E269" s="224">
        <v>0</v>
      </c>
      <c r="F269" s="224">
        <v>0</v>
      </c>
      <c r="G269" s="224">
        <v>0</v>
      </c>
      <c r="H269" s="224">
        <v>0</v>
      </c>
      <c r="I269" s="224">
        <v>2.5809154500000001E-2</v>
      </c>
      <c r="J269" s="224">
        <v>2.5809154500000001E-2</v>
      </c>
      <c r="K269" s="224">
        <v>0.13241108060000001</v>
      </c>
      <c r="L269" s="224">
        <v>0.13241108060000001</v>
      </c>
      <c r="M269" s="224">
        <v>1.28977745E-2</v>
      </c>
      <c r="N269" s="224">
        <v>1.17222391E-2</v>
      </c>
      <c r="O269" s="224">
        <v>4.7477339999999998E-4</v>
      </c>
      <c r="P269" s="224">
        <v>4.7271699999999999E-4</v>
      </c>
      <c r="Q269" s="224">
        <v>0</v>
      </c>
      <c r="R269" s="224">
        <v>0</v>
      </c>
      <c r="S269" s="224">
        <v>0</v>
      </c>
      <c r="T269" s="224">
        <v>0</v>
      </c>
      <c r="U269" s="224">
        <v>3.8451369999999998E-4</v>
      </c>
      <c r="V269" s="224">
        <v>3.8451369999999998E-4</v>
      </c>
      <c r="W269" s="224">
        <v>1.2935684000000001E-3</v>
      </c>
      <c r="X269" s="224">
        <v>1.2935684000000001E-3</v>
      </c>
      <c r="Y269" s="224">
        <v>1.158977E-4</v>
      </c>
      <c r="Z269" s="224">
        <v>1.0761929999999999E-4</v>
      </c>
      <c r="AA269" s="224">
        <v>2.7732475999999999E-2</v>
      </c>
      <c r="AB269" s="224">
        <v>2.7732475999999999E-2</v>
      </c>
      <c r="AC269" s="224">
        <v>0</v>
      </c>
      <c r="AD269" s="224">
        <v>0</v>
      </c>
      <c r="AE269" s="224">
        <v>0</v>
      </c>
      <c r="AF269" s="224">
        <v>0</v>
      </c>
      <c r="AG269" s="224">
        <v>1.51383664E-2</v>
      </c>
      <c r="AH269" s="224">
        <v>1.51383664E-2</v>
      </c>
      <c r="AI269" s="224">
        <v>5.33484995E-2</v>
      </c>
      <c r="AJ269" s="224">
        <v>5.33484995E-2</v>
      </c>
      <c r="AK269" s="224">
        <v>3.8999575199999997E-2</v>
      </c>
      <c r="AL269" s="224">
        <v>3.8999575199999997E-2</v>
      </c>
      <c r="AM269" s="224">
        <v>52</v>
      </c>
      <c r="AN269" s="224">
        <v>52</v>
      </c>
      <c r="AO269" s="224" t="s">
        <v>246</v>
      </c>
      <c r="AP269" s="96"/>
      <c r="AQ269" s="66"/>
      <c r="AR269" s="82"/>
      <c r="AS269" s="82"/>
      <c r="AT269" s="80"/>
      <c r="AU269" s="82"/>
      <c r="AV269" s="82"/>
      <c r="AW269" s="82"/>
      <c r="AX269" s="82"/>
      <c r="AY269" s="82"/>
      <c r="AZ269" s="82"/>
      <c r="BA269" s="82"/>
      <c r="BB269" s="82"/>
      <c r="BC269" s="82"/>
      <c r="BD269" s="82"/>
      <c r="BE269" s="82"/>
      <c r="BF269" s="82"/>
      <c r="BG269" s="82"/>
      <c r="BH269" s="82"/>
      <c r="BI269" s="82"/>
      <c r="BJ269" s="82"/>
      <c r="BK269" s="82"/>
      <c r="BL269" s="82"/>
      <c r="BM269" s="82"/>
      <c r="BN269" s="82"/>
      <c r="BO269" s="82"/>
      <c r="BP269" s="82"/>
      <c r="BQ269" s="82"/>
      <c r="BR269" s="82"/>
      <c r="BS269" s="82"/>
      <c r="BT269" s="82"/>
      <c r="BU269" s="82"/>
      <c r="BV269" s="82"/>
      <c r="BW269" s="82"/>
      <c r="BX269" s="80"/>
      <c r="BY269" s="80"/>
      <c r="BZ269" s="84"/>
      <c r="CA269" s="84"/>
      <c r="CD269" s="143"/>
    </row>
    <row r="270" spans="2:82" s="152" customFormat="1" ht="12.75" customHeight="1" x14ac:dyDescent="0.2">
      <c r="B270" s="223">
        <v>42443</v>
      </c>
      <c r="C270" s="224">
        <v>8.9924687700000006E-2</v>
      </c>
      <c r="D270" s="224">
        <v>8.9914405700000005E-2</v>
      </c>
      <c r="E270" s="224">
        <v>0</v>
      </c>
      <c r="F270" s="224">
        <v>0</v>
      </c>
      <c r="G270" s="224">
        <v>0</v>
      </c>
      <c r="H270" s="224">
        <v>0</v>
      </c>
      <c r="I270" s="224">
        <v>6.1483902399999998E-2</v>
      </c>
      <c r="J270" s="224">
        <v>6.1483902399999998E-2</v>
      </c>
      <c r="K270" s="224">
        <v>0.16734506290000001</v>
      </c>
      <c r="L270" s="224">
        <v>0.16734506290000001</v>
      </c>
      <c r="M270" s="224">
        <v>0.1068679656</v>
      </c>
      <c r="N270" s="224">
        <v>0.1068265736</v>
      </c>
      <c r="O270" s="224">
        <v>7.8092120000000003E-4</v>
      </c>
      <c r="P270" s="224">
        <v>7.7886480000000004E-4</v>
      </c>
      <c r="Q270" s="224">
        <v>0</v>
      </c>
      <c r="R270" s="224">
        <v>0</v>
      </c>
      <c r="S270" s="224">
        <v>0</v>
      </c>
      <c r="T270" s="224">
        <v>0</v>
      </c>
      <c r="U270" s="224">
        <v>2.251849E-4</v>
      </c>
      <c r="V270" s="224">
        <v>2.251849E-4</v>
      </c>
      <c r="W270" s="224">
        <v>1.7567451999999999E-3</v>
      </c>
      <c r="X270" s="224">
        <v>1.7567451999999999E-3</v>
      </c>
      <c r="Y270" s="224">
        <v>1.2841878000000001E-3</v>
      </c>
      <c r="Z270" s="224">
        <v>1.2759093999999999E-3</v>
      </c>
      <c r="AA270" s="224">
        <v>1.52549568E-2</v>
      </c>
      <c r="AB270" s="224">
        <v>1.52549568E-2</v>
      </c>
      <c r="AC270" s="224">
        <v>0</v>
      </c>
      <c r="AD270" s="224">
        <v>0</v>
      </c>
      <c r="AE270" s="224">
        <v>0</v>
      </c>
      <c r="AF270" s="224">
        <v>0</v>
      </c>
      <c r="AG270" s="224">
        <v>4.5716762000000003E-3</v>
      </c>
      <c r="AH270" s="224">
        <v>4.5716762000000003E-3</v>
      </c>
      <c r="AI270" s="224">
        <v>2.77854903E-2</v>
      </c>
      <c r="AJ270" s="224">
        <v>2.77854903E-2</v>
      </c>
      <c r="AK270" s="224">
        <v>3.00319909E-2</v>
      </c>
      <c r="AL270" s="224">
        <v>3.00319909E-2</v>
      </c>
      <c r="AM270" s="224">
        <v>52</v>
      </c>
      <c r="AN270" s="224">
        <v>51</v>
      </c>
      <c r="AO270" s="224" t="s">
        <v>246</v>
      </c>
      <c r="AP270" s="96"/>
      <c r="AQ270" s="66"/>
      <c r="AR270" s="82"/>
      <c r="AS270" s="82"/>
      <c r="AT270" s="80"/>
      <c r="AU270" s="82"/>
      <c r="AV270" s="82"/>
      <c r="AW270" s="82"/>
      <c r="AX270" s="82"/>
      <c r="AY270" s="82"/>
      <c r="AZ270" s="82"/>
      <c r="BA270" s="82"/>
      <c r="BB270" s="82"/>
      <c r="BC270" s="82"/>
      <c r="BD270" s="82"/>
      <c r="BE270" s="82"/>
      <c r="BF270" s="82"/>
      <c r="BG270" s="82"/>
      <c r="BH270" s="82"/>
      <c r="BI270" s="82"/>
      <c r="BJ270" s="82"/>
      <c r="BK270" s="82"/>
      <c r="BL270" s="82"/>
      <c r="BM270" s="82"/>
      <c r="BN270" s="82"/>
      <c r="BO270" s="82"/>
      <c r="BP270" s="82"/>
      <c r="BQ270" s="82"/>
      <c r="BR270" s="82"/>
      <c r="BS270" s="82"/>
      <c r="BT270" s="82"/>
      <c r="BU270" s="82"/>
      <c r="BV270" s="82"/>
      <c r="BW270" s="82"/>
      <c r="BX270" s="80"/>
      <c r="BY270" s="80"/>
      <c r="BZ270" s="84"/>
      <c r="CA270" s="84"/>
      <c r="CD270" s="143"/>
    </row>
    <row r="271" spans="2:82" s="152" customFormat="1" ht="12.75" customHeight="1" x14ac:dyDescent="0.2">
      <c r="B271" s="223">
        <v>42444</v>
      </c>
      <c r="C271" s="224">
        <v>0.99506311780000001</v>
      </c>
      <c r="D271" s="224">
        <v>0.99322879760000005</v>
      </c>
      <c r="E271" s="224">
        <v>0</v>
      </c>
      <c r="F271" s="224">
        <v>0</v>
      </c>
      <c r="G271" s="224">
        <v>2.02621495E-2</v>
      </c>
      <c r="H271" s="224">
        <v>2.02621495E-2</v>
      </c>
      <c r="I271" s="224">
        <v>0.11806438800000001</v>
      </c>
      <c r="J271" s="224">
        <v>0.11806438800000001</v>
      </c>
      <c r="K271" s="224">
        <v>2.7082838310000001</v>
      </c>
      <c r="L271" s="224">
        <v>2.6992557057000002</v>
      </c>
      <c r="M271" s="224">
        <v>1.5825622179000001</v>
      </c>
      <c r="N271" s="224">
        <v>1.5824794337000001</v>
      </c>
      <c r="O271" s="224">
        <v>7.8652506000000001E-3</v>
      </c>
      <c r="P271" s="224">
        <v>7.8469999999999998E-3</v>
      </c>
      <c r="Q271" s="224">
        <v>0</v>
      </c>
      <c r="R271" s="224">
        <v>0</v>
      </c>
      <c r="S271" s="225">
        <v>5.9073300000000002E-5</v>
      </c>
      <c r="T271" s="225">
        <v>5.9073300000000002E-5</v>
      </c>
      <c r="U271" s="224">
        <v>4.6295657000000002E-3</v>
      </c>
      <c r="V271" s="224">
        <v>4.6295657000000002E-3</v>
      </c>
      <c r="W271" s="224">
        <v>1.3798062599999999E-2</v>
      </c>
      <c r="X271" s="224">
        <v>1.37174545E-2</v>
      </c>
      <c r="Y271" s="224">
        <v>1.14749068E-2</v>
      </c>
      <c r="Z271" s="224">
        <v>1.14666284E-2</v>
      </c>
      <c r="AA271" s="224">
        <v>1.25551486E-2</v>
      </c>
      <c r="AB271" s="224">
        <v>1.25551486E-2</v>
      </c>
      <c r="AC271" s="224">
        <v>0</v>
      </c>
      <c r="AD271" s="224">
        <v>0</v>
      </c>
      <c r="AE271" s="224">
        <v>0</v>
      </c>
      <c r="AF271" s="224">
        <v>0</v>
      </c>
      <c r="AG271" s="225">
        <v>8.7630899999999995E-5</v>
      </c>
      <c r="AH271" s="225">
        <v>8.7630899999999995E-5</v>
      </c>
      <c r="AI271" s="224">
        <v>3.4666608699999997E-2</v>
      </c>
      <c r="AJ271" s="224">
        <v>3.4666608699999997E-2</v>
      </c>
      <c r="AK271" s="224">
        <v>2.2335141900000001E-2</v>
      </c>
      <c r="AL271" s="224">
        <v>2.2335141900000001E-2</v>
      </c>
      <c r="AM271" s="224">
        <v>189</v>
      </c>
      <c r="AN271" s="224">
        <v>152</v>
      </c>
      <c r="AO271" s="224" t="s">
        <v>246</v>
      </c>
      <c r="AP271" s="96"/>
      <c r="AQ271" s="66"/>
      <c r="AR271" s="82"/>
      <c r="AS271" s="82"/>
      <c r="AT271" s="80"/>
      <c r="AU271" s="82"/>
      <c r="AV271" s="82"/>
      <c r="AW271" s="82"/>
      <c r="AX271" s="82"/>
      <c r="AY271" s="82"/>
      <c r="AZ271" s="82"/>
      <c r="BA271" s="82"/>
      <c r="BB271" s="82"/>
      <c r="BC271" s="82"/>
      <c r="BD271" s="82"/>
      <c r="BE271" s="82"/>
      <c r="BF271" s="82"/>
      <c r="BG271" s="82"/>
      <c r="BH271" s="82"/>
      <c r="BI271" s="82"/>
      <c r="BJ271" s="82"/>
      <c r="BK271" s="82"/>
      <c r="BL271" s="82"/>
      <c r="BM271" s="82"/>
      <c r="BN271" s="82"/>
      <c r="BO271" s="82"/>
      <c r="BP271" s="82"/>
      <c r="BQ271" s="82"/>
      <c r="BR271" s="82"/>
      <c r="BS271" s="82"/>
      <c r="BT271" s="82"/>
      <c r="BU271" s="82"/>
      <c r="BV271" s="82"/>
      <c r="BW271" s="82"/>
      <c r="BX271" s="80"/>
      <c r="BY271" s="80"/>
      <c r="BZ271" s="84"/>
      <c r="CA271" s="84"/>
      <c r="CD271" s="143"/>
    </row>
    <row r="272" spans="2:82" s="152" customFormat="1" ht="12.75" customHeight="1" x14ac:dyDescent="0.2">
      <c r="B272" s="223">
        <v>42445</v>
      </c>
      <c r="C272" s="224">
        <v>0.7664467653</v>
      </c>
      <c r="D272" s="224">
        <v>0.76483042769999998</v>
      </c>
      <c r="E272" s="224">
        <v>5.9987905999999997E-3</v>
      </c>
      <c r="F272" s="224">
        <v>5.9987905999999997E-3</v>
      </c>
      <c r="G272" s="224">
        <v>0</v>
      </c>
      <c r="H272" s="224">
        <v>0</v>
      </c>
      <c r="I272" s="224">
        <v>1.3893477E-3</v>
      </c>
      <c r="J272" s="224">
        <v>7.3078919999999999E-4</v>
      </c>
      <c r="K272" s="224">
        <v>0.91478063249999997</v>
      </c>
      <c r="L272" s="224">
        <v>0.91276415209999995</v>
      </c>
      <c r="M272" s="224">
        <v>2.3421422174000002</v>
      </c>
      <c r="N272" s="224">
        <v>2.3385493854999999</v>
      </c>
      <c r="O272" s="224">
        <v>2.4152524999999998E-3</v>
      </c>
      <c r="P272" s="224">
        <v>2.4070268999999999E-3</v>
      </c>
      <c r="Q272" s="225">
        <v>6.4503099999999996E-5</v>
      </c>
      <c r="R272" s="225">
        <v>6.4503099999999996E-5</v>
      </c>
      <c r="S272" s="224">
        <v>0</v>
      </c>
      <c r="T272" s="224">
        <v>0</v>
      </c>
      <c r="U272" s="225">
        <v>8.4975999999999998E-6</v>
      </c>
      <c r="V272" s="225">
        <v>4.2487999999999999E-6</v>
      </c>
      <c r="W272" s="224">
        <v>4.6778299000000004E-3</v>
      </c>
      <c r="X272" s="224">
        <v>4.6675939000000001E-3</v>
      </c>
      <c r="Y272" s="224">
        <v>5.9149216999999999E-3</v>
      </c>
      <c r="Z272" s="224">
        <v>5.8983649000000004E-3</v>
      </c>
      <c r="AA272" s="224">
        <v>3.5046350999999999E-3</v>
      </c>
      <c r="AB272" s="224">
        <v>3.5046350999999999E-3</v>
      </c>
      <c r="AC272" s="224">
        <v>0</v>
      </c>
      <c r="AD272" s="224">
        <v>0</v>
      </c>
      <c r="AE272" s="224">
        <v>0</v>
      </c>
      <c r="AF272" s="224">
        <v>0</v>
      </c>
      <c r="AG272" s="224">
        <v>3.0591142E-3</v>
      </c>
      <c r="AH272" s="224">
        <v>3.0591142E-3</v>
      </c>
      <c r="AI272" s="224">
        <v>4.2594353000000003E-3</v>
      </c>
      <c r="AJ272" s="224">
        <v>4.2594353000000003E-3</v>
      </c>
      <c r="AK272" s="224">
        <v>4.7031699E-3</v>
      </c>
      <c r="AL272" s="224">
        <v>4.7031699E-3</v>
      </c>
      <c r="AM272" s="224">
        <v>90</v>
      </c>
      <c r="AN272" s="224">
        <v>85</v>
      </c>
      <c r="AO272" s="224" t="s">
        <v>246</v>
      </c>
      <c r="AP272" s="96"/>
      <c r="AQ272" s="66"/>
      <c r="AR272" s="82"/>
      <c r="AS272" s="82"/>
      <c r="AT272" s="80"/>
      <c r="AU272" s="82"/>
      <c r="AV272" s="82"/>
      <c r="AW272" s="82"/>
      <c r="AX272" s="82"/>
      <c r="AY272" s="82"/>
      <c r="AZ272" s="82"/>
      <c r="BA272" s="82"/>
      <c r="BB272" s="82"/>
      <c r="BC272" s="82"/>
      <c r="BD272" s="82"/>
      <c r="BE272" s="82"/>
      <c r="BF272" s="82"/>
      <c r="BG272" s="82"/>
      <c r="BH272" s="82"/>
      <c r="BI272" s="82"/>
      <c r="BJ272" s="82"/>
      <c r="BK272" s="82"/>
      <c r="BL272" s="82"/>
      <c r="BM272" s="82"/>
      <c r="BN272" s="82"/>
      <c r="BO272" s="82"/>
      <c r="BP272" s="82"/>
      <c r="BQ272" s="82"/>
      <c r="BR272" s="82"/>
      <c r="BS272" s="82"/>
      <c r="BT272" s="82"/>
      <c r="BU272" s="82"/>
      <c r="BV272" s="82"/>
      <c r="BW272" s="82"/>
      <c r="BX272" s="80"/>
      <c r="BY272" s="80"/>
      <c r="BZ272" s="84"/>
      <c r="CA272" s="84"/>
      <c r="CD272" s="143"/>
    </row>
    <row r="273" spans="2:82" s="152" customFormat="1" ht="12.75" customHeight="1" x14ac:dyDescent="0.2">
      <c r="B273" s="223">
        <v>42446</v>
      </c>
      <c r="C273" s="224">
        <v>0.1222082062</v>
      </c>
      <c r="D273" s="224">
        <v>0.1221979242</v>
      </c>
      <c r="E273" s="224">
        <v>0</v>
      </c>
      <c r="F273" s="224">
        <v>0</v>
      </c>
      <c r="G273" s="224">
        <v>0</v>
      </c>
      <c r="H273" s="224">
        <v>0</v>
      </c>
      <c r="I273" s="224">
        <v>1.31329386E-2</v>
      </c>
      <c r="J273" s="224">
        <v>1.31329386E-2</v>
      </c>
      <c r="K273" s="224">
        <v>0.2434758252</v>
      </c>
      <c r="L273" s="224">
        <v>0.24342464550000001</v>
      </c>
      <c r="M273" s="224">
        <v>0.26946732750000002</v>
      </c>
      <c r="N273" s="224">
        <v>0.26946732750000002</v>
      </c>
      <c r="O273" s="224">
        <v>7.0997520000000002E-4</v>
      </c>
      <c r="P273" s="224">
        <v>7.0791880000000004E-4</v>
      </c>
      <c r="Q273" s="224">
        <v>0</v>
      </c>
      <c r="R273" s="224">
        <v>0</v>
      </c>
      <c r="S273" s="224">
        <v>0</v>
      </c>
      <c r="T273" s="224">
        <v>0</v>
      </c>
      <c r="U273" s="225">
        <v>1.69952E-5</v>
      </c>
      <c r="V273" s="225">
        <v>1.69952E-5</v>
      </c>
      <c r="W273" s="224">
        <v>1.8168815E-3</v>
      </c>
      <c r="X273" s="224">
        <v>1.8066454999999999E-3</v>
      </c>
      <c r="Y273" s="224">
        <v>1.3555889999999999E-3</v>
      </c>
      <c r="Z273" s="224">
        <v>1.3555889999999999E-3</v>
      </c>
      <c r="AA273" s="224">
        <v>1.46280089E-2</v>
      </c>
      <c r="AB273" s="224">
        <v>1.46280089E-2</v>
      </c>
      <c r="AC273" s="224">
        <v>0</v>
      </c>
      <c r="AD273" s="224">
        <v>0</v>
      </c>
      <c r="AE273" s="224">
        <v>0</v>
      </c>
      <c r="AF273" s="224">
        <v>0</v>
      </c>
      <c r="AG273" s="224">
        <v>1.1184886200000001E-2</v>
      </c>
      <c r="AH273" s="224">
        <v>1.1184886200000001E-2</v>
      </c>
      <c r="AI273" s="224">
        <v>2.6178445799999998E-2</v>
      </c>
      <c r="AJ273" s="224">
        <v>2.6178445799999998E-2</v>
      </c>
      <c r="AK273" s="224">
        <v>1.5922480900000001E-2</v>
      </c>
      <c r="AL273" s="224">
        <v>1.5922480900000001E-2</v>
      </c>
      <c r="AM273" s="224">
        <v>98</v>
      </c>
      <c r="AN273" s="224">
        <v>81</v>
      </c>
      <c r="AO273" s="224" t="s">
        <v>246</v>
      </c>
      <c r="AP273" s="96"/>
      <c r="AQ273" s="66"/>
      <c r="AR273" s="82"/>
      <c r="AS273" s="82"/>
      <c r="AT273" s="80"/>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0"/>
      <c r="BY273" s="80"/>
      <c r="BZ273" s="84"/>
      <c r="CA273" s="84"/>
      <c r="CD273" s="143"/>
    </row>
    <row r="274" spans="2:82" s="152" customFormat="1" ht="12.75" customHeight="1" x14ac:dyDescent="0.2">
      <c r="B274" s="223">
        <v>42447</v>
      </c>
      <c r="C274" s="224">
        <v>2.1009104702000001</v>
      </c>
      <c r="D274" s="224">
        <v>2.0914036909</v>
      </c>
      <c r="E274" s="224">
        <v>0</v>
      </c>
      <c r="F274" s="224">
        <v>0</v>
      </c>
      <c r="G274" s="224">
        <v>9.9686173200000006E-2</v>
      </c>
      <c r="H274" s="224">
        <v>9.9686173200000006E-2</v>
      </c>
      <c r="I274" s="224">
        <v>0.82488590490000002</v>
      </c>
      <c r="J274" s="224">
        <v>0.82488590490000002</v>
      </c>
      <c r="K274" s="224">
        <v>2.8200131333999998</v>
      </c>
      <c r="L274" s="224">
        <v>2.8199107737000002</v>
      </c>
      <c r="M274" s="224">
        <v>4.5556487076999996</v>
      </c>
      <c r="N274" s="224">
        <v>4.5174604160999996</v>
      </c>
      <c r="O274" s="224">
        <v>2.8070498100000001E-2</v>
      </c>
      <c r="P274" s="224">
        <v>2.8062272499999999E-2</v>
      </c>
      <c r="Q274" s="224">
        <v>0</v>
      </c>
      <c r="R274" s="224">
        <v>0</v>
      </c>
      <c r="S274" s="224">
        <v>5.5381207000000003E-3</v>
      </c>
      <c r="T274" s="224">
        <v>5.5381207000000003E-3</v>
      </c>
      <c r="U274" s="224">
        <v>1.4811211600000001E-2</v>
      </c>
      <c r="V274" s="224">
        <v>1.4811211600000001E-2</v>
      </c>
      <c r="W274" s="224">
        <v>4.3927585800000002E-2</v>
      </c>
      <c r="X274" s="224">
        <v>4.3917349799999998E-2</v>
      </c>
      <c r="Y274" s="224">
        <v>4.7840913700000001E-2</v>
      </c>
      <c r="Z274" s="224">
        <v>4.7816078499999998E-2</v>
      </c>
      <c r="AA274" s="224">
        <v>5.6707537199999998E-2</v>
      </c>
      <c r="AB274" s="224">
        <v>5.6707537199999998E-2</v>
      </c>
      <c r="AC274" s="224">
        <v>0</v>
      </c>
      <c r="AD274" s="224">
        <v>0</v>
      </c>
      <c r="AE274" s="224">
        <v>0</v>
      </c>
      <c r="AF274" s="224">
        <v>0</v>
      </c>
      <c r="AG274" s="224">
        <v>1.86733431E-2</v>
      </c>
      <c r="AH274" s="224">
        <v>1.86733431E-2</v>
      </c>
      <c r="AI274" s="224">
        <v>0.1122192951</v>
      </c>
      <c r="AJ274" s="224">
        <v>0.1122192951</v>
      </c>
      <c r="AK274" s="224">
        <v>0.1011435067</v>
      </c>
      <c r="AL274" s="224">
        <v>0.1011435067</v>
      </c>
      <c r="AM274" s="224">
        <v>496</v>
      </c>
      <c r="AN274" s="224">
        <v>253</v>
      </c>
      <c r="AO274" s="224" t="s">
        <v>246</v>
      </c>
      <c r="AP274" s="96"/>
      <c r="AQ274" s="66"/>
      <c r="AR274" s="82"/>
      <c r="AS274" s="82"/>
      <c r="AT274" s="80"/>
      <c r="AU274" s="82"/>
      <c r="AV274" s="82"/>
      <c r="AW274" s="82"/>
      <c r="AX274" s="82"/>
      <c r="AY274" s="82"/>
      <c r="AZ274" s="82"/>
      <c r="BA274" s="82"/>
      <c r="BB274" s="82"/>
      <c r="BC274" s="82"/>
      <c r="BD274" s="82"/>
      <c r="BE274" s="82"/>
      <c r="BF274" s="82"/>
      <c r="BG274" s="82"/>
      <c r="BH274" s="82"/>
      <c r="BI274" s="82"/>
      <c r="BJ274" s="82"/>
      <c r="BK274" s="82"/>
      <c r="BL274" s="82"/>
      <c r="BM274" s="82"/>
      <c r="BN274" s="82"/>
      <c r="BO274" s="82"/>
      <c r="BP274" s="82"/>
      <c r="BQ274" s="82"/>
      <c r="BR274" s="82"/>
      <c r="BS274" s="82"/>
      <c r="BT274" s="82"/>
      <c r="BU274" s="82"/>
      <c r="BV274" s="82"/>
      <c r="BW274" s="82"/>
      <c r="BX274" s="80"/>
      <c r="BY274" s="80"/>
      <c r="BZ274" s="84"/>
      <c r="CA274" s="84"/>
      <c r="CD274" s="143"/>
    </row>
    <row r="275" spans="2:82" s="152" customFormat="1" ht="12.75" customHeight="1" x14ac:dyDescent="0.2">
      <c r="B275" s="223">
        <v>42448</v>
      </c>
      <c r="C275" s="224">
        <v>0.36580590600000001</v>
      </c>
      <c r="D275" s="224">
        <v>0.36517047600000002</v>
      </c>
      <c r="E275" s="224">
        <v>0</v>
      </c>
      <c r="F275" s="224">
        <v>0</v>
      </c>
      <c r="G275" s="224">
        <v>0</v>
      </c>
      <c r="H275" s="224">
        <v>0</v>
      </c>
      <c r="I275" s="224">
        <v>0.25555476719999998</v>
      </c>
      <c r="J275" s="224">
        <v>0.25555476719999998</v>
      </c>
      <c r="K275" s="224">
        <v>8.2497870200000004E-2</v>
      </c>
      <c r="L275" s="224">
        <v>8.2497870200000004E-2</v>
      </c>
      <c r="M275" s="224">
        <v>0.90796078199999997</v>
      </c>
      <c r="N275" s="224">
        <v>0.90540275579999996</v>
      </c>
      <c r="O275" s="224">
        <v>1.9646417999999999E-3</v>
      </c>
      <c r="P275" s="224">
        <v>1.9584725999999999E-3</v>
      </c>
      <c r="Q275" s="224">
        <v>0</v>
      </c>
      <c r="R275" s="224">
        <v>0</v>
      </c>
      <c r="S275" s="224">
        <v>0</v>
      </c>
      <c r="T275" s="224">
        <v>0</v>
      </c>
      <c r="U275" s="224">
        <v>1.1769091999999999E-3</v>
      </c>
      <c r="V275" s="224">
        <v>1.1769091999999999E-3</v>
      </c>
      <c r="W275" s="224">
        <v>1.2257552000000001E-3</v>
      </c>
      <c r="X275" s="224">
        <v>1.2257552000000001E-3</v>
      </c>
      <c r="Y275" s="224">
        <v>4.624525E-3</v>
      </c>
      <c r="Z275" s="224">
        <v>4.5996898E-3</v>
      </c>
      <c r="AA275" s="224">
        <v>4.8911691000000004E-3</v>
      </c>
      <c r="AB275" s="224">
        <v>4.8911691000000004E-3</v>
      </c>
      <c r="AC275" s="224">
        <v>0</v>
      </c>
      <c r="AD275" s="224">
        <v>0</v>
      </c>
      <c r="AE275" s="224">
        <v>0</v>
      </c>
      <c r="AF275" s="224">
        <v>0</v>
      </c>
      <c r="AG275" s="224">
        <v>0</v>
      </c>
      <c r="AH275" s="224">
        <v>0</v>
      </c>
      <c r="AI275" s="224">
        <v>1.5251568E-3</v>
      </c>
      <c r="AJ275" s="224">
        <v>1.5251568E-3</v>
      </c>
      <c r="AK275" s="224">
        <v>1.8456708400000001E-2</v>
      </c>
      <c r="AL275" s="224">
        <v>1.8456708400000001E-2</v>
      </c>
      <c r="AM275" s="224">
        <v>93</v>
      </c>
      <c r="AN275" s="224">
        <v>83</v>
      </c>
      <c r="AO275" s="224" t="s">
        <v>246</v>
      </c>
      <c r="AP275" s="96"/>
      <c r="AQ275" s="66"/>
      <c r="AR275" s="82"/>
      <c r="AS275" s="82"/>
      <c r="AT275" s="80"/>
      <c r="AU275" s="82"/>
      <c r="AV275" s="82"/>
      <c r="AW275" s="82"/>
      <c r="AX275" s="82"/>
      <c r="AY275" s="82"/>
      <c r="AZ275" s="82"/>
      <c r="BA275" s="82"/>
      <c r="BB275" s="82"/>
      <c r="BC275" s="82"/>
      <c r="BD275" s="82"/>
      <c r="BE275" s="82"/>
      <c r="BF275" s="82"/>
      <c r="BG275" s="82"/>
      <c r="BH275" s="82"/>
      <c r="BI275" s="82"/>
      <c r="BJ275" s="82"/>
      <c r="BK275" s="82"/>
      <c r="BL275" s="82"/>
      <c r="BM275" s="82"/>
      <c r="BN275" s="82"/>
      <c r="BO275" s="82"/>
      <c r="BP275" s="82"/>
      <c r="BQ275" s="82"/>
      <c r="BR275" s="82"/>
      <c r="BS275" s="82"/>
      <c r="BT275" s="82"/>
      <c r="BU275" s="82"/>
      <c r="BV275" s="82"/>
      <c r="BW275" s="82"/>
      <c r="BX275" s="80"/>
      <c r="BY275" s="80"/>
      <c r="BZ275" s="84"/>
      <c r="CA275" s="84"/>
      <c r="CD275" s="143"/>
    </row>
    <row r="276" spans="2:82" s="152" customFormat="1" ht="12.75" customHeight="1" x14ac:dyDescent="0.2">
      <c r="B276" s="223">
        <v>42449</v>
      </c>
      <c r="C276" s="224">
        <v>0.1420863014</v>
      </c>
      <c r="D276" s="224">
        <v>0.14198965020000001</v>
      </c>
      <c r="E276" s="224">
        <v>0</v>
      </c>
      <c r="F276" s="224">
        <v>0</v>
      </c>
      <c r="G276" s="224">
        <v>0</v>
      </c>
      <c r="H276" s="224">
        <v>0</v>
      </c>
      <c r="I276" s="224">
        <v>6.7300488E-3</v>
      </c>
      <c r="J276" s="224">
        <v>6.5303567E-3</v>
      </c>
      <c r="K276" s="224">
        <v>0.13258116149999999</v>
      </c>
      <c r="L276" s="224">
        <v>0.13258116149999999</v>
      </c>
      <c r="M276" s="224">
        <v>0.45165229699999998</v>
      </c>
      <c r="N276" s="224">
        <v>0.45165229699999998</v>
      </c>
      <c r="O276" s="224">
        <v>1.0755019000000001E-3</v>
      </c>
      <c r="P276" s="224">
        <v>1.0734455000000001E-3</v>
      </c>
      <c r="Q276" s="224">
        <v>0</v>
      </c>
      <c r="R276" s="224">
        <v>0</v>
      </c>
      <c r="S276" s="224">
        <v>0</v>
      </c>
      <c r="T276" s="224">
        <v>0</v>
      </c>
      <c r="U276" s="224">
        <v>1.2321439999999999E-4</v>
      </c>
      <c r="V276" s="224">
        <v>1.189656E-4</v>
      </c>
      <c r="W276" s="224">
        <v>1.0108001999999999E-3</v>
      </c>
      <c r="X276" s="224">
        <v>1.0108001999999999E-3</v>
      </c>
      <c r="Y276" s="224">
        <v>3.2720403E-3</v>
      </c>
      <c r="Z276" s="224">
        <v>3.2720403E-3</v>
      </c>
      <c r="AA276" s="224">
        <v>8.7166040000000004E-4</v>
      </c>
      <c r="AB276" s="224">
        <v>8.7166040000000004E-4</v>
      </c>
      <c r="AC276" s="224">
        <v>0</v>
      </c>
      <c r="AD276" s="224">
        <v>0</v>
      </c>
      <c r="AE276" s="224">
        <v>0</v>
      </c>
      <c r="AF276" s="224">
        <v>0</v>
      </c>
      <c r="AG276" s="224">
        <v>0</v>
      </c>
      <c r="AH276" s="224">
        <v>0</v>
      </c>
      <c r="AI276" s="224">
        <v>0</v>
      </c>
      <c r="AJ276" s="224">
        <v>0</v>
      </c>
      <c r="AK276" s="224">
        <v>3.5090097999999998E-3</v>
      </c>
      <c r="AL276" s="224">
        <v>3.5090097999999998E-3</v>
      </c>
      <c r="AM276" s="224">
        <v>35</v>
      </c>
      <c r="AN276" s="224">
        <v>33</v>
      </c>
      <c r="AO276" s="224" t="s">
        <v>246</v>
      </c>
      <c r="AP276" s="96"/>
      <c r="AQ276" s="66"/>
      <c r="AR276" s="82"/>
      <c r="AS276" s="82"/>
      <c r="AT276" s="80"/>
      <c r="AU276" s="82"/>
      <c r="AV276" s="82"/>
      <c r="AW276" s="82"/>
      <c r="AX276" s="82"/>
      <c r="AY276" s="82"/>
      <c r="AZ276" s="82"/>
      <c r="BA276" s="82"/>
      <c r="BB276" s="82"/>
      <c r="BC276" s="82"/>
      <c r="BD276" s="82"/>
      <c r="BE276" s="82"/>
      <c r="BF276" s="82"/>
      <c r="BG276" s="82"/>
      <c r="BH276" s="82"/>
      <c r="BI276" s="82"/>
      <c r="BJ276" s="82"/>
      <c r="BK276" s="82"/>
      <c r="BL276" s="82"/>
      <c r="BM276" s="82"/>
      <c r="BN276" s="82"/>
      <c r="BO276" s="82"/>
      <c r="BP276" s="82"/>
      <c r="BQ276" s="82"/>
      <c r="BR276" s="82"/>
      <c r="BS276" s="82"/>
      <c r="BT276" s="82"/>
      <c r="BU276" s="82"/>
      <c r="BV276" s="82"/>
      <c r="BW276" s="82"/>
      <c r="BX276" s="80"/>
      <c r="BY276" s="80"/>
      <c r="BZ276" s="84"/>
      <c r="CA276" s="84"/>
      <c r="CD276" s="143"/>
    </row>
    <row r="277" spans="2:82" s="152" customFormat="1" ht="12.75" customHeight="1" x14ac:dyDescent="0.2">
      <c r="B277" s="223">
        <v>42450</v>
      </c>
      <c r="C277" s="224">
        <v>0.82003438969999998</v>
      </c>
      <c r="D277" s="224">
        <v>0.81993156919999999</v>
      </c>
      <c r="E277" s="224">
        <v>0</v>
      </c>
      <c r="F277" s="224">
        <v>0</v>
      </c>
      <c r="G277" s="224">
        <v>0</v>
      </c>
      <c r="H277" s="224">
        <v>0</v>
      </c>
      <c r="I277" s="224">
        <v>3.8117837699999997E-2</v>
      </c>
      <c r="J277" s="224">
        <v>3.7990374299999997E-2</v>
      </c>
      <c r="K277" s="224">
        <v>1.4585514843</v>
      </c>
      <c r="L277" s="224">
        <v>1.4584491246</v>
      </c>
      <c r="M277" s="224">
        <v>2.0472960658999999</v>
      </c>
      <c r="N277" s="224">
        <v>2.0472132816999999</v>
      </c>
      <c r="O277" s="224">
        <v>2.6368305999999999E-3</v>
      </c>
      <c r="P277" s="224">
        <v>2.6265486E-3</v>
      </c>
      <c r="Q277" s="224">
        <v>0</v>
      </c>
      <c r="R277" s="224">
        <v>0</v>
      </c>
      <c r="S277" s="224">
        <v>0</v>
      </c>
      <c r="T277" s="224">
        <v>0</v>
      </c>
      <c r="U277" s="224">
        <v>3.4839929999999999E-4</v>
      </c>
      <c r="V277" s="224">
        <v>3.3565290000000001E-4</v>
      </c>
      <c r="W277" s="224">
        <v>1.6710192E-3</v>
      </c>
      <c r="X277" s="224">
        <v>1.6607831999999999E-3</v>
      </c>
      <c r="Y277" s="224">
        <v>8.5847079000000003E-3</v>
      </c>
      <c r="Z277" s="224">
        <v>8.5764294999999997E-3</v>
      </c>
      <c r="AA277" s="224">
        <v>2.0588767899999999E-2</v>
      </c>
      <c r="AB277" s="224">
        <v>2.0588767899999999E-2</v>
      </c>
      <c r="AC277" s="224">
        <v>0</v>
      </c>
      <c r="AD277" s="224">
        <v>0</v>
      </c>
      <c r="AE277" s="224">
        <v>0</v>
      </c>
      <c r="AF277" s="224">
        <v>0</v>
      </c>
      <c r="AG277" s="224">
        <v>1.5776213000000001E-2</v>
      </c>
      <c r="AH277" s="224">
        <v>1.5776213000000001E-2</v>
      </c>
      <c r="AI277" s="224">
        <v>2.1721968500000001E-2</v>
      </c>
      <c r="AJ277" s="224">
        <v>2.1721968500000001E-2</v>
      </c>
      <c r="AK277" s="224">
        <v>3.4576836100000001E-2</v>
      </c>
      <c r="AL277" s="224">
        <v>3.4576836100000001E-2</v>
      </c>
      <c r="AM277" s="224">
        <v>110</v>
      </c>
      <c r="AN277" s="224">
        <v>85</v>
      </c>
      <c r="AO277" s="224" t="s">
        <v>246</v>
      </c>
      <c r="AP277" s="96"/>
      <c r="AQ277" s="66"/>
      <c r="AR277" s="82"/>
      <c r="AS277" s="82"/>
      <c r="AT277" s="80"/>
      <c r="AU277" s="82"/>
      <c r="AV277" s="82"/>
      <c r="AW277" s="82"/>
      <c r="AX277" s="82"/>
      <c r="AY277" s="82"/>
      <c r="AZ277" s="82"/>
      <c r="BA277" s="82"/>
      <c r="BB277" s="82"/>
      <c r="BC277" s="82"/>
      <c r="BD277" s="82"/>
      <c r="BE277" s="82"/>
      <c r="BF277" s="82"/>
      <c r="BG277" s="82"/>
      <c r="BH277" s="82"/>
      <c r="BI277" s="82"/>
      <c r="BJ277" s="82"/>
      <c r="BK277" s="82"/>
      <c r="BL277" s="82"/>
      <c r="BM277" s="82"/>
      <c r="BN277" s="82"/>
      <c r="BO277" s="82"/>
      <c r="BP277" s="82"/>
      <c r="BQ277" s="82"/>
      <c r="BR277" s="82"/>
      <c r="BS277" s="82"/>
      <c r="BT277" s="82"/>
      <c r="BU277" s="82"/>
      <c r="BV277" s="82"/>
      <c r="BW277" s="82"/>
      <c r="BX277" s="80"/>
      <c r="BY277" s="80"/>
      <c r="BZ277" s="84"/>
      <c r="CA277" s="84"/>
      <c r="CD277" s="143"/>
    </row>
    <row r="278" spans="2:82" s="152" customFormat="1" ht="12.75" customHeight="1" x14ac:dyDescent="0.2">
      <c r="B278" s="223">
        <v>42451</v>
      </c>
      <c r="C278" s="224">
        <v>6.0330417800000001E-2</v>
      </c>
      <c r="D278" s="224">
        <v>6.0207033100000001E-2</v>
      </c>
      <c r="E278" s="224">
        <v>0</v>
      </c>
      <c r="F278" s="224">
        <v>0</v>
      </c>
      <c r="G278" s="224">
        <v>0</v>
      </c>
      <c r="H278" s="224">
        <v>0</v>
      </c>
      <c r="I278" s="224">
        <v>3.5902104000000001E-3</v>
      </c>
      <c r="J278" s="224">
        <v>3.5902104000000001E-3</v>
      </c>
      <c r="K278" s="224">
        <v>3.2368652499999997E-2</v>
      </c>
      <c r="L278" s="224">
        <v>3.2266292799999999E-2</v>
      </c>
      <c r="M278" s="224">
        <v>0.20969618270000001</v>
      </c>
      <c r="N278" s="224">
        <v>0.20928226180000001</v>
      </c>
      <c r="O278" s="224">
        <v>5.3209589999999999E-4</v>
      </c>
      <c r="P278" s="224">
        <v>5.2361319999999999E-4</v>
      </c>
      <c r="Q278" s="224">
        <v>0</v>
      </c>
      <c r="R278" s="224">
        <v>0</v>
      </c>
      <c r="S278" s="224">
        <v>0</v>
      </c>
      <c r="T278" s="224">
        <v>0</v>
      </c>
      <c r="U278" s="225">
        <v>1.69952E-5</v>
      </c>
      <c r="V278" s="225">
        <v>1.69952E-5</v>
      </c>
      <c r="W278" s="224">
        <v>2.763706E-4</v>
      </c>
      <c r="X278" s="224">
        <v>2.661346E-4</v>
      </c>
      <c r="Y278" s="224">
        <v>1.8854071E-3</v>
      </c>
      <c r="Z278" s="224">
        <v>1.8595370999999999E-3</v>
      </c>
      <c r="AA278" s="224">
        <v>1.8332888E-3</v>
      </c>
      <c r="AB278" s="224">
        <v>1.8332888E-3</v>
      </c>
      <c r="AC278" s="224">
        <v>0</v>
      </c>
      <c r="AD278" s="224">
        <v>0</v>
      </c>
      <c r="AE278" s="224">
        <v>0</v>
      </c>
      <c r="AF278" s="224">
        <v>0</v>
      </c>
      <c r="AG278" s="224">
        <v>0</v>
      </c>
      <c r="AH278" s="224">
        <v>0</v>
      </c>
      <c r="AI278" s="224">
        <v>3.5544342E-3</v>
      </c>
      <c r="AJ278" s="224">
        <v>3.5544342E-3</v>
      </c>
      <c r="AK278" s="224">
        <v>4.505523E-3</v>
      </c>
      <c r="AL278" s="224">
        <v>4.505523E-3</v>
      </c>
      <c r="AM278" s="224">
        <v>95</v>
      </c>
      <c r="AN278" s="224">
        <v>78</v>
      </c>
      <c r="AO278" s="224" t="s">
        <v>246</v>
      </c>
      <c r="AP278" s="96"/>
      <c r="AQ278" s="66"/>
      <c r="AR278" s="82"/>
      <c r="AS278" s="82"/>
      <c r="AT278" s="80"/>
      <c r="AU278" s="82"/>
      <c r="AV278" s="82"/>
      <c r="AW278" s="82"/>
      <c r="AX278" s="82"/>
      <c r="AY278" s="82"/>
      <c r="AZ278" s="82"/>
      <c r="BA278" s="82"/>
      <c r="BB278" s="82"/>
      <c r="BC278" s="82"/>
      <c r="BD278" s="82"/>
      <c r="BE278" s="82"/>
      <c r="BF278" s="82"/>
      <c r="BG278" s="82"/>
      <c r="BH278" s="82"/>
      <c r="BI278" s="82"/>
      <c r="BJ278" s="82"/>
      <c r="BK278" s="82"/>
      <c r="BL278" s="82"/>
      <c r="BM278" s="82"/>
      <c r="BN278" s="82"/>
      <c r="BO278" s="82"/>
      <c r="BP278" s="82"/>
      <c r="BQ278" s="82"/>
      <c r="BR278" s="82"/>
      <c r="BS278" s="82"/>
      <c r="BT278" s="82"/>
      <c r="BU278" s="82"/>
      <c r="BV278" s="82"/>
      <c r="BW278" s="82"/>
      <c r="BX278" s="80"/>
      <c r="BY278" s="80"/>
      <c r="BZ278" s="84"/>
      <c r="CA278" s="84"/>
      <c r="CD278" s="143"/>
    </row>
    <row r="279" spans="2:82" s="152" customFormat="1" ht="12.75" customHeight="1" x14ac:dyDescent="0.2">
      <c r="B279" s="223">
        <v>42452</v>
      </c>
      <c r="C279" s="224">
        <v>0.58948779579999999</v>
      </c>
      <c r="D279" s="224">
        <v>0.58883180089999998</v>
      </c>
      <c r="E279" s="224">
        <v>0</v>
      </c>
      <c r="F279" s="224">
        <v>0</v>
      </c>
      <c r="G279" s="224">
        <v>0</v>
      </c>
      <c r="H279" s="224">
        <v>0</v>
      </c>
      <c r="I279" s="224">
        <v>8.5039147999999998E-3</v>
      </c>
      <c r="J279" s="224">
        <v>8.5039147999999998E-3</v>
      </c>
      <c r="K279" s="224">
        <v>1.0369422283</v>
      </c>
      <c r="L279" s="224">
        <v>1.0336769577</v>
      </c>
      <c r="M279" s="224">
        <v>1.5178738397</v>
      </c>
      <c r="N279" s="224">
        <v>1.5178738397</v>
      </c>
      <c r="O279" s="224">
        <v>1.2363902600000001E-2</v>
      </c>
      <c r="P279" s="224">
        <v>1.23618462E-2</v>
      </c>
      <c r="Q279" s="224">
        <v>0</v>
      </c>
      <c r="R279" s="224">
        <v>0</v>
      </c>
      <c r="S279" s="224">
        <v>0</v>
      </c>
      <c r="T279" s="224">
        <v>0</v>
      </c>
      <c r="U279" s="224">
        <v>4.2848844000000002E-3</v>
      </c>
      <c r="V279" s="224">
        <v>4.2848844000000002E-3</v>
      </c>
      <c r="W279" s="224">
        <v>2.2689266E-2</v>
      </c>
      <c r="X279" s="224">
        <v>2.2679029999999999E-2</v>
      </c>
      <c r="Y279" s="224">
        <v>2.30739898E-2</v>
      </c>
      <c r="Z279" s="224">
        <v>2.30739898E-2</v>
      </c>
      <c r="AA279" s="224">
        <v>2.5615917200000001E-2</v>
      </c>
      <c r="AB279" s="224">
        <v>2.5615917200000001E-2</v>
      </c>
      <c r="AC279" s="224">
        <v>0</v>
      </c>
      <c r="AD279" s="224">
        <v>0</v>
      </c>
      <c r="AE279" s="224">
        <v>0</v>
      </c>
      <c r="AF279" s="224">
        <v>0</v>
      </c>
      <c r="AG279" s="224">
        <v>9.5071533999999992E-3</v>
      </c>
      <c r="AH279" s="224">
        <v>9.5071533999999992E-3</v>
      </c>
      <c r="AI279" s="224">
        <v>3.0569669099999999E-2</v>
      </c>
      <c r="AJ279" s="224">
        <v>3.0569669099999999E-2</v>
      </c>
      <c r="AK279" s="224">
        <v>5.9873578400000002E-2</v>
      </c>
      <c r="AL279" s="224">
        <v>5.9873578400000002E-2</v>
      </c>
      <c r="AM279" s="224">
        <v>113</v>
      </c>
      <c r="AN279" s="224">
        <v>93</v>
      </c>
      <c r="AO279" s="224" t="s">
        <v>246</v>
      </c>
      <c r="AP279" s="96"/>
      <c r="AQ279" s="66"/>
      <c r="AR279" s="82"/>
      <c r="AS279" s="82"/>
      <c r="AT279" s="80"/>
      <c r="AU279" s="82"/>
      <c r="AV279" s="82"/>
      <c r="AW279" s="82"/>
      <c r="AX279" s="82"/>
      <c r="AY279" s="82"/>
      <c r="AZ279" s="82"/>
      <c r="BA279" s="82"/>
      <c r="BB279" s="82"/>
      <c r="BC279" s="82"/>
      <c r="BD279" s="82"/>
      <c r="BE279" s="82"/>
      <c r="BF279" s="82"/>
      <c r="BG279" s="82"/>
      <c r="BH279" s="82"/>
      <c r="BI279" s="82"/>
      <c r="BJ279" s="82"/>
      <c r="BK279" s="82"/>
      <c r="BL279" s="82"/>
      <c r="BM279" s="82"/>
      <c r="BN279" s="82"/>
      <c r="BO279" s="82"/>
      <c r="BP279" s="82"/>
      <c r="BQ279" s="82"/>
      <c r="BR279" s="82"/>
      <c r="BS279" s="82"/>
      <c r="BT279" s="82"/>
      <c r="BU279" s="82"/>
      <c r="BV279" s="82"/>
      <c r="BW279" s="82"/>
      <c r="BX279" s="80"/>
      <c r="BY279" s="80"/>
      <c r="BZ279" s="84"/>
      <c r="CA279" s="84"/>
      <c r="CD279" s="143"/>
    </row>
    <row r="280" spans="2:82" s="152" customFormat="1" ht="12.75" customHeight="1" x14ac:dyDescent="0.2">
      <c r="B280" s="223">
        <v>42453</v>
      </c>
      <c r="C280" s="224">
        <v>0.1712950979</v>
      </c>
      <c r="D280" s="224">
        <v>0.1712950979</v>
      </c>
      <c r="E280" s="224">
        <v>0</v>
      </c>
      <c r="F280" s="224">
        <v>0</v>
      </c>
      <c r="G280" s="224">
        <v>0</v>
      </c>
      <c r="H280" s="224">
        <v>0</v>
      </c>
      <c r="I280" s="224">
        <v>4.51718261E-2</v>
      </c>
      <c r="J280" s="224">
        <v>4.51718261E-2</v>
      </c>
      <c r="K280" s="224">
        <v>0.16443682139999999</v>
      </c>
      <c r="L280" s="224">
        <v>0.16443682139999999</v>
      </c>
      <c r="M280" s="224">
        <v>0.46857260630000003</v>
      </c>
      <c r="N280" s="224">
        <v>0.46857260630000003</v>
      </c>
      <c r="O280" s="224">
        <v>1.5510467E-3</v>
      </c>
      <c r="P280" s="224">
        <v>1.5510467E-3</v>
      </c>
      <c r="Q280" s="224">
        <v>0</v>
      </c>
      <c r="R280" s="224">
        <v>0</v>
      </c>
      <c r="S280" s="224">
        <v>0</v>
      </c>
      <c r="T280" s="224">
        <v>0</v>
      </c>
      <c r="U280" s="224">
        <v>5.3056519999999995E-4</v>
      </c>
      <c r="V280" s="224">
        <v>5.3056519999999995E-4</v>
      </c>
      <c r="W280" s="224">
        <v>1.5238773E-3</v>
      </c>
      <c r="X280" s="224">
        <v>1.5238773E-3</v>
      </c>
      <c r="Y280" s="224">
        <v>3.9777746000000001E-3</v>
      </c>
      <c r="Z280" s="224">
        <v>3.9777746000000001E-3</v>
      </c>
      <c r="AA280" s="224">
        <v>1.1396362199999999E-2</v>
      </c>
      <c r="AB280" s="224">
        <v>1.1396362199999999E-2</v>
      </c>
      <c r="AC280" s="224">
        <v>0</v>
      </c>
      <c r="AD280" s="224">
        <v>0</v>
      </c>
      <c r="AE280" s="224">
        <v>0</v>
      </c>
      <c r="AF280" s="224">
        <v>0</v>
      </c>
      <c r="AG280" s="224">
        <v>1.68495585E-2</v>
      </c>
      <c r="AH280" s="224">
        <v>1.68495585E-2</v>
      </c>
      <c r="AI280" s="224">
        <v>9.3620570999999996E-3</v>
      </c>
      <c r="AJ280" s="224">
        <v>9.3620570999999996E-3</v>
      </c>
      <c r="AK280" s="224">
        <v>5.4761660999999998E-3</v>
      </c>
      <c r="AL280" s="224">
        <v>5.4761660999999998E-3</v>
      </c>
      <c r="AM280" s="224">
        <v>107</v>
      </c>
      <c r="AN280" s="224">
        <v>93</v>
      </c>
      <c r="AO280" s="224" t="s">
        <v>246</v>
      </c>
      <c r="AP280" s="96"/>
      <c r="AQ280" s="66"/>
      <c r="AR280" s="82"/>
      <c r="AS280" s="82"/>
      <c r="AT280" s="80"/>
      <c r="AU280" s="82"/>
      <c r="AV280" s="82"/>
      <c r="AW280" s="82"/>
      <c r="AX280" s="82"/>
      <c r="AY280" s="82"/>
      <c r="AZ280" s="82"/>
      <c r="BA280" s="82"/>
      <c r="BB280" s="82"/>
      <c r="BC280" s="82"/>
      <c r="BD280" s="82"/>
      <c r="BE280" s="82"/>
      <c r="BF280" s="82"/>
      <c r="BG280" s="82"/>
      <c r="BH280" s="82"/>
      <c r="BI280" s="82"/>
      <c r="BJ280" s="82"/>
      <c r="BK280" s="82"/>
      <c r="BL280" s="82"/>
      <c r="BM280" s="82"/>
      <c r="BN280" s="82"/>
      <c r="BO280" s="82"/>
      <c r="BP280" s="82"/>
      <c r="BQ280" s="82"/>
      <c r="BR280" s="82"/>
      <c r="BS280" s="82"/>
      <c r="BT280" s="82"/>
      <c r="BU280" s="82"/>
      <c r="BV280" s="82"/>
      <c r="BW280" s="82"/>
      <c r="BX280" s="80"/>
      <c r="BY280" s="80"/>
      <c r="BZ280" s="84"/>
      <c r="CA280" s="84"/>
      <c r="CD280" s="143"/>
    </row>
    <row r="281" spans="2:82" s="152" customFormat="1" ht="12.75" customHeight="1" x14ac:dyDescent="0.2">
      <c r="B281" s="223">
        <v>42454</v>
      </c>
      <c r="C281" s="224">
        <v>0.15640201610000001</v>
      </c>
      <c r="D281" s="224">
        <v>0.15639173410000001</v>
      </c>
      <c r="E281" s="224">
        <v>0</v>
      </c>
      <c r="F281" s="224">
        <v>0</v>
      </c>
      <c r="G281" s="224">
        <v>0</v>
      </c>
      <c r="H281" s="224">
        <v>0</v>
      </c>
      <c r="I281" s="224">
        <v>7.1804421E-3</v>
      </c>
      <c r="J281" s="224">
        <v>7.1804421E-3</v>
      </c>
      <c r="K281" s="224">
        <v>0.38423073029999999</v>
      </c>
      <c r="L281" s="224">
        <v>0.38423073029999999</v>
      </c>
      <c r="M281" s="224">
        <v>0.30488137609999999</v>
      </c>
      <c r="N281" s="224">
        <v>0.30483998410000002</v>
      </c>
      <c r="O281" s="224">
        <v>6.1111337999999998E-3</v>
      </c>
      <c r="P281" s="224">
        <v>6.1090774000000002E-3</v>
      </c>
      <c r="Q281" s="224">
        <v>0</v>
      </c>
      <c r="R281" s="224">
        <v>0</v>
      </c>
      <c r="S281" s="224">
        <v>0</v>
      </c>
      <c r="T281" s="224">
        <v>0</v>
      </c>
      <c r="U281" s="224">
        <v>1.10468E-4</v>
      </c>
      <c r="V281" s="224">
        <v>1.10468E-4</v>
      </c>
      <c r="W281" s="224">
        <v>1.13068878E-2</v>
      </c>
      <c r="X281" s="224">
        <v>1.13068878E-2</v>
      </c>
      <c r="Y281" s="224">
        <v>1.5241582E-2</v>
      </c>
      <c r="Z281" s="224">
        <v>1.5233303599999999E-2</v>
      </c>
      <c r="AA281" s="224">
        <v>1.04658372E-2</v>
      </c>
      <c r="AB281" s="224">
        <v>1.04658372E-2</v>
      </c>
      <c r="AC281" s="224">
        <v>0</v>
      </c>
      <c r="AD281" s="224">
        <v>0</v>
      </c>
      <c r="AE281" s="224">
        <v>0</v>
      </c>
      <c r="AF281" s="224">
        <v>0</v>
      </c>
      <c r="AG281" s="224">
        <v>2.6554809999999998E-4</v>
      </c>
      <c r="AH281" s="224">
        <v>2.6554809999999998E-4</v>
      </c>
      <c r="AI281" s="224">
        <v>1.56162234E-2</v>
      </c>
      <c r="AJ281" s="224">
        <v>1.56162234E-2</v>
      </c>
      <c r="AK281" s="224">
        <v>2.8984772299999999E-2</v>
      </c>
      <c r="AL281" s="224">
        <v>2.8984772299999999E-2</v>
      </c>
      <c r="AM281" s="224">
        <v>46</v>
      </c>
      <c r="AN281" s="224">
        <v>37</v>
      </c>
      <c r="AO281" s="224" t="s">
        <v>246</v>
      </c>
      <c r="AP281" s="96"/>
      <c r="AQ281" s="66"/>
      <c r="AR281" s="82"/>
      <c r="AS281" s="82"/>
      <c r="AT281" s="80"/>
      <c r="AU281" s="82"/>
      <c r="AV281" s="82"/>
      <c r="AW281" s="82"/>
      <c r="AX281" s="82"/>
      <c r="AY281" s="82"/>
      <c r="AZ281" s="82"/>
      <c r="BA281" s="82"/>
      <c r="BB281" s="82"/>
      <c r="BC281" s="82"/>
      <c r="BD281" s="82"/>
      <c r="BE281" s="82"/>
      <c r="BF281" s="82"/>
      <c r="BG281" s="82"/>
      <c r="BH281" s="82"/>
      <c r="BI281" s="82"/>
      <c r="BJ281" s="82"/>
      <c r="BK281" s="82"/>
      <c r="BL281" s="82"/>
      <c r="BM281" s="82"/>
      <c r="BN281" s="82"/>
      <c r="BO281" s="82"/>
      <c r="BP281" s="82"/>
      <c r="BQ281" s="82"/>
      <c r="BR281" s="82"/>
      <c r="BS281" s="82"/>
      <c r="BT281" s="82"/>
      <c r="BU281" s="82"/>
      <c r="BV281" s="82"/>
      <c r="BW281" s="82"/>
      <c r="BX281" s="80"/>
      <c r="BY281" s="80"/>
      <c r="BZ281" s="84"/>
      <c r="CA281" s="84"/>
      <c r="CD281" s="143"/>
    </row>
    <row r="282" spans="2:82" s="152" customFormat="1" ht="12.75" customHeight="1" x14ac:dyDescent="0.2">
      <c r="B282" s="223">
        <v>42455</v>
      </c>
      <c r="C282" s="224">
        <v>0.84462543909999999</v>
      </c>
      <c r="D282" s="224">
        <v>0.84427996240000003</v>
      </c>
      <c r="E282" s="224">
        <v>0</v>
      </c>
      <c r="F282" s="224">
        <v>0</v>
      </c>
      <c r="G282" s="224">
        <v>0</v>
      </c>
      <c r="H282" s="224">
        <v>0</v>
      </c>
      <c r="I282" s="224">
        <v>0.62115887169999995</v>
      </c>
      <c r="J282" s="224">
        <v>0.62044507829999995</v>
      </c>
      <c r="K282" s="224">
        <v>2.0013474163999998</v>
      </c>
      <c r="L282" s="224">
        <v>2.0013474163999998</v>
      </c>
      <c r="M282" s="224">
        <v>0.57128936210000003</v>
      </c>
      <c r="N282" s="224">
        <v>0.57128936210000003</v>
      </c>
      <c r="O282" s="224">
        <v>9.0661935999999995E-3</v>
      </c>
      <c r="P282" s="224">
        <v>9.0559115999999992E-3</v>
      </c>
      <c r="Q282" s="224">
        <v>0</v>
      </c>
      <c r="R282" s="224">
        <v>0</v>
      </c>
      <c r="S282" s="224">
        <v>0</v>
      </c>
      <c r="T282" s="224">
        <v>0</v>
      </c>
      <c r="U282" s="224">
        <v>4.1786651999999999E-3</v>
      </c>
      <c r="V282" s="224">
        <v>4.1574211999999998E-3</v>
      </c>
      <c r="W282" s="224">
        <v>2.72800903E-2</v>
      </c>
      <c r="X282" s="224">
        <v>2.72800903E-2</v>
      </c>
      <c r="Y282" s="224">
        <v>6.2926242000000002E-3</v>
      </c>
      <c r="Z282" s="224">
        <v>6.2926242000000002E-3</v>
      </c>
      <c r="AA282" s="224">
        <v>1.1256269000000001E-3</v>
      </c>
      <c r="AB282" s="224">
        <v>1.1256269000000001E-3</v>
      </c>
      <c r="AC282" s="224">
        <v>0</v>
      </c>
      <c r="AD282" s="224">
        <v>0</v>
      </c>
      <c r="AE282" s="224">
        <v>0</v>
      </c>
      <c r="AF282" s="224">
        <v>0</v>
      </c>
      <c r="AG282" s="224">
        <v>0</v>
      </c>
      <c r="AH282" s="224">
        <v>0</v>
      </c>
      <c r="AI282" s="224">
        <v>2.6229630000000002E-4</v>
      </c>
      <c r="AJ282" s="224">
        <v>2.6229630000000002E-4</v>
      </c>
      <c r="AK282" s="224">
        <v>4.3192587999999997E-3</v>
      </c>
      <c r="AL282" s="224">
        <v>4.3192587999999997E-3</v>
      </c>
      <c r="AM282" s="224">
        <v>66</v>
      </c>
      <c r="AN282" s="224">
        <v>64</v>
      </c>
      <c r="AO282" s="224" t="s">
        <v>246</v>
      </c>
      <c r="AP282" s="96"/>
      <c r="AQ282" s="66"/>
      <c r="AR282" s="82"/>
      <c r="AS282" s="82"/>
      <c r="AT282" s="80"/>
      <c r="AU282" s="82"/>
      <c r="AV282" s="82"/>
      <c r="AW282" s="82"/>
      <c r="AX282" s="82"/>
      <c r="AY282" s="82"/>
      <c r="AZ282" s="82"/>
      <c r="BA282" s="82"/>
      <c r="BB282" s="82"/>
      <c r="BC282" s="82"/>
      <c r="BD282" s="82"/>
      <c r="BE282" s="82"/>
      <c r="BF282" s="82"/>
      <c r="BG282" s="82"/>
      <c r="BH282" s="82"/>
      <c r="BI282" s="82"/>
      <c r="BJ282" s="82"/>
      <c r="BK282" s="82"/>
      <c r="BL282" s="82"/>
      <c r="BM282" s="82"/>
      <c r="BN282" s="82"/>
      <c r="BO282" s="82"/>
      <c r="BP282" s="82"/>
      <c r="BQ282" s="82"/>
      <c r="BR282" s="82"/>
      <c r="BS282" s="82"/>
      <c r="BT282" s="82"/>
      <c r="BU282" s="82"/>
      <c r="BV282" s="82"/>
      <c r="BW282" s="82"/>
      <c r="BX282" s="80"/>
      <c r="BY282" s="80"/>
      <c r="BZ282" s="84"/>
      <c r="CA282" s="84"/>
      <c r="CD282" s="143"/>
    </row>
    <row r="283" spans="2:82" s="152" customFormat="1" ht="12.75" customHeight="1" x14ac:dyDescent="0.2">
      <c r="B283" s="223">
        <v>42456</v>
      </c>
      <c r="C283" s="224">
        <v>0.2212700806</v>
      </c>
      <c r="D283" s="224">
        <v>0.2211981066</v>
      </c>
      <c r="E283" s="224">
        <v>0</v>
      </c>
      <c r="F283" s="224">
        <v>0</v>
      </c>
      <c r="G283" s="224">
        <v>0</v>
      </c>
      <c r="H283" s="224">
        <v>0</v>
      </c>
      <c r="I283" s="224">
        <v>7.4778310000000005E-4</v>
      </c>
      <c r="J283" s="224">
        <v>5.9907649999999999E-4</v>
      </c>
      <c r="K283" s="224">
        <v>0</v>
      </c>
      <c r="L283" s="224">
        <v>0</v>
      </c>
      <c r="M283" s="224">
        <v>0.88930144779999998</v>
      </c>
      <c r="N283" s="224">
        <v>0.88930144779999998</v>
      </c>
      <c r="O283" s="224">
        <v>1.7893328000000001E-3</v>
      </c>
      <c r="P283" s="224">
        <v>1.774938E-3</v>
      </c>
      <c r="Q283" s="224">
        <v>0</v>
      </c>
      <c r="R283" s="224">
        <v>0</v>
      </c>
      <c r="S283" s="224">
        <v>0</v>
      </c>
      <c r="T283" s="224">
        <v>0</v>
      </c>
      <c r="U283" s="225">
        <v>3.8239199999999998E-5</v>
      </c>
      <c r="V283" s="225">
        <v>8.4975999999999998E-6</v>
      </c>
      <c r="W283" s="224">
        <v>0</v>
      </c>
      <c r="X283" s="224">
        <v>0</v>
      </c>
      <c r="Y283" s="224">
        <v>7.1287432E-3</v>
      </c>
      <c r="Z283" s="224">
        <v>7.1287432E-3</v>
      </c>
      <c r="AA283" s="224">
        <v>5.5147751999999996E-3</v>
      </c>
      <c r="AB283" s="224">
        <v>5.5147751999999996E-3</v>
      </c>
      <c r="AC283" s="224">
        <v>0</v>
      </c>
      <c r="AD283" s="224">
        <v>0</v>
      </c>
      <c r="AE283" s="224">
        <v>0</v>
      </c>
      <c r="AF283" s="224">
        <v>0</v>
      </c>
      <c r="AG283" s="224">
        <v>0</v>
      </c>
      <c r="AH283" s="224">
        <v>0</v>
      </c>
      <c r="AI283" s="224">
        <v>1.44877099E-2</v>
      </c>
      <c r="AJ283" s="224">
        <v>1.44877099E-2</v>
      </c>
      <c r="AK283" s="224">
        <v>1.04835677E-2</v>
      </c>
      <c r="AL283" s="224">
        <v>1.04835677E-2</v>
      </c>
      <c r="AM283" s="224">
        <v>44</v>
      </c>
      <c r="AN283" s="224">
        <v>42</v>
      </c>
      <c r="AO283" s="224" t="s">
        <v>246</v>
      </c>
      <c r="AP283" s="96"/>
      <c r="AQ283" s="66"/>
      <c r="AR283" s="82"/>
      <c r="AS283" s="82"/>
      <c r="AT283" s="80"/>
      <c r="AU283" s="82"/>
      <c r="AV283" s="82"/>
      <c r="AW283" s="82"/>
      <c r="AX283" s="82"/>
      <c r="AY283" s="82"/>
      <c r="AZ283" s="82"/>
      <c r="BA283" s="82"/>
      <c r="BB283" s="82"/>
      <c r="BC283" s="82"/>
      <c r="BD283" s="82"/>
      <c r="BE283" s="82"/>
      <c r="BF283" s="82"/>
      <c r="BG283" s="82"/>
      <c r="BH283" s="82"/>
      <c r="BI283" s="82"/>
      <c r="BJ283" s="82"/>
      <c r="BK283" s="82"/>
      <c r="BL283" s="82"/>
      <c r="BM283" s="82"/>
      <c r="BN283" s="82"/>
      <c r="BO283" s="82"/>
      <c r="BP283" s="82"/>
      <c r="BQ283" s="82"/>
      <c r="BR283" s="82"/>
      <c r="BS283" s="82"/>
      <c r="BT283" s="82"/>
      <c r="BU283" s="82"/>
      <c r="BV283" s="82"/>
      <c r="BW283" s="82"/>
      <c r="BX283" s="80"/>
      <c r="BY283" s="80"/>
      <c r="BZ283" s="84"/>
      <c r="CA283" s="84"/>
      <c r="CD283" s="143"/>
    </row>
    <row r="284" spans="2:82" s="152" customFormat="1" ht="12.75" customHeight="1" x14ac:dyDescent="0.2">
      <c r="B284" s="223">
        <v>42457</v>
      </c>
      <c r="C284" s="224">
        <v>7.5576164500000001E-2</v>
      </c>
      <c r="D284" s="224">
        <v>7.5532979900000005E-2</v>
      </c>
      <c r="E284" s="224">
        <v>0</v>
      </c>
      <c r="F284" s="224">
        <v>0</v>
      </c>
      <c r="G284" s="224">
        <v>0</v>
      </c>
      <c r="H284" s="224">
        <v>0</v>
      </c>
      <c r="I284" s="224">
        <v>6.2397432099999997E-2</v>
      </c>
      <c r="J284" s="224">
        <v>6.2329451700000003E-2</v>
      </c>
      <c r="K284" s="224">
        <v>4.1538853600000002E-2</v>
      </c>
      <c r="L284" s="224">
        <v>4.1487673900000001E-2</v>
      </c>
      <c r="M284" s="224">
        <v>0.14907249359999999</v>
      </c>
      <c r="N284" s="224">
        <v>0.14907249359999999</v>
      </c>
      <c r="O284" s="224">
        <v>7.7423800000000001E-4</v>
      </c>
      <c r="P284" s="224">
        <v>7.7012520000000004E-4</v>
      </c>
      <c r="Q284" s="224">
        <v>0</v>
      </c>
      <c r="R284" s="224">
        <v>0</v>
      </c>
      <c r="S284" s="224">
        <v>0</v>
      </c>
      <c r="T284" s="224">
        <v>0</v>
      </c>
      <c r="U284" s="224">
        <v>8.0514189999999998E-4</v>
      </c>
      <c r="V284" s="224">
        <v>8.0089310000000004E-4</v>
      </c>
      <c r="W284" s="224">
        <v>4.2607149999999999E-4</v>
      </c>
      <c r="X284" s="224">
        <v>4.1583549999999999E-4</v>
      </c>
      <c r="Y284" s="224">
        <v>1.2034732999999999E-3</v>
      </c>
      <c r="Z284" s="224">
        <v>1.2034732999999999E-3</v>
      </c>
      <c r="AA284" s="224">
        <v>5.5918905000000001E-3</v>
      </c>
      <c r="AB284" s="224">
        <v>5.5918905000000001E-3</v>
      </c>
      <c r="AC284" s="224">
        <v>0</v>
      </c>
      <c r="AD284" s="224">
        <v>0</v>
      </c>
      <c r="AE284" s="224">
        <v>0</v>
      </c>
      <c r="AF284" s="224">
        <v>0</v>
      </c>
      <c r="AG284" s="224">
        <v>7.2648651000000002E-3</v>
      </c>
      <c r="AH284" s="224">
        <v>7.2648651000000002E-3</v>
      </c>
      <c r="AI284" s="224">
        <v>0</v>
      </c>
      <c r="AJ284" s="224">
        <v>0</v>
      </c>
      <c r="AK284" s="224">
        <v>8.3560170999999999E-3</v>
      </c>
      <c r="AL284" s="224">
        <v>8.3560170999999999E-3</v>
      </c>
      <c r="AM284" s="224">
        <v>62</v>
      </c>
      <c r="AN284" s="224">
        <v>61</v>
      </c>
      <c r="AO284" s="224" t="s">
        <v>246</v>
      </c>
      <c r="AP284" s="96"/>
      <c r="AQ284" s="66"/>
      <c r="AR284" s="82"/>
      <c r="AS284" s="82"/>
      <c r="AT284" s="80"/>
      <c r="AU284" s="82"/>
      <c r="AV284" s="82"/>
      <c r="AW284" s="82"/>
      <c r="AX284" s="82"/>
      <c r="AY284" s="82"/>
      <c r="AZ284" s="82"/>
      <c r="BA284" s="82"/>
      <c r="BB284" s="82"/>
      <c r="BC284" s="82"/>
      <c r="BD284" s="82"/>
      <c r="BE284" s="82"/>
      <c r="BF284" s="82"/>
      <c r="BG284" s="82"/>
      <c r="BH284" s="82"/>
      <c r="BI284" s="82"/>
      <c r="BJ284" s="82"/>
      <c r="BK284" s="82"/>
      <c r="BL284" s="82"/>
      <c r="BM284" s="82"/>
      <c r="BN284" s="82"/>
      <c r="BO284" s="82"/>
      <c r="BP284" s="82"/>
      <c r="BQ284" s="82"/>
      <c r="BR284" s="82"/>
      <c r="BS284" s="82"/>
      <c r="BT284" s="82"/>
      <c r="BU284" s="82"/>
      <c r="BV284" s="82"/>
      <c r="BW284" s="82"/>
      <c r="BX284" s="80"/>
      <c r="BY284" s="80"/>
      <c r="BZ284" s="84"/>
      <c r="CA284" s="84"/>
      <c r="CD284" s="143"/>
    </row>
    <row r="285" spans="2:82" s="152" customFormat="1" ht="12.75" customHeight="1" x14ac:dyDescent="0.2">
      <c r="B285" s="223">
        <v>42458</v>
      </c>
      <c r="C285" s="224">
        <v>0.60520753400000005</v>
      </c>
      <c r="D285" s="224">
        <v>0.60449807160000002</v>
      </c>
      <c r="E285" s="224">
        <v>0</v>
      </c>
      <c r="F285" s="224">
        <v>0</v>
      </c>
      <c r="G285" s="224">
        <v>0</v>
      </c>
      <c r="H285" s="224">
        <v>0</v>
      </c>
      <c r="I285" s="224">
        <v>0.1662503179</v>
      </c>
      <c r="J285" s="224">
        <v>0.1659529032</v>
      </c>
      <c r="K285" s="224">
        <v>2.1776245843000002</v>
      </c>
      <c r="L285" s="224">
        <v>2.1748096934999999</v>
      </c>
      <c r="M285" s="224">
        <v>0.35126332449999997</v>
      </c>
      <c r="N285" s="224">
        <v>0.35126332449999997</v>
      </c>
      <c r="O285" s="224">
        <v>3.8740176999999998E-3</v>
      </c>
      <c r="P285" s="224">
        <v>3.8678484999999999E-3</v>
      </c>
      <c r="Q285" s="224">
        <v>0</v>
      </c>
      <c r="R285" s="224">
        <v>0</v>
      </c>
      <c r="S285" s="224">
        <v>0</v>
      </c>
      <c r="T285" s="224">
        <v>0</v>
      </c>
      <c r="U285" s="224">
        <v>1.0430731000000001E-3</v>
      </c>
      <c r="V285" s="224">
        <v>1.0388242999999999E-3</v>
      </c>
      <c r="W285" s="224">
        <v>1.3974632900000001E-2</v>
      </c>
      <c r="X285" s="224">
        <v>1.39541609E-2</v>
      </c>
      <c r="Y285" s="224">
        <v>2.2610398000000001E-3</v>
      </c>
      <c r="Z285" s="224">
        <v>2.2610398000000001E-3</v>
      </c>
      <c r="AA285" s="224">
        <v>1.14634526E-2</v>
      </c>
      <c r="AB285" s="224">
        <v>1.14634526E-2</v>
      </c>
      <c r="AC285" s="224">
        <v>0</v>
      </c>
      <c r="AD285" s="224">
        <v>0</v>
      </c>
      <c r="AE285" s="224">
        <v>0</v>
      </c>
      <c r="AF285" s="224">
        <v>0</v>
      </c>
      <c r="AG285" s="224">
        <v>1.0303267000000001E-3</v>
      </c>
      <c r="AH285" s="224">
        <v>1.0303267000000001E-3</v>
      </c>
      <c r="AI285" s="224">
        <v>2.4802989800000001E-2</v>
      </c>
      <c r="AJ285" s="224">
        <v>2.4802989800000001E-2</v>
      </c>
      <c r="AK285" s="224">
        <v>2.4080851100000002E-2</v>
      </c>
      <c r="AL285" s="224">
        <v>2.4080851100000002E-2</v>
      </c>
      <c r="AM285" s="224">
        <v>118</v>
      </c>
      <c r="AN285" s="224">
        <v>100</v>
      </c>
      <c r="AO285" s="224" t="s">
        <v>246</v>
      </c>
      <c r="AP285" s="96"/>
      <c r="AQ285" s="66"/>
      <c r="AR285" s="82"/>
      <c r="AS285" s="82"/>
      <c r="AT285" s="80"/>
      <c r="AU285" s="82"/>
      <c r="AV285" s="82"/>
      <c r="AW285" s="82"/>
      <c r="AX285" s="82"/>
      <c r="AY285" s="82"/>
      <c r="AZ285" s="82"/>
      <c r="BA285" s="82"/>
      <c r="BB285" s="82"/>
      <c r="BC285" s="82"/>
      <c r="BD285" s="82"/>
      <c r="BE285" s="82"/>
      <c r="BF285" s="82"/>
      <c r="BG285" s="82"/>
      <c r="BH285" s="82"/>
      <c r="BI285" s="82"/>
      <c r="BJ285" s="82"/>
      <c r="BK285" s="82"/>
      <c r="BL285" s="82"/>
      <c r="BM285" s="82"/>
      <c r="BN285" s="82"/>
      <c r="BO285" s="82"/>
      <c r="BP285" s="82"/>
      <c r="BQ285" s="82"/>
      <c r="BR285" s="82"/>
      <c r="BS285" s="82"/>
      <c r="BT285" s="82"/>
      <c r="BU285" s="82"/>
      <c r="BV285" s="82"/>
      <c r="BW285" s="82"/>
      <c r="BX285" s="80"/>
      <c r="BY285" s="80"/>
      <c r="BZ285" s="84"/>
      <c r="CA285" s="84"/>
      <c r="CD285" s="143"/>
    </row>
    <row r="286" spans="2:82" s="152" customFormat="1" ht="12.75" customHeight="1" x14ac:dyDescent="0.2">
      <c r="B286" s="223">
        <v>42459</v>
      </c>
      <c r="C286" s="224">
        <v>0.12946982940000001</v>
      </c>
      <c r="D286" s="224">
        <v>0.1293279376</v>
      </c>
      <c r="E286" s="224">
        <v>0</v>
      </c>
      <c r="F286" s="224">
        <v>0</v>
      </c>
      <c r="G286" s="224">
        <v>0</v>
      </c>
      <c r="H286" s="224">
        <v>0</v>
      </c>
      <c r="I286" s="224">
        <v>1.34293186E-2</v>
      </c>
      <c r="J286" s="224">
        <v>1.31404031E-2</v>
      </c>
      <c r="K286" s="224">
        <v>0.15903076960000001</v>
      </c>
      <c r="L286" s="224">
        <v>0.15902053360000001</v>
      </c>
      <c r="M286" s="224">
        <v>0.36641829970000001</v>
      </c>
      <c r="N286" s="224">
        <v>0.36641829970000001</v>
      </c>
      <c r="O286" s="224">
        <v>6.6319190000000002E-4</v>
      </c>
      <c r="P286" s="224">
        <v>6.5907909999999995E-4</v>
      </c>
      <c r="Q286" s="224">
        <v>0</v>
      </c>
      <c r="R286" s="224">
        <v>0</v>
      </c>
      <c r="S286" s="224">
        <v>0</v>
      </c>
      <c r="T286" s="224">
        <v>0</v>
      </c>
      <c r="U286" s="224">
        <v>2.6448599999999997E-4</v>
      </c>
      <c r="V286" s="224">
        <v>2.6023719999999998E-4</v>
      </c>
      <c r="W286" s="224">
        <v>1.5405108E-3</v>
      </c>
      <c r="X286" s="224">
        <v>1.5302747999999999E-3</v>
      </c>
      <c r="Y286" s="224">
        <v>9.0855510000000005E-4</v>
      </c>
      <c r="Z286" s="224">
        <v>9.0855510000000005E-4</v>
      </c>
      <c r="AA286" s="224">
        <v>1.75840973E-2</v>
      </c>
      <c r="AB286" s="224">
        <v>1.75840973E-2</v>
      </c>
      <c r="AC286" s="224">
        <v>0</v>
      </c>
      <c r="AD286" s="224">
        <v>0</v>
      </c>
      <c r="AE286" s="224">
        <v>0</v>
      </c>
      <c r="AF286" s="224">
        <v>0</v>
      </c>
      <c r="AG286" s="224">
        <v>2.7882550000000002E-4</v>
      </c>
      <c r="AH286" s="224">
        <v>2.7882550000000002E-4</v>
      </c>
      <c r="AI286" s="224">
        <v>2.4666084099999999E-2</v>
      </c>
      <c r="AJ286" s="224">
        <v>2.4666084099999999E-2</v>
      </c>
      <c r="AK286" s="224">
        <v>5.0295461499999999E-2</v>
      </c>
      <c r="AL286" s="224">
        <v>5.0295461499999999E-2</v>
      </c>
      <c r="AM286" s="224">
        <v>105</v>
      </c>
      <c r="AN286" s="224">
        <v>92</v>
      </c>
      <c r="AO286" s="224" t="s">
        <v>246</v>
      </c>
      <c r="AP286" s="96"/>
      <c r="AQ286" s="66"/>
      <c r="AR286" s="82"/>
      <c r="AS286" s="82"/>
      <c r="AT286" s="80"/>
      <c r="AU286" s="82"/>
      <c r="AV286" s="82"/>
      <c r="AW286" s="82"/>
      <c r="AX286" s="82"/>
      <c r="AY286" s="82"/>
      <c r="AZ286" s="82"/>
      <c r="BA286" s="82"/>
      <c r="BB286" s="82"/>
      <c r="BC286" s="82"/>
      <c r="BD286" s="82"/>
      <c r="BE286" s="82"/>
      <c r="BF286" s="82"/>
      <c r="BG286" s="82"/>
      <c r="BH286" s="82"/>
      <c r="BI286" s="82"/>
      <c r="BJ286" s="82"/>
      <c r="BK286" s="82"/>
      <c r="BL286" s="82"/>
      <c r="BM286" s="82"/>
      <c r="BN286" s="82"/>
      <c r="BO286" s="82"/>
      <c r="BP286" s="82"/>
      <c r="BQ286" s="82"/>
      <c r="BR286" s="82"/>
      <c r="BS286" s="82"/>
      <c r="BT286" s="82"/>
      <c r="BU286" s="82"/>
      <c r="BV286" s="82"/>
      <c r="BW286" s="82"/>
      <c r="BX286" s="80"/>
      <c r="BY286" s="80"/>
      <c r="BZ286" s="84"/>
      <c r="CA286" s="84"/>
      <c r="CD286" s="143"/>
    </row>
    <row r="287" spans="2:82" s="152" customFormat="1" ht="12.75" customHeight="1" x14ac:dyDescent="0.2">
      <c r="B287" s="223">
        <v>42460</v>
      </c>
      <c r="C287" s="224">
        <v>0.43856559950000001</v>
      </c>
      <c r="D287" s="224">
        <v>0.43623362859999998</v>
      </c>
      <c r="E287" s="224">
        <v>0</v>
      </c>
      <c r="F287" s="224">
        <v>0</v>
      </c>
      <c r="G287" s="224">
        <v>0</v>
      </c>
      <c r="H287" s="224">
        <v>0</v>
      </c>
      <c r="I287" s="224">
        <v>0.83109622599999999</v>
      </c>
      <c r="J287" s="224">
        <v>0.83105373819999995</v>
      </c>
      <c r="K287" s="224">
        <v>9.9621351400000002E-2</v>
      </c>
      <c r="L287" s="224">
        <v>8.9385387100000005E-2</v>
      </c>
      <c r="M287" s="224">
        <v>6.5618854500000004E-2</v>
      </c>
      <c r="N287" s="224">
        <v>6.4592330399999995E-2</v>
      </c>
      <c r="O287" s="224">
        <v>3.9136036000000001E-3</v>
      </c>
      <c r="P287" s="224">
        <v>3.8966382000000001E-3</v>
      </c>
      <c r="Q287" s="224">
        <v>0</v>
      </c>
      <c r="R287" s="224">
        <v>0</v>
      </c>
      <c r="S287" s="224">
        <v>0</v>
      </c>
      <c r="T287" s="224">
        <v>0</v>
      </c>
      <c r="U287" s="224">
        <v>7.6313214999999997E-3</v>
      </c>
      <c r="V287" s="224">
        <v>7.6270727000000002E-3</v>
      </c>
      <c r="W287" s="224">
        <v>5.8600820000000002E-4</v>
      </c>
      <c r="X287" s="224">
        <v>5.2203350000000004E-4</v>
      </c>
      <c r="Y287" s="224">
        <v>4.1185069999999998E-4</v>
      </c>
      <c r="Z287" s="224">
        <v>4.0357229999999998E-4</v>
      </c>
      <c r="AA287" s="224">
        <v>4.2809297E-3</v>
      </c>
      <c r="AB287" s="224">
        <v>4.2809297E-3</v>
      </c>
      <c r="AC287" s="224">
        <v>0</v>
      </c>
      <c r="AD287" s="224">
        <v>0</v>
      </c>
      <c r="AE287" s="224">
        <v>0</v>
      </c>
      <c r="AF287" s="224">
        <v>0</v>
      </c>
      <c r="AG287" s="224">
        <v>4.2769178000000001E-3</v>
      </c>
      <c r="AH287" s="224">
        <v>4.2769178000000001E-3</v>
      </c>
      <c r="AI287" s="224">
        <v>1.0079853200000001E-2</v>
      </c>
      <c r="AJ287" s="224">
        <v>1.0079853200000001E-2</v>
      </c>
      <c r="AK287" s="224">
        <v>7.4816100000000001E-4</v>
      </c>
      <c r="AL287" s="224">
        <v>7.4816100000000001E-4</v>
      </c>
      <c r="AM287" s="224">
        <v>155</v>
      </c>
      <c r="AN287" s="224">
        <v>116</v>
      </c>
      <c r="AO287" s="224" t="s">
        <v>246</v>
      </c>
      <c r="AP287" s="96"/>
      <c r="AQ287" s="66"/>
      <c r="AR287" s="82"/>
      <c r="AS287" s="82"/>
      <c r="AT287" s="80"/>
      <c r="AU287" s="82"/>
      <c r="AV287" s="82"/>
      <c r="AW287" s="82"/>
      <c r="AX287" s="82"/>
      <c r="AY287" s="82"/>
      <c r="AZ287" s="82"/>
      <c r="BA287" s="82"/>
      <c r="BB287" s="82"/>
      <c r="BC287" s="82"/>
      <c r="BD287" s="82"/>
      <c r="BE287" s="82"/>
      <c r="BF287" s="82"/>
      <c r="BG287" s="82"/>
      <c r="BH287" s="82"/>
      <c r="BI287" s="82"/>
      <c r="BJ287" s="82"/>
      <c r="BK287" s="82"/>
      <c r="BL287" s="82"/>
      <c r="BM287" s="82"/>
      <c r="BN287" s="82"/>
      <c r="BO287" s="82"/>
      <c r="BP287" s="82"/>
      <c r="BQ287" s="82"/>
      <c r="BR287" s="82"/>
      <c r="BS287" s="82"/>
      <c r="BT287" s="82"/>
      <c r="BU287" s="82"/>
      <c r="BV287" s="82"/>
      <c r="BW287" s="82"/>
      <c r="BX287" s="80"/>
      <c r="BY287" s="80"/>
      <c r="BZ287" s="84"/>
      <c r="CA287" s="84"/>
      <c r="CD287" s="143"/>
    </row>
    <row r="288" spans="2:82" s="152" customFormat="1" ht="12.75" customHeight="1" x14ac:dyDescent="0.2">
      <c r="B288" s="223">
        <v>42461</v>
      </c>
      <c r="C288" s="224">
        <v>0.3908489865</v>
      </c>
      <c r="D288" s="224">
        <v>0.3908489865</v>
      </c>
      <c r="E288" s="224">
        <v>0</v>
      </c>
      <c r="F288" s="224">
        <v>0</v>
      </c>
      <c r="G288" s="224">
        <v>0</v>
      </c>
      <c r="H288" s="224">
        <v>0</v>
      </c>
      <c r="I288" s="224">
        <v>7.8150327199999994E-2</v>
      </c>
      <c r="J288" s="224">
        <v>7.8150327199999994E-2</v>
      </c>
      <c r="K288" s="224">
        <v>8.7215336399999996E-2</v>
      </c>
      <c r="L288" s="224">
        <v>8.7215336399999996E-2</v>
      </c>
      <c r="M288" s="224">
        <v>1.3506196145</v>
      </c>
      <c r="N288" s="224">
        <v>1.3506196145</v>
      </c>
      <c r="O288" s="224">
        <v>3.2979660999999999E-3</v>
      </c>
      <c r="P288" s="224">
        <v>3.2979660999999999E-3</v>
      </c>
      <c r="Q288" s="224">
        <v>0</v>
      </c>
      <c r="R288" s="224">
        <v>0</v>
      </c>
      <c r="S288" s="224">
        <v>0</v>
      </c>
      <c r="T288" s="224">
        <v>0</v>
      </c>
      <c r="U288" s="224">
        <v>2.5211138E-3</v>
      </c>
      <c r="V288" s="224">
        <v>2.5211138E-3</v>
      </c>
      <c r="W288" s="224">
        <v>4.9721137999999996E-3</v>
      </c>
      <c r="X288" s="224">
        <v>4.9721137999999996E-3</v>
      </c>
      <c r="Y288" s="224">
        <v>4.3430591999999999E-3</v>
      </c>
      <c r="Z288" s="224">
        <v>4.3430591999999999E-3</v>
      </c>
      <c r="AA288" s="224">
        <v>1.13745129E-2</v>
      </c>
      <c r="AB288" s="224">
        <v>1.13745129E-2</v>
      </c>
      <c r="AC288" s="224">
        <v>0</v>
      </c>
      <c r="AD288" s="224">
        <v>0</v>
      </c>
      <c r="AE288" s="224">
        <v>0</v>
      </c>
      <c r="AF288" s="224">
        <v>0</v>
      </c>
      <c r="AG288" s="224">
        <v>2.5131473E-3</v>
      </c>
      <c r="AH288" s="224">
        <v>2.5131473E-3</v>
      </c>
      <c r="AI288" s="224">
        <v>2.4247689499999999E-2</v>
      </c>
      <c r="AJ288" s="224">
        <v>2.4247689499999999E-2</v>
      </c>
      <c r="AK288" s="224">
        <v>2.12827495E-2</v>
      </c>
      <c r="AL288" s="224">
        <v>2.12827495E-2</v>
      </c>
      <c r="AM288" s="224">
        <v>104</v>
      </c>
      <c r="AN288" s="224">
        <v>89</v>
      </c>
      <c r="AO288" s="224" t="s">
        <v>246</v>
      </c>
      <c r="AP288" s="96"/>
      <c r="AQ288" s="66"/>
      <c r="AR288" s="82"/>
      <c r="AS288" s="82"/>
      <c r="AT288" s="80"/>
      <c r="AU288" s="82"/>
      <c r="AV288" s="82"/>
      <c r="AW288" s="82"/>
      <c r="AX288" s="82"/>
      <c r="AY288" s="82"/>
      <c r="AZ288" s="82"/>
      <c r="BA288" s="82"/>
      <c r="BB288" s="82"/>
      <c r="BC288" s="82"/>
      <c r="BD288" s="82"/>
      <c r="BE288" s="82"/>
      <c r="BF288" s="82"/>
      <c r="BG288" s="82"/>
      <c r="BH288" s="82"/>
      <c r="BI288" s="82"/>
      <c r="BJ288" s="82"/>
      <c r="BK288" s="82"/>
      <c r="BL288" s="82"/>
      <c r="BM288" s="82"/>
      <c r="BN288" s="82"/>
      <c r="BO288" s="82"/>
      <c r="BP288" s="82"/>
      <c r="BQ288" s="82"/>
      <c r="BR288" s="82"/>
      <c r="BS288" s="82"/>
      <c r="BT288" s="82"/>
      <c r="BU288" s="82"/>
      <c r="BV288" s="82"/>
      <c r="BW288" s="82"/>
      <c r="BX288" s="80"/>
      <c r="BY288" s="80"/>
      <c r="BZ288" s="84"/>
      <c r="CA288" s="84"/>
      <c r="CD288" s="143"/>
    </row>
    <row r="289" spans="2:82" s="152" customFormat="1" ht="12.75" customHeight="1" x14ac:dyDescent="0.2">
      <c r="B289" s="223">
        <v>42462</v>
      </c>
      <c r="C289" s="224">
        <v>1.2988972560000001</v>
      </c>
      <c r="D289" s="224">
        <v>1.2988972560000001</v>
      </c>
      <c r="E289" s="224">
        <v>0</v>
      </c>
      <c r="F289" s="224">
        <v>0</v>
      </c>
      <c r="G289" s="224">
        <v>0</v>
      </c>
      <c r="H289" s="224">
        <v>0</v>
      </c>
      <c r="I289" s="224">
        <v>1.9219864408</v>
      </c>
      <c r="J289" s="224">
        <v>1.9219864408</v>
      </c>
      <c r="K289" s="224">
        <v>0.62538398090000002</v>
      </c>
      <c r="L289" s="224">
        <v>0.62538398090000002</v>
      </c>
      <c r="M289" s="224">
        <v>0.97829098120000002</v>
      </c>
      <c r="N289" s="224">
        <v>0.97829098120000002</v>
      </c>
      <c r="O289" s="224">
        <v>1.1437233200000001E-2</v>
      </c>
      <c r="P289" s="224">
        <v>1.1437233200000001E-2</v>
      </c>
      <c r="Q289" s="224">
        <v>0</v>
      </c>
      <c r="R289" s="224">
        <v>0</v>
      </c>
      <c r="S289" s="224">
        <v>0</v>
      </c>
      <c r="T289" s="224">
        <v>0</v>
      </c>
      <c r="U289" s="224">
        <v>6.4575989999999996E-3</v>
      </c>
      <c r="V289" s="224">
        <v>6.4575989999999996E-3</v>
      </c>
      <c r="W289" s="224">
        <v>1.32235698E-2</v>
      </c>
      <c r="X289" s="224">
        <v>1.32235698E-2</v>
      </c>
      <c r="Y289" s="224">
        <v>2.27656192E-2</v>
      </c>
      <c r="Z289" s="224">
        <v>2.27656192E-2</v>
      </c>
      <c r="AA289" s="224">
        <v>1.8678877999999999E-2</v>
      </c>
      <c r="AB289" s="224">
        <v>1.8678877999999999E-2</v>
      </c>
      <c r="AC289" s="224">
        <v>0</v>
      </c>
      <c r="AD289" s="224">
        <v>0</v>
      </c>
      <c r="AE289" s="224">
        <v>0</v>
      </c>
      <c r="AF289" s="224">
        <v>0</v>
      </c>
      <c r="AG289" s="224">
        <v>7.2271571999999997E-3</v>
      </c>
      <c r="AH289" s="224">
        <v>7.2271571999999997E-3</v>
      </c>
      <c r="AI289" s="224">
        <v>3.9370028299999998E-2</v>
      </c>
      <c r="AJ289" s="224">
        <v>3.9370028299999998E-2</v>
      </c>
      <c r="AK289" s="224">
        <v>2.9272447E-2</v>
      </c>
      <c r="AL289" s="224">
        <v>2.9272447E-2</v>
      </c>
      <c r="AM289" s="224">
        <v>117</v>
      </c>
      <c r="AN289" s="224">
        <v>102</v>
      </c>
      <c r="AO289" s="224" t="s">
        <v>246</v>
      </c>
      <c r="AP289" s="96"/>
      <c r="AQ289" s="66"/>
      <c r="AR289" s="82"/>
      <c r="AS289" s="82"/>
      <c r="AT289" s="80"/>
      <c r="AU289" s="82"/>
      <c r="AV289" s="82"/>
      <c r="AW289" s="82"/>
      <c r="AX289" s="82"/>
      <c r="AY289" s="82"/>
      <c r="AZ289" s="82"/>
      <c r="BA289" s="82"/>
      <c r="BB289" s="82"/>
      <c r="BC289" s="82"/>
      <c r="BD289" s="82"/>
      <c r="BE289" s="82"/>
      <c r="BF289" s="82"/>
      <c r="BG289" s="82"/>
      <c r="BH289" s="82"/>
      <c r="BI289" s="82"/>
      <c r="BJ289" s="82"/>
      <c r="BK289" s="82"/>
      <c r="BL289" s="82"/>
      <c r="BM289" s="82"/>
      <c r="BN289" s="82"/>
      <c r="BO289" s="82"/>
      <c r="BP289" s="82"/>
      <c r="BQ289" s="82"/>
      <c r="BR289" s="82"/>
      <c r="BS289" s="82"/>
      <c r="BT289" s="82"/>
      <c r="BU289" s="82"/>
      <c r="BV289" s="82"/>
      <c r="BW289" s="82"/>
      <c r="BX289" s="80"/>
      <c r="BY289" s="80"/>
      <c r="BZ289" s="84"/>
      <c r="CA289" s="84"/>
      <c r="CD289" s="143"/>
    </row>
    <row r="290" spans="2:82" s="152" customFormat="1" ht="12.75" customHeight="1" x14ac:dyDescent="0.2">
      <c r="B290" s="223">
        <v>42463</v>
      </c>
      <c r="C290" s="224">
        <v>3.9950885700000001E-2</v>
      </c>
      <c r="D290" s="224">
        <v>3.9940603700000001E-2</v>
      </c>
      <c r="E290" s="224">
        <v>0</v>
      </c>
      <c r="F290" s="224">
        <v>0</v>
      </c>
      <c r="G290" s="224">
        <v>0</v>
      </c>
      <c r="H290" s="224">
        <v>0</v>
      </c>
      <c r="I290" s="224">
        <v>1.8637228299999999E-2</v>
      </c>
      <c r="J290" s="224">
        <v>1.8615984499999998E-2</v>
      </c>
      <c r="K290" s="224">
        <v>1.61408122E-2</v>
      </c>
      <c r="L290" s="224">
        <v>1.61408122E-2</v>
      </c>
      <c r="M290" s="224">
        <v>0.1114615011</v>
      </c>
      <c r="N290" s="224">
        <v>0.1114615011</v>
      </c>
      <c r="O290" s="224">
        <v>4.7194590000000002E-4</v>
      </c>
      <c r="P290" s="224">
        <v>4.6988949999999998E-4</v>
      </c>
      <c r="Q290" s="224">
        <v>0</v>
      </c>
      <c r="R290" s="224">
        <v>0</v>
      </c>
      <c r="S290" s="224">
        <v>0</v>
      </c>
      <c r="T290" s="224">
        <v>0</v>
      </c>
      <c r="U290" s="224">
        <v>2.2784030000000001E-4</v>
      </c>
      <c r="V290" s="224">
        <v>2.2359149999999999E-4</v>
      </c>
      <c r="W290" s="224">
        <v>1.7273160000000001E-4</v>
      </c>
      <c r="X290" s="224">
        <v>1.7273160000000001E-4</v>
      </c>
      <c r="Y290" s="224">
        <v>1.3162667E-3</v>
      </c>
      <c r="Z290" s="224">
        <v>1.3162667E-3</v>
      </c>
      <c r="AA290" s="224">
        <v>6.1255279999999999E-4</v>
      </c>
      <c r="AB290" s="224">
        <v>6.1255279999999999E-4</v>
      </c>
      <c r="AC290" s="224">
        <v>0</v>
      </c>
      <c r="AD290" s="224">
        <v>0</v>
      </c>
      <c r="AE290" s="224">
        <v>0</v>
      </c>
      <c r="AF290" s="224">
        <v>0</v>
      </c>
      <c r="AG290" s="224">
        <v>2.193427E-4</v>
      </c>
      <c r="AH290" s="224">
        <v>2.193427E-4</v>
      </c>
      <c r="AI290" s="224">
        <v>0</v>
      </c>
      <c r="AJ290" s="224">
        <v>0</v>
      </c>
      <c r="AK290" s="224">
        <v>2.0385577000000001E-3</v>
      </c>
      <c r="AL290" s="224">
        <v>2.0385577000000001E-3</v>
      </c>
      <c r="AM290" s="224">
        <v>35</v>
      </c>
      <c r="AN290" s="224">
        <v>33</v>
      </c>
      <c r="AO290" s="224" t="s">
        <v>246</v>
      </c>
      <c r="AP290" s="96"/>
      <c r="AQ290" s="66"/>
      <c r="AR290" s="82"/>
      <c r="AS290" s="82"/>
      <c r="AT290" s="80"/>
      <c r="AU290" s="82"/>
      <c r="AV290" s="82"/>
      <c r="AW290" s="82"/>
      <c r="AX290" s="82"/>
      <c r="AY290" s="82"/>
      <c r="AZ290" s="82"/>
      <c r="BA290" s="82"/>
      <c r="BB290" s="82"/>
      <c r="BC290" s="82"/>
      <c r="BD290" s="82"/>
      <c r="BE290" s="82"/>
      <c r="BF290" s="82"/>
      <c r="BG290" s="82"/>
      <c r="BH290" s="82"/>
      <c r="BI290" s="82"/>
      <c r="BJ290" s="82"/>
      <c r="BK290" s="82"/>
      <c r="BL290" s="82"/>
      <c r="BM290" s="82"/>
      <c r="BN290" s="82"/>
      <c r="BO290" s="82"/>
      <c r="BP290" s="82"/>
      <c r="BQ290" s="82"/>
      <c r="BR290" s="82"/>
      <c r="BS290" s="82"/>
      <c r="BT290" s="82"/>
      <c r="BU290" s="82"/>
      <c r="BV290" s="82"/>
      <c r="BW290" s="82"/>
      <c r="BX290" s="80"/>
      <c r="BY290" s="80"/>
      <c r="BZ290" s="84"/>
      <c r="CA290" s="84"/>
      <c r="CD290" s="143"/>
    </row>
    <row r="291" spans="2:82" s="152" customFormat="1" ht="12.75" customHeight="1" x14ac:dyDescent="0.2">
      <c r="B291" s="223">
        <v>42464</v>
      </c>
      <c r="C291" s="224">
        <v>6.5524143800000004E-2</v>
      </c>
      <c r="D291" s="224">
        <v>6.54830156E-2</v>
      </c>
      <c r="E291" s="224">
        <v>0</v>
      </c>
      <c r="F291" s="224">
        <v>0</v>
      </c>
      <c r="G291" s="224">
        <v>0</v>
      </c>
      <c r="H291" s="224">
        <v>0</v>
      </c>
      <c r="I291" s="224">
        <v>3.9471091200000002E-2</v>
      </c>
      <c r="J291" s="224">
        <v>3.9428603399999998E-2</v>
      </c>
      <c r="K291" s="224">
        <v>8.6784230399999995E-2</v>
      </c>
      <c r="L291" s="224">
        <v>8.6784230399999995E-2</v>
      </c>
      <c r="M291" s="224">
        <v>0.1166841477</v>
      </c>
      <c r="N291" s="224">
        <v>0.1166013635</v>
      </c>
      <c r="O291" s="224">
        <v>3.1437339999999998E-4</v>
      </c>
      <c r="P291" s="224">
        <v>3.1026060000000002E-4</v>
      </c>
      <c r="Q291" s="224">
        <v>0</v>
      </c>
      <c r="R291" s="224">
        <v>0</v>
      </c>
      <c r="S291" s="224">
        <v>0</v>
      </c>
      <c r="T291" s="224">
        <v>0</v>
      </c>
      <c r="U291" s="224">
        <v>1.2746320000000001E-4</v>
      </c>
      <c r="V291" s="224">
        <v>1.2321439999999999E-4</v>
      </c>
      <c r="W291" s="224">
        <v>6.6661629999999997E-4</v>
      </c>
      <c r="X291" s="224">
        <v>6.6661629999999997E-4</v>
      </c>
      <c r="Y291" s="224">
        <v>4.78078E-4</v>
      </c>
      <c r="Z291" s="224">
        <v>4.6979960000000001E-4</v>
      </c>
      <c r="AA291" s="224">
        <v>2.9126464000000002E-3</v>
      </c>
      <c r="AB291" s="224">
        <v>2.9126464000000002E-3</v>
      </c>
      <c r="AC291" s="224">
        <v>0</v>
      </c>
      <c r="AD291" s="224">
        <v>0</v>
      </c>
      <c r="AE291" s="224">
        <v>0</v>
      </c>
      <c r="AF291" s="224">
        <v>0</v>
      </c>
      <c r="AG291" s="224">
        <v>0</v>
      </c>
      <c r="AH291" s="224">
        <v>0</v>
      </c>
      <c r="AI291" s="224">
        <v>1.3089223000000001E-2</v>
      </c>
      <c r="AJ291" s="224">
        <v>1.3089223000000001E-2</v>
      </c>
      <c r="AK291" s="224">
        <v>1.1393158E-3</v>
      </c>
      <c r="AL291" s="224">
        <v>1.1393158E-3</v>
      </c>
      <c r="AM291" s="224">
        <v>86</v>
      </c>
      <c r="AN291" s="224">
        <v>79</v>
      </c>
      <c r="AO291" s="224" t="s">
        <v>246</v>
      </c>
      <c r="AP291" s="96"/>
      <c r="AQ291" s="66"/>
      <c r="AR291" s="82"/>
      <c r="AS291" s="82"/>
      <c r="AT291" s="80"/>
      <c r="AU291" s="82"/>
      <c r="AV291" s="82"/>
      <c r="AW291" s="82"/>
      <c r="AX291" s="82"/>
      <c r="AY291" s="82"/>
      <c r="AZ291" s="82"/>
      <c r="BA291" s="82"/>
      <c r="BB291" s="82"/>
      <c r="BC291" s="82"/>
      <c r="BD291" s="82"/>
      <c r="BE291" s="82"/>
      <c r="BF291" s="82"/>
      <c r="BG291" s="82"/>
      <c r="BH291" s="82"/>
      <c r="BI291" s="82"/>
      <c r="BJ291" s="82"/>
      <c r="BK291" s="82"/>
      <c r="BL291" s="82"/>
      <c r="BM291" s="82"/>
      <c r="BN291" s="82"/>
      <c r="BO291" s="82"/>
      <c r="BP291" s="82"/>
      <c r="BQ291" s="82"/>
      <c r="BR291" s="82"/>
      <c r="BS291" s="82"/>
      <c r="BT291" s="82"/>
      <c r="BU291" s="82"/>
      <c r="BV291" s="82"/>
      <c r="BW291" s="82"/>
      <c r="BX291" s="80"/>
      <c r="BY291" s="80"/>
      <c r="BZ291" s="84"/>
      <c r="CA291" s="84"/>
      <c r="CD291" s="143"/>
    </row>
    <row r="292" spans="2:82" s="152" customFormat="1" ht="12.75" customHeight="1" x14ac:dyDescent="0.2">
      <c r="B292" s="223">
        <v>42465</v>
      </c>
      <c r="C292" s="224">
        <v>0.22887516860000001</v>
      </c>
      <c r="D292" s="224">
        <v>0.2287908558</v>
      </c>
      <c r="E292" s="224">
        <v>0</v>
      </c>
      <c r="F292" s="224">
        <v>0</v>
      </c>
      <c r="G292" s="224">
        <v>5.9073410000000002E-4</v>
      </c>
      <c r="H292" s="224">
        <v>0</v>
      </c>
      <c r="I292" s="224">
        <v>1.0366990999999999E-3</v>
      </c>
      <c r="J292" s="224">
        <v>9.0498719999999996E-4</v>
      </c>
      <c r="K292" s="224">
        <v>0.25068343450000002</v>
      </c>
      <c r="L292" s="224">
        <v>0.25068343450000002</v>
      </c>
      <c r="M292" s="224">
        <v>0.71652902640000005</v>
      </c>
      <c r="N292" s="224">
        <v>0.71652902640000005</v>
      </c>
      <c r="O292" s="224">
        <v>6.0921110000000005E-4</v>
      </c>
      <c r="P292" s="224">
        <v>6.0509829999999998E-4</v>
      </c>
      <c r="Q292" s="224">
        <v>0</v>
      </c>
      <c r="R292" s="224">
        <v>0</v>
      </c>
      <c r="S292" s="225">
        <v>5.9073300000000002E-5</v>
      </c>
      <c r="T292" s="224">
        <v>0</v>
      </c>
      <c r="U292" s="225">
        <v>1.69952E-5</v>
      </c>
      <c r="V292" s="225">
        <v>1.27464E-5</v>
      </c>
      <c r="W292" s="224">
        <v>8.1375830000000003E-4</v>
      </c>
      <c r="X292" s="224">
        <v>8.1375830000000003E-4</v>
      </c>
      <c r="Y292" s="224">
        <v>1.7529526000000001E-3</v>
      </c>
      <c r="Z292" s="224">
        <v>1.7529526000000001E-3</v>
      </c>
      <c r="AA292" s="224">
        <v>1.43048957E-2</v>
      </c>
      <c r="AB292" s="224">
        <v>1.43048957E-2</v>
      </c>
      <c r="AC292" s="224">
        <v>0</v>
      </c>
      <c r="AD292" s="224">
        <v>0</v>
      </c>
      <c r="AE292" s="224">
        <v>0</v>
      </c>
      <c r="AF292" s="224">
        <v>0</v>
      </c>
      <c r="AG292" s="224">
        <v>0</v>
      </c>
      <c r="AH292" s="224">
        <v>0</v>
      </c>
      <c r="AI292" s="224">
        <v>3.8098211399999998E-2</v>
      </c>
      <c r="AJ292" s="224">
        <v>3.8098211399999998E-2</v>
      </c>
      <c r="AK292" s="224">
        <v>2.6774437700000001E-2</v>
      </c>
      <c r="AL292" s="224">
        <v>2.6774437700000001E-2</v>
      </c>
      <c r="AM292" s="224">
        <v>104</v>
      </c>
      <c r="AN292" s="224">
        <v>70</v>
      </c>
      <c r="AO292" s="224" t="s">
        <v>246</v>
      </c>
      <c r="AP292" s="96"/>
      <c r="AQ292" s="66"/>
      <c r="AR292" s="82"/>
      <c r="AS292" s="82"/>
      <c r="AT292" s="80"/>
      <c r="AU292" s="82"/>
      <c r="AV292" s="82"/>
      <c r="AW292" s="82"/>
      <c r="AX292" s="82"/>
      <c r="AY292" s="82"/>
      <c r="AZ292" s="82"/>
      <c r="BA292" s="82"/>
      <c r="BB292" s="82"/>
      <c r="BC292" s="82"/>
      <c r="BD292" s="82"/>
      <c r="BE292" s="82"/>
      <c r="BF292" s="82"/>
      <c r="BG292" s="82"/>
      <c r="BH292" s="82"/>
      <c r="BI292" s="82"/>
      <c r="BJ292" s="82"/>
      <c r="BK292" s="82"/>
      <c r="BL292" s="82"/>
      <c r="BM292" s="82"/>
      <c r="BN292" s="82"/>
      <c r="BO292" s="82"/>
      <c r="BP292" s="82"/>
      <c r="BQ292" s="82"/>
      <c r="BR292" s="82"/>
      <c r="BS292" s="82"/>
      <c r="BT292" s="82"/>
      <c r="BU292" s="82"/>
      <c r="BV292" s="82"/>
      <c r="BW292" s="82"/>
      <c r="BX292" s="80"/>
      <c r="BY292" s="80"/>
      <c r="BZ292" s="84"/>
      <c r="CA292" s="84"/>
      <c r="CD292" s="143"/>
    </row>
    <row r="293" spans="2:82" s="152" customFormat="1" ht="12.75" customHeight="1" x14ac:dyDescent="0.2">
      <c r="B293" s="223">
        <v>42466</v>
      </c>
      <c r="C293" s="224">
        <v>4.9027343999999999E-3</v>
      </c>
      <c r="D293" s="224">
        <v>4.6559653000000003E-3</v>
      </c>
      <c r="E293" s="224">
        <v>0</v>
      </c>
      <c r="F293" s="224">
        <v>0</v>
      </c>
      <c r="G293" s="224">
        <v>0</v>
      </c>
      <c r="H293" s="224">
        <v>0</v>
      </c>
      <c r="I293" s="224">
        <v>2.336824E-4</v>
      </c>
      <c r="J293" s="225">
        <v>8.0726699999999994E-5</v>
      </c>
      <c r="K293" s="224">
        <v>1.9450860899999999E-2</v>
      </c>
      <c r="L293" s="224">
        <v>1.9450860899999999E-2</v>
      </c>
      <c r="M293" s="224">
        <v>3.5503988E-3</v>
      </c>
      <c r="N293" s="224">
        <v>2.8550125999999999E-3</v>
      </c>
      <c r="O293" s="225">
        <v>5.2438500000000003E-5</v>
      </c>
      <c r="P293" s="225">
        <v>4.8325699999999997E-5</v>
      </c>
      <c r="Q293" s="224">
        <v>0</v>
      </c>
      <c r="R293" s="224">
        <v>0</v>
      </c>
      <c r="S293" s="224">
        <v>0</v>
      </c>
      <c r="T293" s="224">
        <v>0</v>
      </c>
      <c r="U293" s="225">
        <v>8.4975999999999998E-6</v>
      </c>
      <c r="V293" s="225">
        <v>4.2487999999999999E-6</v>
      </c>
      <c r="W293" s="224">
        <v>1.573778E-4</v>
      </c>
      <c r="X293" s="224">
        <v>1.573778E-4</v>
      </c>
      <c r="Y293" s="225">
        <v>6.7261999999999994E-5</v>
      </c>
      <c r="Z293" s="225">
        <v>5.8983600000000002E-5</v>
      </c>
      <c r="AA293" s="224">
        <v>3.2738032000000001E-3</v>
      </c>
      <c r="AB293" s="224">
        <v>3.2738032000000001E-3</v>
      </c>
      <c r="AC293" s="224">
        <v>0</v>
      </c>
      <c r="AD293" s="224">
        <v>0</v>
      </c>
      <c r="AE293" s="224">
        <v>0</v>
      </c>
      <c r="AF293" s="224">
        <v>0</v>
      </c>
      <c r="AG293" s="224">
        <v>0</v>
      </c>
      <c r="AH293" s="224">
        <v>0</v>
      </c>
      <c r="AI293" s="224">
        <v>0</v>
      </c>
      <c r="AJ293" s="224">
        <v>0</v>
      </c>
      <c r="AK293" s="224">
        <v>1.3179223800000001E-2</v>
      </c>
      <c r="AL293" s="224">
        <v>1.3179223800000001E-2</v>
      </c>
      <c r="AM293" s="224">
        <v>76</v>
      </c>
      <c r="AN293" s="224">
        <v>55</v>
      </c>
      <c r="AO293" s="224" t="s">
        <v>246</v>
      </c>
      <c r="AP293" s="96"/>
      <c r="AQ293" s="66"/>
      <c r="AR293" s="82"/>
      <c r="AS293" s="82"/>
      <c r="AT293" s="80"/>
      <c r="AU293" s="82"/>
      <c r="AV293" s="82"/>
      <c r="AW293" s="82"/>
      <c r="AX293" s="82"/>
      <c r="AY293" s="82"/>
      <c r="AZ293" s="82"/>
      <c r="BA293" s="82"/>
      <c r="BB293" s="82"/>
      <c r="BC293" s="82"/>
      <c r="BD293" s="82"/>
      <c r="BE293" s="82"/>
      <c r="BF293" s="82"/>
      <c r="BG293" s="82"/>
      <c r="BH293" s="82"/>
      <c r="BI293" s="82"/>
      <c r="BJ293" s="82"/>
      <c r="BK293" s="82"/>
      <c r="BL293" s="82"/>
      <c r="BM293" s="82"/>
      <c r="BN293" s="82"/>
      <c r="BO293" s="82"/>
      <c r="BP293" s="82"/>
      <c r="BQ293" s="82"/>
      <c r="BR293" s="82"/>
      <c r="BS293" s="82"/>
      <c r="BT293" s="82"/>
      <c r="BU293" s="82"/>
      <c r="BV293" s="82"/>
      <c r="BW293" s="82"/>
      <c r="BX293" s="80"/>
      <c r="BY293" s="80"/>
      <c r="BZ293" s="84"/>
      <c r="CA293" s="84"/>
      <c r="CD293" s="143"/>
    </row>
    <row r="294" spans="2:82" s="152" customFormat="1" ht="12.75" customHeight="1" x14ac:dyDescent="0.2">
      <c r="B294" s="223">
        <v>42467</v>
      </c>
      <c r="C294" s="224">
        <v>1.5544702226</v>
      </c>
      <c r="D294" s="224">
        <v>1.5531068238000001</v>
      </c>
      <c r="E294" s="224">
        <v>0</v>
      </c>
      <c r="F294" s="224">
        <v>0</v>
      </c>
      <c r="G294" s="224">
        <v>0</v>
      </c>
      <c r="H294" s="224">
        <v>0</v>
      </c>
      <c r="I294" s="224">
        <v>0.31266469860000001</v>
      </c>
      <c r="J294" s="224">
        <v>0.309847765</v>
      </c>
      <c r="K294" s="224">
        <v>3.2874212721</v>
      </c>
      <c r="L294" s="224">
        <v>3.2874212721</v>
      </c>
      <c r="M294" s="224">
        <v>2.9898393522000002</v>
      </c>
      <c r="N294" s="224">
        <v>2.9898393522000002</v>
      </c>
      <c r="O294" s="224">
        <v>1.3170271900000001E-2</v>
      </c>
      <c r="P294" s="224">
        <v>1.3164102699999999E-2</v>
      </c>
      <c r="Q294" s="224">
        <v>0</v>
      </c>
      <c r="R294" s="224">
        <v>0</v>
      </c>
      <c r="S294" s="224">
        <v>0</v>
      </c>
      <c r="T294" s="224">
        <v>0</v>
      </c>
      <c r="U294" s="224">
        <v>5.5781038000000003E-3</v>
      </c>
      <c r="V294" s="224">
        <v>5.5653574000000001E-3</v>
      </c>
      <c r="W294" s="224">
        <v>4.1552844999999998E-2</v>
      </c>
      <c r="X294" s="224">
        <v>4.1552844999999998E-2</v>
      </c>
      <c r="Y294" s="224">
        <v>8.5443509000000008E-3</v>
      </c>
      <c r="Z294" s="224">
        <v>8.5443509000000008E-3</v>
      </c>
      <c r="AA294" s="224">
        <v>2.03926379E-2</v>
      </c>
      <c r="AB294" s="224">
        <v>2.03926379E-2</v>
      </c>
      <c r="AC294" s="224">
        <v>0</v>
      </c>
      <c r="AD294" s="224">
        <v>0</v>
      </c>
      <c r="AE294" s="224">
        <v>0</v>
      </c>
      <c r="AF294" s="224">
        <v>0</v>
      </c>
      <c r="AG294" s="224">
        <v>7.8979318000000007E-3</v>
      </c>
      <c r="AH294" s="224">
        <v>7.8979318000000007E-3</v>
      </c>
      <c r="AI294" s="224">
        <v>5.3338263499999997E-2</v>
      </c>
      <c r="AJ294" s="224">
        <v>5.3338263499999997E-2</v>
      </c>
      <c r="AK294" s="224">
        <v>2.3567589900000002E-2</v>
      </c>
      <c r="AL294" s="224">
        <v>2.3567589900000002E-2</v>
      </c>
      <c r="AM294" s="224">
        <v>126</v>
      </c>
      <c r="AN294" s="224">
        <v>103</v>
      </c>
      <c r="AO294" s="224" t="s">
        <v>246</v>
      </c>
      <c r="AP294" s="96"/>
      <c r="AQ294" s="66"/>
      <c r="AR294" s="82"/>
      <c r="AS294" s="82"/>
      <c r="AT294" s="80"/>
      <c r="AU294" s="82"/>
      <c r="AV294" s="82"/>
      <c r="AW294" s="82"/>
      <c r="AX294" s="82"/>
      <c r="AY294" s="82"/>
      <c r="AZ294" s="82"/>
      <c r="BA294" s="82"/>
      <c r="BB294" s="82"/>
      <c r="BC294" s="82"/>
      <c r="BD294" s="82"/>
      <c r="BE294" s="82"/>
      <c r="BF294" s="82"/>
      <c r="BG294" s="82"/>
      <c r="BH294" s="82"/>
      <c r="BI294" s="82"/>
      <c r="BJ294" s="82"/>
      <c r="BK294" s="82"/>
      <c r="BL294" s="82"/>
      <c r="BM294" s="82"/>
      <c r="BN294" s="82"/>
      <c r="BO294" s="82"/>
      <c r="BP294" s="82"/>
      <c r="BQ294" s="82"/>
      <c r="BR294" s="82"/>
      <c r="BS294" s="82"/>
      <c r="BT294" s="82"/>
      <c r="BU294" s="82"/>
      <c r="BV294" s="82"/>
      <c r="BW294" s="82"/>
      <c r="BX294" s="80"/>
      <c r="BY294" s="80"/>
      <c r="BZ294" s="84"/>
      <c r="CA294" s="84"/>
      <c r="CD294" s="143"/>
    </row>
    <row r="295" spans="2:82" s="152" customFormat="1" ht="12.75" customHeight="1" x14ac:dyDescent="0.2">
      <c r="B295" s="223">
        <v>42468</v>
      </c>
      <c r="C295" s="224">
        <v>2.0139969000000001E-2</v>
      </c>
      <c r="D295" s="224">
        <v>1.90192265E-2</v>
      </c>
      <c r="E295" s="224">
        <v>0</v>
      </c>
      <c r="F295" s="224">
        <v>0</v>
      </c>
      <c r="G295" s="224">
        <v>0</v>
      </c>
      <c r="H295" s="224">
        <v>0</v>
      </c>
      <c r="I295" s="224">
        <v>1.2873763999999999E-3</v>
      </c>
      <c r="J295" s="224">
        <v>1.2363911999999999E-3</v>
      </c>
      <c r="K295" s="224">
        <v>4.81025983E-2</v>
      </c>
      <c r="L295" s="224">
        <v>4.2646838200000002E-2</v>
      </c>
      <c r="M295" s="224">
        <v>3.9664983700000003E-2</v>
      </c>
      <c r="N295" s="224">
        <v>3.9664983700000003E-2</v>
      </c>
      <c r="O295" s="224">
        <v>1.570582E-4</v>
      </c>
      <c r="P295" s="224">
        <v>1.50889E-4</v>
      </c>
      <c r="Q295" s="224">
        <v>0</v>
      </c>
      <c r="R295" s="224">
        <v>0</v>
      </c>
      <c r="S295" s="224">
        <v>0</v>
      </c>
      <c r="T295" s="224">
        <v>0</v>
      </c>
      <c r="U295" s="225">
        <v>2.1243999999999999E-5</v>
      </c>
      <c r="V295" s="225">
        <v>1.69952E-5</v>
      </c>
      <c r="W295" s="224">
        <v>3.3266859999999998E-4</v>
      </c>
      <c r="X295" s="224">
        <v>3.1219659999999998E-4</v>
      </c>
      <c r="Y295" s="224">
        <v>3.21823E-4</v>
      </c>
      <c r="Z295" s="224">
        <v>3.21823E-4</v>
      </c>
      <c r="AA295" s="224">
        <v>4.2719328000000003E-3</v>
      </c>
      <c r="AB295" s="224">
        <v>4.2719328000000003E-3</v>
      </c>
      <c r="AC295" s="224">
        <v>0</v>
      </c>
      <c r="AD295" s="224">
        <v>0</v>
      </c>
      <c r="AE295" s="224">
        <v>0</v>
      </c>
      <c r="AF295" s="224">
        <v>0</v>
      </c>
      <c r="AG295" s="224">
        <v>2.2040490000000001E-4</v>
      </c>
      <c r="AH295" s="224">
        <v>2.2040490000000001E-4</v>
      </c>
      <c r="AI295" s="224">
        <v>2.0537157100000002E-2</v>
      </c>
      <c r="AJ295" s="224">
        <v>2.0537157100000002E-2</v>
      </c>
      <c r="AK295" s="224">
        <v>1.5832450000000001E-4</v>
      </c>
      <c r="AL295" s="224">
        <v>1.5832450000000001E-4</v>
      </c>
      <c r="AM295" s="224">
        <v>87</v>
      </c>
      <c r="AN295" s="224">
        <v>65</v>
      </c>
      <c r="AO295" s="224" t="s">
        <v>246</v>
      </c>
      <c r="AP295" s="96"/>
      <c r="AQ295" s="66"/>
      <c r="AR295" s="82"/>
      <c r="AS295" s="82"/>
      <c r="AT295" s="80"/>
      <c r="AU295" s="82"/>
      <c r="AV295" s="82"/>
      <c r="AW295" s="82"/>
      <c r="AX295" s="82"/>
      <c r="AY295" s="82"/>
      <c r="AZ295" s="82"/>
      <c r="BA295" s="82"/>
      <c r="BB295" s="82"/>
      <c r="BC295" s="82"/>
      <c r="BD295" s="82"/>
      <c r="BE295" s="82"/>
      <c r="BF295" s="82"/>
      <c r="BG295" s="82"/>
      <c r="BH295" s="82"/>
      <c r="BI295" s="82"/>
      <c r="BJ295" s="82"/>
      <c r="BK295" s="82"/>
      <c r="BL295" s="82"/>
      <c r="BM295" s="82"/>
      <c r="BN295" s="82"/>
      <c r="BO295" s="82"/>
      <c r="BP295" s="82"/>
      <c r="BQ295" s="82"/>
      <c r="BR295" s="82"/>
      <c r="BS295" s="82"/>
      <c r="BT295" s="82"/>
      <c r="BU295" s="82"/>
      <c r="BV295" s="82"/>
      <c r="BW295" s="82"/>
      <c r="BX295" s="80"/>
      <c r="BY295" s="80"/>
      <c r="BZ295" s="84"/>
      <c r="CA295" s="84"/>
      <c r="CD295" s="143"/>
    </row>
    <row r="296" spans="2:82" s="152" customFormat="1" ht="12.75" customHeight="1" x14ac:dyDescent="0.2">
      <c r="B296" s="223">
        <v>42469</v>
      </c>
      <c r="C296" s="224">
        <v>0.32115145</v>
      </c>
      <c r="D296" s="224">
        <v>0.2576230987</v>
      </c>
      <c r="E296" s="224">
        <v>0</v>
      </c>
      <c r="F296" s="224">
        <v>0</v>
      </c>
      <c r="G296" s="224">
        <v>0</v>
      </c>
      <c r="H296" s="224">
        <v>0</v>
      </c>
      <c r="I296" s="224">
        <v>0.1111684614</v>
      </c>
      <c r="J296" s="224">
        <v>2.81055929E-2</v>
      </c>
      <c r="K296" s="224">
        <v>0.49757008689999999</v>
      </c>
      <c r="L296" s="224">
        <v>0.40337891999999997</v>
      </c>
      <c r="M296" s="224">
        <v>0.67382992340000003</v>
      </c>
      <c r="N296" s="224">
        <v>0.65610586520000003</v>
      </c>
      <c r="O296" s="224">
        <v>2.6332316E-3</v>
      </c>
      <c r="P296" s="224">
        <v>6.750161E-4</v>
      </c>
      <c r="Q296" s="224">
        <v>0</v>
      </c>
      <c r="R296" s="224">
        <v>0</v>
      </c>
      <c r="S296" s="224">
        <v>0</v>
      </c>
      <c r="T296" s="224">
        <v>0</v>
      </c>
      <c r="U296" s="224">
        <v>2.7675424000000001E-3</v>
      </c>
      <c r="V296" s="224">
        <v>2.3421339999999999E-4</v>
      </c>
      <c r="W296" s="224">
        <v>3.7578738E-3</v>
      </c>
      <c r="X296" s="224">
        <v>8.0736070000000004E-4</v>
      </c>
      <c r="Y296" s="224">
        <v>2.1689425999999999E-3</v>
      </c>
      <c r="Z296" s="224">
        <v>1.6080805E-3</v>
      </c>
      <c r="AA296" s="224">
        <v>8.9345833999999996E-3</v>
      </c>
      <c r="AB296" s="224">
        <v>8.9345833999999996E-3</v>
      </c>
      <c r="AC296" s="224">
        <v>0</v>
      </c>
      <c r="AD296" s="224">
        <v>0</v>
      </c>
      <c r="AE296" s="224">
        <v>0</v>
      </c>
      <c r="AF296" s="224">
        <v>0</v>
      </c>
      <c r="AG296" s="224">
        <v>0</v>
      </c>
      <c r="AH296" s="224">
        <v>0</v>
      </c>
      <c r="AI296" s="224">
        <v>2.1912613099999999E-2</v>
      </c>
      <c r="AJ296" s="224">
        <v>2.1912613099999999E-2</v>
      </c>
      <c r="AK296" s="224">
        <v>1.8245608900000002E-2</v>
      </c>
      <c r="AL296" s="224">
        <v>1.8245608900000002E-2</v>
      </c>
      <c r="AM296" s="224">
        <v>77</v>
      </c>
      <c r="AN296" s="224">
        <v>71</v>
      </c>
      <c r="AO296" s="224" t="s">
        <v>246</v>
      </c>
      <c r="AP296" s="96"/>
      <c r="AQ296" s="66"/>
      <c r="AR296" s="82"/>
      <c r="AS296" s="82"/>
      <c r="AT296" s="80"/>
      <c r="AU296" s="82"/>
      <c r="AV296" s="82"/>
      <c r="AW296" s="82"/>
      <c r="AX296" s="82"/>
      <c r="AY296" s="82"/>
      <c r="AZ296" s="82"/>
      <c r="BA296" s="82"/>
      <c r="BB296" s="82"/>
      <c r="BC296" s="82"/>
      <c r="BD296" s="82"/>
      <c r="BE296" s="82"/>
      <c r="BF296" s="82"/>
      <c r="BG296" s="82"/>
      <c r="BH296" s="82"/>
      <c r="BI296" s="82"/>
      <c r="BJ296" s="82"/>
      <c r="BK296" s="82"/>
      <c r="BL296" s="82"/>
      <c r="BM296" s="82"/>
      <c r="BN296" s="82"/>
      <c r="BO296" s="82"/>
      <c r="BP296" s="82"/>
      <c r="BQ296" s="82"/>
      <c r="BR296" s="82"/>
      <c r="BS296" s="82"/>
      <c r="BT296" s="82"/>
      <c r="BU296" s="82"/>
      <c r="BV296" s="82"/>
      <c r="BW296" s="82"/>
      <c r="BX296" s="80"/>
      <c r="BY296" s="80"/>
      <c r="BZ296" s="84"/>
      <c r="CA296" s="84"/>
      <c r="CD296" s="143"/>
    </row>
    <row r="297" spans="2:82" s="152" customFormat="1" ht="12.75" customHeight="1" x14ac:dyDescent="0.2">
      <c r="B297" s="223">
        <v>42470</v>
      </c>
      <c r="C297" s="224">
        <v>0.2468645361</v>
      </c>
      <c r="D297" s="224">
        <v>0.2465252282</v>
      </c>
      <c r="E297" s="224">
        <v>0</v>
      </c>
      <c r="F297" s="224">
        <v>0</v>
      </c>
      <c r="G297" s="224">
        <v>0</v>
      </c>
      <c r="H297" s="224">
        <v>0</v>
      </c>
      <c r="I297" s="224">
        <v>3.7571915800000001E-2</v>
      </c>
      <c r="J297" s="224">
        <v>3.7529427999999997E-2</v>
      </c>
      <c r="K297" s="224">
        <v>0.50417120110000002</v>
      </c>
      <c r="L297" s="224">
        <v>0.50258462640000001</v>
      </c>
      <c r="M297" s="224">
        <v>0.51283456179999998</v>
      </c>
      <c r="N297" s="224">
        <v>0.51283456179999998</v>
      </c>
      <c r="O297" s="224">
        <v>8.8970538000000005E-3</v>
      </c>
      <c r="P297" s="224">
        <v>8.8908845999999993E-3</v>
      </c>
      <c r="Q297" s="224">
        <v>0</v>
      </c>
      <c r="R297" s="224">
        <v>0</v>
      </c>
      <c r="S297" s="224">
        <v>0</v>
      </c>
      <c r="T297" s="224">
        <v>0</v>
      </c>
      <c r="U297" s="224">
        <v>2.3166418000000002E-3</v>
      </c>
      <c r="V297" s="224">
        <v>2.3123929999999998E-3</v>
      </c>
      <c r="W297" s="224">
        <v>2.8265300600000001E-2</v>
      </c>
      <c r="X297" s="224">
        <v>2.8244828600000001E-2</v>
      </c>
      <c r="Y297" s="224">
        <v>8.4429403E-3</v>
      </c>
      <c r="Z297" s="224">
        <v>8.4429403E-3</v>
      </c>
      <c r="AA297" s="224">
        <v>7.7400667999999997E-3</v>
      </c>
      <c r="AB297" s="224">
        <v>7.7400667999999997E-3</v>
      </c>
      <c r="AC297" s="224">
        <v>0</v>
      </c>
      <c r="AD297" s="224">
        <v>0</v>
      </c>
      <c r="AE297" s="224">
        <v>0</v>
      </c>
      <c r="AF297" s="224">
        <v>0</v>
      </c>
      <c r="AG297" s="224">
        <v>0</v>
      </c>
      <c r="AH297" s="224">
        <v>0</v>
      </c>
      <c r="AI297" s="224">
        <v>1.45568025E-2</v>
      </c>
      <c r="AJ297" s="224">
        <v>1.45568025E-2</v>
      </c>
      <c r="AK297" s="224">
        <v>1.93859594E-2</v>
      </c>
      <c r="AL297" s="224">
        <v>1.93859594E-2</v>
      </c>
      <c r="AM297" s="224">
        <v>62</v>
      </c>
      <c r="AN297" s="224">
        <v>49</v>
      </c>
      <c r="AO297" s="224" t="s">
        <v>246</v>
      </c>
      <c r="AP297" s="96"/>
      <c r="AQ297" s="66"/>
      <c r="AR297" s="82"/>
      <c r="AS297" s="82"/>
      <c r="AT297" s="80"/>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2"/>
      <c r="BQ297" s="82"/>
      <c r="BR297" s="82"/>
      <c r="BS297" s="82"/>
      <c r="BT297" s="82"/>
      <c r="BU297" s="82"/>
      <c r="BV297" s="82"/>
      <c r="BW297" s="82"/>
      <c r="BX297" s="80"/>
      <c r="BY297" s="80"/>
      <c r="BZ297" s="84"/>
      <c r="CA297" s="84"/>
      <c r="CD297" s="143"/>
    </row>
    <row r="298" spans="2:82" s="152" customFormat="1" ht="12.75" customHeight="1" x14ac:dyDescent="0.2">
      <c r="B298" s="223">
        <v>42471</v>
      </c>
      <c r="C298" s="224">
        <v>4.0823327100000001E-2</v>
      </c>
      <c r="D298" s="224">
        <v>4.0782198999999998E-2</v>
      </c>
      <c r="E298" s="224">
        <v>0</v>
      </c>
      <c r="F298" s="224">
        <v>0</v>
      </c>
      <c r="G298" s="224">
        <v>0</v>
      </c>
      <c r="H298" s="224">
        <v>0</v>
      </c>
      <c r="I298" s="224">
        <v>2.9199668999999998E-3</v>
      </c>
      <c r="J298" s="224">
        <v>2.8774793000000002E-3</v>
      </c>
      <c r="K298" s="224">
        <v>2.8532721099999998E-2</v>
      </c>
      <c r="L298" s="224">
        <v>2.8532721099999998E-2</v>
      </c>
      <c r="M298" s="224">
        <v>0.1355754968</v>
      </c>
      <c r="N298" s="224">
        <v>0.13549271260000001</v>
      </c>
      <c r="O298" s="224">
        <v>2.9560870000000001E-4</v>
      </c>
      <c r="P298" s="224">
        <v>2.8943950000000001E-4</v>
      </c>
      <c r="Q298" s="224">
        <v>0</v>
      </c>
      <c r="R298" s="224">
        <v>0</v>
      </c>
      <c r="S298" s="224">
        <v>0</v>
      </c>
      <c r="T298" s="224">
        <v>0</v>
      </c>
      <c r="U298" s="225">
        <v>4.3019000000000003E-5</v>
      </c>
      <c r="V298" s="225">
        <v>3.4521399999999998E-5</v>
      </c>
      <c r="W298" s="224">
        <v>1.7273160000000001E-4</v>
      </c>
      <c r="X298" s="224">
        <v>1.7273160000000001E-4</v>
      </c>
      <c r="Y298" s="224">
        <v>9.6650410000000001E-4</v>
      </c>
      <c r="Z298" s="224">
        <v>9.5822569999999996E-4</v>
      </c>
      <c r="AA298" s="224">
        <v>2.6180658E-3</v>
      </c>
      <c r="AB298" s="224">
        <v>2.6180658E-3</v>
      </c>
      <c r="AC298" s="224">
        <v>0</v>
      </c>
      <c r="AD298" s="224">
        <v>0</v>
      </c>
      <c r="AE298" s="224">
        <v>0</v>
      </c>
      <c r="AF298" s="224">
        <v>0</v>
      </c>
      <c r="AG298" s="224">
        <v>0</v>
      </c>
      <c r="AH298" s="224">
        <v>0</v>
      </c>
      <c r="AI298" s="224">
        <v>0</v>
      </c>
      <c r="AJ298" s="224">
        <v>0</v>
      </c>
      <c r="AK298" s="224">
        <v>1.0539446799999999E-2</v>
      </c>
      <c r="AL298" s="224">
        <v>1.0539446799999999E-2</v>
      </c>
      <c r="AM298" s="224">
        <v>86</v>
      </c>
      <c r="AN298" s="224">
        <v>51</v>
      </c>
      <c r="AO298" s="224" t="s">
        <v>246</v>
      </c>
      <c r="AP298" s="96"/>
      <c r="AQ298" s="66"/>
      <c r="AR298" s="82"/>
      <c r="AS298" s="82"/>
      <c r="AT298" s="80"/>
      <c r="AU298" s="82"/>
      <c r="AV298" s="82"/>
      <c r="AW298" s="82"/>
      <c r="AX298" s="82"/>
      <c r="AY298" s="82"/>
      <c r="AZ298" s="82"/>
      <c r="BA298" s="82"/>
      <c r="BB298" s="82"/>
      <c r="BC298" s="82"/>
      <c r="BD298" s="82"/>
      <c r="BE298" s="82"/>
      <c r="BF298" s="82"/>
      <c r="BG298" s="82"/>
      <c r="BH298" s="82"/>
      <c r="BI298" s="82"/>
      <c r="BJ298" s="82"/>
      <c r="BK298" s="82"/>
      <c r="BL298" s="82"/>
      <c r="BM298" s="82"/>
      <c r="BN298" s="82"/>
      <c r="BO298" s="82"/>
      <c r="BP298" s="82"/>
      <c r="BQ298" s="82"/>
      <c r="BR298" s="82"/>
      <c r="BS298" s="82"/>
      <c r="BT298" s="82"/>
      <c r="BU298" s="82"/>
      <c r="BV298" s="82"/>
      <c r="BW298" s="82"/>
      <c r="BX298" s="80"/>
      <c r="BY298" s="80"/>
      <c r="BZ298" s="84"/>
      <c r="CA298" s="84"/>
      <c r="CD298" s="143"/>
    </row>
    <row r="299" spans="2:82" s="152" customFormat="1" ht="12.75" customHeight="1" x14ac:dyDescent="0.2">
      <c r="B299" s="223">
        <v>42472</v>
      </c>
      <c r="C299" s="224">
        <v>1.0013162962</v>
      </c>
      <c r="D299" s="224">
        <v>0.99519847920000004</v>
      </c>
      <c r="E299" s="224">
        <v>0</v>
      </c>
      <c r="F299" s="224">
        <v>0</v>
      </c>
      <c r="G299" s="224">
        <v>0.59811703900000002</v>
      </c>
      <c r="H299" s="224">
        <v>0.59811703900000002</v>
      </c>
      <c r="I299" s="224">
        <v>0.45659043199999999</v>
      </c>
      <c r="J299" s="224">
        <v>0.44397158590000002</v>
      </c>
      <c r="K299" s="224">
        <v>0.34848556050000001</v>
      </c>
      <c r="L299" s="224">
        <v>0.34848556050000001</v>
      </c>
      <c r="M299" s="224">
        <v>2.7756691598000001</v>
      </c>
      <c r="N299" s="224">
        <v>2.7756277678000001</v>
      </c>
      <c r="O299" s="224">
        <v>1.75961785E-2</v>
      </c>
      <c r="P299" s="224">
        <v>1.7592065699999999E-2</v>
      </c>
      <c r="Q299" s="224">
        <v>0</v>
      </c>
      <c r="R299" s="224">
        <v>0</v>
      </c>
      <c r="S299" s="224">
        <v>1.10762415E-2</v>
      </c>
      <c r="T299" s="224">
        <v>1.10762415E-2</v>
      </c>
      <c r="U299" s="224">
        <v>1.1731384399999999E-2</v>
      </c>
      <c r="V299" s="224">
        <v>1.1727135600000001E-2</v>
      </c>
      <c r="W299" s="224">
        <v>1.37891062E-2</v>
      </c>
      <c r="X299" s="224">
        <v>1.37891062E-2</v>
      </c>
      <c r="Y299" s="224">
        <v>3.5274291999999999E-2</v>
      </c>
      <c r="Z299" s="224">
        <v>3.52660136E-2</v>
      </c>
      <c r="AA299" s="224">
        <v>3.5501333000000001E-3</v>
      </c>
      <c r="AB299" s="224">
        <v>3.5501333000000001E-3</v>
      </c>
      <c r="AC299" s="224">
        <v>0</v>
      </c>
      <c r="AD299" s="224">
        <v>0</v>
      </c>
      <c r="AE299" s="224">
        <v>0</v>
      </c>
      <c r="AF299" s="224">
        <v>0</v>
      </c>
      <c r="AG299" s="224">
        <v>3.4531876000000001E-3</v>
      </c>
      <c r="AH299" s="224">
        <v>3.4531876000000001E-3</v>
      </c>
      <c r="AI299" s="224">
        <v>8.3103130999999993E-3</v>
      </c>
      <c r="AJ299" s="224">
        <v>8.3103130999999993E-3</v>
      </c>
      <c r="AK299" s="224">
        <v>8.4232790000000001E-4</v>
      </c>
      <c r="AL299" s="224">
        <v>8.4232790000000001E-4</v>
      </c>
      <c r="AM299" s="224">
        <v>146</v>
      </c>
      <c r="AN299" s="224">
        <v>119</v>
      </c>
      <c r="AO299" s="224" t="s">
        <v>246</v>
      </c>
      <c r="AP299" s="96"/>
      <c r="AQ299" s="66"/>
      <c r="AR299" s="82"/>
      <c r="AS299" s="82"/>
      <c r="AT299" s="80"/>
      <c r="AU299" s="82"/>
      <c r="AV299" s="82"/>
      <c r="AW299" s="82"/>
      <c r="AX299" s="82"/>
      <c r="AY299" s="82"/>
      <c r="AZ299" s="82"/>
      <c r="BA299" s="82"/>
      <c r="BB299" s="82"/>
      <c r="BC299" s="82"/>
      <c r="BD299" s="82"/>
      <c r="BE299" s="82"/>
      <c r="BF299" s="82"/>
      <c r="BG299" s="82"/>
      <c r="BH299" s="82"/>
      <c r="BI299" s="82"/>
      <c r="BJ299" s="82"/>
      <c r="BK299" s="82"/>
      <c r="BL299" s="82"/>
      <c r="BM299" s="82"/>
      <c r="BN299" s="82"/>
      <c r="BO299" s="82"/>
      <c r="BP299" s="82"/>
      <c r="BQ299" s="82"/>
      <c r="BR299" s="82"/>
      <c r="BS299" s="82"/>
      <c r="BT299" s="82"/>
      <c r="BU299" s="82"/>
      <c r="BV299" s="82"/>
      <c r="BW299" s="82"/>
      <c r="BX299" s="80"/>
      <c r="BY299" s="80"/>
      <c r="BZ299" s="84"/>
      <c r="CA299" s="84"/>
      <c r="CD299" s="143"/>
    </row>
    <row r="300" spans="2:82" s="152" customFormat="1" ht="12.75" customHeight="1" x14ac:dyDescent="0.2">
      <c r="B300" s="223">
        <v>42473</v>
      </c>
      <c r="C300" s="224">
        <v>0.29131579860000001</v>
      </c>
      <c r="D300" s="224">
        <v>0.29118830130000001</v>
      </c>
      <c r="E300" s="224">
        <v>4.1282128999999999E-3</v>
      </c>
      <c r="F300" s="224">
        <v>4.1282128999999999E-3</v>
      </c>
      <c r="G300" s="224">
        <v>0</v>
      </c>
      <c r="H300" s="224">
        <v>0</v>
      </c>
      <c r="I300" s="224">
        <v>0.12860600990000001</v>
      </c>
      <c r="J300" s="224">
        <v>0.12834258609999999</v>
      </c>
      <c r="K300" s="224">
        <v>0.222762453</v>
      </c>
      <c r="L300" s="224">
        <v>0.222762453</v>
      </c>
      <c r="M300" s="224">
        <v>0.74146897739999995</v>
      </c>
      <c r="N300" s="224">
        <v>0.74146897739999995</v>
      </c>
      <c r="O300" s="224">
        <v>6.0723188000000004E-3</v>
      </c>
      <c r="P300" s="224">
        <v>6.0620368000000001E-3</v>
      </c>
      <c r="Q300" s="225">
        <v>6.4503099999999996E-5</v>
      </c>
      <c r="R300" s="225">
        <v>6.4503099999999996E-5</v>
      </c>
      <c r="S300" s="224">
        <v>0</v>
      </c>
      <c r="T300" s="224">
        <v>0</v>
      </c>
      <c r="U300" s="224">
        <v>3.0378706E-3</v>
      </c>
      <c r="V300" s="224">
        <v>3.0166265999999999E-3</v>
      </c>
      <c r="W300" s="224">
        <v>3.1897784E-3</v>
      </c>
      <c r="X300" s="224">
        <v>3.1897784E-3</v>
      </c>
      <c r="Y300" s="224">
        <v>1.5938002900000001E-2</v>
      </c>
      <c r="Z300" s="224">
        <v>1.5938002900000001E-2</v>
      </c>
      <c r="AA300" s="224">
        <v>2.0865868999999999E-2</v>
      </c>
      <c r="AB300" s="224">
        <v>2.0865868999999999E-2</v>
      </c>
      <c r="AC300" s="224">
        <v>0</v>
      </c>
      <c r="AD300" s="224">
        <v>0</v>
      </c>
      <c r="AE300" s="224">
        <v>0</v>
      </c>
      <c r="AF300" s="224">
        <v>0</v>
      </c>
      <c r="AG300" s="224">
        <v>1.5311503799999999E-2</v>
      </c>
      <c r="AH300" s="224">
        <v>1.5311503799999999E-2</v>
      </c>
      <c r="AI300" s="224">
        <v>3.7615842199999999E-2</v>
      </c>
      <c r="AJ300" s="224">
        <v>3.7615842199999999E-2</v>
      </c>
      <c r="AK300" s="224">
        <v>2.3743506000000001E-2</v>
      </c>
      <c r="AL300" s="224">
        <v>2.3743506000000001E-2</v>
      </c>
      <c r="AM300" s="224">
        <v>104</v>
      </c>
      <c r="AN300" s="224">
        <v>97</v>
      </c>
      <c r="AO300" s="224" t="s">
        <v>246</v>
      </c>
      <c r="AP300" s="96"/>
      <c r="AQ300" s="66"/>
      <c r="AR300" s="82"/>
      <c r="AS300" s="82"/>
      <c r="AT300" s="80"/>
      <c r="AU300" s="82"/>
      <c r="AV300" s="82"/>
      <c r="AW300" s="82"/>
      <c r="AX300" s="82"/>
      <c r="AY300" s="82"/>
      <c r="AZ300" s="82"/>
      <c r="BA300" s="82"/>
      <c r="BB300" s="82"/>
      <c r="BC300" s="82"/>
      <c r="BD300" s="82"/>
      <c r="BE300" s="82"/>
      <c r="BF300" s="82"/>
      <c r="BG300" s="82"/>
      <c r="BH300" s="82"/>
      <c r="BI300" s="82"/>
      <c r="BJ300" s="82"/>
      <c r="BK300" s="82"/>
      <c r="BL300" s="82"/>
      <c r="BM300" s="82"/>
      <c r="BN300" s="82"/>
      <c r="BO300" s="82"/>
      <c r="BP300" s="82"/>
      <c r="BQ300" s="82"/>
      <c r="BR300" s="82"/>
      <c r="BS300" s="82"/>
      <c r="BT300" s="82"/>
      <c r="BU300" s="82"/>
      <c r="BV300" s="82"/>
      <c r="BW300" s="82"/>
      <c r="BX300" s="80"/>
      <c r="BY300" s="80"/>
      <c r="BZ300" s="84"/>
      <c r="CA300" s="84"/>
      <c r="CD300" s="143"/>
    </row>
    <row r="301" spans="2:82" s="152" customFormat="1" ht="12.75" customHeight="1" x14ac:dyDescent="0.2">
      <c r="B301" s="223">
        <v>42474</v>
      </c>
      <c r="C301" s="224">
        <v>0.76785517930000002</v>
      </c>
      <c r="D301" s="224">
        <v>0.76780376910000003</v>
      </c>
      <c r="E301" s="224">
        <v>0</v>
      </c>
      <c r="F301" s="224">
        <v>0</v>
      </c>
      <c r="G301" s="224">
        <v>0</v>
      </c>
      <c r="H301" s="224">
        <v>0</v>
      </c>
      <c r="I301" s="224">
        <v>0.10891986989999999</v>
      </c>
      <c r="J301" s="224">
        <v>0.1088773821</v>
      </c>
      <c r="K301" s="224">
        <v>3.3040679763999998</v>
      </c>
      <c r="L301" s="224">
        <v>3.303914437</v>
      </c>
      <c r="M301" s="224">
        <v>0.20671170890000001</v>
      </c>
      <c r="N301" s="224">
        <v>0.20671170890000001</v>
      </c>
      <c r="O301" s="224">
        <v>7.7441795999999997E-3</v>
      </c>
      <c r="P301" s="224">
        <v>7.7380104000000002E-3</v>
      </c>
      <c r="Q301" s="224">
        <v>0</v>
      </c>
      <c r="R301" s="224">
        <v>0</v>
      </c>
      <c r="S301" s="224">
        <v>0</v>
      </c>
      <c r="T301" s="224">
        <v>0</v>
      </c>
      <c r="U301" s="224">
        <v>8.5665839999999997E-4</v>
      </c>
      <c r="V301" s="224">
        <v>8.5240960000000003E-4</v>
      </c>
      <c r="W301" s="224">
        <v>2.7780372399999999E-2</v>
      </c>
      <c r="X301" s="224">
        <v>2.7759900399999999E-2</v>
      </c>
      <c r="Y301" s="224">
        <v>7.0387154999999998E-3</v>
      </c>
      <c r="Z301" s="224">
        <v>7.0387154999999998E-3</v>
      </c>
      <c r="AA301" s="224">
        <v>5.3039931000000004E-3</v>
      </c>
      <c r="AB301" s="224">
        <v>5.3039931000000004E-3</v>
      </c>
      <c r="AC301" s="224">
        <v>0</v>
      </c>
      <c r="AD301" s="224">
        <v>0</v>
      </c>
      <c r="AE301" s="224">
        <v>0</v>
      </c>
      <c r="AF301" s="224">
        <v>0</v>
      </c>
      <c r="AG301" s="224">
        <v>3.7776874000000002E-3</v>
      </c>
      <c r="AH301" s="224">
        <v>3.7776874000000002E-3</v>
      </c>
      <c r="AI301" s="224">
        <v>1.0438111599999999E-2</v>
      </c>
      <c r="AJ301" s="224">
        <v>1.0438111599999999E-2</v>
      </c>
      <c r="AK301" s="224">
        <v>5.5496371000000001E-3</v>
      </c>
      <c r="AL301" s="224">
        <v>5.5496371000000001E-3</v>
      </c>
      <c r="AM301" s="224">
        <v>95</v>
      </c>
      <c r="AN301" s="224">
        <v>81</v>
      </c>
      <c r="AO301" s="224" t="s">
        <v>246</v>
      </c>
      <c r="AP301" s="96"/>
      <c r="AQ301" s="66"/>
      <c r="AR301" s="82"/>
      <c r="AS301" s="82"/>
      <c r="AT301" s="80"/>
      <c r="AU301" s="82"/>
      <c r="AV301" s="82"/>
      <c r="AW301" s="82"/>
      <c r="AX301" s="82"/>
      <c r="AY301" s="82"/>
      <c r="AZ301" s="82"/>
      <c r="BA301" s="82"/>
      <c r="BB301" s="82"/>
      <c r="BC301" s="82"/>
      <c r="BD301" s="82"/>
      <c r="BE301" s="82"/>
      <c r="BF301" s="82"/>
      <c r="BG301" s="82"/>
      <c r="BH301" s="82"/>
      <c r="BI301" s="82"/>
      <c r="BJ301" s="82"/>
      <c r="BK301" s="82"/>
      <c r="BL301" s="82"/>
      <c r="BM301" s="82"/>
      <c r="BN301" s="82"/>
      <c r="BO301" s="82"/>
      <c r="BP301" s="82"/>
      <c r="BQ301" s="82"/>
      <c r="BR301" s="82"/>
      <c r="BS301" s="82"/>
      <c r="BT301" s="82"/>
      <c r="BU301" s="82"/>
      <c r="BV301" s="82"/>
      <c r="BW301" s="82"/>
      <c r="BX301" s="80"/>
      <c r="BY301" s="80"/>
      <c r="BZ301" s="84"/>
      <c r="CA301" s="84"/>
      <c r="CD301" s="143"/>
    </row>
    <row r="302" spans="2:82" s="152" customFormat="1" ht="12.75" customHeight="1" x14ac:dyDescent="0.2">
      <c r="B302" s="223">
        <v>42475</v>
      </c>
      <c r="C302" s="224">
        <v>0.12920961419999999</v>
      </c>
      <c r="D302" s="224">
        <v>0.129168486</v>
      </c>
      <c r="E302" s="224">
        <v>0</v>
      </c>
      <c r="F302" s="224">
        <v>0</v>
      </c>
      <c r="G302" s="224">
        <v>0</v>
      </c>
      <c r="H302" s="224">
        <v>0</v>
      </c>
      <c r="I302" s="224">
        <v>2.9191172800000002E-2</v>
      </c>
      <c r="J302" s="224">
        <v>2.9148685000000001E-2</v>
      </c>
      <c r="K302" s="224">
        <v>0.10643356349999999</v>
      </c>
      <c r="L302" s="224">
        <v>0.1063312038</v>
      </c>
      <c r="M302" s="224">
        <v>0.37719838649999998</v>
      </c>
      <c r="N302" s="224">
        <v>0.37719838649999998</v>
      </c>
      <c r="O302" s="224">
        <v>6.9660849999999999E-4</v>
      </c>
      <c r="P302" s="224">
        <v>6.9249570000000002E-4</v>
      </c>
      <c r="Q302" s="224">
        <v>0</v>
      </c>
      <c r="R302" s="224">
        <v>0</v>
      </c>
      <c r="S302" s="224">
        <v>0</v>
      </c>
      <c r="T302" s="224">
        <v>0</v>
      </c>
      <c r="U302" s="224">
        <v>3.4839929999999999E-4</v>
      </c>
      <c r="V302" s="224">
        <v>3.441505E-4</v>
      </c>
      <c r="W302" s="224">
        <v>9.1099970000000003E-4</v>
      </c>
      <c r="X302" s="224">
        <v>9.0076369999999998E-4</v>
      </c>
      <c r="Y302" s="224">
        <v>1.3887026999999999E-3</v>
      </c>
      <c r="Z302" s="224">
        <v>1.3887026999999999E-3</v>
      </c>
      <c r="AA302" s="224">
        <v>5.6289058000000003E-3</v>
      </c>
      <c r="AB302" s="224">
        <v>5.6289058000000003E-3</v>
      </c>
      <c r="AC302" s="224">
        <v>0</v>
      </c>
      <c r="AD302" s="224">
        <v>0</v>
      </c>
      <c r="AE302" s="224">
        <v>0</v>
      </c>
      <c r="AF302" s="224">
        <v>0</v>
      </c>
      <c r="AG302" s="224">
        <v>9.1141421E-3</v>
      </c>
      <c r="AH302" s="224">
        <v>9.1141421E-3</v>
      </c>
      <c r="AI302" s="224">
        <v>3.6836630000000002E-3</v>
      </c>
      <c r="AJ302" s="224">
        <v>3.6836630000000002E-3</v>
      </c>
      <c r="AK302" s="224">
        <v>1.9226600000000001E-3</v>
      </c>
      <c r="AL302" s="224">
        <v>1.9226600000000001E-3</v>
      </c>
      <c r="AM302" s="224">
        <v>69</v>
      </c>
      <c r="AN302" s="224">
        <v>55</v>
      </c>
      <c r="AO302" s="224" t="s">
        <v>246</v>
      </c>
      <c r="AP302" s="96"/>
      <c r="AQ302" s="66"/>
      <c r="AR302" s="82"/>
      <c r="AS302" s="82"/>
      <c r="AT302" s="80"/>
      <c r="AU302" s="82"/>
      <c r="AV302" s="82"/>
      <c r="AW302" s="82"/>
      <c r="AX302" s="82"/>
      <c r="AY302" s="82"/>
      <c r="AZ302" s="82"/>
      <c r="BA302" s="82"/>
      <c r="BB302" s="82"/>
      <c r="BC302" s="82"/>
      <c r="BD302" s="82"/>
      <c r="BE302" s="82"/>
      <c r="BF302" s="82"/>
      <c r="BG302" s="82"/>
      <c r="BH302" s="82"/>
      <c r="BI302" s="82"/>
      <c r="BJ302" s="82"/>
      <c r="BK302" s="82"/>
      <c r="BL302" s="82"/>
      <c r="BM302" s="82"/>
      <c r="BN302" s="82"/>
      <c r="BO302" s="82"/>
      <c r="BP302" s="82"/>
      <c r="BQ302" s="82"/>
      <c r="BR302" s="82"/>
      <c r="BS302" s="82"/>
      <c r="BT302" s="82"/>
      <c r="BU302" s="82"/>
      <c r="BV302" s="82"/>
      <c r="BW302" s="82"/>
      <c r="BX302" s="80"/>
      <c r="BY302" s="80"/>
      <c r="BZ302" s="84"/>
      <c r="CA302" s="84"/>
      <c r="CD302" s="143"/>
    </row>
    <row r="303" spans="2:82" s="152" customFormat="1" ht="12.75" customHeight="1" x14ac:dyDescent="0.2">
      <c r="B303" s="223">
        <v>42476</v>
      </c>
      <c r="C303" s="224">
        <v>0.91249445549999997</v>
      </c>
      <c r="D303" s="224">
        <v>0.91247389140000001</v>
      </c>
      <c r="E303" s="224">
        <v>0</v>
      </c>
      <c r="F303" s="224">
        <v>0</v>
      </c>
      <c r="G303" s="224">
        <v>0</v>
      </c>
      <c r="H303" s="224">
        <v>0</v>
      </c>
      <c r="I303" s="224">
        <v>0.48871101760000002</v>
      </c>
      <c r="J303" s="224">
        <v>0.48871101760000002</v>
      </c>
      <c r="K303" s="224">
        <v>3.2470812281999999</v>
      </c>
      <c r="L303" s="224">
        <v>3.2470812281999999</v>
      </c>
      <c r="M303" s="224">
        <v>9.5074586799999999E-2</v>
      </c>
      <c r="N303" s="224">
        <v>9.4991802599999994E-2</v>
      </c>
      <c r="O303" s="224">
        <v>4.9965599999999997E-3</v>
      </c>
      <c r="P303" s="224">
        <v>4.9945036000000002E-3</v>
      </c>
      <c r="Q303" s="224">
        <v>0</v>
      </c>
      <c r="R303" s="224">
        <v>0</v>
      </c>
      <c r="S303" s="224">
        <v>0</v>
      </c>
      <c r="T303" s="224">
        <v>0</v>
      </c>
      <c r="U303" s="224">
        <v>2.6576055000000001E-3</v>
      </c>
      <c r="V303" s="224">
        <v>2.6576055000000001E-3</v>
      </c>
      <c r="W303" s="224">
        <v>1.7205354999999999E-2</v>
      </c>
      <c r="X303" s="224">
        <v>1.7205354999999999E-2</v>
      </c>
      <c r="Y303" s="224">
        <v>1.0213484E-3</v>
      </c>
      <c r="Z303" s="224">
        <v>1.01307E-3</v>
      </c>
      <c r="AA303" s="224">
        <v>2.6180658E-3</v>
      </c>
      <c r="AB303" s="224">
        <v>2.6180658E-3</v>
      </c>
      <c r="AC303" s="224">
        <v>0</v>
      </c>
      <c r="AD303" s="224">
        <v>0</v>
      </c>
      <c r="AE303" s="224">
        <v>0</v>
      </c>
      <c r="AF303" s="224">
        <v>0</v>
      </c>
      <c r="AG303" s="224">
        <v>0</v>
      </c>
      <c r="AH303" s="224">
        <v>0</v>
      </c>
      <c r="AI303" s="224">
        <v>0</v>
      </c>
      <c r="AJ303" s="224">
        <v>0</v>
      </c>
      <c r="AK303" s="224">
        <v>1.0539446900000001E-2</v>
      </c>
      <c r="AL303" s="224">
        <v>1.0539446900000001E-2</v>
      </c>
      <c r="AM303" s="224">
        <v>66</v>
      </c>
      <c r="AN303" s="224">
        <v>65</v>
      </c>
      <c r="AO303" s="224" t="s">
        <v>246</v>
      </c>
      <c r="AP303" s="96"/>
      <c r="AQ303" s="66"/>
      <c r="AR303" s="82"/>
      <c r="AS303" s="82"/>
      <c r="AT303" s="80"/>
      <c r="AU303" s="82"/>
      <c r="AV303" s="82"/>
      <c r="AW303" s="82"/>
      <c r="AX303" s="82"/>
      <c r="AY303" s="82"/>
      <c r="AZ303" s="82"/>
      <c r="BA303" s="82"/>
      <c r="BB303" s="82"/>
      <c r="BC303" s="82"/>
      <c r="BD303" s="82"/>
      <c r="BE303" s="82"/>
      <c r="BF303" s="82"/>
      <c r="BG303" s="82"/>
      <c r="BH303" s="82"/>
      <c r="BI303" s="82"/>
      <c r="BJ303" s="82"/>
      <c r="BK303" s="82"/>
      <c r="BL303" s="82"/>
      <c r="BM303" s="82"/>
      <c r="BN303" s="82"/>
      <c r="BO303" s="82"/>
      <c r="BP303" s="82"/>
      <c r="BQ303" s="82"/>
      <c r="BR303" s="82"/>
      <c r="BS303" s="82"/>
      <c r="BT303" s="82"/>
      <c r="BU303" s="82"/>
      <c r="BV303" s="82"/>
      <c r="BW303" s="82"/>
      <c r="BX303" s="80"/>
      <c r="BY303" s="80"/>
      <c r="BZ303" s="84"/>
      <c r="CA303" s="84"/>
      <c r="CD303" s="143"/>
    </row>
    <row r="304" spans="2:82" s="152" customFormat="1" ht="12.75" customHeight="1" x14ac:dyDescent="0.2">
      <c r="B304" s="223">
        <v>42477</v>
      </c>
      <c r="C304" s="224">
        <v>0.39374990879999999</v>
      </c>
      <c r="D304" s="224">
        <v>0.39322963690000001</v>
      </c>
      <c r="E304" s="224">
        <v>0</v>
      </c>
      <c r="F304" s="224">
        <v>0</v>
      </c>
      <c r="G304" s="224">
        <v>0.5205831272</v>
      </c>
      <c r="H304" s="224">
        <v>0.5205831272</v>
      </c>
      <c r="I304" s="224">
        <v>0.18332049319999999</v>
      </c>
      <c r="J304" s="224">
        <v>0.18332049319999999</v>
      </c>
      <c r="K304" s="224">
        <v>0.23442893440000001</v>
      </c>
      <c r="L304" s="224">
        <v>0.2318392366</v>
      </c>
      <c r="M304" s="224">
        <v>0.96536802269999999</v>
      </c>
      <c r="N304" s="224">
        <v>0.96536802269999999</v>
      </c>
      <c r="O304" s="224">
        <v>5.6684915999999997E-3</v>
      </c>
      <c r="P304" s="224">
        <v>5.6664352000000001E-3</v>
      </c>
      <c r="Q304" s="224">
        <v>0</v>
      </c>
      <c r="R304" s="224">
        <v>0</v>
      </c>
      <c r="S304" s="224">
        <v>1.10762415E-2</v>
      </c>
      <c r="T304" s="224">
        <v>1.10762415E-2</v>
      </c>
      <c r="U304" s="224">
        <v>1.1758471000000001E-3</v>
      </c>
      <c r="V304" s="224">
        <v>1.1758471000000001E-3</v>
      </c>
      <c r="W304" s="224">
        <v>4.6663145999999997E-3</v>
      </c>
      <c r="X304" s="224">
        <v>4.6560786000000003E-3</v>
      </c>
      <c r="Y304" s="224">
        <v>1.52022596E-2</v>
      </c>
      <c r="Z304" s="224">
        <v>1.52022596E-2</v>
      </c>
      <c r="AA304" s="224">
        <v>1.19958054E-2</v>
      </c>
      <c r="AB304" s="224">
        <v>1.19958054E-2</v>
      </c>
      <c r="AC304" s="224">
        <v>0</v>
      </c>
      <c r="AD304" s="224">
        <v>0</v>
      </c>
      <c r="AE304" s="224">
        <v>0</v>
      </c>
      <c r="AF304" s="224">
        <v>0</v>
      </c>
      <c r="AG304" s="224">
        <v>5.1202985999999999E-3</v>
      </c>
      <c r="AH304" s="224">
        <v>5.1202985999999999E-3</v>
      </c>
      <c r="AI304" s="224">
        <v>3.1855560400000003E-2</v>
      </c>
      <c r="AJ304" s="224">
        <v>3.1855560400000003E-2</v>
      </c>
      <c r="AK304" s="224">
        <v>1.25510998E-2</v>
      </c>
      <c r="AL304" s="224">
        <v>1.25510998E-2</v>
      </c>
      <c r="AM304" s="224">
        <v>90</v>
      </c>
      <c r="AN304" s="224">
        <v>78</v>
      </c>
      <c r="AO304" s="224" t="s">
        <v>246</v>
      </c>
      <c r="AP304" s="96"/>
      <c r="AQ304" s="66"/>
      <c r="AR304" s="82"/>
      <c r="AS304" s="82"/>
      <c r="AT304" s="80"/>
      <c r="AU304" s="82"/>
      <c r="AV304" s="82"/>
      <c r="AW304" s="82"/>
      <c r="AX304" s="82"/>
      <c r="AY304" s="82"/>
      <c r="AZ304" s="82"/>
      <c r="BA304" s="82"/>
      <c r="BB304" s="82"/>
      <c r="BC304" s="82"/>
      <c r="BD304" s="82"/>
      <c r="BE304" s="82"/>
      <c r="BF304" s="82"/>
      <c r="BG304" s="82"/>
      <c r="BH304" s="82"/>
      <c r="BI304" s="82"/>
      <c r="BJ304" s="82"/>
      <c r="BK304" s="82"/>
      <c r="BL304" s="82"/>
      <c r="BM304" s="82"/>
      <c r="BN304" s="82"/>
      <c r="BO304" s="82"/>
      <c r="BP304" s="82"/>
      <c r="BQ304" s="82"/>
      <c r="BR304" s="82"/>
      <c r="BS304" s="82"/>
      <c r="BT304" s="82"/>
      <c r="BU304" s="82"/>
      <c r="BV304" s="82"/>
      <c r="BW304" s="82"/>
      <c r="BX304" s="80"/>
      <c r="BY304" s="80"/>
      <c r="BZ304" s="84"/>
      <c r="CA304" s="84"/>
      <c r="CD304" s="143"/>
    </row>
    <row r="305" spans="2:82" s="152" customFormat="1" ht="12.75" customHeight="1" x14ac:dyDescent="0.2">
      <c r="B305" s="223">
        <v>42478</v>
      </c>
      <c r="C305" s="224">
        <v>0.16331055159999999</v>
      </c>
      <c r="D305" s="224">
        <v>0.1629445108</v>
      </c>
      <c r="E305" s="224">
        <v>0</v>
      </c>
      <c r="F305" s="224">
        <v>0</v>
      </c>
      <c r="G305" s="224">
        <v>0</v>
      </c>
      <c r="H305" s="224">
        <v>0</v>
      </c>
      <c r="I305" s="224">
        <v>0.1271042664</v>
      </c>
      <c r="J305" s="224">
        <v>0.12643296079999999</v>
      </c>
      <c r="K305" s="224">
        <v>0.11429985519999999</v>
      </c>
      <c r="L305" s="224">
        <v>0.1140951358</v>
      </c>
      <c r="M305" s="224">
        <v>0.3173390224</v>
      </c>
      <c r="N305" s="224">
        <v>0.3173390224</v>
      </c>
      <c r="O305" s="224">
        <v>1.1477332E-3</v>
      </c>
      <c r="P305" s="224">
        <v>1.1395076000000001E-3</v>
      </c>
      <c r="Q305" s="224">
        <v>0</v>
      </c>
      <c r="R305" s="224">
        <v>0</v>
      </c>
      <c r="S305" s="224">
        <v>0</v>
      </c>
      <c r="T305" s="224">
        <v>0</v>
      </c>
      <c r="U305" s="224">
        <v>1.1482300999999999E-3</v>
      </c>
      <c r="V305" s="224">
        <v>1.1397325E-3</v>
      </c>
      <c r="W305" s="224">
        <v>8.3039170000000001E-4</v>
      </c>
      <c r="X305" s="224">
        <v>8.099197E-4</v>
      </c>
      <c r="Y305" s="224">
        <v>1.7115607E-3</v>
      </c>
      <c r="Z305" s="224">
        <v>1.7115607E-3</v>
      </c>
      <c r="AA305" s="224">
        <v>8.8271359999999993E-3</v>
      </c>
      <c r="AB305" s="224">
        <v>8.8271359999999993E-3</v>
      </c>
      <c r="AC305" s="224">
        <v>0</v>
      </c>
      <c r="AD305" s="224">
        <v>0</v>
      </c>
      <c r="AE305" s="224">
        <v>0</v>
      </c>
      <c r="AF305" s="224">
        <v>0</v>
      </c>
      <c r="AG305" s="224">
        <v>0</v>
      </c>
      <c r="AH305" s="224">
        <v>0</v>
      </c>
      <c r="AI305" s="224">
        <v>2.0560188100000001E-2</v>
      </c>
      <c r="AJ305" s="224">
        <v>2.0560188100000001E-2</v>
      </c>
      <c r="AK305" s="224">
        <v>1.8906846800000002E-2</v>
      </c>
      <c r="AL305" s="224">
        <v>1.8906846800000002E-2</v>
      </c>
      <c r="AM305" s="224">
        <v>138</v>
      </c>
      <c r="AN305" s="224">
        <v>103</v>
      </c>
      <c r="AO305" s="224" t="s">
        <v>246</v>
      </c>
      <c r="AP305" s="96"/>
      <c r="AQ305" s="66"/>
      <c r="AR305" s="82"/>
      <c r="AS305" s="82"/>
      <c r="AT305" s="80"/>
      <c r="AU305" s="82"/>
      <c r="AV305" s="82"/>
      <c r="AW305" s="82"/>
      <c r="AX305" s="82"/>
      <c r="AY305" s="82"/>
      <c r="AZ305" s="82"/>
      <c r="BA305" s="82"/>
      <c r="BB305" s="82"/>
      <c r="BC305" s="82"/>
      <c r="BD305" s="82"/>
      <c r="BE305" s="82"/>
      <c r="BF305" s="82"/>
      <c r="BG305" s="82"/>
      <c r="BH305" s="82"/>
      <c r="BI305" s="82"/>
      <c r="BJ305" s="82"/>
      <c r="BK305" s="82"/>
      <c r="BL305" s="82"/>
      <c r="BM305" s="82"/>
      <c r="BN305" s="82"/>
      <c r="BO305" s="82"/>
      <c r="BP305" s="82"/>
      <c r="BQ305" s="82"/>
      <c r="BR305" s="82"/>
      <c r="BS305" s="82"/>
      <c r="BT305" s="82"/>
      <c r="BU305" s="82"/>
      <c r="BV305" s="82"/>
      <c r="BW305" s="82"/>
      <c r="BX305" s="80"/>
      <c r="BY305" s="80"/>
      <c r="BZ305" s="84"/>
      <c r="CA305" s="84"/>
      <c r="CD305" s="143"/>
    </row>
    <row r="306" spans="2:82" s="152" customFormat="1" ht="12.75" customHeight="1" x14ac:dyDescent="0.2">
      <c r="B306" s="223">
        <v>42479</v>
      </c>
      <c r="C306" s="224">
        <v>8.80346464E-2</v>
      </c>
      <c r="D306" s="224">
        <v>7.9449128100000002E-2</v>
      </c>
      <c r="E306" s="224">
        <v>0</v>
      </c>
      <c r="F306" s="224">
        <v>0</v>
      </c>
      <c r="G306" s="224">
        <v>0</v>
      </c>
      <c r="H306" s="224">
        <v>0</v>
      </c>
      <c r="I306" s="224">
        <v>1.0027106E-3</v>
      </c>
      <c r="J306" s="224">
        <v>9.602228E-4</v>
      </c>
      <c r="K306" s="224">
        <v>0.28347208270000002</v>
      </c>
      <c r="L306" s="224">
        <v>0.24099283290000001</v>
      </c>
      <c r="M306" s="224">
        <v>0.123183686</v>
      </c>
      <c r="N306" s="224">
        <v>0.12305950979999999</v>
      </c>
      <c r="O306" s="224">
        <v>7.4467719999999997E-4</v>
      </c>
      <c r="P306" s="224">
        <v>6.8709779999999996E-4</v>
      </c>
      <c r="Q306" s="224">
        <v>0</v>
      </c>
      <c r="R306" s="224">
        <v>0</v>
      </c>
      <c r="S306" s="224">
        <v>0</v>
      </c>
      <c r="T306" s="224">
        <v>0</v>
      </c>
      <c r="U306" s="225">
        <v>1.69952E-5</v>
      </c>
      <c r="V306" s="225">
        <v>1.27464E-5</v>
      </c>
      <c r="W306" s="224">
        <v>2.1956115999999999E-3</v>
      </c>
      <c r="X306" s="224">
        <v>1.9397128E-3</v>
      </c>
      <c r="Y306" s="224">
        <v>1.1889862E-3</v>
      </c>
      <c r="Z306" s="224">
        <v>1.1724293999999999E-3</v>
      </c>
      <c r="AA306" s="224">
        <v>5.4990949999999999E-3</v>
      </c>
      <c r="AB306" s="224">
        <v>5.4990949999999999E-3</v>
      </c>
      <c r="AC306" s="224">
        <v>0</v>
      </c>
      <c r="AD306" s="224">
        <v>0</v>
      </c>
      <c r="AE306" s="224">
        <v>0</v>
      </c>
      <c r="AF306" s="224">
        <v>0</v>
      </c>
      <c r="AG306" s="224">
        <v>0</v>
      </c>
      <c r="AH306" s="224">
        <v>0</v>
      </c>
      <c r="AI306" s="224">
        <v>0</v>
      </c>
      <c r="AJ306" s="224">
        <v>0</v>
      </c>
      <c r="AK306" s="224">
        <v>2.2137495100000001E-2</v>
      </c>
      <c r="AL306" s="224">
        <v>2.2137495100000001E-2</v>
      </c>
      <c r="AM306" s="224">
        <v>71</v>
      </c>
      <c r="AN306" s="224">
        <v>54</v>
      </c>
      <c r="AO306" s="224" t="s">
        <v>246</v>
      </c>
      <c r="AP306" s="96"/>
      <c r="AQ306" s="66"/>
      <c r="AR306" s="82"/>
      <c r="AS306" s="82"/>
      <c r="AT306" s="80"/>
      <c r="AU306" s="82"/>
      <c r="AV306" s="82"/>
      <c r="AW306" s="82"/>
      <c r="AX306" s="82"/>
      <c r="AY306" s="82"/>
      <c r="AZ306" s="82"/>
      <c r="BA306" s="82"/>
      <c r="BB306" s="82"/>
      <c r="BC306" s="82"/>
      <c r="BD306" s="82"/>
      <c r="BE306" s="82"/>
      <c r="BF306" s="82"/>
      <c r="BG306" s="82"/>
      <c r="BH306" s="82"/>
      <c r="BI306" s="82"/>
      <c r="BJ306" s="82"/>
      <c r="BK306" s="82"/>
      <c r="BL306" s="82"/>
      <c r="BM306" s="82"/>
      <c r="BN306" s="82"/>
      <c r="BO306" s="82"/>
      <c r="BP306" s="82"/>
      <c r="BQ306" s="82"/>
      <c r="BR306" s="82"/>
      <c r="BS306" s="82"/>
      <c r="BT306" s="82"/>
      <c r="BU306" s="82"/>
      <c r="BV306" s="82"/>
      <c r="BW306" s="82"/>
      <c r="BX306" s="80"/>
      <c r="BY306" s="80"/>
      <c r="BZ306" s="84"/>
      <c r="CA306" s="84"/>
      <c r="CD306" s="143"/>
    </row>
    <row r="307" spans="2:82" s="152" customFormat="1" ht="12.75" customHeight="1" x14ac:dyDescent="0.2">
      <c r="B307" s="223">
        <v>42480</v>
      </c>
      <c r="C307" s="224">
        <v>2.4489614377</v>
      </c>
      <c r="D307" s="224">
        <v>2.1788167679999999</v>
      </c>
      <c r="E307" s="224">
        <v>0</v>
      </c>
      <c r="F307" s="224">
        <v>0</v>
      </c>
      <c r="G307" s="224">
        <v>0</v>
      </c>
      <c r="H307" s="224">
        <v>0</v>
      </c>
      <c r="I307" s="224">
        <v>0.70655865890000003</v>
      </c>
      <c r="J307" s="224">
        <v>0.70524154019999996</v>
      </c>
      <c r="K307" s="224">
        <v>8.8891053099999997</v>
      </c>
      <c r="L307" s="224">
        <v>8.1075677362</v>
      </c>
      <c r="M307" s="224">
        <v>1.2928791605000001</v>
      </c>
      <c r="N307" s="224">
        <v>0.84000918069999997</v>
      </c>
      <c r="O307" s="224">
        <v>1.4896370500000001E-2</v>
      </c>
      <c r="P307" s="224">
        <v>1.3774342199999999E-2</v>
      </c>
      <c r="Q307" s="224">
        <v>0</v>
      </c>
      <c r="R307" s="224">
        <v>0</v>
      </c>
      <c r="S307" s="224">
        <v>0</v>
      </c>
      <c r="T307" s="224">
        <v>0</v>
      </c>
      <c r="U307" s="224">
        <v>5.3492011000000001E-3</v>
      </c>
      <c r="V307" s="224">
        <v>5.3316748999999997E-3</v>
      </c>
      <c r="W307" s="224">
        <v>5.3202637300000001E-2</v>
      </c>
      <c r="X307" s="224">
        <v>4.9393583900000003E-2</v>
      </c>
      <c r="Y307" s="224">
        <v>6.5171756000000003E-3</v>
      </c>
      <c r="Z307" s="224">
        <v>5.1150205000000002E-3</v>
      </c>
      <c r="AA307" s="224">
        <v>1.5796049400000001E-2</v>
      </c>
      <c r="AB307" s="224">
        <v>1.5796049400000001E-2</v>
      </c>
      <c r="AC307" s="224">
        <v>0</v>
      </c>
      <c r="AD307" s="224">
        <v>0</v>
      </c>
      <c r="AE307" s="224">
        <v>0</v>
      </c>
      <c r="AF307" s="224">
        <v>0</v>
      </c>
      <c r="AG307" s="225">
        <v>1.3277399999999999E-5</v>
      </c>
      <c r="AH307" s="225">
        <v>1.3277399999999999E-5</v>
      </c>
      <c r="AI307" s="224">
        <v>6.7877153000000003E-3</v>
      </c>
      <c r="AJ307" s="224">
        <v>6.7877153000000003E-3</v>
      </c>
      <c r="AK307" s="224">
        <v>5.8074059599999998E-2</v>
      </c>
      <c r="AL307" s="224">
        <v>5.8074059599999998E-2</v>
      </c>
      <c r="AM307" s="224">
        <v>230</v>
      </c>
      <c r="AN307" s="224">
        <v>133</v>
      </c>
      <c r="AO307" s="224" t="s">
        <v>246</v>
      </c>
      <c r="AP307" s="96"/>
      <c r="AQ307" s="66"/>
      <c r="AR307" s="82"/>
      <c r="AS307" s="82"/>
      <c r="AT307" s="80"/>
      <c r="AU307" s="82"/>
      <c r="AV307" s="82"/>
      <c r="AW307" s="82"/>
      <c r="AX307" s="82"/>
      <c r="AY307" s="82"/>
      <c r="AZ307" s="82"/>
      <c r="BA307" s="82"/>
      <c r="BB307" s="82"/>
      <c r="BC307" s="82"/>
      <c r="BD307" s="82"/>
      <c r="BE307" s="82"/>
      <c r="BF307" s="82"/>
      <c r="BG307" s="82"/>
      <c r="BH307" s="82"/>
      <c r="BI307" s="82"/>
      <c r="BJ307" s="82"/>
      <c r="BK307" s="82"/>
      <c r="BL307" s="82"/>
      <c r="BM307" s="82"/>
      <c r="BN307" s="82"/>
      <c r="BO307" s="82"/>
      <c r="BP307" s="82"/>
      <c r="BQ307" s="82"/>
      <c r="BR307" s="82"/>
      <c r="BS307" s="82"/>
      <c r="BT307" s="82"/>
      <c r="BU307" s="82"/>
      <c r="BV307" s="82"/>
      <c r="BW307" s="82"/>
      <c r="BX307" s="80"/>
      <c r="BY307" s="80"/>
      <c r="BZ307" s="84"/>
      <c r="CA307" s="84"/>
      <c r="CD307" s="143"/>
    </row>
    <row r="308" spans="2:82" s="152" customFormat="1" ht="12.75" customHeight="1" x14ac:dyDescent="0.2">
      <c r="B308" s="223">
        <v>42481</v>
      </c>
      <c r="C308" s="224">
        <v>0.14037831610000001</v>
      </c>
      <c r="D308" s="224">
        <v>0.1400225581</v>
      </c>
      <c r="E308" s="224">
        <v>3.9991808E-3</v>
      </c>
      <c r="F308" s="224">
        <v>0</v>
      </c>
      <c r="G308" s="224">
        <v>0.71995347980000002</v>
      </c>
      <c r="H308" s="224">
        <v>0.71995347980000002</v>
      </c>
      <c r="I308" s="224">
        <v>2.3118085300000001E-2</v>
      </c>
      <c r="J308" s="224">
        <v>2.2646472599999998E-2</v>
      </c>
      <c r="K308" s="224">
        <v>0.2318301508</v>
      </c>
      <c r="L308" s="224">
        <v>0.2318301508</v>
      </c>
      <c r="M308" s="224">
        <v>0.231171233</v>
      </c>
      <c r="N308" s="224">
        <v>0.231171233</v>
      </c>
      <c r="O308" s="224">
        <v>1.6273905E-3</v>
      </c>
      <c r="P308" s="224">
        <v>1.6212213E-3</v>
      </c>
      <c r="Q308" s="225">
        <v>6.4503099999999996E-5</v>
      </c>
      <c r="R308" s="224">
        <v>0</v>
      </c>
      <c r="S308" s="224">
        <v>1.10762415E-2</v>
      </c>
      <c r="T308" s="224">
        <v>1.10762415E-2</v>
      </c>
      <c r="U308" s="224">
        <v>4.7108259999999999E-4</v>
      </c>
      <c r="V308" s="224">
        <v>4.62585E-4</v>
      </c>
      <c r="W308" s="224">
        <v>3.4380005999999999E-3</v>
      </c>
      <c r="X308" s="224">
        <v>3.4380005999999999E-3</v>
      </c>
      <c r="Y308" s="224">
        <v>1.2924663E-3</v>
      </c>
      <c r="Z308" s="224">
        <v>1.2924663E-3</v>
      </c>
      <c r="AA308" s="224">
        <v>1.74920727E-2</v>
      </c>
      <c r="AB308" s="224">
        <v>1.74920727E-2</v>
      </c>
      <c r="AC308" s="224">
        <v>0</v>
      </c>
      <c r="AD308" s="224">
        <v>0</v>
      </c>
      <c r="AE308" s="224">
        <v>0</v>
      </c>
      <c r="AF308" s="224">
        <v>0</v>
      </c>
      <c r="AG308" s="224">
        <v>1.96303782E-2</v>
      </c>
      <c r="AH308" s="224">
        <v>1.96303782E-2</v>
      </c>
      <c r="AI308" s="224">
        <v>9.7471847999999993E-3</v>
      </c>
      <c r="AJ308" s="224">
        <v>9.7471847999999993E-3</v>
      </c>
      <c r="AK308" s="224">
        <v>2.4285741600000001E-2</v>
      </c>
      <c r="AL308" s="224">
        <v>2.4285741600000001E-2</v>
      </c>
      <c r="AM308" s="224">
        <v>148</v>
      </c>
      <c r="AN308" s="224">
        <v>122</v>
      </c>
      <c r="AO308" s="224" t="s">
        <v>246</v>
      </c>
      <c r="AP308" s="96"/>
      <c r="AQ308" s="66"/>
      <c r="AR308" s="82"/>
      <c r="AS308" s="82"/>
      <c r="AT308" s="80"/>
      <c r="AU308" s="82"/>
      <c r="AV308" s="82"/>
      <c r="AW308" s="82"/>
      <c r="AX308" s="82"/>
      <c r="AY308" s="82"/>
      <c r="AZ308" s="82"/>
      <c r="BA308" s="82"/>
      <c r="BB308" s="82"/>
      <c r="BC308" s="82"/>
      <c r="BD308" s="82"/>
      <c r="BE308" s="82"/>
      <c r="BF308" s="82"/>
      <c r="BG308" s="82"/>
      <c r="BH308" s="82"/>
      <c r="BI308" s="82"/>
      <c r="BJ308" s="82"/>
      <c r="BK308" s="82"/>
      <c r="BL308" s="82"/>
      <c r="BM308" s="82"/>
      <c r="BN308" s="82"/>
      <c r="BO308" s="82"/>
      <c r="BP308" s="82"/>
      <c r="BQ308" s="82"/>
      <c r="BR308" s="82"/>
      <c r="BS308" s="82"/>
      <c r="BT308" s="82"/>
      <c r="BU308" s="82"/>
      <c r="BV308" s="82"/>
      <c r="BW308" s="82"/>
      <c r="BX308" s="80"/>
      <c r="BY308" s="80"/>
      <c r="BZ308" s="84"/>
      <c r="CA308" s="84"/>
      <c r="CD308" s="143"/>
    </row>
    <row r="309" spans="2:82" s="152" customFormat="1" ht="12.75" customHeight="1" x14ac:dyDescent="0.2">
      <c r="B309" s="223">
        <v>42482</v>
      </c>
      <c r="C309" s="224">
        <v>0.1118672941</v>
      </c>
      <c r="D309" s="224">
        <v>0.1117048378</v>
      </c>
      <c r="E309" s="224">
        <v>0</v>
      </c>
      <c r="F309" s="224">
        <v>0</v>
      </c>
      <c r="G309" s="224">
        <v>0</v>
      </c>
      <c r="H309" s="224">
        <v>0</v>
      </c>
      <c r="I309" s="224">
        <v>6.8267127999999998E-3</v>
      </c>
      <c r="J309" s="224">
        <v>6.5335476999999996E-3</v>
      </c>
      <c r="K309" s="224">
        <v>2.8788602E-2</v>
      </c>
      <c r="L309" s="224">
        <v>2.8788602E-2</v>
      </c>
      <c r="M309" s="224">
        <v>0.4137555155</v>
      </c>
      <c r="N309" s="224">
        <v>0.41367273129999999</v>
      </c>
      <c r="O309" s="224">
        <v>4.8377020000000003E-4</v>
      </c>
      <c r="P309" s="224">
        <v>4.7965740000000001E-4</v>
      </c>
      <c r="Q309" s="224">
        <v>0</v>
      </c>
      <c r="R309" s="224">
        <v>0</v>
      </c>
      <c r="S309" s="224">
        <v>0</v>
      </c>
      <c r="T309" s="224">
        <v>0</v>
      </c>
      <c r="U309" s="225">
        <v>9.0817599999999996E-5</v>
      </c>
      <c r="V309" s="225">
        <v>8.6568800000000004E-5</v>
      </c>
      <c r="W309" s="224">
        <v>5.757723E-4</v>
      </c>
      <c r="X309" s="224">
        <v>5.757723E-4</v>
      </c>
      <c r="Y309" s="224">
        <v>1.3048839E-3</v>
      </c>
      <c r="Z309" s="224">
        <v>1.2966055000000001E-3</v>
      </c>
      <c r="AA309" s="224">
        <v>7.5110339999999995E-4</v>
      </c>
      <c r="AB309" s="224">
        <v>7.5110339999999995E-4</v>
      </c>
      <c r="AC309" s="224">
        <v>0</v>
      </c>
      <c r="AD309" s="224">
        <v>0</v>
      </c>
      <c r="AE309" s="224">
        <v>0</v>
      </c>
      <c r="AF309" s="224">
        <v>0</v>
      </c>
      <c r="AG309" s="224">
        <v>0</v>
      </c>
      <c r="AH309" s="224">
        <v>0</v>
      </c>
      <c r="AI309" s="224">
        <v>0</v>
      </c>
      <c r="AJ309" s="224">
        <v>0</v>
      </c>
      <c r="AK309" s="224">
        <v>3.0236881000000001E-3</v>
      </c>
      <c r="AL309" s="224">
        <v>3.0236881000000001E-3</v>
      </c>
      <c r="AM309" s="224">
        <v>64</v>
      </c>
      <c r="AN309" s="224">
        <v>58</v>
      </c>
      <c r="AO309" s="224" t="s">
        <v>246</v>
      </c>
      <c r="AP309" s="96"/>
      <c r="AQ309" s="66"/>
      <c r="AR309" s="82"/>
      <c r="AS309" s="82"/>
      <c r="AT309" s="80"/>
      <c r="AU309" s="82"/>
      <c r="AV309" s="82"/>
      <c r="AW309" s="82"/>
      <c r="AX309" s="82"/>
      <c r="AY309" s="82"/>
      <c r="AZ309" s="82"/>
      <c r="BA309" s="82"/>
      <c r="BB309" s="82"/>
      <c r="BC309" s="82"/>
      <c r="BD309" s="82"/>
      <c r="BE309" s="82"/>
      <c r="BF309" s="82"/>
      <c r="BG309" s="82"/>
      <c r="BH309" s="82"/>
      <c r="BI309" s="82"/>
      <c r="BJ309" s="82"/>
      <c r="BK309" s="82"/>
      <c r="BL309" s="82"/>
      <c r="BM309" s="82"/>
      <c r="BN309" s="82"/>
      <c r="BO309" s="82"/>
      <c r="BP309" s="82"/>
      <c r="BQ309" s="82"/>
      <c r="BR309" s="82"/>
      <c r="BS309" s="82"/>
      <c r="BT309" s="82"/>
      <c r="BU309" s="82"/>
      <c r="BV309" s="82"/>
      <c r="BW309" s="82"/>
      <c r="BX309" s="80"/>
      <c r="BY309" s="80"/>
      <c r="BZ309" s="84"/>
      <c r="CA309" s="84"/>
      <c r="CD309" s="143"/>
    </row>
    <row r="310" spans="2:82" s="152" customFormat="1" ht="12.75" customHeight="1" x14ac:dyDescent="0.2">
      <c r="B310" s="223">
        <v>42483</v>
      </c>
      <c r="C310" s="224">
        <v>9.48799216E-2</v>
      </c>
      <c r="D310" s="224">
        <v>9.48799216E-2</v>
      </c>
      <c r="E310" s="224">
        <v>0</v>
      </c>
      <c r="F310" s="224">
        <v>0</v>
      </c>
      <c r="G310" s="224">
        <v>0</v>
      </c>
      <c r="H310" s="224">
        <v>0</v>
      </c>
      <c r="I310" s="224">
        <v>1.6910110000000001E-3</v>
      </c>
      <c r="J310" s="224">
        <v>1.6910110000000001E-3</v>
      </c>
      <c r="K310" s="224">
        <v>8.2506916099999994E-2</v>
      </c>
      <c r="L310" s="224">
        <v>8.2506916099999994E-2</v>
      </c>
      <c r="M310" s="224">
        <v>0.31193151759999999</v>
      </c>
      <c r="N310" s="224">
        <v>0.31193151759999999</v>
      </c>
      <c r="O310" s="224">
        <v>7.958304E-4</v>
      </c>
      <c r="P310" s="224">
        <v>7.958304E-4</v>
      </c>
      <c r="Q310" s="224">
        <v>0</v>
      </c>
      <c r="R310" s="224">
        <v>0</v>
      </c>
      <c r="S310" s="224">
        <v>0</v>
      </c>
      <c r="T310" s="224">
        <v>0</v>
      </c>
      <c r="U310" s="225">
        <v>2.1243999999999999E-5</v>
      </c>
      <c r="V310" s="225">
        <v>2.1243999999999999E-5</v>
      </c>
      <c r="W310" s="224">
        <v>1.5264363E-3</v>
      </c>
      <c r="X310" s="224">
        <v>1.5264363E-3</v>
      </c>
      <c r="Y310" s="224">
        <v>1.927834E-3</v>
      </c>
      <c r="Z310" s="224">
        <v>1.927834E-3</v>
      </c>
      <c r="AA310" s="224">
        <v>2.1265841E-3</v>
      </c>
      <c r="AB310" s="224">
        <v>2.1265841E-3</v>
      </c>
      <c r="AC310" s="224">
        <v>0</v>
      </c>
      <c r="AD310" s="224">
        <v>0</v>
      </c>
      <c r="AE310" s="224">
        <v>0</v>
      </c>
      <c r="AF310" s="224">
        <v>0</v>
      </c>
      <c r="AG310" s="224">
        <v>0</v>
      </c>
      <c r="AH310" s="224">
        <v>0</v>
      </c>
      <c r="AI310" s="224">
        <v>0</v>
      </c>
      <c r="AJ310" s="224">
        <v>0</v>
      </c>
      <c r="AK310" s="224">
        <v>8.5609076000000006E-3</v>
      </c>
      <c r="AL310" s="224">
        <v>8.5609076000000006E-3</v>
      </c>
      <c r="AM310" s="224">
        <v>55</v>
      </c>
      <c r="AN310" s="224">
        <v>52</v>
      </c>
      <c r="AO310" s="224" t="s">
        <v>246</v>
      </c>
      <c r="AP310" s="96"/>
      <c r="AQ310" s="66"/>
      <c r="AR310" s="82"/>
      <c r="AS310" s="82"/>
      <c r="AT310" s="80"/>
      <c r="AU310" s="82"/>
      <c r="AV310" s="82"/>
      <c r="AW310" s="82"/>
      <c r="AX310" s="82"/>
      <c r="AY310" s="82"/>
      <c r="AZ310" s="82"/>
      <c r="BA310" s="82"/>
      <c r="BB310" s="82"/>
      <c r="BC310" s="82"/>
      <c r="BD310" s="82"/>
      <c r="BE310" s="82"/>
      <c r="BF310" s="82"/>
      <c r="BG310" s="82"/>
      <c r="BH310" s="82"/>
      <c r="BI310" s="82"/>
      <c r="BJ310" s="82"/>
      <c r="BK310" s="82"/>
      <c r="BL310" s="82"/>
      <c r="BM310" s="82"/>
      <c r="BN310" s="82"/>
      <c r="BO310" s="82"/>
      <c r="BP310" s="82"/>
      <c r="BQ310" s="82"/>
      <c r="BR310" s="82"/>
      <c r="BS310" s="82"/>
      <c r="BT310" s="82"/>
      <c r="BU310" s="82"/>
      <c r="BV310" s="82"/>
      <c r="BW310" s="82"/>
      <c r="BX310" s="80"/>
      <c r="BY310" s="80"/>
      <c r="BZ310" s="84"/>
      <c r="CA310" s="84"/>
      <c r="CD310" s="143"/>
    </row>
    <row r="311" spans="2:82" s="152" customFormat="1" ht="12.75" customHeight="1" x14ac:dyDescent="0.2">
      <c r="B311" s="223">
        <v>42484</v>
      </c>
      <c r="C311" s="224">
        <v>0.13058543859999999</v>
      </c>
      <c r="D311" s="224">
        <v>0.13022145460000001</v>
      </c>
      <c r="E311" s="224">
        <v>0</v>
      </c>
      <c r="F311" s="224">
        <v>0</v>
      </c>
      <c r="G311" s="224">
        <v>4.6136355900000002E-2</v>
      </c>
      <c r="H311" s="224">
        <v>4.6136355900000002E-2</v>
      </c>
      <c r="I311" s="224">
        <v>3.7984020000000002E-3</v>
      </c>
      <c r="J311" s="224">
        <v>3.500988E-3</v>
      </c>
      <c r="K311" s="224">
        <v>1.4925292E-2</v>
      </c>
      <c r="L311" s="224">
        <v>1.4925292E-2</v>
      </c>
      <c r="M311" s="224">
        <v>0.49975547399999998</v>
      </c>
      <c r="N311" s="224">
        <v>0.49886968609999999</v>
      </c>
      <c r="O311" s="224">
        <v>1.8358591E-3</v>
      </c>
      <c r="P311" s="224">
        <v>1.8296899000000001E-3</v>
      </c>
      <c r="Q311" s="224">
        <v>0</v>
      </c>
      <c r="R311" s="224">
        <v>0</v>
      </c>
      <c r="S311" s="225">
        <v>5.9073300000000002E-5</v>
      </c>
      <c r="T311" s="225">
        <v>5.9073300000000002E-5</v>
      </c>
      <c r="U311" s="225">
        <v>3.8239199999999998E-5</v>
      </c>
      <c r="V311" s="225">
        <v>2.97416E-5</v>
      </c>
      <c r="W311" s="224">
        <v>4.030406E-4</v>
      </c>
      <c r="X311" s="224">
        <v>4.030406E-4</v>
      </c>
      <c r="Y311" s="224">
        <v>6.9818014000000003E-3</v>
      </c>
      <c r="Z311" s="224">
        <v>6.9735229999999997E-3</v>
      </c>
      <c r="AA311" s="224">
        <v>1.03452801E-2</v>
      </c>
      <c r="AB311" s="224">
        <v>1.03452801E-2</v>
      </c>
      <c r="AC311" s="224">
        <v>0</v>
      </c>
      <c r="AD311" s="224">
        <v>0</v>
      </c>
      <c r="AE311" s="224">
        <v>0</v>
      </c>
      <c r="AF311" s="224">
        <v>0</v>
      </c>
      <c r="AG311" s="224">
        <v>5.8925124999999997E-3</v>
      </c>
      <c r="AH311" s="224">
        <v>5.8925124999999997E-3</v>
      </c>
      <c r="AI311" s="224">
        <v>2.9030437900000001E-2</v>
      </c>
      <c r="AJ311" s="224">
        <v>2.9030437900000001E-2</v>
      </c>
      <c r="AK311" s="224">
        <v>6.6868832000000003E-3</v>
      </c>
      <c r="AL311" s="224">
        <v>6.6868832000000003E-3</v>
      </c>
      <c r="AM311" s="224">
        <v>59</v>
      </c>
      <c r="AN311" s="224">
        <v>55</v>
      </c>
      <c r="AO311" s="224" t="s">
        <v>246</v>
      </c>
      <c r="AP311" s="96"/>
      <c r="AQ311" s="66"/>
      <c r="AR311" s="82"/>
      <c r="AS311" s="82"/>
      <c r="AT311" s="80"/>
      <c r="AU311" s="82"/>
      <c r="AV311" s="82"/>
      <c r="AW311" s="82"/>
      <c r="AX311" s="82"/>
      <c r="AY311" s="82"/>
      <c r="AZ311" s="82"/>
      <c r="BA311" s="82"/>
      <c r="BB311" s="82"/>
      <c r="BC311" s="82"/>
      <c r="BD311" s="82"/>
      <c r="BE311" s="82"/>
      <c r="BF311" s="82"/>
      <c r="BG311" s="82"/>
      <c r="BH311" s="82"/>
      <c r="BI311" s="82"/>
      <c r="BJ311" s="82"/>
      <c r="BK311" s="82"/>
      <c r="BL311" s="82"/>
      <c r="BM311" s="82"/>
      <c r="BN311" s="82"/>
      <c r="BO311" s="82"/>
      <c r="BP311" s="82"/>
      <c r="BQ311" s="82"/>
      <c r="BR311" s="82"/>
      <c r="BS311" s="82"/>
      <c r="BT311" s="82"/>
      <c r="BU311" s="82"/>
      <c r="BV311" s="82"/>
      <c r="BW311" s="82"/>
      <c r="BX311" s="80"/>
      <c r="BY311" s="80"/>
      <c r="BZ311" s="84"/>
      <c r="CA311" s="84"/>
      <c r="CD311" s="143"/>
    </row>
    <row r="312" spans="2:82" s="152" customFormat="1" ht="12.75" customHeight="1" x14ac:dyDescent="0.2">
      <c r="B312" s="223">
        <v>42485</v>
      </c>
      <c r="C312" s="224">
        <v>8.3712529199999997E-2</v>
      </c>
      <c r="D312" s="224">
        <v>7.1527287300000006E-2</v>
      </c>
      <c r="E312" s="224">
        <v>0</v>
      </c>
      <c r="F312" s="224">
        <v>0</v>
      </c>
      <c r="G312" s="224">
        <v>0</v>
      </c>
      <c r="H312" s="224">
        <v>0</v>
      </c>
      <c r="I312" s="224">
        <v>6.8628251900000006E-2</v>
      </c>
      <c r="J312" s="224">
        <v>6.8628251900000006E-2</v>
      </c>
      <c r="K312" s="224">
        <v>1.46988243E-2</v>
      </c>
      <c r="L312" s="224">
        <v>4.5345244999999996E-3</v>
      </c>
      <c r="M312" s="224">
        <v>0.19139354929999999</v>
      </c>
      <c r="N312" s="224">
        <v>0.15056034779999999</v>
      </c>
      <c r="O312" s="224">
        <v>1.3898755E-3</v>
      </c>
      <c r="P312" s="224">
        <v>8.8065720000000004E-4</v>
      </c>
      <c r="Q312" s="224">
        <v>0</v>
      </c>
      <c r="R312" s="224">
        <v>0</v>
      </c>
      <c r="S312" s="224">
        <v>0</v>
      </c>
      <c r="T312" s="224">
        <v>0</v>
      </c>
      <c r="U312" s="224">
        <v>2.7404570000000002E-4</v>
      </c>
      <c r="V312" s="224">
        <v>2.7404570000000002E-4</v>
      </c>
      <c r="W312" s="225">
        <v>3.0707999999999998E-5</v>
      </c>
      <c r="X312" s="225">
        <v>2.0472E-5</v>
      </c>
      <c r="Y312" s="224">
        <v>5.0363758000000003E-3</v>
      </c>
      <c r="Z312" s="224">
        <v>2.9947137000000002E-3</v>
      </c>
      <c r="AA312" s="224">
        <v>7.2840581E-3</v>
      </c>
      <c r="AB312" s="224">
        <v>7.2840581E-3</v>
      </c>
      <c r="AC312" s="224">
        <v>0</v>
      </c>
      <c r="AD312" s="224">
        <v>0</v>
      </c>
      <c r="AE312" s="224">
        <v>0</v>
      </c>
      <c r="AF312" s="224">
        <v>0</v>
      </c>
      <c r="AG312" s="224">
        <v>3.9582601000000004E-3</v>
      </c>
      <c r="AH312" s="224">
        <v>3.9582601000000004E-3</v>
      </c>
      <c r="AI312" s="224">
        <v>5.0437651E-3</v>
      </c>
      <c r="AJ312" s="224">
        <v>5.0437651E-3</v>
      </c>
      <c r="AK312" s="224">
        <v>1.7531596300000001E-2</v>
      </c>
      <c r="AL312" s="224">
        <v>1.7531596300000001E-2</v>
      </c>
      <c r="AM312" s="224">
        <v>95</v>
      </c>
      <c r="AN312" s="224">
        <v>36</v>
      </c>
      <c r="AO312" s="224" t="s">
        <v>246</v>
      </c>
      <c r="AP312" s="96"/>
      <c r="AQ312" s="66"/>
      <c r="AR312" s="82"/>
      <c r="AS312" s="82"/>
      <c r="AT312" s="80"/>
      <c r="AU312" s="82"/>
      <c r="AV312" s="82"/>
      <c r="AW312" s="82"/>
      <c r="AX312" s="82"/>
      <c r="AY312" s="82"/>
      <c r="AZ312" s="82"/>
      <c r="BA312" s="82"/>
      <c r="BB312" s="82"/>
      <c r="BC312" s="82"/>
      <c r="BD312" s="82"/>
      <c r="BE312" s="82"/>
      <c r="BF312" s="82"/>
      <c r="BG312" s="82"/>
      <c r="BH312" s="82"/>
      <c r="BI312" s="82"/>
      <c r="BJ312" s="82"/>
      <c r="BK312" s="82"/>
      <c r="BL312" s="82"/>
      <c r="BM312" s="82"/>
      <c r="BN312" s="82"/>
      <c r="BO312" s="82"/>
      <c r="BP312" s="82"/>
      <c r="BQ312" s="82"/>
      <c r="BR312" s="82"/>
      <c r="BS312" s="82"/>
      <c r="BT312" s="82"/>
      <c r="BU312" s="82"/>
      <c r="BV312" s="82"/>
      <c r="BW312" s="82"/>
      <c r="BX312" s="80"/>
      <c r="BY312" s="80"/>
      <c r="BZ312" s="84"/>
      <c r="CA312" s="84"/>
      <c r="CD312" s="143"/>
    </row>
    <row r="313" spans="2:82" s="152" customFormat="1" ht="12.75" customHeight="1" x14ac:dyDescent="0.2">
      <c r="B313" s="223">
        <v>42486</v>
      </c>
      <c r="C313" s="224">
        <v>0.67608149390000005</v>
      </c>
      <c r="D313" s="224">
        <v>0.67566404329999996</v>
      </c>
      <c r="E313" s="224">
        <v>0</v>
      </c>
      <c r="F313" s="224">
        <v>0</v>
      </c>
      <c r="G313" s="224">
        <v>0</v>
      </c>
      <c r="H313" s="224">
        <v>0</v>
      </c>
      <c r="I313" s="224">
        <v>9.8900748000000007E-3</v>
      </c>
      <c r="J313" s="224">
        <v>9.0275753999999996E-3</v>
      </c>
      <c r="K313" s="224">
        <v>2.2272284639</v>
      </c>
      <c r="L313" s="224">
        <v>2.2272284639</v>
      </c>
      <c r="M313" s="224">
        <v>0.90111649419999995</v>
      </c>
      <c r="N313" s="224">
        <v>0.90111649419999995</v>
      </c>
      <c r="O313" s="224">
        <v>5.1988592999999998E-3</v>
      </c>
      <c r="P313" s="224">
        <v>5.1968029000000002E-3</v>
      </c>
      <c r="Q313" s="224">
        <v>0</v>
      </c>
      <c r="R313" s="224">
        <v>0</v>
      </c>
      <c r="S313" s="224">
        <v>0</v>
      </c>
      <c r="T313" s="224">
        <v>0</v>
      </c>
      <c r="U313" s="225">
        <v>5.6296399999999999E-5</v>
      </c>
      <c r="V313" s="225">
        <v>5.20476E-5</v>
      </c>
      <c r="W313" s="224">
        <v>1.51479288E-2</v>
      </c>
      <c r="X313" s="224">
        <v>1.51479288E-2</v>
      </c>
      <c r="Y313" s="224">
        <v>8.5681510999999991E-3</v>
      </c>
      <c r="Z313" s="224">
        <v>8.5681510999999991E-3</v>
      </c>
      <c r="AA313" s="224">
        <v>1.29612896E-2</v>
      </c>
      <c r="AB313" s="224">
        <v>1.29612896E-2</v>
      </c>
      <c r="AC313" s="224">
        <v>0</v>
      </c>
      <c r="AD313" s="224">
        <v>0</v>
      </c>
      <c r="AE313" s="224">
        <v>0</v>
      </c>
      <c r="AF313" s="224">
        <v>0</v>
      </c>
      <c r="AG313" s="224">
        <v>6.2510024000000004E-3</v>
      </c>
      <c r="AH313" s="224">
        <v>6.2510024000000004E-3</v>
      </c>
      <c r="AI313" s="224">
        <v>3.9042477899999997E-2</v>
      </c>
      <c r="AJ313" s="224">
        <v>3.9042477899999997E-2</v>
      </c>
      <c r="AK313" s="224">
        <v>8.4222442999999994E-3</v>
      </c>
      <c r="AL313" s="224">
        <v>8.4222442999999994E-3</v>
      </c>
      <c r="AM313" s="224">
        <v>125</v>
      </c>
      <c r="AN313" s="224">
        <v>108</v>
      </c>
      <c r="AO313" s="224" t="s">
        <v>246</v>
      </c>
      <c r="AP313" s="96"/>
      <c r="AQ313" s="66"/>
      <c r="AR313" s="82"/>
      <c r="AS313" s="82"/>
      <c r="AT313" s="80"/>
      <c r="AU313" s="82"/>
      <c r="AV313" s="82"/>
      <c r="AW313" s="82"/>
      <c r="AX313" s="82"/>
      <c r="AY313" s="82"/>
      <c r="AZ313" s="82"/>
      <c r="BA313" s="82"/>
      <c r="BB313" s="82"/>
      <c r="BC313" s="82"/>
      <c r="BD313" s="82"/>
      <c r="BE313" s="82"/>
      <c r="BF313" s="82"/>
      <c r="BG313" s="82"/>
      <c r="BH313" s="82"/>
      <c r="BI313" s="82"/>
      <c r="BJ313" s="82"/>
      <c r="BK313" s="82"/>
      <c r="BL313" s="82"/>
      <c r="BM313" s="82"/>
      <c r="BN313" s="82"/>
      <c r="BO313" s="82"/>
      <c r="BP313" s="82"/>
      <c r="BQ313" s="82"/>
      <c r="BR313" s="82"/>
      <c r="BS313" s="82"/>
      <c r="BT313" s="82"/>
      <c r="BU313" s="82"/>
      <c r="BV313" s="82"/>
      <c r="BW313" s="82"/>
      <c r="BX313" s="80"/>
      <c r="BY313" s="80"/>
      <c r="BZ313" s="84"/>
      <c r="CA313" s="84"/>
      <c r="CD313" s="143"/>
    </row>
    <row r="314" spans="2:82" s="152" customFormat="1" ht="12.75" customHeight="1" x14ac:dyDescent="0.2">
      <c r="B314" s="223">
        <v>42487</v>
      </c>
      <c r="C314" s="224">
        <v>7.5427268000000006E-2</v>
      </c>
      <c r="D314" s="224">
        <v>7.5427268000000006E-2</v>
      </c>
      <c r="E314" s="224">
        <v>0</v>
      </c>
      <c r="F314" s="224">
        <v>0</v>
      </c>
      <c r="G314" s="224">
        <v>0</v>
      </c>
      <c r="H314" s="224">
        <v>0</v>
      </c>
      <c r="I314" s="224">
        <v>5.395946E-4</v>
      </c>
      <c r="J314" s="224">
        <v>5.395946E-4</v>
      </c>
      <c r="K314" s="224">
        <v>0.1911665209</v>
      </c>
      <c r="L314" s="224">
        <v>0.1911665209</v>
      </c>
      <c r="M314" s="224">
        <v>0.14798585</v>
      </c>
      <c r="N314" s="224">
        <v>0.14798585</v>
      </c>
      <c r="O314" s="224">
        <v>2.4599793999999999E-3</v>
      </c>
      <c r="P314" s="224">
        <v>2.4599793999999999E-3</v>
      </c>
      <c r="Q314" s="224">
        <v>0</v>
      </c>
      <c r="R314" s="224">
        <v>0</v>
      </c>
      <c r="S314" s="224">
        <v>0</v>
      </c>
      <c r="T314" s="224">
        <v>0</v>
      </c>
      <c r="U314" s="225">
        <v>4.2487999999999999E-6</v>
      </c>
      <c r="V314" s="225">
        <v>4.2487999999999999E-6</v>
      </c>
      <c r="W314" s="224">
        <v>5.8984670000000001E-3</v>
      </c>
      <c r="X314" s="224">
        <v>5.8984670000000001E-3</v>
      </c>
      <c r="Y314" s="224">
        <v>5.1243338000000003E-3</v>
      </c>
      <c r="Z314" s="224">
        <v>5.1243338000000003E-3</v>
      </c>
      <c r="AA314" s="224">
        <v>1.6793151000000001E-3</v>
      </c>
      <c r="AB314" s="224">
        <v>1.6793151000000001E-3</v>
      </c>
      <c r="AC314" s="224">
        <v>0</v>
      </c>
      <c r="AD314" s="224">
        <v>0</v>
      </c>
      <c r="AE314" s="224">
        <v>0</v>
      </c>
      <c r="AF314" s="224">
        <v>0</v>
      </c>
      <c r="AG314" s="224">
        <v>0</v>
      </c>
      <c r="AH314" s="224">
        <v>0</v>
      </c>
      <c r="AI314" s="224">
        <v>5.4186568000000003E-3</v>
      </c>
      <c r="AJ314" s="224">
        <v>5.4186568000000003E-3</v>
      </c>
      <c r="AK314" s="224">
        <v>2.3779724E-3</v>
      </c>
      <c r="AL314" s="224">
        <v>2.3779724E-3</v>
      </c>
      <c r="AM314" s="224">
        <v>66</v>
      </c>
      <c r="AN314" s="224">
        <v>59</v>
      </c>
      <c r="AO314" s="224" t="s">
        <v>246</v>
      </c>
      <c r="AP314" s="96"/>
      <c r="AQ314" s="66"/>
      <c r="AR314" s="82"/>
      <c r="AS314" s="82"/>
      <c r="AT314" s="80"/>
      <c r="AU314" s="82"/>
      <c r="AV314" s="82"/>
      <c r="AW314" s="82"/>
      <c r="AX314" s="82"/>
      <c r="AY314" s="82"/>
      <c r="AZ314" s="82"/>
      <c r="BA314" s="82"/>
      <c r="BB314" s="82"/>
      <c r="BC314" s="82"/>
      <c r="BD314" s="82"/>
      <c r="BE314" s="82"/>
      <c r="BF314" s="82"/>
      <c r="BG314" s="82"/>
      <c r="BH314" s="82"/>
      <c r="BI314" s="82"/>
      <c r="BJ314" s="82"/>
      <c r="BK314" s="82"/>
      <c r="BL314" s="82"/>
      <c r="BM314" s="82"/>
      <c r="BN314" s="82"/>
      <c r="BO314" s="82"/>
      <c r="BP314" s="82"/>
      <c r="BQ314" s="82"/>
      <c r="BR314" s="82"/>
      <c r="BS314" s="82"/>
      <c r="BT314" s="82"/>
      <c r="BU314" s="82"/>
      <c r="BV314" s="82"/>
      <c r="BW314" s="82"/>
      <c r="BX314" s="80"/>
      <c r="BY314" s="80"/>
      <c r="BZ314" s="84"/>
      <c r="CA314" s="84"/>
      <c r="CD314" s="143"/>
    </row>
    <row r="315" spans="2:82" s="152" customFormat="1" ht="12.75" customHeight="1" x14ac:dyDescent="0.2">
      <c r="B315" s="223">
        <v>42488</v>
      </c>
      <c r="C315" s="224">
        <v>0.47112172829999999</v>
      </c>
      <c r="D315" s="224">
        <v>0.47108060010000002</v>
      </c>
      <c r="E315" s="224">
        <v>0</v>
      </c>
      <c r="F315" s="224">
        <v>0</v>
      </c>
      <c r="G315" s="224">
        <v>0</v>
      </c>
      <c r="H315" s="224">
        <v>0</v>
      </c>
      <c r="I315" s="224">
        <v>0.73556689539999998</v>
      </c>
      <c r="J315" s="224">
        <v>0.73552440760000004</v>
      </c>
      <c r="K315" s="224">
        <v>0.13479623260000001</v>
      </c>
      <c r="L315" s="224">
        <v>0.13479623260000001</v>
      </c>
      <c r="M315" s="224">
        <v>0.35436253200000001</v>
      </c>
      <c r="N315" s="224">
        <v>0.35427974779999999</v>
      </c>
      <c r="O315" s="224">
        <v>4.0781163999999998E-3</v>
      </c>
      <c r="P315" s="224">
        <v>4.0740035999999999E-3</v>
      </c>
      <c r="Q315" s="224">
        <v>0</v>
      </c>
      <c r="R315" s="224">
        <v>0</v>
      </c>
      <c r="S315" s="224">
        <v>0</v>
      </c>
      <c r="T315" s="224">
        <v>0</v>
      </c>
      <c r="U315" s="224">
        <v>5.2451062999999999E-3</v>
      </c>
      <c r="V315" s="224">
        <v>5.2408575000000004E-3</v>
      </c>
      <c r="W315" s="224">
        <v>1.9038871E-3</v>
      </c>
      <c r="X315" s="224">
        <v>1.9038871E-3</v>
      </c>
      <c r="Y315" s="224">
        <v>4.6576385999999997E-3</v>
      </c>
      <c r="Z315" s="224">
        <v>4.6493602E-3</v>
      </c>
      <c r="AA315" s="224">
        <v>6.3779528000000004E-3</v>
      </c>
      <c r="AB315" s="224">
        <v>6.3779528000000004E-3</v>
      </c>
      <c r="AC315" s="224">
        <v>0</v>
      </c>
      <c r="AD315" s="224">
        <v>0</v>
      </c>
      <c r="AE315" s="224">
        <v>0</v>
      </c>
      <c r="AF315" s="224">
        <v>0</v>
      </c>
      <c r="AG315" s="224">
        <v>1.18471632E-2</v>
      </c>
      <c r="AH315" s="224">
        <v>1.18471632E-2</v>
      </c>
      <c r="AI315" s="224">
        <v>0</v>
      </c>
      <c r="AJ315" s="224">
        <v>0</v>
      </c>
      <c r="AK315" s="224">
        <v>2.5921761999999999E-3</v>
      </c>
      <c r="AL315" s="224">
        <v>2.5921761999999999E-3</v>
      </c>
      <c r="AM315" s="224">
        <v>103</v>
      </c>
      <c r="AN315" s="224">
        <v>70</v>
      </c>
      <c r="AO315" s="224" t="s">
        <v>246</v>
      </c>
      <c r="AP315" s="96"/>
      <c r="AQ315" s="66"/>
      <c r="AR315" s="82"/>
      <c r="AS315" s="82"/>
      <c r="AT315" s="80"/>
      <c r="AU315" s="82"/>
      <c r="AV315" s="82"/>
      <c r="AW315" s="82"/>
      <c r="AX315" s="82"/>
      <c r="AY315" s="82"/>
      <c r="AZ315" s="82"/>
      <c r="BA315" s="82"/>
      <c r="BB315" s="82"/>
      <c r="BC315" s="82"/>
      <c r="BD315" s="82"/>
      <c r="BE315" s="82"/>
      <c r="BF315" s="82"/>
      <c r="BG315" s="82"/>
      <c r="BH315" s="82"/>
      <c r="BI315" s="82"/>
      <c r="BJ315" s="82"/>
      <c r="BK315" s="82"/>
      <c r="BL315" s="82"/>
      <c r="BM315" s="82"/>
      <c r="BN315" s="82"/>
      <c r="BO315" s="82"/>
      <c r="BP315" s="82"/>
      <c r="BQ315" s="82"/>
      <c r="BR315" s="82"/>
      <c r="BS315" s="82"/>
      <c r="BT315" s="82"/>
      <c r="BU315" s="82"/>
      <c r="BV315" s="82"/>
      <c r="BW315" s="82"/>
      <c r="BX315" s="80"/>
      <c r="BY315" s="80"/>
      <c r="BZ315" s="84"/>
      <c r="CA315" s="84"/>
      <c r="CD315" s="143"/>
    </row>
    <row r="316" spans="2:82" s="152" customFormat="1" ht="12.75" customHeight="1" x14ac:dyDescent="0.2">
      <c r="B316" s="223">
        <v>42489</v>
      </c>
      <c r="C316" s="224">
        <v>0.20064402379999999</v>
      </c>
      <c r="D316" s="224">
        <v>0.1726506334</v>
      </c>
      <c r="E316" s="224">
        <v>0</v>
      </c>
      <c r="F316" s="224">
        <v>0</v>
      </c>
      <c r="G316" s="224">
        <v>0</v>
      </c>
      <c r="H316" s="224">
        <v>0</v>
      </c>
      <c r="I316" s="224">
        <v>0.22071718730000001</v>
      </c>
      <c r="J316" s="224">
        <v>0.21549545780000001</v>
      </c>
      <c r="K316" s="224">
        <v>2.98582243E-2</v>
      </c>
      <c r="L316" s="224">
        <v>2.9755864600000001E-2</v>
      </c>
      <c r="M316" s="224">
        <v>0.35352607479999998</v>
      </c>
      <c r="N316" s="224">
        <v>0.2510910905</v>
      </c>
      <c r="O316" s="224">
        <v>1.6101682E-3</v>
      </c>
      <c r="P316" s="224">
        <v>1.4888401E-3</v>
      </c>
      <c r="Q316" s="224">
        <v>0</v>
      </c>
      <c r="R316" s="224">
        <v>0</v>
      </c>
      <c r="S316" s="224">
        <v>0</v>
      </c>
      <c r="T316" s="224">
        <v>0</v>
      </c>
      <c r="U316" s="224">
        <v>2.4324210000000001E-3</v>
      </c>
      <c r="V316" s="224">
        <v>2.4281722000000002E-3</v>
      </c>
      <c r="W316" s="224">
        <v>4.5677949999999999E-4</v>
      </c>
      <c r="X316" s="224">
        <v>4.4654349999999999E-4</v>
      </c>
      <c r="Y316" s="224">
        <v>1.3731807999999999E-3</v>
      </c>
      <c r="Z316" s="224">
        <v>9.0131160000000001E-4</v>
      </c>
      <c r="AA316" s="224">
        <v>4.3565026999999997E-3</v>
      </c>
      <c r="AB316" s="224">
        <v>4.3565026999999997E-3</v>
      </c>
      <c r="AC316" s="224">
        <v>0</v>
      </c>
      <c r="AD316" s="224">
        <v>0</v>
      </c>
      <c r="AE316" s="224">
        <v>0</v>
      </c>
      <c r="AF316" s="224">
        <v>0</v>
      </c>
      <c r="AG316" s="224">
        <v>2.1243848999999999E-3</v>
      </c>
      <c r="AH316" s="224">
        <v>2.1243848999999999E-3</v>
      </c>
      <c r="AI316" s="224">
        <v>0</v>
      </c>
      <c r="AJ316" s="224">
        <v>0</v>
      </c>
      <c r="AK316" s="224">
        <v>1.33986017E-2</v>
      </c>
      <c r="AL316" s="224">
        <v>1.33986017E-2</v>
      </c>
      <c r="AM316" s="224">
        <v>151</v>
      </c>
      <c r="AN316" s="224">
        <v>107</v>
      </c>
      <c r="AO316" s="224" t="s">
        <v>246</v>
      </c>
      <c r="AP316" s="96"/>
      <c r="AQ316" s="66"/>
      <c r="AR316" s="82"/>
      <c r="AS316" s="82"/>
      <c r="AT316" s="80"/>
      <c r="AU316" s="82"/>
      <c r="AV316" s="82"/>
      <c r="AW316" s="82"/>
      <c r="AX316" s="82"/>
      <c r="AY316" s="82"/>
      <c r="AZ316" s="82"/>
      <c r="BA316" s="82"/>
      <c r="BB316" s="82"/>
      <c r="BC316" s="82"/>
      <c r="BD316" s="82"/>
      <c r="BE316" s="82"/>
      <c r="BF316" s="82"/>
      <c r="BG316" s="82"/>
      <c r="BH316" s="82"/>
      <c r="BI316" s="82"/>
      <c r="BJ316" s="82"/>
      <c r="BK316" s="82"/>
      <c r="BL316" s="82"/>
      <c r="BM316" s="82"/>
      <c r="BN316" s="82"/>
      <c r="BO316" s="82"/>
      <c r="BP316" s="82"/>
      <c r="BQ316" s="82"/>
      <c r="BR316" s="82"/>
      <c r="BS316" s="82"/>
      <c r="BT316" s="82"/>
      <c r="BU316" s="82"/>
      <c r="BV316" s="82"/>
      <c r="BW316" s="82"/>
      <c r="BX316" s="80"/>
      <c r="BY316" s="80"/>
      <c r="BZ316" s="84"/>
      <c r="CA316" s="84"/>
      <c r="CD316" s="143"/>
    </row>
    <row r="317" spans="2:82" s="152" customFormat="1" ht="12.75" customHeight="1" x14ac:dyDescent="0.2">
      <c r="B317" s="223">
        <v>42490</v>
      </c>
      <c r="C317" s="224">
        <v>8.3095885699999997E-2</v>
      </c>
      <c r="D317" s="224">
        <v>8.2664039300000006E-2</v>
      </c>
      <c r="E317" s="224">
        <v>0</v>
      </c>
      <c r="F317" s="224">
        <v>0</v>
      </c>
      <c r="G317" s="224">
        <v>2.3629327000000001E-3</v>
      </c>
      <c r="H317" s="224">
        <v>0</v>
      </c>
      <c r="I317" s="224">
        <v>8.7305849500000005E-2</v>
      </c>
      <c r="J317" s="224">
        <v>8.69064643E-2</v>
      </c>
      <c r="K317" s="224">
        <v>0.1041392743</v>
      </c>
      <c r="L317" s="224">
        <v>0.1034637015</v>
      </c>
      <c r="M317" s="224">
        <v>7.9852452300000001E-2</v>
      </c>
      <c r="N317" s="224">
        <v>7.9769668099999996E-2</v>
      </c>
      <c r="O317" s="224">
        <v>6.1460940000000004E-4</v>
      </c>
      <c r="P317" s="224">
        <v>6.063838E-4</v>
      </c>
      <c r="Q317" s="224">
        <v>0</v>
      </c>
      <c r="R317" s="224">
        <v>0</v>
      </c>
      <c r="S317" s="225">
        <v>5.9073300000000002E-5</v>
      </c>
      <c r="T317" s="224">
        <v>0</v>
      </c>
      <c r="U317" s="224">
        <v>4.3762340000000002E-4</v>
      </c>
      <c r="V317" s="224">
        <v>4.3337459999999998E-4</v>
      </c>
      <c r="W317" s="224">
        <v>1.4906105E-3</v>
      </c>
      <c r="X317" s="224">
        <v>1.4803745E-3</v>
      </c>
      <c r="Y317" s="224">
        <v>4.0771150000000001E-4</v>
      </c>
      <c r="Z317" s="224">
        <v>3.9943310000000002E-4</v>
      </c>
      <c r="AA317" s="224">
        <v>6.7799808E-3</v>
      </c>
      <c r="AB317" s="224">
        <v>6.7799808E-3</v>
      </c>
      <c r="AC317" s="224">
        <v>0</v>
      </c>
      <c r="AD317" s="224">
        <v>0</v>
      </c>
      <c r="AE317" s="224">
        <v>0</v>
      </c>
      <c r="AF317" s="224">
        <v>0</v>
      </c>
      <c r="AG317" s="224">
        <v>0</v>
      </c>
      <c r="AH317" s="224">
        <v>0</v>
      </c>
      <c r="AI317" s="224">
        <v>6.5906732999999997E-3</v>
      </c>
      <c r="AJ317" s="224">
        <v>6.5906732999999997E-3</v>
      </c>
      <c r="AK317" s="224">
        <v>2.1963648499999999E-2</v>
      </c>
      <c r="AL317" s="224">
        <v>2.1963648499999999E-2</v>
      </c>
      <c r="AM317" s="224">
        <v>79</v>
      </c>
      <c r="AN317" s="224">
        <v>68</v>
      </c>
      <c r="AO317" s="224" t="s">
        <v>246</v>
      </c>
      <c r="AP317" s="96"/>
      <c r="AQ317" s="66"/>
      <c r="AR317" s="82"/>
      <c r="AS317" s="82"/>
      <c r="AT317" s="80"/>
      <c r="AU317" s="82"/>
      <c r="AV317" s="82"/>
      <c r="AW317" s="82"/>
      <c r="AX317" s="82"/>
      <c r="AY317" s="82"/>
      <c r="AZ317" s="82"/>
      <c r="BA317" s="82"/>
      <c r="BB317" s="82"/>
      <c r="BC317" s="82"/>
      <c r="BD317" s="82"/>
      <c r="BE317" s="82"/>
      <c r="BF317" s="82"/>
      <c r="BG317" s="82"/>
      <c r="BH317" s="82"/>
      <c r="BI317" s="82"/>
      <c r="BJ317" s="82"/>
      <c r="BK317" s="82"/>
      <c r="BL317" s="82"/>
      <c r="BM317" s="82"/>
      <c r="BN317" s="82"/>
      <c r="BO317" s="82"/>
      <c r="BP317" s="82"/>
      <c r="BQ317" s="82"/>
      <c r="BR317" s="82"/>
      <c r="BS317" s="82"/>
      <c r="BT317" s="82"/>
      <c r="BU317" s="82"/>
      <c r="BV317" s="82"/>
      <c r="BW317" s="82"/>
      <c r="BX317" s="80"/>
      <c r="BY317" s="80"/>
      <c r="BZ317" s="84"/>
      <c r="CA317" s="84"/>
      <c r="CD317" s="143"/>
    </row>
    <row r="318" spans="2:82" s="152" customFormat="1" ht="12.75" customHeight="1" x14ac:dyDescent="0.2">
      <c r="B318" s="223">
        <v>42491</v>
      </c>
      <c r="C318" s="224">
        <v>6.0835098842999997</v>
      </c>
      <c r="D318" s="224">
        <v>6.0833453716000001</v>
      </c>
      <c r="E318" s="224">
        <v>0</v>
      </c>
      <c r="F318" s="224">
        <v>0</v>
      </c>
      <c r="G318" s="224">
        <v>0</v>
      </c>
      <c r="H318" s="224">
        <v>0</v>
      </c>
      <c r="I318" s="224">
        <v>0.89197772789999996</v>
      </c>
      <c r="J318" s="224">
        <v>0.89185026450000005</v>
      </c>
      <c r="K318" s="224">
        <v>14.4312812389</v>
      </c>
      <c r="L318" s="224">
        <v>14.4308206204</v>
      </c>
      <c r="M318" s="224">
        <v>11.0807871424</v>
      </c>
      <c r="N318" s="224">
        <v>11.0807457504</v>
      </c>
      <c r="O318" s="224">
        <v>4.6090554700000001E-2</v>
      </c>
      <c r="P318" s="224">
        <v>4.6072047099999999E-2</v>
      </c>
      <c r="Q318" s="224">
        <v>0</v>
      </c>
      <c r="R318" s="224">
        <v>0</v>
      </c>
      <c r="S318" s="224">
        <v>0</v>
      </c>
      <c r="T318" s="224">
        <v>0</v>
      </c>
      <c r="U318" s="224">
        <v>8.8220395E-3</v>
      </c>
      <c r="V318" s="224">
        <v>8.8092931000000006E-3</v>
      </c>
      <c r="W318" s="224">
        <v>8.3892578999999995E-2</v>
      </c>
      <c r="X318" s="224">
        <v>8.3841398999999997E-2</v>
      </c>
      <c r="Y318" s="224">
        <v>0.1005071038</v>
      </c>
      <c r="Z318" s="224">
        <v>0.10049882540000001</v>
      </c>
      <c r="AA318" s="224">
        <v>7.16427226E-2</v>
      </c>
      <c r="AB318" s="224">
        <v>7.16427226E-2</v>
      </c>
      <c r="AC318" s="224">
        <v>0</v>
      </c>
      <c r="AD318" s="224">
        <v>0</v>
      </c>
      <c r="AE318" s="224">
        <v>0</v>
      </c>
      <c r="AF318" s="224">
        <v>0</v>
      </c>
      <c r="AG318" s="224">
        <v>2.0646896599999999E-2</v>
      </c>
      <c r="AH318" s="224">
        <v>2.0646896599999999E-2</v>
      </c>
      <c r="AI318" s="224">
        <v>9.9995009999999995E-2</v>
      </c>
      <c r="AJ318" s="224">
        <v>9.9995009999999995E-2</v>
      </c>
      <c r="AK318" s="224">
        <v>0.16730867420000001</v>
      </c>
      <c r="AL318" s="224">
        <v>0.16730867420000001</v>
      </c>
      <c r="AM318" s="224">
        <v>609</v>
      </c>
      <c r="AN318" s="224">
        <v>259</v>
      </c>
      <c r="AO318" s="224" t="s">
        <v>246</v>
      </c>
      <c r="AP318" s="96"/>
      <c r="AQ318" s="66"/>
      <c r="AR318" s="82"/>
      <c r="AS318" s="82"/>
      <c r="AT318" s="80"/>
      <c r="AU318" s="82"/>
      <c r="AV318" s="82"/>
      <c r="AW318" s="82"/>
      <c r="AX318" s="82"/>
      <c r="AY318" s="82"/>
      <c r="AZ318" s="82"/>
      <c r="BA318" s="82"/>
      <c r="BB318" s="82"/>
      <c r="BC318" s="82"/>
      <c r="BD318" s="82"/>
      <c r="BE318" s="82"/>
      <c r="BF318" s="82"/>
      <c r="BG318" s="82"/>
      <c r="BH318" s="82"/>
      <c r="BI318" s="82"/>
      <c r="BJ318" s="82"/>
      <c r="BK318" s="82"/>
      <c r="BL318" s="82"/>
      <c r="BM318" s="82"/>
      <c r="BN318" s="82"/>
      <c r="BO318" s="82"/>
      <c r="BP318" s="82"/>
      <c r="BQ318" s="82"/>
      <c r="BR318" s="82"/>
      <c r="BS318" s="82"/>
      <c r="BT318" s="82"/>
      <c r="BU318" s="82"/>
      <c r="BV318" s="82"/>
      <c r="BW318" s="82"/>
      <c r="BX318" s="80"/>
      <c r="BY318" s="80"/>
      <c r="BZ318" s="84"/>
      <c r="CA318" s="84"/>
      <c r="CD318" s="143"/>
    </row>
    <row r="319" spans="2:82" s="152" customFormat="1" ht="12.75" customHeight="1" x14ac:dyDescent="0.2">
      <c r="B319" s="223">
        <v>42492</v>
      </c>
      <c r="C319" s="224">
        <v>3.8775295178000002</v>
      </c>
      <c r="D319" s="224">
        <v>3.8683353175000001</v>
      </c>
      <c r="E319" s="224">
        <v>0</v>
      </c>
      <c r="F319" s="224">
        <v>0</v>
      </c>
      <c r="G319" s="224">
        <v>0</v>
      </c>
      <c r="H319" s="224">
        <v>0</v>
      </c>
      <c r="I319" s="224">
        <v>0.71729089840000004</v>
      </c>
      <c r="J319" s="224">
        <v>0.71687451980000005</v>
      </c>
      <c r="K319" s="224">
        <v>13.1216538524</v>
      </c>
      <c r="L319" s="224">
        <v>13.092215276299999</v>
      </c>
      <c r="M319" s="224">
        <v>3.5997925222</v>
      </c>
      <c r="N319" s="224">
        <v>3.5873997467000001</v>
      </c>
      <c r="O319" s="224">
        <v>2.01887961E-2</v>
      </c>
      <c r="P319" s="224">
        <v>2.01620629E-2</v>
      </c>
      <c r="Q319" s="224">
        <v>0</v>
      </c>
      <c r="R319" s="224">
        <v>0</v>
      </c>
      <c r="S319" s="224">
        <v>0</v>
      </c>
      <c r="T319" s="224">
        <v>0</v>
      </c>
      <c r="U319" s="224">
        <v>7.3254104000000002E-3</v>
      </c>
      <c r="V319" s="224">
        <v>7.312664E-3</v>
      </c>
      <c r="W319" s="224">
        <v>5.1926982199999999E-2</v>
      </c>
      <c r="X319" s="224">
        <v>5.1896274200000002E-2</v>
      </c>
      <c r="Y319" s="224">
        <v>2.50038933E-2</v>
      </c>
      <c r="Z319" s="224">
        <v>2.4945944500000001E-2</v>
      </c>
      <c r="AA319" s="224">
        <v>3.9690752500000002E-2</v>
      </c>
      <c r="AB319" s="224">
        <v>3.9690752500000002E-2</v>
      </c>
      <c r="AC319" s="224">
        <v>0</v>
      </c>
      <c r="AD319" s="224">
        <v>0</v>
      </c>
      <c r="AE319" s="224">
        <v>0</v>
      </c>
      <c r="AF319" s="224">
        <v>0</v>
      </c>
      <c r="AG319" s="224">
        <v>4.3600874599999999E-2</v>
      </c>
      <c r="AH319" s="224">
        <v>4.3600874599999999E-2</v>
      </c>
      <c r="AI319" s="224">
        <v>6.4820442199999995E-2</v>
      </c>
      <c r="AJ319" s="224">
        <v>6.4820442199999995E-2</v>
      </c>
      <c r="AK319" s="224">
        <v>2.2404473599999999E-2</v>
      </c>
      <c r="AL319" s="224">
        <v>2.2404473599999999E-2</v>
      </c>
      <c r="AM319" s="224">
        <v>268</v>
      </c>
      <c r="AN319" s="224">
        <v>182</v>
      </c>
      <c r="AO319" s="224" t="s">
        <v>246</v>
      </c>
      <c r="AP319" s="96"/>
      <c r="AQ319" s="66"/>
      <c r="AR319" s="82"/>
      <c r="AS319" s="82"/>
      <c r="AT319" s="80"/>
      <c r="AU319" s="82"/>
      <c r="AV319" s="82"/>
      <c r="AW319" s="82"/>
      <c r="AX319" s="82"/>
      <c r="AY319" s="82"/>
      <c r="AZ319" s="82"/>
      <c r="BA319" s="82"/>
      <c r="BB319" s="82"/>
      <c r="BC319" s="82"/>
      <c r="BD319" s="82"/>
      <c r="BE319" s="82"/>
      <c r="BF319" s="82"/>
      <c r="BG319" s="82"/>
      <c r="BH319" s="82"/>
      <c r="BI319" s="82"/>
      <c r="BJ319" s="82"/>
      <c r="BK319" s="82"/>
      <c r="BL319" s="82"/>
      <c r="BM319" s="82"/>
      <c r="BN319" s="82"/>
      <c r="BO319" s="82"/>
      <c r="BP319" s="82"/>
      <c r="BQ319" s="82"/>
      <c r="BR319" s="82"/>
      <c r="BS319" s="82"/>
      <c r="BT319" s="82"/>
      <c r="BU319" s="82"/>
      <c r="BV319" s="82"/>
      <c r="BW319" s="82"/>
      <c r="BX319" s="80"/>
      <c r="BY319" s="80"/>
      <c r="BZ319" s="84"/>
      <c r="CA319" s="84"/>
      <c r="CD319" s="143"/>
    </row>
    <row r="320" spans="2:82" s="152" customFormat="1" ht="12.75" customHeight="1" x14ac:dyDescent="0.2">
      <c r="B320" s="223">
        <v>42493</v>
      </c>
      <c r="C320" s="224">
        <v>27.9987165378</v>
      </c>
      <c r="D320" s="224">
        <v>0</v>
      </c>
      <c r="E320" s="224">
        <v>0</v>
      </c>
      <c r="F320" s="224">
        <v>0</v>
      </c>
      <c r="G320" s="224">
        <v>0</v>
      </c>
      <c r="H320" s="224">
        <v>0</v>
      </c>
      <c r="I320" s="224">
        <v>14.9110641782</v>
      </c>
      <c r="J320" s="224">
        <v>0</v>
      </c>
      <c r="K320" s="224">
        <v>58.749951520400003</v>
      </c>
      <c r="L320" s="224">
        <v>0</v>
      </c>
      <c r="M320" s="224">
        <v>36.145783468600001</v>
      </c>
      <c r="N320" s="224">
        <v>0</v>
      </c>
      <c r="O320" s="224">
        <v>0.11385977260000001</v>
      </c>
      <c r="P320" s="224">
        <v>0</v>
      </c>
      <c r="Q320" s="224">
        <v>0</v>
      </c>
      <c r="R320" s="224">
        <v>0</v>
      </c>
      <c r="S320" s="224">
        <v>0</v>
      </c>
      <c r="T320" s="224">
        <v>0</v>
      </c>
      <c r="U320" s="224">
        <v>6.2305553499999999E-2</v>
      </c>
      <c r="V320" s="224">
        <v>0</v>
      </c>
      <c r="W320" s="224">
        <v>0.1923603982</v>
      </c>
      <c r="X320" s="224">
        <v>0</v>
      </c>
      <c r="Y320" s="224">
        <v>0.18139024440000001</v>
      </c>
      <c r="Z320" s="224">
        <v>0</v>
      </c>
      <c r="AA320" s="224">
        <v>0.29349816140000001</v>
      </c>
      <c r="AB320" s="224">
        <v>0</v>
      </c>
      <c r="AC320" s="224">
        <v>0</v>
      </c>
      <c r="AD320" s="224">
        <v>0</v>
      </c>
      <c r="AE320" s="224">
        <v>0</v>
      </c>
      <c r="AF320" s="224">
        <v>0</v>
      </c>
      <c r="AG320" s="224">
        <v>0.1694064149</v>
      </c>
      <c r="AH320" s="224">
        <v>0</v>
      </c>
      <c r="AI320" s="224">
        <v>0.56140355340000003</v>
      </c>
      <c r="AJ320" s="224">
        <v>0</v>
      </c>
      <c r="AK320" s="224">
        <v>0.39740906500000001</v>
      </c>
      <c r="AL320" s="224">
        <v>0</v>
      </c>
      <c r="AM320" s="224">
        <v>0</v>
      </c>
      <c r="AN320" s="224">
        <v>0</v>
      </c>
      <c r="AO320" s="224" t="s">
        <v>247</v>
      </c>
      <c r="AP320" s="96"/>
      <c r="AQ320" s="66"/>
      <c r="AR320" s="82"/>
      <c r="AS320" s="82"/>
      <c r="AT320" s="80"/>
      <c r="AU320" s="82"/>
      <c r="AV320" s="82"/>
      <c r="AW320" s="82"/>
      <c r="AX320" s="82"/>
      <c r="AY320" s="82"/>
      <c r="AZ320" s="82"/>
      <c r="BA320" s="82"/>
      <c r="BB320" s="82"/>
      <c r="BC320" s="82"/>
      <c r="BD320" s="82"/>
      <c r="BE320" s="82"/>
      <c r="BF320" s="82"/>
      <c r="BG320" s="82"/>
      <c r="BH320" s="82"/>
      <c r="BI320" s="82"/>
      <c r="BJ320" s="82"/>
      <c r="BK320" s="82"/>
      <c r="BL320" s="82"/>
      <c r="BM320" s="82"/>
      <c r="BN320" s="82"/>
      <c r="BO320" s="82"/>
      <c r="BP320" s="82"/>
      <c r="BQ320" s="82"/>
      <c r="BR320" s="82"/>
      <c r="BS320" s="82"/>
      <c r="BT320" s="82"/>
      <c r="BU320" s="82"/>
      <c r="BV320" s="82"/>
      <c r="BW320" s="82"/>
      <c r="BX320" s="80"/>
      <c r="BY320" s="80"/>
      <c r="BZ320" s="84"/>
      <c r="CA320" s="84"/>
      <c r="CD320" s="143"/>
    </row>
    <row r="321" spans="2:82" s="152" customFormat="1" ht="12.75" customHeight="1" x14ac:dyDescent="0.2">
      <c r="B321" s="223">
        <v>42494</v>
      </c>
      <c r="C321" s="224">
        <v>0.74533377349999996</v>
      </c>
      <c r="D321" s="224">
        <v>0.74225533340000005</v>
      </c>
      <c r="E321" s="224">
        <v>0</v>
      </c>
      <c r="F321" s="224">
        <v>0</v>
      </c>
      <c r="G321" s="224">
        <v>0</v>
      </c>
      <c r="H321" s="224">
        <v>0</v>
      </c>
      <c r="I321" s="224">
        <v>0.2123907518</v>
      </c>
      <c r="J321" s="224">
        <v>0.2122208008</v>
      </c>
      <c r="K321" s="224">
        <v>2.9402326627000002</v>
      </c>
      <c r="L321" s="224">
        <v>2.9253189019999999</v>
      </c>
      <c r="M321" s="224">
        <v>0.2086976499</v>
      </c>
      <c r="N321" s="224">
        <v>0.2086976499</v>
      </c>
      <c r="O321" s="224">
        <v>9.5293995000000006E-3</v>
      </c>
      <c r="P321" s="224">
        <v>9.5108919000000004E-3</v>
      </c>
      <c r="Q321" s="224">
        <v>0</v>
      </c>
      <c r="R321" s="224">
        <v>0</v>
      </c>
      <c r="S321" s="224">
        <v>0</v>
      </c>
      <c r="T321" s="224">
        <v>0</v>
      </c>
      <c r="U321" s="224">
        <v>5.5101237999999999E-3</v>
      </c>
      <c r="V321" s="224">
        <v>5.4888797999999997E-3</v>
      </c>
      <c r="W321" s="224">
        <v>3.2417258599999998E-2</v>
      </c>
      <c r="X321" s="224">
        <v>3.2376314599999997E-2</v>
      </c>
      <c r="Y321" s="224">
        <v>1.4083640000000001E-3</v>
      </c>
      <c r="Z321" s="224">
        <v>1.4083640000000001E-3</v>
      </c>
      <c r="AA321" s="224">
        <v>2.9508442700000002E-2</v>
      </c>
      <c r="AB321" s="224">
        <v>2.9508442700000002E-2</v>
      </c>
      <c r="AC321" s="224">
        <v>0</v>
      </c>
      <c r="AD321" s="224">
        <v>0</v>
      </c>
      <c r="AE321" s="224">
        <v>0</v>
      </c>
      <c r="AF321" s="224">
        <v>0</v>
      </c>
      <c r="AG321" s="224">
        <v>4.8656910400000003E-2</v>
      </c>
      <c r="AH321" s="224">
        <v>4.8656910400000003E-2</v>
      </c>
      <c r="AI321" s="224">
        <v>2.0581939699999999E-2</v>
      </c>
      <c r="AJ321" s="224">
        <v>2.0581939699999999E-2</v>
      </c>
      <c r="AK321" s="224">
        <v>7.3408776999999998E-3</v>
      </c>
      <c r="AL321" s="224">
        <v>7.3408776999999998E-3</v>
      </c>
      <c r="AM321" s="224">
        <v>456</v>
      </c>
      <c r="AN321" s="224">
        <v>269</v>
      </c>
      <c r="AO321" s="224" t="s">
        <v>246</v>
      </c>
      <c r="AP321" s="96"/>
      <c r="AQ321" s="66"/>
      <c r="AR321" s="82"/>
      <c r="AS321" s="82"/>
      <c r="AT321" s="80"/>
      <c r="AU321" s="82"/>
      <c r="AV321" s="82"/>
      <c r="AW321" s="82"/>
      <c r="AX321" s="82"/>
      <c r="AY321" s="82"/>
      <c r="AZ321" s="82"/>
      <c r="BA321" s="82"/>
      <c r="BB321" s="82"/>
      <c r="BC321" s="82"/>
      <c r="BD321" s="82"/>
      <c r="BE321" s="82"/>
      <c r="BF321" s="82"/>
      <c r="BG321" s="82"/>
      <c r="BH321" s="82"/>
      <c r="BI321" s="82"/>
      <c r="BJ321" s="82"/>
      <c r="BK321" s="82"/>
      <c r="BL321" s="82"/>
      <c r="BM321" s="82"/>
      <c r="BN321" s="82"/>
      <c r="BO321" s="82"/>
      <c r="BP321" s="82"/>
      <c r="BQ321" s="82"/>
      <c r="BR321" s="82"/>
      <c r="BS321" s="82"/>
      <c r="BT321" s="82"/>
      <c r="BU321" s="82"/>
      <c r="BV321" s="82"/>
      <c r="BW321" s="82"/>
      <c r="BX321" s="80"/>
      <c r="BY321" s="80"/>
      <c r="BZ321" s="84"/>
      <c r="CA321" s="84"/>
      <c r="CD321" s="143"/>
    </row>
    <row r="322" spans="2:82" s="152" customFormat="1" ht="12.75" customHeight="1" x14ac:dyDescent="0.2">
      <c r="B322" s="223">
        <v>42495</v>
      </c>
      <c r="C322" s="224">
        <v>0.43848571710000001</v>
      </c>
      <c r="D322" s="224">
        <v>0.42153473689999998</v>
      </c>
      <c r="E322" s="224">
        <v>0</v>
      </c>
      <c r="F322" s="224">
        <v>0</v>
      </c>
      <c r="G322" s="224">
        <v>0</v>
      </c>
      <c r="H322" s="224">
        <v>0</v>
      </c>
      <c r="I322" s="224">
        <v>0.1191246921</v>
      </c>
      <c r="J322" s="224">
        <v>0.114068657</v>
      </c>
      <c r="K322" s="224">
        <v>0.21938707069999999</v>
      </c>
      <c r="L322" s="224">
        <v>0.21583519330000001</v>
      </c>
      <c r="M322" s="224">
        <v>1.3556585730999999</v>
      </c>
      <c r="N322" s="224">
        <v>1.3001435759</v>
      </c>
      <c r="O322" s="224">
        <v>2.1234994000000002E-3</v>
      </c>
      <c r="P322" s="224">
        <v>2.1091045999999999E-3</v>
      </c>
      <c r="Q322" s="224">
        <v>0</v>
      </c>
      <c r="R322" s="224">
        <v>0</v>
      </c>
      <c r="S322" s="224">
        <v>0</v>
      </c>
      <c r="T322" s="224">
        <v>0</v>
      </c>
      <c r="U322" s="224">
        <v>5.4543609999999998E-4</v>
      </c>
      <c r="V322" s="224">
        <v>5.3268969999999995E-4</v>
      </c>
      <c r="W322" s="224">
        <v>6.2695220000000002E-4</v>
      </c>
      <c r="X322" s="224">
        <v>6.0648020000000002E-4</v>
      </c>
      <c r="Y322" s="224">
        <v>6.9786969000000003E-3</v>
      </c>
      <c r="Z322" s="224">
        <v>6.9621400999999999E-3</v>
      </c>
      <c r="AA322" s="224">
        <v>7.4549969999999997E-3</v>
      </c>
      <c r="AB322" s="224">
        <v>7.4549969999999997E-3</v>
      </c>
      <c r="AC322" s="224">
        <v>0</v>
      </c>
      <c r="AD322" s="224">
        <v>0</v>
      </c>
      <c r="AE322" s="224">
        <v>0</v>
      </c>
      <c r="AF322" s="224">
        <v>0</v>
      </c>
      <c r="AG322" s="224">
        <v>8.3116560000000002E-4</v>
      </c>
      <c r="AH322" s="224">
        <v>8.3116560000000002E-4</v>
      </c>
      <c r="AI322" s="224">
        <v>2.4637935199999999E-2</v>
      </c>
      <c r="AJ322" s="224">
        <v>2.4637935199999999E-2</v>
      </c>
      <c r="AK322" s="224">
        <v>8.4657059000000003E-3</v>
      </c>
      <c r="AL322" s="224">
        <v>8.4657059000000003E-3</v>
      </c>
      <c r="AM322" s="224">
        <v>209</v>
      </c>
      <c r="AN322" s="224">
        <v>180</v>
      </c>
      <c r="AO322" s="224" t="s">
        <v>246</v>
      </c>
      <c r="AP322" s="96"/>
      <c r="AQ322" s="66"/>
      <c r="AR322" s="82"/>
      <c r="AS322" s="82"/>
      <c r="AT322" s="80"/>
      <c r="AU322" s="82"/>
      <c r="AV322" s="82"/>
      <c r="AW322" s="82"/>
      <c r="AX322" s="82"/>
      <c r="AY322" s="82"/>
      <c r="AZ322" s="82"/>
      <c r="BA322" s="82"/>
      <c r="BB322" s="82"/>
      <c r="BC322" s="82"/>
      <c r="BD322" s="82"/>
      <c r="BE322" s="82"/>
      <c r="BF322" s="82"/>
      <c r="BG322" s="82"/>
      <c r="BH322" s="82"/>
      <c r="BI322" s="82"/>
      <c r="BJ322" s="82"/>
      <c r="BK322" s="82"/>
      <c r="BL322" s="82"/>
      <c r="BM322" s="82"/>
      <c r="BN322" s="82"/>
      <c r="BO322" s="82"/>
      <c r="BP322" s="82"/>
      <c r="BQ322" s="82"/>
      <c r="BR322" s="82"/>
      <c r="BS322" s="82"/>
      <c r="BT322" s="82"/>
      <c r="BU322" s="82"/>
      <c r="BV322" s="82"/>
      <c r="BW322" s="82"/>
      <c r="BX322" s="80"/>
      <c r="BY322" s="80"/>
      <c r="BZ322" s="84"/>
      <c r="CA322" s="84"/>
      <c r="CD322" s="143"/>
    </row>
    <row r="323" spans="2:82" s="152" customFormat="1" ht="12.75" customHeight="1" x14ac:dyDescent="0.2">
      <c r="B323" s="223">
        <v>42496</v>
      </c>
      <c r="C323" s="224">
        <v>0.6123239251</v>
      </c>
      <c r="D323" s="224">
        <v>0.61224166869999996</v>
      </c>
      <c r="E323" s="224">
        <v>0</v>
      </c>
      <c r="F323" s="224">
        <v>0</v>
      </c>
      <c r="G323" s="224">
        <v>0</v>
      </c>
      <c r="H323" s="224">
        <v>0</v>
      </c>
      <c r="I323" s="224">
        <v>0.58004300870000003</v>
      </c>
      <c r="J323" s="224">
        <v>0.5799155453</v>
      </c>
      <c r="K323" s="224">
        <v>0.68655585299999999</v>
      </c>
      <c r="L323" s="224">
        <v>0.68655585299999999</v>
      </c>
      <c r="M323" s="224">
        <v>0.77958136069999995</v>
      </c>
      <c r="N323" s="224">
        <v>0.77949857649999998</v>
      </c>
      <c r="O323" s="224">
        <v>7.3208162E-3</v>
      </c>
      <c r="P323" s="224">
        <v>7.3125906000000001E-3</v>
      </c>
      <c r="Q323" s="224">
        <v>0</v>
      </c>
      <c r="R323" s="224">
        <v>0</v>
      </c>
      <c r="S323" s="224">
        <v>0</v>
      </c>
      <c r="T323" s="224">
        <v>0</v>
      </c>
      <c r="U323" s="224">
        <v>7.7991481999999997E-3</v>
      </c>
      <c r="V323" s="224">
        <v>7.7864018000000004E-3</v>
      </c>
      <c r="W323" s="224">
        <v>8.0633709000000001E-3</v>
      </c>
      <c r="X323" s="224">
        <v>8.0633709000000001E-3</v>
      </c>
      <c r="Y323" s="224">
        <v>7.7537630000000003E-3</v>
      </c>
      <c r="Z323" s="224">
        <v>7.7454845999999997E-3</v>
      </c>
      <c r="AA323" s="224">
        <v>1.12033168E-2</v>
      </c>
      <c r="AB323" s="224">
        <v>1.12033168E-2</v>
      </c>
      <c r="AC323" s="224">
        <v>0</v>
      </c>
      <c r="AD323" s="224">
        <v>0</v>
      </c>
      <c r="AE323" s="224">
        <v>0</v>
      </c>
      <c r="AF323" s="224">
        <v>0</v>
      </c>
      <c r="AG323" s="224">
        <v>8.3116560000000002E-4</v>
      </c>
      <c r="AH323" s="224">
        <v>8.3116560000000002E-4</v>
      </c>
      <c r="AI323" s="224">
        <v>2.4637935199999999E-2</v>
      </c>
      <c r="AJ323" s="224">
        <v>2.4637935199999999E-2</v>
      </c>
      <c r="AK323" s="224">
        <v>2.3555172199999998E-2</v>
      </c>
      <c r="AL323" s="224">
        <v>2.3555172199999998E-2</v>
      </c>
      <c r="AM323" s="224">
        <v>125</v>
      </c>
      <c r="AN323" s="224">
        <v>117</v>
      </c>
      <c r="AO323" s="224" t="s">
        <v>246</v>
      </c>
      <c r="AP323" s="96"/>
      <c r="AQ323" s="66"/>
      <c r="AR323" s="82"/>
      <c r="AS323" s="82"/>
      <c r="AT323" s="80"/>
      <c r="AU323" s="82"/>
      <c r="AV323" s="82"/>
      <c r="AW323" s="82"/>
      <c r="AX323" s="82"/>
      <c r="AY323" s="82"/>
      <c r="AZ323" s="82"/>
      <c r="BA323" s="82"/>
      <c r="BB323" s="82"/>
      <c r="BC323" s="82"/>
      <c r="BD323" s="82"/>
      <c r="BE323" s="82"/>
      <c r="BF323" s="82"/>
      <c r="BG323" s="82"/>
      <c r="BH323" s="82"/>
      <c r="BI323" s="82"/>
      <c r="BJ323" s="82"/>
      <c r="BK323" s="82"/>
      <c r="BL323" s="82"/>
      <c r="BM323" s="82"/>
      <c r="BN323" s="82"/>
      <c r="BO323" s="82"/>
      <c r="BP323" s="82"/>
      <c r="BQ323" s="82"/>
      <c r="BR323" s="82"/>
      <c r="BS323" s="82"/>
      <c r="BT323" s="82"/>
      <c r="BU323" s="82"/>
      <c r="BV323" s="82"/>
      <c r="BW323" s="82"/>
      <c r="BX323" s="80"/>
      <c r="BY323" s="80"/>
      <c r="BZ323" s="84"/>
      <c r="CA323" s="84"/>
      <c r="CD323" s="143"/>
    </row>
    <row r="324" spans="2:82" s="152" customFormat="1" ht="12.75" customHeight="1" x14ac:dyDescent="0.2">
      <c r="B324" s="223">
        <v>42497</v>
      </c>
      <c r="C324" s="224">
        <v>0.24204930329999999</v>
      </c>
      <c r="D324" s="224">
        <v>0.2420081751</v>
      </c>
      <c r="E324" s="224">
        <v>0</v>
      </c>
      <c r="F324" s="224">
        <v>0</v>
      </c>
      <c r="G324" s="224">
        <v>0</v>
      </c>
      <c r="H324" s="224">
        <v>0</v>
      </c>
      <c r="I324" s="224">
        <v>1.69632384E-2</v>
      </c>
      <c r="J324" s="224">
        <v>1.69632384E-2</v>
      </c>
      <c r="K324" s="224">
        <v>0.19981219219999999</v>
      </c>
      <c r="L324" s="224">
        <v>0.19960747279999999</v>
      </c>
      <c r="M324" s="224">
        <v>0.77975727979999998</v>
      </c>
      <c r="N324" s="224">
        <v>0.77975727979999998</v>
      </c>
      <c r="O324" s="224">
        <v>3.3516895999999999E-3</v>
      </c>
      <c r="P324" s="224">
        <v>3.3475767999999999E-3</v>
      </c>
      <c r="Q324" s="224">
        <v>0</v>
      </c>
      <c r="R324" s="224">
        <v>0</v>
      </c>
      <c r="S324" s="224">
        <v>0</v>
      </c>
      <c r="T324" s="224">
        <v>0</v>
      </c>
      <c r="U324" s="224">
        <v>1.720754E-4</v>
      </c>
      <c r="V324" s="224">
        <v>1.720754E-4</v>
      </c>
      <c r="W324" s="224">
        <v>6.5356551000000001E-3</v>
      </c>
      <c r="X324" s="224">
        <v>6.5151831000000004E-3</v>
      </c>
      <c r="Y324" s="224">
        <v>7.8717301999999996E-3</v>
      </c>
      <c r="Z324" s="224">
        <v>7.8717301999999996E-3</v>
      </c>
      <c r="AA324" s="224">
        <v>4.0220791000000001E-3</v>
      </c>
      <c r="AB324" s="224">
        <v>4.0220791000000001E-3</v>
      </c>
      <c r="AC324" s="224">
        <v>0</v>
      </c>
      <c r="AD324" s="224">
        <v>0</v>
      </c>
      <c r="AE324" s="224">
        <v>0</v>
      </c>
      <c r="AF324" s="224">
        <v>0</v>
      </c>
      <c r="AG324" s="224">
        <v>0</v>
      </c>
      <c r="AH324" s="224">
        <v>0</v>
      </c>
      <c r="AI324" s="224">
        <v>8.0595322000000004E-3</v>
      </c>
      <c r="AJ324" s="224">
        <v>8.0595322000000004E-3</v>
      </c>
      <c r="AK324" s="224">
        <v>9.6733184999999999E-3</v>
      </c>
      <c r="AL324" s="224">
        <v>9.6733184999999999E-3</v>
      </c>
      <c r="AM324" s="224">
        <v>79</v>
      </c>
      <c r="AN324" s="224">
        <v>68</v>
      </c>
      <c r="AO324" s="224" t="s">
        <v>246</v>
      </c>
      <c r="AP324" s="96"/>
      <c r="AQ324" s="66"/>
      <c r="AR324" s="82"/>
      <c r="AS324" s="82"/>
      <c r="AT324" s="80"/>
      <c r="AU324" s="82"/>
      <c r="AV324" s="82"/>
      <c r="AW324" s="82"/>
      <c r="AX324" s="82"/>
      <c r="AY324" s="82"/>
      <c r="AZ324" s="82"/>
      <c r="BA324" s="82"/>
      <c r="BB324" s="82"/>
      <c r="BC324" s="82"/>
      <c r="BD324" s="82"/>
      <c r="BE324" s="82"/>
      <c r="BF324" s="82"/>
      <c r="BG324" s="82"/>
      <c r="BH324" s="82"/>
      <c r="BI324" s="82"/>
      <c r="BJ324" s="82"/>
      <c r="BK324" s="82"/>
      <c r="BL324" s="82"/>
      <c r="BM324" s="82"/>
      <c r="BN324" s="82"/>
      <c r="BO324" s="82"/>
      <c r="BP324" s="82"/>
      <c r="BQ324" s="82"/>
      <c r="BR324" s="82"/>
      <c r="BS324" s="82"/>
      <c r="BT324" s="82"/>
      <c r="BU324" s="82"/>
      <c r="BV324" s="82"/>
      <c r="BW324" s="82"/>
      <c r="BX324" s="80"/>
      <c r="BY324" s="80"/>
      <c r="BZ324" s="84"/>
      <c r="CA324" s="84"/>
      <c r="CD324" s="143"/>
    </row>
    <row r="325" spans="2:82" s="152" customFormat="1" ht="12.75" customHeight="1" x14ac:dyDescent="0.2">
      <c r="B325" s="223">
        <v>42498</v>
      </c>
      <c r="C325" s="224">
        <v>0.43753513770000002</v>
      </c>
      <c r="D325" s="224">
        <v>0.43731304560000001</v>
      </c>
      <c r="E325" s="224">
        <v>0</v>
      </c>
      <c r="F325" s="224">
        <v>0</v>
      </c>
      <c r="G325" s="224">
        <v>0</v>
      </c>
      <c r="H325" s="224">
        <v>0</v>
      </c>
      <c r="I325" s="224">
        <v>0.80564580450000001</v>
      </c>
      <c r="J325" s="224">
        <v>0.80525066889999997</v>
      </c>
      <c r="K325" s="224">
        <v>0.20203310969999999</v>
      </c>
      <c r="L325" s="224">
        <v>0.20203310969999999</v>
      </c>
      <c r="M325" s="224">
        <v>2.8232467399999999E-2</v>
      </c>
      <c r="N325" s="224">
        <v>2.81082912E-2</v>
      </c>
      <c r="O325" s="224">
        <v>4.9322970000000004E-3</v>
      </c>
      <c r="P325" s="224">
        <v>4.9261278E-3</v>
      </c>
      <c r="Q325" s="224">
        <v>0</v>
      </c>
      <c r="R325" s="224">
        <v>0</v>
      </c>
      <c r="S325" s="224">
        <v>0</v>
      </c>
      <c r="T325" s="224">
        <v>0</v>
      </c>
      <c r="U325" s="224">
        <v>9.9171598000000003E-3</v>
      </c>
      <c r="V325" s="224">
        <v>9.9129109999999999E-3</v>
      </c>
      <c r="W325" s="224">
        <v>5.028411E-4</v>
      </c>
      <c r="X325" s="224">
        <v>5.028411E-4</v>
      </c>
      <c r="Y325" s="224">
        <v>1.262457E-4</v>
      </c>
      <c r="Z325" s="224">
        <v>1.0968890000000001E-4</v>
      </c>
      <c r="AA325" s="224">
        <v>6.3350252999999999E-3</v>
      </c>
      <c r="AB325" s="224">
        <v>6.3350252999999999E-3</v>
      </c>
      <c r="AC325" s="224">
        <v>0</v>
      </c>
      <c r="AD325" s="224">
        <v>0</v>
      </c>
      <c r="AE325" s="224">
        <v>0</v>
      </c>
      <c r="AF325" s="224">
        <v>0</v>
      </c>
      <c r="AG325" s="224">
        <v>0</v>
      </c>
      <c r="AH325" s="224">
        <v>0</v>
      </c>
      <c r="AI325" s="224">
        <v>3.9613132000000002E-3</v>
      </c>
      <c r="AJ325" s="224">
        <v>3.9613132000000002E-3</v>
      </c>
      <c r="AK325" s="224">
        <v>2.22989239E-2</v>
      </c>
      <c r="AL325" s="224">
        <v>2.22989239E-2</v>
      </c>
      <c r="AM325" s="224">
        <v>61</v>
      </c>
      <c r="AN325" s="224">
        <v>58</v>
      </c>
      <c r="AO325" s="224" t="s">
        <v>246</v>
      </c>
      <c r="AP325" s="96"/>
      <c r="AQ325" s="66"/>
      <c r="AR325" s="82"/>
      <c r="AS325" s="82"/>
      <c r="AT325" s="80"/>
      <c r="AU325" s="82"/>
      <c r="AV325" s="82"/>
      <c r="AW325" s="82"/>
      <c r="AX325" s="82"/>
      <c r="AY325" s="82"/>
      <c r="AZ325" s="82"/>
      <c r="BA325" s="82"/>
      <c r="BB325" s="82"/>
      <c r="BC325" s="82"/>
      <c r="BD325" s="82"/>
      <c r="BE325" s="82"/>
      <c r="BF325" s="82"/>
      <c r="BG325" s="82"/>
      <c r="BH325" s="82"/>
      <c r="BI325" s="82"/>
      <c r="BJ325" s="82"/>
      <c r="BK325" s="82"/>
      <c r="BL325" s="82"/>
      <c r="BM325" s="82"/>
      <c r="BN325" s="82"/>
      <c r="BO325" s="82"/>
      <c r="BP325" s="82"/>
      <c r="BQ325" s="82"/>
      <c r="BR325" s="82"/>
      <c r="BS325" s="82"/>
      <c r="BT325" s="82"/>
      <c r="BU325" s="82"/>
      <c r="BV325" s="82"/>
      <c r="BW325" s="82"/>
      <c r="BX325" s="80"/>
      <c r="BY325" s="80"/>
      <c r="BZ325" s="84"/>
      <c r="CA325" s="84"/>
      <c r="CD325" s="143"/>
    </row>
    <row r="326" spans="2:82" s="152" customFormat="1" ht="12.75" customHeight="1" x14ac:dyDescent="0.2">
      <c r="B326" s="223">
        <v>42499</v>
      </c>
      <c r="C326" s="224">
        <v>0.1709809048</v>
      </c>
      <c r="D326" s="224">
        <v>0.1704832543</v>
      </c>
      <c r="E326" s="224">
        <v>0</v>
      </c>
      <c r="F326" s="224">
        <v>0</v>
      </c>
      <c r="G326" s="224">
        <v>0</v>
      </c>
      <c r="H326" s="224">
        <v>0</v>
      </c>
      <c r="I326" s="224">
        <v>0.25812337629999998</v>
      </c>
      <c r="J326" s="224">
        <v>0.25711641880000002</v>
      </c>
      <c r="K326" s="224">
        <v>0.1235044424</v>
      </c>
      <c r="L326" s="224">
        <v>0.1235044424</v>
      </c>
      <c r="M326" s="224">
        <v>8.5492141999999993E-2</v>
      </c>
      <c r="N326" s="224">
        <v>8.5450750000000006E-2</v>
      </c>
      <c r="O326" s="224">
        <v>7.2814875999999999E-3</v>
      </c>
      <c r="P326" s="224">
        <v>7.273262E-3</v>
      </c>
      <c r="Q326" s="224">
        <v>0</v>
      </c>
      <c r="R326" s="224">
        <v>0</v>
      </c>
      <c r="S326" s="224">
        <v>0</v>
      </c>
      <c r="T326" s="224">
        <v>0</v>
      </c>
      <c r="U326" s="224">
        <v>1.3317768799999999E-2</v>
      </c>
      <c r="V326" s="224">
        <v>1.33050224E-2</v>
      </c>
      <c r="W326" s="224">
        <v>2.6984524999999998E-3</v>
      </c>
      <c r="X326" s="224">
        <v>2.6984524999999998E-3</v>
      </c>
      <c r="Y326" s="224">
        <v>1.1817424000000001E-3</v>
      </c>
      <c r="Z326" s="224">
        <v>1.1734639999999999E-3</v>
      </c>
      <c r="AA326" s="224">
        <v>1.3463310399999999E-2</v>
      </c>
      <c r="AB326" s="224">
        <v>1.3463310399999999E-2</v>
      </c>
      <c r="AC326" s="224">
        <v>0</v>
      </c>
      <c r="AD326" s="224">
        <v>0</v>
      </c>
      <c r="AE326" s="224">
        <v>0</v>
      </c>
      <c r="AF326" s="224">
        <v>0</v>
      </c>
      <c r="AG326" s="224">
        <v>1.5331685499999999E-2</v>
      </c>
      <c r="AH326" s="224">
        <v>1.5331685499999999E-2</v>
      </c>
      <c r="AI326" s="224">
        <v>5.2561611000000001E-3</v>
      </c>
      <c r="AJ326" s="224">
        <v>5.2561611000000001E-3</v>
      </c>
      <c r="AK326" s="224">
        <v>2.0075136800000001E-2</v>
      </c>
      <c r="AL326" s="224">
        <v>2.0075136800000001E-2</v>
      </c>
      <c r="AM326" s="224">
        <v>232</v>
      </c>
      <c r="AN326" s="224">
        <v>177</v>
      </c>
      <c r="AO326" s="224" t="s">
        <v>246</v>
      </c>
      <c r="AP326" s="96"/>
      <c r="AQ326" s="66"/>
      <c r="AR326" s="82"/>
      <c r="AS326" s="82"/>
      <c r="AT326" s="80"/>
      <c r="AU326" s="82"/>
      <c r="AV326" s="82"/>
      <c r="AW326" s="82"/>
      <c r="AX326" s="82"/>
      <c r="AY326" s="82"/>
      <c r="AZ326" s="82"/>
      <c r="BA326" s="82"/>
      <c r="BB326" s="82"/>
      <c r="BC326" s="82"/>
      <c r="BD326" s="82"/>
      <c r="BE326" s="82"/>
      <c r="BF326" s="82"/>
      <c r="BG326" s="82"/>
      <c r="BH326" s="82"/>
      <c r="BI326" s="82"/>
      <c r="BJ326" s="82"/>
      <c r="BK326" s="82"/>
      <c r="BL326" s="82"/>
      <c r="BM326" s="82"/>
      <c r="BN326" s="82"/>
      <c r="BO326" s="82"/>
      <c r="BP326" s="82"/>
      <c r="BQ326" s="82"/>
      <c r="BR326" s="82"/>
      <c r="BS326" s="82"/>
      <c r="BT326" s="82"/>
      <c r="BU326" s="82"/>
      <c r="BV326" s="82"/>
      <c r="BW326" s="82"/>
      <c r="BX326" s="80"/>
      <c r="BY326" s="80"/>
      <c r="BZ326" s="84"/>
      <c r="CA326" s="84"/>
      <c r="CD326" s="143"/>
    </row>
    <row r="327" spans="2:82" s="152" customFormat="1" ht="12.75" customHeight="1" x14ac:dyDescent="0.2">
      <c r="B327" s="223">
        <v>42500</v>
      </c>
      <c r="C327" s="224">
        <v>2.4879994238999998</v>
      </c>
      <c r="D327" s="224">
        <v>2.4865763894000001</v>
      </c>
      <c r="E327" s="224">
        <v>0</v>
      </c>
      <c r="F327" s="224">
        <v>0</v>
      </c>
      <c r="G327" s="224">
        <v>0</v>
      </c>
      <c r="H327" s="224">
        <v>0</v>
      </c>
      <c r="I327" s="224">
        <v>0.52327622240000005</v>
      </c>
      <c r="J327" s="224">
        <v>0.52203983040000002</v>
      </c>
      <c r="K327" s="224">
        <v>1.5801852750000001</v>
      </c>
      <c r="L327" s="224">
        <v>1.5774522763000001</v>
      </c>
      <c r="M327" s="224">
        <v>7.7182919318999996</v>
      </c>
      <c r="N327" s="224">
        <v>7.7171826269999997</v>
      </c>
      <c r="O327" s="224">
        <v>2.0538900200000001E-2</v>
      </c>
      <c r="P327" s="224">
        <v>2.0526561799999999E-2</v>
      </c>
      <c r="Q327" s="224">
        <v>0</v>
      </c>
      <c r="R327" s="224">
        <v>0</v>
      </c>
      <c r="S327" s="224">
        <v>0</v>
      </c>
      <c r="T327" s="224">
        <v>0</v>
      </c>
      <c r="U327" s="224">
        <v>4.1329907999999999E-3</v>
      </c>
      <c r="V327" s="224">
        <v>4.1287420000000003E-3</v>
      </c>
      <c r="W327" s="224">
        <v>6.1019068999999997E-3</v>
      </c>
      <c r="X327" s="224">
        <v>6.0609629000000003E-3</v>
      </c>
      <c r="Y327" s="224">
        <v>6.9694873199999993E-2</v>
      </c>
      <c r="Z327" s="224">
        <v>6.9686594800000001E-2</v>
      </c>
      <c r="AA327" s="224">
        <v>1.3833206799999999E-2</v>
      </c>
      <c r="AB327" s="224">
        <v>1.3833206799999999E-2</v>
      </c>
      <c r="AC327" s="224">
        <v>0</v>
      </c>
      <c r="AD327" s="224">
        <v>0</v>
      </c>
      <c r="AE327" s="224">
        <v>0</v>
      </c>
      <c r="AF327" s="224">
        <v>0</v>
      </c>
      <c r="AG327" s="224">
        <v>2.4085215E-3</v>
      </c>
      <c r="AH327" s="224">
        <v>2.4085215E-3</v>
      </c>
      <c r="AI327" s="224">
        <v>3.3141452000000002E-2</v>
      </c>
      <c r="AJ327" s="224">
        <v>3.3141452000000002E-2</v>
      </c>
      <c r="AK327" s="224">
        <v>2.4191574699999999E-2</v>
      </c>
      <c r="AL327" s="224">
        <v>2.4191574699999999E-2</v>
      </c>
      <c r="AM327" s="224">
        <v>294</v>
      </c>
      <c r="AN327" s="224">
        <v>189</v>
      </c>
      <c r="AO327" s="224" t="s">
        <v>246</v>
      </c>
      <c r="AP327" s="96"/>
      <c r="AQ327" s="66"/>
      <c r="AR327" s="82"/>
      <c r="AS327" s="82"/>
      <c r="AT327" s="80"/>
      <c r="AU327" s="82"/>
      <c r="AV327" s="82"/>
      <c r="AW327" s="82"/>
      <c r="AX327" s="82"/>
      <c r="AY327" s="82"/>
      <c r="AZ327" s="82"/>
      <c r="BA327" s="82"/>
      <c r="BB327" s="82"/>
      <c r="BC327" s="82"/>
      <c r="BD327" s="82"/>
      <c r="BE327" s="82"/>
      <c r="BF327" s="82"/>
      <c r="BG327" s="82"/>
      <c r="BH327" s="82"/>
      <c r="BI327" s="82"/>
      <c r="BJ327" s="82"/>
      <c r="BK327" s="82"/>
      <c r="BL327" s="82"/>
      <c r="BM327" s="82"/>
      <c r="BN327" s="82"/>
      <c r="BO327" s="82"/>
      <c r="BP327" s="82"/>
      <c r="BQ327" s="82"/>
      <c r="BR327" s="82"/>
      <c r="BS327" s="82"/>
      <c r="BT327" s="82"/>
      <c r="BU327" s="82"/>
      <c r="BV327" s="82"/>
      <c r="BW327" s="82"/>
      <c r="BX327" s="80"/>
      <c r="BY327" s="80"/>
      <c r="BZ327" s="84"/>
      <c r="CA327" s="84"/>
      <c r="CD327" s="143"/>
    </row>
    <row r="328" spans="2:82" s="152" customFormat="1" ht="12.75" customHeight="1" x14ac:dyDescent="0.2">
      <c r="B328" s="223">
        <v>42501</v>
      </c>
      <c r="C328" s="224">
        <v>1.164199102</v>
      </c>
      <c r="D328" s="224">
        <v>1.1608286434999999</v>
      </c>
      <c r="E328" s="224">
        <v>0</v>
      </c>
      <c r="F328" s="224">
        <v>0</v>
      </c>
      <c r="G328" s="224">
        <v>0</v>
      </c>
      <c r="H328" s="224">
        <v>0</v>
      </c>
      <c r="I328" s="224">
        <v>0.63727497649999998</v>
      </c>
      <c r="J328" s="224">
        <v>0.63655693430000004</v>
      </c>
      <c r="K328" s="224">
        <v>1.4136328332999999</v>
      </c>
      <c r="L328" s="224">
        <v>1.3987395035000001</v>
      </c>
      <c r="M328" s="224">
        <v>2.3017025738000001</v>
      </c>
      <c r="N328" s="224">
        <v>2.3015783976000002</v>
      </c>
      <c r="O328" s="224">
        <v>1.4168401299999999E-2</v>
      </c>
      <c r="P328" s="224">
        <v>1.41560629E-2</v>
      </c>
      <c r="Q328" s="224">
        <v>0</v>
      </c>
      <c r="R328" s="224">
        <v>0</v>
      </c>
      <c r="S328" s="224">
        <v>0</v>
      </c>
      <c r="T328" s="224">
        <v>0</v>
      </c>
      <c r="U328" s="224">
        <v>1.4541418E-3</v>
      </c>
      <c r="V328" s="224">
        <v>1.4456441999999999E-3</v>
      </c>
      <c r="W328" s="224">
        <v>2.9488496900000001E-2</v>
      </c>
      <c r="X328" s="224">
        <v>2.9468024900000001E-2</v>
      </c>
      <c r="Y328" s="224">
        <v>3.0354848800000001E-2</v>
      </c>
      <c r="Z328" s="224">
        <v>3.0338291999999999E-2</v>
      </c>
      <c r="AA328" s="224">
        <v>1.8545725499999999E-2</v>
      </c>
      <c r="AB328" s="224">
        <v>1.8545725499999999E-2</v>
      </c>
      <c r="AC328" s="224">
        <v>0</v>
      </c>
      <c r="AD328" s="224">
        <v>0</v>
      </c>
      <c r="AE328" s="224">
        <v>0</v>
      </c>
      <c r="AF328" s="224">
        <v>0</v>
      </c>
      <c r="AG328" s="224">
        <v>0</v>
      </c>
      <c r="AH328" s="224">
        <v>0</v>
      </c>
      <c r="AI328" s="224">
        <v>4.8111530899999998E-2</v>
      </c>
      <c r="AJ328" s="224">
        <v>4.8111530899999998E-2</v>
      </c>
      <c r="AK328" s="224">
        <v>3.5748230800000003E-2</v>
      </c>
      <c r="AL328" s="224">
        <v>3.5748230800000003E-2</v>
      </c>
      <c r="AM328" s="224">
        <v>245</v>
      </c>
      <c r="AN328" s="224">
        <v>147</v>
      </c>
      <c r="AO328" s="224" t="s">
        <v>246</v>
      </c>
      <c r="AP328" s="96"/>
      <c r="AQ328" s="66"/>
      <c r="AR328" s="82"/>
      <c r="AS328" s="82"/>
      <c r="AT328" s="80"/>
      <c r="AU328" s="82"/>
      <c r="AV328" s="82"/>
      <c r="AW328" s="82"/>
      <c r="AX328" s="82"/>
      <c r="AY328" s="82"/>
      <c r="AZ328" s="82"/>
      <c r="BA328" s="82"/>
      <c r="BB328" s="82"/>
      <c r="BC328" s="82"/>
      <c r="BD328" s="82"/>
      <c r="BE328" s="82"/>
      <c r="BF328" s="82"/>
      <c r="BG328" s="82"/>
      <c r="BH328" s="82"/>
      <c r="BI328" s="82"/>
      <c r="BJ328" s="82"/>
      <c r="BK328" s="82"/>
      <c r="BL328" s="82"/>
      <c r="BM328" s="82"/>
      <c r="BN328" s="82"/>
      <c r="BO328" s="82"/>
      <c r="BP328" s="82"/>
      <c r="BQ328" s="82"/>
      <c r="BR328" s="82"/>
      <c r="BS328" s="82"/>
      <c r="BT328" s="82"/>
      <c r="BU328" s="82"/>
      <c r="BV328" s="82"/>
      <c r="BW328" s="82"/>
      <c r="BX328" s="80"/>
      <c r="BY328" s="80"/>
      <c r="BZ328" s="84"/>
      <c r="CA328" s="84"/>
      <c r="CD328" s="143"/>
    </row>
    <row r="329" spans="2:82" s="152" customFormat="1" ht="12.75" customHeight="1" x14ac:dyDescent="0.2">
      <c r="B329" s="223">
        <v>42502</v>
      </c>
      <c r="C329" s="224">
        <v>5.1480151894999997</v>
      </c>
      <c r="D329" s="224">
        <v>5.0768212721000001</v>
      </c>
      <c r="E329" s="224">
        <v>0</v>
      </c>
      <c r="F329" s="224">
        <v>0</v>
      </c>
      <c r="G329" s="224">
        <v>0</v>
      </c>
      <c r="H329" s="224">
        <v>0</v>
      </c>
      <c r="I329" s="224">
        <v>0.62684239269999997</v>
      </c>
      <c r="J329" s="224">
        <v>0.62629854929999995</v>
      </c>
      <c r="K329" s="224">
        <v>8.7561406948999991</v>
      </c>
      <c r="L329" s="224">
        <v>8.7561406948999991</v>
      </c>
      <c r="M329" s="224">
        <v>12.4212132757</v>
      </c>
      <c r="N329" s="224">
        <v>12.135670298699999</v>
      </c>
      <c r="O329" s="224">
        <v>2.4184398900000001E-2</v>
      </c>
      <c r="P329" s="224">
        <v>2.3981842699999999E-2</v>
      </c>
      <c r="Q329" s="224">
        <v>0</v>
      </c>
      <c r="R329" s="224">
        <v>0</v>
      </c>
      <c r="S329" s="224">
        <v>0</v>
      </c>
      <c r="T329" s="224">
        <v>0</v>
      </c>
      <c r="U329" s="224">
        <v>4.4420893999999999E-3</v>
      </c>
      <c r="V329" s="224">
        <v>4.3953526000000001E-3</v>
      </c>
      <c r="W329" s="224">
        <v>4.98605991E-2</v>
      </c>
      <c r="X329" s="224">
        <v>4.98605991E-2</v>
      </c>
      <c r="Y329" s="224">
        <v>4.8377975400000002E-2</v>
      </c>
      <c r="Z329" s="224">
        <v>4.7653614699999999E-2</v>
      </c>
      <c r="AA329" s="224">
        <v>4.4843598899999997E-2</v>
      </c>
      <c r="AB329" s="224">
        <v>4.4843598899999997E-2</v>
      </c>
      <c r="AC329" s="224">
        <v>0</v>
      </c>
      <c r="AD329" s="224">
        <v>0</v>
      </c>
      <c r="AE329" s="224">
        <v>0</v>
      </c>
      <c r="AF329" s="224">
        <v>0</v>
      </c>
      <c r="AG329" s="224">
        <v>3.3299733000000001E-3</v>
      </c>
      <c r="AH329" s="224">
        <v>3.3299733000000001E-3</v>
      </c>
      <c r="AI329" s="224">
        <v>0.1055262622</v>
      </c>
      <c r="AJ329" s="224">
        <v>0.1055262622</v>
      </c>
      <c r="AK329" s="224">
        <v>8.8691747799999998E-2</v>
      </c>
      <c r="AL329" s="224">
        <v>8.8691747799999998E-2</v>
      </c>
      <c r="AM329" s="224">
        <v>431</v>
      </c>
      <c r="AN329" s="224">
        <v>259</v>
      </c>
      <c r="AO329" s="224" t="s">
        <v>246</v>
      </c>
      <c r="AP329" s="96"/>
      <c r="AQ329" s="66"/>
      <c r="AR329" s="82"/>
      <c r="AS329" s="82"/>
      <c r="AT329" s="80"/>
      <c r="AU329" s="82"/>
      <c r="AV329" s="82"/>
      <c r="AW329" s="82"/>
      <c r="AX329" s="82"/>
      <c r="AY329" s="82"/>
      <c r="AZ329" s="82"/>
      <c r="BA329" s="82"/>
      <c r="BB329" s="82"/>
      <c r="BC329" s="82"/>
      <c r="BD329" s="82"/>
      <c r="BE329" s="82"/>
      <c r="BF329" s="82"/>
      <c r="BG329" s="82"/>
      <c r="BH329" s="82"/>
      <c r="BI329" s="82"/>
      <c r="BJ329" s="82"/>
      <c r="BK329" s="82"/>
      <c r="BL329" s="82"/>
      <c r="BM329" s="82"/>
      <c r="BN329" s="82"/>
      <c r="BO329" s="82"/>
      <c r="BP329" s="82"/>
      <c r="BQ329" s="82"/>
      <c r="BR329" s="82"/>
      <c r="BS329" s="82"/>
      <c r="BT329" s="82"/>
      <c r="BU329" s="82"/>
      <c r="BV329" s="82"/>
      <c r="BW329" s="82"/>
      <c r="BX329" s="80"/>
      <c r="BY329" s="80"/>
      <c r="BZ329" s="84"/>
      <c r="CA329" s="84"/>
      <c r="CD329" s="143"/>
    </row>
    <row r="330" spans="2:82" s="152" customFormat="1" ht="12.75" customHeight="1" x14ac:dyDescent="0.2">
      <c r="B330" s="223">
        <v>42503</v>
      </c>
      <c r="C330" s="224">
        <v>5.5958421178000002</v>
      </c>
      <c r="D330" s="224">
        <v>5.5948324207000004</v>
      </c>
      <c r="E330" s="224">
        <v>1.4513202983</v>
      </c>
      <c r="F330" s="224">
        <v>1.4513202983</v>
      </c>
      <c r="G330" s="224">
        <v>1.1851589440999999</v>
      </c>
      <c r="H330" s="224">
        <v>1.1851589440999999</v>
      </c>
      <c r="I330" s="224">
        <v>0.94713528120000001</v>
      </c>
      <c r="J330" s="224">
        <v>0.94515110479999997</v>
      </c>
      <c r="K330" s="224">
        <v>4.7087552221999998</v>
      </c>
      <c r="L330" s="224">
        <v>4.7087040425</v>
      </c>
      <c r="M330" s="224">
        <v>16.520951655099999</v>
      </c>
      <c r="N330" s="224">
        <v>16.5207943656</v>
      </c>
      <c r="O330" s="224">
        <v>2.3348983E-2</v>
      </c>
      <c r="P330" s="224">
        <v>2.33325318E-2</v>
      </c>
      <c r="Q330" s="224">
        <v>1.20943358E-2</v>
      </c>
      <c r="R330" s="224">
        <v>1.20943358E-2</v>
      </c>
      <c r="S330" s="224">
        <v>1.10762415E-2</v>
      </c>
      <c r="T330" s="224">
        <v>1.10762415E-2</v>
      </c>
      <c r="U330" s="224">
        <v>4.7453451000000002E-3</v>
      </c>
      <c r="V330" s="224">
        <v>4.7241011000000001E-3</v>
      </c>
      <c r="W330" s="224">
        <v>2.41542865E-2</v>
      </c>
      <c r="X330" s="224">
        <v>2.41440505E-2</v>
      </c>
      <c r="Y330" s="224">
        <v>6.21097829E-2</v>
      </c>
      <c r="Z330" s="224">
        <v>6.2093226100000003E-2</v>
      </c>
      <c r="AA330" s="224">
        <v>4.2945790499999997E-2</v>
      </c>
      <c r="AB330" s="224">
        <v>4.2945790499999997E-2</v>
      </c>
      <c r="AC330" s="224">
        <v>0</v>
      </c>
      <c r="AD330" s="224">
        <v>0</v>
      </c>
      <c r="AE330" s="224">
        <v>0</v>
      </c>
      <c r="AF330" s="224">
        <v>0</v>
      </c>
      <c r="AG330" s="224">
        <v>5.2206758000000004E-3</v>
      </c>
      <c r="AH330" s="224">
        <v>5.2206758000000004E-3</v>
      </c>
      <c r="AI330" s="224">
        <v>4.8004053400000003E-2</v>
      </c>
      <c r="AJ330" s="224">
        <v>4.8004053400000003E-2</v>
      </c>
      <c r="AK330" s="224">
        <v>0.1238894646</v>
      </c>
      <c r="AL330" s="224">
        <v>0.1238894646</v>
      </c>
      <c r="AM330" s="224">
        <v>453</v>
      </c>
      <c r="AN330" s="224">
        <v>354</v>
      </c>
      <c r="AO330" s="224" t="s">
        <v>246</v>
      </c>
      <c r="AP330" s="96"/>
      <c r="AQ330" s="66"/>
      <c r="AR330" s="82"/>
      <c r="AS330" s="82"/>
      <c r="AT330" s="80"/>
      <c r="AU330" s="82"/>
      <c r="AV330" s="82"/>
      <c r="AW330" s="82"/>
      <c r="AX330" s="82"/>
      <c r="AY330" s="82"/>
      <c r="AZ330" s="82"/>
      <c r="BA330" s="82"/>
      <c r="BB330" s="82"/>
      <c r="BC330" s="82"/>
      <c r="BD330" s="82"/>
      <c r="BE330" s="82"/>
      <c r="BF330" s="82"/>
      <c r="BG330" s="82"/>
      <c r="BH330" s="82"/>
      <c r="BI330" s="82"/>
      <c r="BJ330" s="82"/>
      <c r="BK330" s="82"/>
      <c r="BL330" s="82"/>
      <c r="BM330" s="82"/>
      <c r="BN330" s="82"/>
      <c r="BO330" s="82"/>
      <c r="BP330" s="82"/>
      <c r="BQ330" s="82"/>
      <c r="BR330" s="82"/>
      <c r="BS330" s="82"/>
      <c r="BT330" s="82"/>
      <c r="BU330" s="82"/>
      <c r="BV330" s="82"/>
      <c r="BW330" s="82"/>
      <c r="BX330" s="80"/>
      <c r="BY330" s="80"/>
      <c r="BZ330" s="84"/>
      <c r="CA330" s="84"/>
      <c r="CD330" s="143"/>
    </row>
    <row r="331" spans="2:82" s="152" customFormat="1" ht="12.75" customHeight="1" x14ac:dyDescent="0.2">
      <c r="B331" s="223">
        <v>42504</v>
      </c>
      <c r="C331" s="224">
        <v>0.80765205259999995</v>
      </c>
      <c r="D331" s="224">
        <v>0.80738883220000002</v>
      </c>
      <c r="E331" s="224">
        <v>0</v>
      </c>
      <c r="F331" s="224">
        <v>0</v>
      </c>
      <c r="G331" s="224">
        <v>0</v>
      </c>
      <c r="H331" s="224">
        <v>0</v>
      </c>
      <c r="I331" s="224">
        <v>0.40492816780000002</v>
      </c>
      <c r="J331" s="224">
        <v>0.40492816780000002</v>
      </c>
      <c r="K331" s="224">
        <v>2.0859516885999998</v>
      </c>
      <c r="L331" s="224">
        <v>2.0859516885999998</v>
      </c>
      <c r="M331" s="224">
        <v>0.77533184499999996</v>
      </c>
      <c r="N331" s="224">
        <v>0.77427220870000002</v>
      </c>
      <c r="O331" s="224">
        <v>8.4939976000000007E-3</v>
      </c>
      <c r="P331" s="224">
        <v>8.4878283999999995E-3</v>
      </c>
      <c r="Q331" s="224">
        <v>0</v>
      </c>
      <c r="R331" s="224">
        <v>0</v>
      </c>
      <c r="S331" s="224">
        <v>0</v>
      </c>
      <c r="T331" s="224">
        <v>0</v>
      </c>
      <c r="U331" s="224">
        <v>4.8489086000000001E-3</v>
      </c>
      <c r="V331" s="224">
        <v>4.8489086000000001E-3</v>
      </c>
      <c r="W331" s="224">
        <v>2.1485262299999999E-2</v>
      </c>
      <c r="X331" s="224">
        <v>2.1485262299999999E-2</v>
      </c>
      <c r="Y331" s="224">
        <v>7.3698517999999996E-3</v>
      </c>
      <c r="Z331" s="224">
        <v>7.3450166000000004E-3</v>
      </c>
      <c r="AA331" s="224">
        <v>9.4767040000000007E-3</v>
      </c>
      <c r="AB331" s="224">
        <v>9.4767040000000007E-3</v>
      </c>
      <c r="AC331" s="224">
        <v>1.20943358E-2</v>
      </c>
      <c r="AD331" s="224">
        <v>1.20943358E-2</v>
      </c>
      <c r="AE331" s="224">
        <v>1.10762415E-2</v>
      </c>
      <c r="AF331" s="224">
        <v>1.10762415E-2</v>
      </c>
      <c r="AG331" s="224">
        <v>9.7987259999999989E-4</v>
      </c>
      <c r="AH331" s="224">
        <v>9.7987259999999989E-4</v>
      </c>
      <c r="AI331" s="224">
        <v>3.2151123599999998E-2</v>
      </c>
      <c r="AJ331" s="224">
        <v>3.2151123599999998E-2</v>
      </c>
      <c r="AK331" s="224">
        <v>7.1339172000000001E-3</v>
      </c>
      <c r="AL331" s="224">
        <v>7.1339172000000001E-3</v>
      </c>
      <c r="AM331" s="224">
        <v>156</v>
      </c>
      <c r="AN331" s="224">
        <v>127</v>
      </c>
      <c r="AO331" s="224" t="s">
        <v>246</v>
      </c>
      <c r="AP331" s="96"/>
      <c r="AQ331" s="66"/>
      <c r="AR331" s="82"/>
      <c r="AS331" s="82"/>
      <c r="AT331" s="80"/>
      <c r="AU331" s="82"/>
      <c r="AV331" s="82"/>
      <c r="AW331" s="82"/>
      <c r="AX331" s="82"/>
      <c r="AY331" s="82"/>
      <c r="AZ331" s="82"/>
      <c r="BA331" s="82"/>
      <c r="BB331" s="82"/>
      <c r="BC331" s="82"/>
      <c r="BD331" s="82"/>
      <c r="BE331" s="82"/>
      <c r="BF331" s="82"/>
      <c r="BG331" s="82"/>
      <c r="BH331" s="82"/>
      <c r="BI331" s="82"/>
      <c r="BJ331" s="82"/>
      <c r="BK331" s="82"/>
      <c r="BL331" s="82"/>
      <c r="BM331" s="82"/>
      <c r="BN331" s="82"/>
      <c r="BO331" s="82"/>
      <c r="BP331" s="82"/>
      <c r="BQ331" s="82"/>
      <c r="BR331" s="82"/>
      <c r="BS331" s="82"/>
      <c r="BT331" s="82"/>
      <c r="BU331" s="82"/>
      <c r="BV331" s="82"/>
      <c r="BW331" s="82"/>
      <c r="BX331" s="80"/>
      <c r="BY331" s="80"/>
      <c r="BZ331" s="84"/>
      <c r="CA331" s="84"/>
      <c r="CD331" s="143"/>
    </row>
    <row r="332" spans="2:82" s="152" customFormat="1" ht="12.75" customHeight="1" x14ac:dyDescent="0.2">
      <c r="B332" s="223">
        <v>42505</v>
      </c>
      <c r="C332" s="224">
        <v>2.1008622695999999</v>
      </c>
      <c r="D332" s="224">
        <v>2.0972100874000001</v>
      </c>
      <c r="E332" s="224">
        <v>0</v>
      </c>
      <c r="F332" s="224">
        <v>0</v>
      </c>
      <c r="G332" s="224">
        <v>0</v>
      </c>
      <c r="H332" s="224">
        <v>0</v>
      </c>
      <c r="I332" s="224">
        <v>0.48192188219999998</v>
      </c>
      <c r="J332" s="224">
        <v>0.48012890219999999</v>
      </c>
      <c r="K332" s="224">
        <v>1.3471204706</v>
      </c>
      <c r="L332" s="224">
        <v>1.3465677292</v>
      </c>
      <c r="M332" s="224">
        <v>6.4288776101999998</v>
      </c>
      <c r="N332" s="224">
        <v>6.4181156809999997</v>
      </c>
      <c r="O332" s="224">
        <v>1.6572600999999999E-2</v>
      </c>
      <c r="P332" s="224">
        <v>1.6549466400000001E-2</v>
      </c>
      <c r="Q332" s="224">
        <v>0</v>
      </c>
      <c r="R332" s="224">
        <v>0</v>
      </c>
      <c r="S332" s="224">
        <v>0</v>
      </c>
      <c r="T332" s="224">
        <v>0</v>
      </c>
      <c r="U332" s="224">
        <v>8.4741715000000006E-3</v>
      </c>
      <c r="V332" s="224">
        <v>8.4656738999999998E-3</v>
      </c>
      <c r="W332" s="224">
        <v>1.69443383E-2</v>
      </c>
      <c r="X332" s="224">
        <v>1.69341023E-2</v>
      </c>
      <c r="Y332" s="224">
        <v>3.6500531000000003E-2</v>
      </c>
      <c r="Z332" s="224">
        <v>3.6432234199999997E-2</v>
      </c>
      <c r="AA332" s="224">
        <v>3.50733425E-2</v>
      </c>
      <c r="AB332" s="224">
        <v>3.50733425E-2</v>
      </c>
      <c r="AC332" s="224">
        <v>0</v>
      </c>
      <c r="AD332" s="224">
        <v>0</v>
      </c>
      <c r="AE332" s="224">
        <v>0</v>
      </c>
      <c r="AF332" s="224">
        <v>0</v>
      </c>
      <c r="AG332" s="224">
        <v>2.0740369500000001E-2</v>
      </c>
      <c r="AH332" s="224">
        <v>2.0740369500000001E-2</v>
      </c>
      <c r="AI332" s="224">
        <v>2.66556973E-2</v>
      </c>
      <c r="AJ332" s="224">
        <v>2.66556973E-2</v>
      </c>
      <c r="AK332" s="224">
        <v>7.9224354699999999E-2</v>
      </c>
      <c r="AL332" s="224">
        <v>7.9224354699999999E-2</v>
      </c>
      <c r="AM332" s="224">
        <v>204</v>
      </c>
      <c r="AN332" s="224">
        <v>170</v>
      </c>
      <c r="AO332" s="224" t="s">
        <v>246</v>
      </c>
      <c r="AP332" s="96"/>
      <c r="AQ332" s="66"/>
      <c r="AR332" s="82"/>
      <c r="AS332" s="82"/>
      <c r="AT332" s="80"/>
      <c r="AU332" s="82"/>
      <c r="AV332" s="82"/>
      <c r="AW332" s="82"/>
      <c r="AX332" s="82"/>
      <c r="AY332" s="82"/>
      <c r="AZ332" s="82"/>
      <c r="BA332" s="82"/>
      <c r="BB332" s="82"/>
      <c r="BC332" s="82"/>
      <c r="BD332" s="82"/>
      <c r="BE332" s="82"/>
      <c r="BF332" s="82"/>
      <c r="BG332" s="82"/>
      <c r="BH332" s="82"/>
      <c r="BI332" s="82"/>
      <c r="BJ332" s="82"/>
      <c r="BK332" s="82"/>
      <c r="BL332" s="82"/>
      <c r="BM332" s="82"/>
      <c r="BN332" s="82"/>
      <c r="BO332" s="82"/>
      <c r="BP332" s="82"/>
      <c r="BQ332" s="82"/>
      <c r="BR332" s="82"/>
      <c r="BS332" s="82"/>
      <c r="BT332" s="82"/>
      <c r="BU332" s="82"/>
      <c r="BV332" s="82"/>
      <c r="BW332" s="82"/>
      <c r="BX332" s="80"/>
      <c r="BY332" s="80"/>
      <c r="BZ332" s="84"/>
      <c r="CA332" s="84"/>
      <c r="CD332" s="143"/>
    </row>
    <row r="333" spans="2:82" s="152" customFormat="1" ht="12.75" customHeight="1" x14ac:dyDescent="0.2">
      <c r="B333" s="223">
        <v>42506</v>
      </c>
      <c r="C333" s="224">
        <v>0.655777041</v>
      </c>
      <c r="D333" s="224">
        <v>0.60895671799999995</v>
      </c>
      <c r="E333" s="224">
        <v>1.4513202983</v>
      </c>
      <c r="F333" s="224">
        <v>0</v>
      </c>
      <c r="G333" s="224">
        <v>0</v>
      </c>
      <c r="H333" s="224">
        <v>0</v>
      </c>
      <c r="I333" s="224">
        <v>0.70514071840000003</v>
      </c>
      <c r="J333" s="224">
        <v>0.70514071840000003</v>
      </c>
      <c r="K333" s="224">
        <v>1.0711398335</v>
      </c>
      <c r="L333" s="224">
        <v>1.0696760920999999</v>
      </c>
      <c r="M333" s="224">
        <v>0.21346595190000001</v>
      </c>
      <c r="N333" s="224">
        <v>0.21243114900000001</v>
      </c>
      <c r="O333" s="224">
        <v>1.36951704E-2</v>
      </c>
      <c r="P333" s="224">
        <v>1.2892142699999999E-2</v>
      </c>
      <c r="Q333" s="224">
        <v>2.4188671599999999E-2</v>
      </c>
      <c r="R333" s="224">
        <v>0</v>
      </c>
      <c r="S333" s="224">
        <v>0</v>
      </c>
      <c r="T333" s="224">
        <v>0</v>
      </c>
      <c r="U333" s="224">
        <v>1.0332477099999999E-2</v>
      </c>
      <c r="V333" s="224">
        <v>1.0332477099999999E-2</v>
      </c>
      <c r="W333" s="224">
        <v>3.2408302E-2</v>
      </c>
      <c r="X333" s="224">
        <v>3.2377594000000003E-2</v>
      </c>
      <c r="Y333" s="224">
        <v>5.6851959000000004E-3</v>
      </c>
      <c r="Z333" s="224">
        <v>5.5817158000000004E-3</v>
      </c>
      <c r="AA333" s="224">
        <v>2.6780358800000001E-2</v>
      </c>
      <c r="AB333" s="224">
        <v>2.6780358800000001E-2</v>
      </c>
      <c r="AC333" s="224">
        <v>0</v>
      </c>
      <c r="AD333" s="224">
        <v>0</v>
      </c>
      <c r="AE333" s="224">
        <v>0</v>
      </c>
      <c r="AF333" s="224">
        <v>0</v>
      </c>
      <c r="AG333" s="224">
        <v>1.06155511E-2</v>
      </c>
      <c r="AH333" s="224">
        <v>1.06155511E-2</v>
      </c>
      <c r="AI333" s="224">
        <v>4.3182920299999997E-2</v>
      </c>
      <c r="AJ333" s="224">
        <v>4.3182920299999997E-2</v>
      </c>
      <c r="AK333" s="224">
        <v>5.2200530000000002E-2</v>
      </c>
      <c r="AL333" s="224">
        <v>5.2200530000000002E-2</v>
      </c>
      <c r="AM333" s="224">
        <v>198</v>
      </c>
      <c r="AN333" s="224">
        <v>170</v>
      </c>
      <c r="AO333" s="224" t="s">
        <v>246</v>
      </c>
      <c r="AP333" s="96"/>
      <c r="AQ333" s="66"/>
      <c r="AR333" s="82"/>
      <c r="AS333" s="82"/>
      <c r="AT333" s="80"/>
      <c r="AU333" s="82"/>
      <c r="AV333" s="82"/>
      <c r="AW333" s="82"/>
      <c r="AX333" s="82"/>
      <c r="AY333" s="82"/>
      <c r="AZ333" s="82"/>
      <c r="BA333" s="82"/>
      <c r="BB333" s="82"/>
      <c r="BC333" s="82"/>
      <c r="BD333" s="82"/>
      <c r="BE333" s="82"/>
      <c r="BF333" s="82"/>
      <c r="BG333" s="82"/>
      <c r="BH333" s="82"/>
      <c r="BI333" s="82"/>
      <c r="BJ333" s="82"/>
      <c r="BK333" s="82"/>
      <c r="BL333" s="82"/>
      <c r="BM333" s="82"/>
      <c r="BN333" s="82"/>
      <c r="BO333" s="82"/>
      <c r="BP333" s="82"/>
      <c r="BQ333" s="82"/>
      <c r="BR333" s="82"/>
      <c r="BS333" s="82"/>
      <c r="BT333" s="82"/>
      <c r="BU333" s="82"/>
      <c r="BV333" s="82"/>
      <c r="BW333" s="82"/>
      <c r="BX333" s="80"/>
      <c r="BY333" s="80"/>
      <c r="BZ333" s="84"/>
      <c r="CA333" s="84"/>
      <c r="CD333" s="143"/>
    </row>
    <row r="334" spans="2:82" s="152" customFormat="1" ht="12.75" customHeight="1" x14ac:dyDescent="0.2">
      <c r="B334" s="223">
        <v>42507</v>
      </c>
      <c r="C334" s="224">
        <v>0.40836512390000002</v>
      </c>
      <c r="D334" s="224">
        <v>0.38994483940000002</v>
      </c>
      <c r="E334" s="224">
        <v>0</v>
      </c>
      <c r="F334" s="224">
        <v>0</v>
      </c>
      <c r="G334" s="224">
        <v>0</v>
      </c>
      <c r="H334" s="224">
        <v>0</v>
      </c>
      <c r="I334" s="224">
        <v>1.41144101E-2</v>
      </c>
      <c r="J334" s="224">
        <v>1.38594839E-2</v>
      </c>
      <c r="K334" s="224">
        <v>0.90253247729999997</v>
      </c>
      <c r="L334" s="224">
        <v>0.90243011760000003</v>
      </c>
      <c r="M334" s="224">
        <v>0.88650859719999997</v>
      </c>
      <c r="N334" s="224">
        <v>0.81293425529999996</v>
      </c>
      <c r="O334" s="224">
        <v>6.3028939000000003E-3</v>
      </c>
      <c r="P334" s="224">
        <v>6.2216657999999998E-3</v>
      </c>
      <c r="Q334" s="224">
        <v>0</v>
      </c>
      <c r="R334" s="224">
        <v>0</v>
      </c>
      <c r="S334" s="224">
        <v>0</v>
      </c>
      <c r="T334" s="224">
        <v>0</v>
      </c>
      <c r="U334" s="224">
        <v>1.1046829999999999E-4</v>
      </c>
      <c r="V334" s="224">
        <v>1.062195E-4</v>
      </c>
      <c r="W334" s="224">
        <v>7.9149495000000007E-3</v>
      </c>
      <c r="X334" s="224">
        <v>7.9047135000000004E-3</v>
      </c>
      <c r="Y334" s="224">
        <v>1.87568005E-2</v>
      </c>
      <c r="Z334" s="224">
        <v>1.8446360200000001E-2</v>
      </c>
      <c r="AA334" s="224">
        <v>1.03753549E-2</v>
      </c>
      <c r="AB334" s="224">
        <v>1.03753549E-2</v>
      </c>
      <c r="AC334" s="224">
        <v>0</v>
      </c>
      <c r="AD334" s="224">
        <v>0</v>
      </c>
      <c r="AE334" s="224">
        <v>0</v>
      </c>
      <c r="AF334" s="224">
        <v>0</v>
      </c>
      <c r="AG334" s="224">
        <v>3.7224533999999998E-3</v>
      </c>
      <c r="AH334" s="224">
        <v>3.7224533999999998E-3</v>
      </c>
      <c r="AI334" s="224">
        <v>3.1462755999999998E-3</v>
      </c>
      <c r="AJ334" s="224">
        <v>3.1462755999999998E-3</v>
      </c>
      <c r="AK334" s="224">
        <v>3.1970172999999998E-2</v>
      </c>
      <c r="AL334" s="224">
        <v>3.1970172999999998E-2</v>
      </c>
      <c r="AM334" s="224">
        <v>229</v>
      </c>
      <c r="AN334" s="224">
        <v>191</v>
      </c>
      <c r="AO334" s="224" t="s">
        <v>246</v>
      </c>
      <c r="AP334" s="96"/>
      <c r="AQ334" s="66"/>
      <c r="AR334" s="82"/>
      <c r="AS334" s="82"/>
      <c r="AT334" s="80"/>
      <c r="AU334" s="82"/>
      <c r="AV334" s="82"/>
      <c r="AW334" s="82"/>
      <c r="AX334" s="82"/>
      <c r="AY334" s="82"/>
      <c r="AZ334" s="82"/>
      <c r="BA334" s="82"/>
      <c r="BB334" s="82"/>
      <c r="BC334" s="82"/>
      <c r="BD334" s="82"/>
      <c r="BE334" s="82"/>
      <c r="BF334" s="82"/>
      <c r="BG334" s="82"/>
      <c r="BH334" s="82"/>
      <c r="BI334" s="82"/>
      <c r="BJ334" s="82"/>
      <c r="BK334" s="82"/>
      <c r="BL334" s="82"/>
      <c r="BM334" s="82"/>
      <c r="BN334" s="82"/>
      <c r="BO334" s="82"/>
      <c r="BP334" s="82"/>
      <c r="BQ334" s="82"/>
      <c r="BR334" s="82"/>
      <c r="BS334" s="82"/>
      <c r="BT334" s="82"/>
      <c r="BU334" s="82"/>
      <c r="BV334" s="82"/>
      <c r="BW334" s="82"/>
      <c r="BX334" s="80"/>
      <c r="BY334" s="80"/>
      <c r="BZ334" s="84"/>
      <c r="CA334" s="84"/>
      <c r="CD334" s="143"/>
    </row>
    <row r="335" spans="2:82" s="152" customFormat="1" ht="12.75" customHeight="1" x14ac:dyDescent="0.2">
      <c r="B335" s="223">
        <v>42508</v>
      </c>
      <c r="C335" s="224">
        <v>0.1955186294</v>
      </c>
      <c r="D335" s="224">
        <v>0.19547338850000001</v>
      </c>
      <c r="E335" s="224">
        <v>0</v>
      </c>
      <c r="F335" s="224">
        <v>0</v>
      </c>
      <c r="G335" s="224">
        <v>0</v>
      </c>
      <c r="H335" s="224">
        <v>0</v>
      </c>
      <c r="I335" s="224">
        <v>1.4881318E-3</v>
      </c>
      <c r="J335" s="224">
        <v>1.4371467000000001E-3</v>
      </c>
      <c r="K335" s="224">
        <v>0.18473961680000001</v>
      </c>
      <c r="L335" s="224">
        <v>0.18473961680000001</v>
      </c>
      <c r="M335" s="224">
        <v>0.63478267850000003</v>
      </c>
      <c r="N335" s="224">
        <v>0.63469989429999996</v>
      </c>
      <c r="O335" s="224">
        <v>2.2628212E-3</v>
      </c>
      <c r="P335" s="224">
        <v>2.2545956000000001E-3</v>
      </c>
      <c r="Q335" s="224">
        <v>0</v>
      </c>
      <c r="R335" s="224">
        <v>0</v>
      </c>
      <c r="S335" s="224">
        <v>0</v>
      </c>
      <c r="T335" s="224">
        <v>0</v>
      </c>
      <c r="U335" s="225">
        <v>5.6296399999999999E-5</v>
      </c>
      <c r="V335" s="225">
        <v>4.3550000000000001E-5</v>
      </c>
      <c r="W335" s="224">
        <v>6.4358545000000001E-3</v>
      </c>
      <c r="X335" s="224">
        <v>6.4358545000000001E-3</v>
      </c>
      <c r="Y335" s="224">
        <v>3.7946147000000002E-3</v>
      </c>
      <c r="Z335" s="224">
        <v>3.7863363000000001E-3</v>
      </c>
      <c r="AA335" s="224">
        <v>3.3971878000000001E-3</v>
      </c>
      <c r="AB335" s="224">
        <v>3.3971878000000001E-3</v>
      </c>
      <c r="AC335" s="224">
        <v>0</v>
      </c>
      <c r="AD335" s="224">
        <v>0</v>
      </c>
      <c r="AE335" s="224">
        <v>0</v>
      </c>
      <c r="AF335" s="224">
        <v>0</v>
      </c>
      <c r="AG335" s="224">
        <v>0</v>
      </c>
      <c r="AH335" s="224">
        <v>0</v>
      </c>
      <c r="AI335" s="224">
        <v>6.5446115000000003E-3</v>
      </c>
      <c r="AJ335" s="224">
        <v>6.5446115000000003E-3</v>
      </c>
      <c r="AK335" s="224">
        <v>8.3829218999999996E-3</v>
      </c>
      <c r="AL335" s="224">
        <v>8.3829218999999996E-3</v>
      </c>
      <c r="AM335" s="224">
        <v>90</v>
      </c>
      <c r="AN335" s="224">
        <v>76</v>
      </c>
      <c r="AO335" s="224" t="s">
        <v>246</v>
      </c>
      <c r="AP335" s="96"/>
      <c r="AQ335" s="66"/>
      <c r="AR335" s="82"/>
      <c r="AS335" s="82"/>
      <c r="AT335" s="80"/>
      <c r="AU335" s="82"/>
      <c r="AV335" s="82"/>
      <c r="AW335" s="82"/>
      <c r="AX335" s="82"/>
      <c r="AY335" s="82"/>
      <c r="AZ335" s="82"/>
      <c r="BA335" s="82"/>
      <c r="BB335" s="82"/>
      <c r="BC335" s="82"/>
      <c r="BD335" s="82"/>
      <c r="BE335" s="82"/>
      <c r="BF335" s="82"/>
      <c r="BG335" s="82"/>
      <c r="BH335" s="82"/>
      <c r="BI335" s="82"/>
      <c r="BJ335" s="82"/>
      <c r="BK335" s="82"/>
      <c r="BL335" s="82"/>
      <c r="BM335" s="82"/>
      <c r="BN335" s="82"/>
      <c r="BO335" s="82"/>
      <c r="BP335" s="82"/>
      <c r="BQ335" s="82"/>
      <c r="BR335" s="82"/>
      <c r="BS335" s="82"/>
      <c r="BT335" s="82"/>
      <c r="BU335" s="82"/>
      <c r="BV335" s="82"/>
      <c r="BW335" s="82"/>
      <c r="BX335" s="80"/>
      <c r="BY335" s="80"/>
      <c r="BZ335" s="84"/>
      <c r="CA335" s="84"/>
      <c r="CD335" s="143"/>
    </row>
    <row r="336" spans="2:82" s="152" customFormat="1" ht="12.75" customHeight="1" x14ac:dyDescent="0.2">
      <c r="B336" s="223">
        <v>42509</v>
      </c>
      <c r="C336" s="224">
        <v>1.4265180334000001</v>
      </c>
      <c r="D336" s="224">
        <v>1.4261992903</v>
      </c>
      <c r="E336" s="224">
        <v>0</v>
      </c>
      <c r="F336" s="224">
        <v>0</v>
      </c>
      <c r="G336" s="224">
        <v>0</v>
      </c>
      <c r="H336" s="224">
        <v>0</v>
      </c>
      <c r="I336" s="224">
        <v>7.1105795400000005E-2</v>
      </c>
      <c r="J336" s="224">
        <v>7.0489724000000004E-2</v>
      </c>
      <c r="K336" s="224">
        <v>0.92536666400000001</v>
      </c>
      <c r="L336" s="224">
        <v>0.92526430459999998</v>
      </c>
      <c r="M336" s="224">
        <v>4.8557368360000002</v>
      </c>
      <c r="N336" s="224">
        <v>4.8557368360000002</v>
      </c>
      <c r="O336" s="224">
        <v>1.40640387E-2</v>
      </c>
      <c r="P336" s="224">
        <v>1.40023465E-2</v>
      </c>
      <c r="Q336" s="224">
        <v>0</v>
      </c>
      <c r="R336" s="224">
        <v>0</v>
      </c>
      <c r="S336" s="224">
        <v>0</v>
      </c>
      <c r="T336" s="224">
        <v>0</v>
      </c>
      <c r="U336" s="224">
        <v>1.3203054000000001E-3</v>
      </c>
      <c r="V336" s="224">
        <v>1.2013397999999999E-3</v>
      </c>
      <c r="W336" s="224">
        <v>2.1812812899999999E-2</v>
      </c>
      <c r="X336" s="224">
        <v>2.1792340899999998E-2</v>
      </c>
      <c r="Y336" s="224">
        <v>3.6403259600000001E-2</v>
      </c>
      <c r="Z336" s="224">
        <v>3.6403259600000001E-2</v>
      </c>
      <c r="AA336" s="224">
        <v>2.2184283900000001E-2</v>
      </c>
      <c r="AB336" s="224">
        <v>2.2184283900000001E-2</v>
      </c>
      <c r="AC336" s="224">
        <v>0</v>
      </c>
      <c r="AD336" s="224">
        <v>0</v>
      </c>
      <c r="AE336" s="224">
        <v>0</v>
      </c>
      <c r="AF336" s="224">
        <v>0</v>
      </c>
      <c r="AG336" s="224">
        <v>9.8231555999999994E-3</v>
      </c>
      <c r="AH336" s="224">
        <v>9.8231555999999994E-3</v>
      </c>
      <c r="AI336" s="224">
        <v>4.7551112600000001E-2</v>
      </c>
      <c r="AJ336" s="224">
        <v>4.7551112600000001E-2</v>
      </c>
      <c r="AK336" s="224">
        <v>3.1709403300000001E-2</v>
      </c>
      <c r="AL336" s="224">
        <v>3.1709403300000001E-2</v>
      </c>
      <c r="AM336" s="224">
        <v>206</v>
      </c>
      <c r="AN336" s="224">
        <v>150</v>
      </c>
      <c r="AO336" s="224" t="s">
        <v>246</v>
      </c>
      <c r="AP336" s="96"/>
      <c r="AQ336" s="66"/>
      <c r="AR336" s="82"/>
      <c r="AS336" s="82"/>
      <c r="AT336" s="80"/>
      <c r="AU336" s="82"/>
      <c r="AV336" s="82"/>
      <c r="AW336" s="82"/>
      <c r="AX336" s="82"/>
      <c r="AY336" s="82"/>
      <c r="AZ336" s="82"/>
      <c r="BA336" s="82"/>
      <c r="BB336" s="82"/>
      <c r="BC336" s="82"/>
      <c r="BD336" s="82"/>
      <c r="BE336" s="82"/>
      <c r="BF336" s="82"/>
      <c r="BG336" s="82"/>
      <c r="BH336" s="82"/>
      <c r="BI336" s="82"/>
      <c r="BJ336" s="82"/>
      <c r="BK336" s="82"/>
      <c r="BL336" s="82"/>
      <c r="BM336" s="82"/>
      <c r="BN336" s="82"/>
      <c r="BO336" s="82"/>
      <c r="BP336" s="82"/>
      <c r="BQ336" s="82"/>
      <c r="BR336" s="82"/>
      <c r="BS336" s="82"/>
      <c r="BT336" s="82"/>
      <c r="BU336" s="82"/>
      <c r="BV336" s="82"/>
      <c r="BW336" s="82"/>
      <c r="BX336" s="80"/>
      <c r="BY336" s="80"/>
      <c r="BZ336" s="84"/>
      <c r="CA336" s="84"/>
      <c r="CD336" s="143"/>
    </row>
    <row r="337" spans="2:82" s="152" customFormat="1" ht="12.75" customHeight="1" x14ac:dyDescent="0.2">
      <c r="B337" s="223">
        <v>42510</v>
      </c>
      <c r="C337" s="224">
        <v>0.4227247066</v>
      </c>
      <c r="D337" s="224">
        <v>0.41956606229999999</v>
      </c>
      <c r="E337" s="224">
        <v>0</v>
      </c>
      <c r="F337" s="224">
        <v>0</v>
      </c>
      <c r="G337" s="224">
        <v>0</v>
      </c>
      <c r="H337" s="224">
        <v>0</v>
      </c>
      <c r="I337" s="224">
        <v>7.5379633200000004E-2</v>
      </c>
      <c r="J337" s="224">
        <v>7.5315901599999999E-2</v>
      </c>
      <c r="K337" s="224">
        <v>0.78660037360000001</v>
      </c>
      <c r="L337" s="224">
        <v>0.77103149140000005</v>
      </c>
      <c r="M337" s="224">
        <v>0.9187057649</v>
      </c>
      <c r="N337" s="224">
        <v>0.9187057649</v>
      </c>
      <c r="O337" s="224">
        <v>9.0710775999999996E-3</v>
      </c>
      <c r="P337" s="224">
        <v>9.0649084000000001E-3</v>
      </c>
      <c r="Q337" s="224">
        <v>0</v>
      </c>
      <c r="R337" s="224">
        <v>0</v>
      </c>
      <c r="S337" s="224">
        <v>0</v>
      </c>
      <c r="T337" s="224">
        <v>0</v>
      </c>
      <c r="U337" s="224">
        <v>2.5949363E-3</v>
      </c>
      <c r="V337" s="224">
        <v>2.5864387000000002E-3</v>
      </c>
      <c r="W337" s="224">
        <v>2.8948550399999998E-2</v>
      </c>
      <c r="X337" s="224">
        <v>2.8938314400000002E-2</v>
      </c>
      <c r="Y337" s="224">
        <v>8.0486810000000002E-3</v>
      </c>
      <c r="Z337" s="224">
        <v>8.0486810000000002E-3</v>
      </c>
      <c r="AA337" s="224">
        <v>1.18276939E-2</v>
      </c>
      <c r="AB337" s="224">
        <v>1.18276939E-2</v>
      </c>
      <c r="AC337" s="224">
        <v>0</v>
      </c>
      <c r="AD337" s="224">
        <v>0</v>
      </c>
      <c r="AE337" s="224">
        <v>0</v>
      </c>
      <c r="AF337" s="224">
        <v>0</v>
      </c>
      <c r="AG337" s="224">
        <v>4.6178816000000001E-3</v>
      </c>
      <c r="AH337" s="224">
        <v>4.6178816000000001E-3</v>
      </c>
      <c r="AI337" s="224">
        <v>1.1835318999999999E-3</v>
      </c>
      <c r="AJ337" s="224">
        <v>1.1835318999999999E-3</v>
      </c>
      <c r="AK337" s="224">
        <v>3.7659508100000003E-2</v>
      </c>
      <c r="AL337" s="224">
        <v>3.7659508100000003E-2</v>
      </c>
      <c r="AM337" s="224">
        <v>121</v>
      </c>
      <c r="AN337" s="224">
        <v>95</v>
      </c>
      <c r="AO337" s="224" t="s">
        <v>246</v>
      </c>
      <c r="AP337" s="96"/>
      <c r="AQ337" s="66"/>
      <c r="AR337" s="82"/>
      <c r="AS337" s="82"/>
      <c r="AT337" s="80"/>
      <c r="AU337" s="82"/>
      <c r="AV337" s="82"/>
      <c r="AW337" s="82"/>
      <c r="AX337" s="82"/>
      <c r="AY337" s="82"/>
      <c r="AZ337" s="82"/>
      <c r="BA337" s="82"/>
      <c r="BB337" s="82"/>
      <c r="BC337" s="82"/>
      <c r="BD337" s="82"/>
      <c r="BE337" s="82"/>
      <c r="BF337" s="82"/>
      <c r="BG337" s="82"/>
      <c r="BH337" s="82"/>
      <c r="BI337" s="82"/>
      <c r="BJ337" s="82"/>
      <c r="BK337" s="82"/>
      <c r="BL337" s="82"/>
      <c r="BM337" s="82"/>
      <c r="BN337" s="82"/>
      <c r="BO337" s="82"/>
      <c r="BP337" s="82"/>
      <c r="BQ337" s="82"/>
      <c r="BR337" s="82"/>
      <c r="BS337" s="82"/>
      <c r="BT337" s="82"/>
      <c r="BU337" s="82"/>
      <c r="BV337" s="82"/>
      <c r="BW337" s="82"/>
      <c r="BX337" s="80"/>
      <c r="BY337" s="80"/>
      <c r="BZ337" s="84"/>
      <c r="CA337" s="84"/>
      <c r="CD337" s="143"/>
    </row>
    <row r="338" spans="2:82" s="152" customFormat="1" ht="12.75" customHeight="1" x14ac:dyDescent="0.2">
      <c r="B338" s="223">
        <v>42511</v>
      </c>
      <c r="C338" s="224">
        <v>0.16987122199999999</v>
      </c>
      <c r="D338" s="224">
        <v>0.16987122199999999</v>
      </c>
      <c r="E338" s="224">
        <v>0</v>
      </c>
      <c r="F338" s="224">
        <v>0</v>
      </c>
      <c r="G338" s="224">
        <v>0</v>
      </c>
      <c r="H338" s="224">
        <v>0</v>
      </c>
      <c r="I338" s="224">
        <v>4.77923606E-2</v>
      </c>
      <c r="J338" s="224">
        <v>4.77923606E-2</v>
      </c>
      <c r="K338" s="224">
        <v>0.4626687706</v>
      </c>
      <c r="L338" s="224">
        <v>0.4626687706</v>
      </c>
      <c r="M338" s="224">
        <v>0.2165371951</v>
      </c>
      <c r="N338" s="224">
        <v>0.2165371951</v>
      </c>
      <c r="O338" s="224">
        <v>5.0587664000000003E-3</v>
      </c>
      <c r="P338" s="224">
        <v>5.0587664000000003E-3</v>
      </c>
      <c r="Q338" s="224">
        <v>0</v>
      </c>
      <c r="R338" s="224">
        <v>0</v>
      </c>
      <c r="S338" s="224">
        <v>0</v>
      </c>
      <c r="T338" s="224">
        <v>0</v>
      </c>
      <c r="U338" s="224">
        <v>4.6099170000000003E-4</v>
      </c>
      <c r="V338" s="224">
        <v>4.6099170000000003E-4</v>
      </c>
      <c r="W338" s="224">
        <v>1.50622024E-2</v>
      </c>
      <c r="X338" s="224">
        <v>1.50622024E-2</v>
      </c>
      <c r="Y338" s="224">
        <v>7.2849980999999996E-3</v>
      </c>
      <c r="Z338" s="224">
        <v>7.2849980999999996E-3</v>
      </c>
      <c r="AA338" s="224">
        <v>1.26425462E-2</v>
      </c>
      <c r="AB338" s="224">
        <v>1.26425462E-2</v>
      </c>
      <c r="AC338" s="224">
        <v>0</v>
      </c>
      <c r="AD338" s="224">
        <v>0</v>
      </c>
      <c r="AE338" s="224">
        <v>0</v>
      </c>
      <c r="AF338" s="224">
        <v>0</v>
      </c>
      <c r="AG338" s="224">
        <v>0</v>
      </c>
      <c r="AH338" s="224">
        <v>0</v>
      </c>
      <c r="AI338" s="224">
        <v>2.8755346599999999E-2</v>
      </c>
      <c r="AJ338" s="224">
        <v>2.8755346599999999E-2</v>
      </c>
      <c r="AK338" s="224">
        <v>2.7638496299999999E-2</v>
      </c>
      <c r="AL338" s="224">
        <v>2.7638496299999999E-2</v>
      </c>
      <c r="AM338" s="224">
        <v>53</v>
      </c>
      <c r="AN338" s="224">
        <v>50</v>
      </c>
      <c r="AO338" s="224" t="s">
        <v>246</v>
      </c>
      <c r="AP338" s="96"/>
      <c r="AQ338" s="66"/>
      <c r="AR338" s="82"/>
      <c r="AS338" s="82"/>
      <c r="AT338" s="80"/>
      <c r="AU338" s="82"/>
      <c r="AV338" s="82"/>
      <c r="AW338" s="82"/>
      <c r="AX338" s="82"/>
      <c r="AY338" s="82"/>
      <c r="AZ338" s="82"/>
      <c r="BA338" s="82"/>
      <c r="BB338" s="82"/>
      <c r="BC338" s="82"/>
      <c r="BD338" s="82"/>
      <c r="BE338" s="82"/>
      <c r="BF338" s="82"/>
      <c r="BG338" s="82"/>
      <c r="BH338" s="82"/>
      <c r="BI338" s="82"/>
      <c r="BJ338" s="82"/>
      <c r="BK338" s="82"/>
      <c r="BL338" s="82"/>
      <c r="BM338" s="82"/>
      <c r="BN338" s="82"/>
      <c r="BO338" s="82"/>
      <c r="BP338" s="82"/>
      <c r="BQ338" s="82"/>
      <c r="BR338" s="82"/>
      <c r="BS338" s="82"/>
      <c r="BT338" s="82"/>
      <c r="BU338" s="82"/>
      <c r="BV338" s="82"/>
      <c r="BW338" s="82"/>
      <c r="BX338" s="80"/>
      <c r="BY338" s="80"/>
      <c r="BZ338" s="84"/>
      <c r="CA338" s="84"/>
      <c r="CD338" s="143"/>
    </row>
    <row r="339" spans="2:82" s="152" customFormat="1" ht="12.75" customHeight="1" x14ac:dyDescent="0.2">
      <c r="B339" s="223">
        <v>42512</v>
      </c>
      <c r="C339" s="224">
        <v>0.1142758717</v>
      </c>
      <c r="D339" s="224">
        <v>0.1142758717</v>
      </c>
      <c r="E339" s="224">
        <v>0</v>
      </c>
      <c r="F339" s="224">
        <v>0</v>
      </c>
      <c r="G339" s="224">
        <v>0</v>
      </c>
      <c r="H339" s="224">
        <v>0</v>
      </c>
      <c r="I339" s="224">
        <v>4.0363230000000001E-4</v>
      </c>
      <c r="J339" s="224">
        <v>4.0363230000000001E-4</v>
      </c>
      <c r="K339" s="224">
        <v>0.45748249229999999</v>
      </c>
      <c r="L339" s="224">
        <v>0.45748249229999999</v>
      </c>
      <c r="M339" s="224">
        <v>8.9256935199999998E-2</v>
      </c>
      <c r="N339" s="224">
        <v>8.9256935199999998E-2</v>
      </c>
      <c r="O339" s="224">
        <v>1.1767799000000001E-3</v>
      </c>
      <c r="P339" s="224">
        <v>1.1767799000000001E-3</v>
      </c>
      <c r="Q339" s="224">
        <v>0</v>
      </c>
      <c r="R339" s="224">
        <v>0</v>
      </c>
      <c r="S339" s="224">
        <v>0</v>
      </c>
      <c r="T339" s="224">
        <v>0</v>
      </c>
      <c r="U339" s="225">
        <v>4.2487999999999999E-6</v>
      </c>
      <c r="V339" s="225">
        <v>4.2487999999999999E-6</v>
      </c>
      <c r="W339" s="224">
        <v>4.4411234999999997E-3</v>
      </c>
      <c r="X339" s="224">
        <v>4.4411234999999997E-3</v>
      </c>
      <c r="Y339" s="224">
        <v>1.1372462E-3</v>
      </c>
      <c r="Z339" s="224">
        <v>1.1372462E-3</v>
      </c>
      <c r="AA339" s="224">
        <v>1.0414169799999999E-2</v>
      </c>
      <c r="AB339" s="224">
        <v>1.0414169799999999E-2</v>
      </c>
      <c r="AC339" s="224">
        <v>0</v>
      </c>
      <c r="AD339" s="224">
        <v>0</v>
      </c>
      <c r="AE339" s="224">
        <v>0</v>
      </c>
      <c r="AF339" s="224">
        <v>0</v>
      </c>
      <c r="AG339" s="224">
        <v>1.12029435E-2</v>
      </c>
      <c r="AH339" s="224">
        <v>1.12029435E-2</v>
      </c>
      <c r="AI339" s="224">
        <v>4.6970222000000004E-3</v>
      </c>
      <c r="AJ339" s="224">
        <v>4.6970222000000004E-3</v>
      </c>
      <c r="AK339" s="224">
        <v>1.6297078900000001E-2</v>
      </c>
      <c r="AL339" s="224">
        <v>1.6297078900000001E-2</v>
      </c>
      <c r="AM339" s="224">
        <v>51</v>
      </c>
      <c r="AN339" s="224">
        <v>50</v>
      </c>
      <c r="AO339" s="224" t="s">
        <v>246</v>
      </c>
      <c r="AP339" s="96"/>
      <c r="AQ339" s="66"/>
      <c r="AR339" s="82"/>
      <c r="AS339" s="82"/>
      <c r="AT339" s="80"/>
      <c r="AU339" s="82"/>
      <c r="AV339" s="82"/>
      <c r="AW339" s="82"/>
      <c r="AX339" s="82"/>
      <c r="AY339" s="82"/>
      <c r="AZ339" s="82"/>
      <c r="BA339" s="82"/>
      <c r="BB339" s="82"/>
      <c r="BC339" s="82"/>
      <c r="BD339" s="82"/>
      <c r="BE339" s="82"/>
      <c r="BF339" s="82"/>
      <c r="BG339" s="82"/>
      <c r="BH339" s="82"/>
      <c r="BI339" s="82"/>
      <c r="BJ339" s="82"/>
      <c r="BK339" s="82"/>
      <c r="BL339" s="82"/>
      <c r="BM339" s="82"/>
      <c r="BN339" s="82"/>
      <c r="BO339" s="82"/>
      <c r="BP339" s="82"/>
      <c r="BQ339" s="82"/>
      <c r="BR339" s="82"/>
      <c r="BS339" s="82"/>
      <c r="BT339" s="82"/>
      <c r="BU339" s="82"/>
      <c r="BV339" s="82"/>
      <c r="BW339" s="82"/>
      <c r="BX339" s="80"/>
      <c r="BY339" s="80"/>
      <c r="BZ339" s="84"/>
      <c r="CA339" s="84"/>
      <c r="CD339" s="143"/>
    </row>
    <row r="340" spans="2:82" s="152" customFormat="1" ht="12.75" customHeight="1" x14ac:dyDescent="0.2">
      <c r="B340" s="223">
        <v>42513</v>
      </c>
      <c r="C340" s="224">
        <v>0.29482420139999999</v>
      </c>
      <c r="D340" s="224">
        <v>0.2939091002</v>
      </c>
      <c r="E340" s="224">
        <v>0</v>
      </c>
      <c r="F340" s="224">
        <v>0</v>
      </c>
      <c r="G340" s="224">
        <v>0</v>
      </c>
      <c r="H340" s="224">
        <v>0</v>
      </c>
      <c r="I340" s="224">
        <v>3.8111464999999998E-3</v>
      </c>
      <c r="J340" s="224">
        <v>3.3437826999999998E-3</v>
      </c>
      <c r="K340" s="224">
        <v>0.2376059173</v>
      </c>
      <c r="L340" s="224">
        <v>0.23580439180000001</v>
      </c>
      <c r="M340" s="224">
        <v>0.98727103760000001</v>
      </c>
      <c r="N340" s="224">
        <v>0.98595477090000005</v>
      </c>
      <c r="O340" s="224">
        <v>3.3519468E-3</v>
      </c>
      <c r="P340" s="224">
        <v>3.3437212000000001E-3</v>
      </c>
      <c r="Q340" s="224">
        <v>0</v>
      </c>
      <c r="R340" s="224">
        <v>0</v>
      </c>
      <c r="S340" s="224">
        <v>0</v>
      </c>
      <c r="T340" s="224">
        <v>0</v>
      </c>
      <c r="U340" s="225">
        <v>5.4703100000000001E-5</v>
      </c>
      <c r="V340" s="225">
        <v>5.0454300000000002E-5</v>
      </c>
      <c r="W340" s="224">
        <v>7.833062E-3</v>
      </c>
      <c r="X340" s="224">
        <v>7.8125899999999995E-3</v>
      </c>
      <c r="Y340" s="224">
        <v>7.0521678000000001E-3</v>
      </c>
      <c r="Z340" s="224">
        <v>7.0438894000000004E-3</v>
      </c>
      <c r="AA340" s="224">
        <v>1.25718572E-2</v>
      </c>
      <c r="AB340" s="224">
        <v>1.25718572E-2</v>
      </c>
      <c r="AC340" s="224">
        <v>0</v>
      </c>
      <c r="AD340" s="224">
        <v>0</v>
      </c>
      <c r="AE340" s="224">
        <v>0</v>
      </c>
      <c r="AF340" s="224">
        <v>0</v>
      </c>
      <c r="AG340" s="224">
        <v>0</v>
      </c>
      <c r="AH340" s="224">
        <v>0</v>
      </c>
      <c r="AI340" s="224">
        <v>3.22522035E-2</v>
      </c>
      <c r="AJ340" s="224">
        <v>3.22522035E-2</v>
      </c>
      <c r="AK340" s="224">
        <v>2.4525815400000001E-2</v>
      </c>
      <c r="AL340" s="224">
        <v>2.4525815400000001E-2</v>
      </c>
      <c r="AM340" s="224">
        <v>145</v>
      </c>
      <c r="AN340" s="224">
        <v>107</v>
      </c>
      <c r="AO340" s="224" t="s">
        <v>246</v>
      </c>
      <c r="AP340" s="96"/>
      <c r="AQ340" s="66"/>
      <c r="AR340" s="82"/>
      <c r="AS340" s="82"/>
      <c r="AT340" s="80"/>
      <c r="AU340" s="82"/>
      <c r="AV340" s="82"/>
      <c r="AW340" s="82"/>
      <c r="AX340" s="82"/>
      <c r="AY340" s="82"/>
      <c r="AZ340" s="82"/>
      <c r="BA340" s="82"/>
      <c r="BB340" s="82"/>
      <c r="BC340" s="82"/>
      <c r="BD340" s="82"/>
      <c r="BE340" s="82"/>
      <c r="BF340" s="82"/>
      <c r="BG340" s="82"/>
      <c r="BH340" s="82"/>
      <c r="BI340" s="82"/>
      <c r="BJ340" s="82"/>
      <c r="BK340" s="82"/>
      <c r="BL340" s="82"/>
      <c r="BM340" s="82"/>
      <c r="BN340" s="82"/>
      <c r="BO340" s="82"/>
      <c r="BP340" s="82"/>
      <c r="BQ340" s="82"/>
      <c r="BR340" s="82"/>
      <c r="BS340" s="82"/>
      <c r="BT340" s="82"/>
      <c r="BU340" s="82"/>
      <c r="BV340" s="82"/>
      <c r="BW340" s="82"/>
      <c r="BX340" s="80"/>
      <c r="BY340" s="80"/>
      <c r="BZ340" s="84"/>
      <c r="CA340" s="84"/>
      <c r="CD340" s="143"/>
    </row>
    <row r="341" spans="2:82" s="152" customFormat="1" ht="12.75" customHeight="1" x14ac:dyDescent="0.2">
      <c r="B341" s="223">
        <v>42514</v>
      </c>
      <c r="C341" s="224">
        <v>6.8374313199999995E-2</v>
      </c>
      <c r="D341" s="224">
        <v>6.8310564500000004E-2</v>
      </c>
      <c r="E341" s="224">
        <v>0</v>
      </c>
      <c r="F341" s="224">
        <v>0</v>
      </c>
      <c r="G341" s="224">
        <v>5.9073410000000002E-4</v>
      </c>
      <c r="H341" s="224">
        <v>0</v>
      </c>
      <c r="I341" s="224">
        <v>7.5458163999999996E-3</v>
      </c>
      <c r="J341" s="224">
        <v>7.4565919999999997E-3</v>
      </c>
      <c r="K341" s="224">
        <v>0.1169867564</v>
      </c>
      <c r="L341" s="224">
        <v>0.1169867564</v>
      </c>
      <c r="M341" s="224">
        <v>0.1658526353</v>
      </c>
      <c r="N341" s="224">
        <v>0.1658526353</v>
      </c>
      <c r="O341" s="224">
        <v>6.1692259999999999E-4</v>
      </c>
      <c r="P341" s="224">
        <v>6.0869699999999995E-4</v>
      </c>
      <c r="Q341" s="224">
        <v>0</v>
      </c>
      <c r="R341" s="224">
        <v>0</v>
      </c>
      <c r="S341" s="225">
        <v>5.9073300000000002E-5</v>
      </c>
      <c r="T341" s="224">
        <v>0</v>
      </c>
      <c r="U341" s="224">
        <v>2.379312E-4</v>
      </c>
      <c r="V341" s="224">
        <v>2.2518479999999999E-4</v>
      </c>
      <c r="W341" s="224">
        <v>9.5322280000000004E-4</v>
      </c>
      <c r="X341" s="224">
        <v>9.5322280000000004E-4</v>
      </c>
      <c r="Y341" s="224">
        <v>1.2407261E-3</v>
      </c>
      <c r="Z341" s="224">
        <v>1.2407261E-3</v>
      </c>
      <c r="AA341" s="224">
        <v>2.1522891E-3</v>
      </c>
      <c r="AB341" s="224">
        <v>2.1522891E-3</v>
      </c>
      <c r="AC341" s="224">
        <v>0</v>
      </c>
      <c r="AD341" s="224">
        <v>0</v>
      </c>
      <c r="AE341" s="224">
        <v>0</v>
      </c>
      <c r="AF341" s="224">
        <v>0</v>
      </c>
      <c r="AG341" s="224">
        <v>0</v>
      </c>
      <c r="AH341" s="224">
        <v>0</v>
      </c>
      <c r="AI341" s="224">
        <v>4.9823493999999998E-3</v>
      </c>
      <c r="AJ341" s="224">
        <v>4.9823493999999998E-3</v>
      </c>
      <c r="AK341" s="224">
        <v>4.6348730999999999E-3</v>
      </c>
      <c r="AL341" s="224">
        <v>4.6348730999999999E-3</v>
      </c>
      <c r="AM341" s="224">
        <v>134</v>
      </c>
      <c r="AN341" s="224">
        <v>112</v>
      </c>
      <c r="AO341" s="224" t="s">
        <v>246</v>
      </c>
      <c r="AP341" s="96"/>
      <c r="AQ341" s="66"/>
      <c r="AR341" s="82"/>
      <c r="AS341" s="82"/>
      <c r="AT341" s="80"/>
      <c r="AU341" s="82"/>
      <c r="AV341" s="82"/>
      <c r="AW341" s="82"/>
      <c r="AX341" s="82"/>
      <c r="AY341" s="82"/>
      <c r="AZ341" s="82"/>
      <c r="BA341" s="82"/>
      <c r="BB341" s="82"/>
      <c r="BC341" s="82"/>
      <c r="BD341" s="82"/>
      <c r="BE341" s="82"/>
      <c r="BF341" s="82"/>
      <c r="BG341" s="82"/>
      <c r="BH341" s="82"/>
      <c r="BI341" s="82"/>
      <c r="BJ341" s="82"/>
      <c r="BK341" s="82"/>
      <c r="BL341" s="82"/>
      <c r="BM341" s="82"/>
      <c r="BN341" s="82"/>
      <c r="BO341" s="82"/>
      <c r="BP341" s="82"/>
      <c r="BQ341" s="82"/>
      <c r="BR341" s="82"/>
      <c r="BS341" s="82"/>
      <c r="BT341" s="82"/>
      <c r="BU341" s="82"/>
      <c r="BV341" s="82"/>
      <c r="BW341" s="82"/>
      <c r="BX341" s="80"/>
      <c r="BY341" s="80"/>
      <c r="BZ341" s="84"/>
      <c r="CA341" s="84"/>
      <c r="CD341" s="143"/>
    </row>
    <row r="342" spans="2:82" s="152" customFormat="1" ht="12.75" customHeight="1" x14ac:dyDescent="0.2">
      <c r="B342" s="223">
        <v>42515</v>
      </c>
      <c r="C342" s="224">
        <v>0.11037400159999999</v>
      </c>
      <c r="D342" s="224">
        <v>0.11001413039999999</v>
      </c>
      <c r="E342" s="224">
        <v>0</v>
      </c>
      <c r="F342" s="224">
        <v>0</v>
      </c>
      <c r="G342" s="224">
        <v>0</v>
      </c>
      <c r="H342" s="224">
        <v>0</v>
      </c>
      <c r="I342" s="224">
        <v>5.88454255E-2</v>
      </c>
      <c r="J342" s="224">
        <v>5.8144379199999999E-2</v>
      </c>
      <c r="K342" s="224">
        <v>0.2326092424</v>
      </c>
      <c r="L342" s="224">
        <v>0.2326092424</v>
      </c>
      <c r="M342" s="224">
        <v>0.14154793169999999</v>
      </c>
      <c r="N342" s="224">
        <v>0.1414651475</v>
      </c>
      <c r="O342" s="224">
        <v>1.1225422999999999E-3</v>
      </c>
      <c r="P342" s="224">
        <v>1.1122603E-3</v>
      </c>
      <c r="Q342" s="224">
        <v>0</v>
      </c>
      <c r="R342" s="224">
        <v>0</v>
      </c>
      <c r="S342" s="224">
        <v>0</v>
      </c>
      <c r="T342" s="224">
        <v>0</v>
      </c>
      <c r="U342" s="224">
        <v>5.2259910000000004E-4</v>
      </c>
      <c r="V342" s="224">
        <v>5.0560389999999996E-4</v>
      </c>
      <c r="W342" s="224">
        <v>1.7477886999999999E-3</v>
      </c>
      <c r="X342" s="224">
        <v>1.7477886999999999E-3</v>
      </c>
      <c r="Y342" s="224">
        <v>2.0871932999999999E-3</v>
      </c>
      <c r="Z342" s="224">
        <v>2.0789149000000002E-3</v>
      </c>
      <c r="AA342" s="224">
        <v>2.8514681999999999E-3</v>
      </c>
      <c r="AB342" s="224">
        <v>2.8514681999999999E-3</v>
      </c>
      <c r="AC342" s="224">
        <v>0</v>
      </c>
      <c r="AD342" s="224">
        <v>0</v>
      </c>
      <c r="AE342" s="224">
        <v>0</v>
      </c>
      <c r="AF342" s="224">
        <v>0</v>
      </c>
      <c r="AG342" s="225">
        <v>8.6568699999999997E-5</v>
      </c>
      <c r="AH342" s="225">
        <v>8.6568699999999997E-5</v>
      </c>
      <c r="AI342" s="224">
        <v>9.8674572000000006E-3</v>
      </c>
      <c r="AJ342" s="224">
        <v>9.8674572000000006E-3</v>
      </c>
      <c r="AK342" s="224">
        <v>3.3299891999999998E-3</v>
      </c>
      <c r="AL342" s="224">
        <v>3.3299891999999998E-3</v>
      </c>
      <c r="AM342" s="224">
        <v>114</v>
      </c>
      <c r="AN342" s="224">
        <v>97</v>
      </c>
      <c r="AO342" s="224" t="s">
        <v>246</v>
      </c>
      <c r="AP342" s="96"/>
      <c r="AQ342" s="66"/>
      <c r="AR342" s="82"/>
      <c r="AS342" s="82"/>
      <c r="AT342" s="80"/>
      <c r="AU342" s="82"/>
      <c r="AV342" s="82"/>
      <c r="AW342" s="82"/>
      <c r="AX342" s="82"/>
      <c r="AY342" s="82"/>
      <c r="AZ342" s="82"/>
      <c r="BA342" s="82"/>
      <c r="BB342" s="82"/>
      <c r="BC342" s="82"/>
      <c r="BD342" s="82"/>
      <c r="BE342" s="82"/>
      <c r="BF342" s="82"/>
      <c r="BG342" s="82"/>
      <c r="BH342" s="82"/>
      <c r="BI342" s="82"/>
      <c r="BJ342" s="82"/>
      <c r="BK342" s="82"/>
      <c r="BL342" s="82"/>
      <c r="BM342" s="82"/>
      <c r="BN342" s="82"/>
      <c r="BO342" s="82"/>
      <c r="BP342" s="82"/>
      <c r="BQ342" s="82"/>
      <c r="BR342" s="82"/>
      <c r="BS342" s="82"/>
      <c r="BT342" s="82"/>
      <c r="BU342" s="82"/>
      <c r="BV342" s="82"/>
      <c r="BW342" s="82"/>
      <c r="BX342" s="80"/>
      <c r="BY342" s="80"/>
      <c r="BZ342" s="84"/>
      <c r="CA342" s="84"/>
      <c r="CD342" s="143"/>
    </row>
    <row r="343" spans="2:82" s="152" customFormat="1" ht="12.75" customHeight="1" x14ac:dyDescent="0.2">
      <c r="B343" s="223">
        <v>42516</v>
      </c>
      <c r="C343" s="224">
        <v>0.1714603596</v>
      </c>
      <c r="D343" s="224">
        <v>0.17127528319999999</v>
      </c>
      <c r="E343" s="224">
        <v>0</v>
      </c>
      <c r="F343" s="224">
        <v>0</v>
      </c>
      <c r="G343" s="224">
        <v>9.1917917700000004E-2</v>
      </c>
      <c r="H343" s="224">
        <v>9.1917917700000004E-2</v>
      </c>
      <c r="I343" s="224">
        <v>8.6146494300000001E-2</v>
      </c>
      <c r="J343" s="224">
        <v>8.6104006499999997E-2</v>
      </c>
      <c r="K343" s="224">
        <v>0.16128657390000001</v>
      </c>
      <c r="L343" s="224">
        <v>0.16113303449999999</v>
      </c>
      <c r="M343" s="224">
        <v>0.37906845030000003</v>
      </c>
      <c r="N343" s="224">
        <v>0.37853035550000003</v>
      </c>
      <c r="O343" s="224">
        <v>1.4937240999999999E-3</v>
      </c>
      <c r="P343" s="224">
        <v>1.4854985E-3</v>
      </c>
      <c r="Q343" s="224">
        <v>0</v>
      </c>
      <c r="R343" s="224">
        <v>0</v>
      </c>
      <c r="S343" s="225">
        <v>5.9073300000000002E-5</v>
      </c>
      <c r="T343" s="225">
        <v>5.9073300000000002E-5</v>
      </c>
      <c r="U343" s="224">
        <v>4.5833620000000001E-4</v>
      </c>
      <c r="V343" s="224">
        <v>4.5408740000000002E-4</v>
      </c>
      <c r="W343" s="224">
        <v>2.1776988999999999E-3</v>
      </c>
      <c r="X343" s="224">
        <v>2.1572268999999998E-3</v>
      </c>
      <c r="Y343" s="224">
        <v>3.3506851E-3</v>
      </c>
      <c r="Z343" s="224">
        <v>3.3424066999999998E-3</v>
      </c>
      <c r="AA343" s="224">
        <v>1.7973016000000001E-3</v>
      </c>
      <c r="AB343" s="224">
        <v>1.7973016000000001E-3</v>
      </c>
      <c r="AC343" s="224">
        <v>0</v>
      </c>
      <c r="AD343" s="224">
        <v>0</v>
      </c>
      <c r="AE343" s="224">
        <v>0</v>
      </c>
      <c r="AF343" s="224">
        <v>0</v>
      </c>
      <c r="AG343" s="224">
        <v>0</v>
      </c>
      <c r="AH343" s="224">
        <v>0</v>
      </c>
      <c r="AI343" s="224">
        <v>0</v>
      </c>
      <c r="AJ343" s="224">
        <v>0</v>
      </c>
      <c r="AK343" s="224">
        <v>7.2353277000000004E-3</v>
      </c>
      <c r="AL343" s="224">
        <v>7.2353277000000004E-3</v>
      </c>
      <c r="AM343" s="224">
        <v>121</v>
      </c>
      <c r="AN343" s="224">
        <v>101</v>
      </c>
      <c r="AO343" s="224" t="s">
        <v>246</v>
      </c>
      <c r="AP343" s="96"/>
      <c r="AQ343" s="66"/>
      <c r="AR343" s="82"/>
      <c r="AS343" s="82"/>
      <c r="AT343" s="80"/>
      <c r="AU343" s="82"/>
      <c r="AV343" s="82"/>
      <c r="AW343" s="82"/>
      <c r="AX343" s="82"/>
      <c r="AY343" s="82"/>
      <c r="AZ343" s="82"/>
      <c r="BA343" s="82"/>
      <c r="BB343" s="82"/>
      <c r="BC343" s="82"/>
      <c r="BD343" s="82"/>
      <c r="BE343" s="82"/>
      <c r="BF343" s="82"/>
      <c r="BG343" s="82"/>
      <c r="BH343" s="82"/>
      <c r="BI343" s="82"/>
      <c r="BJ343" s="82"/>
      <c r="BK343" s="82"/>
      <c r="BL343" s="82"/>
      <c r="BM343" s="82"/>
      <c r="BN343" s="82"/>
      <c r="BO343" s="82"/>
      <c r="BP343" s="82"/>
      <c r="BQ343" s="82"/>
      <c r="BR343" s="82"/>
      <c r="BS343" s="82"/>
      <c r="BT343" s="82"/>
      <c r="BU343" s="82"/>
      <c r="BV343" s="82"/>
      <c r="BW343" s="82"/>
      <c r="BX343" s="80"/>
      <c r="BY343" s="80"/>
      <c r="BZ343" s="84"/>
      <c r="CA343" s="84"/>
      <c r="CD343" s="143"/>
    </row>
    <row r="344" spans="2:82" s="152" customFormat="1" ht="12.75" customHeight="1" x14ac:dyDescent="0.2">
      <c r="B344" s="223">
        <v>42517</v>
      </c>
      <c r="C344" s="224">
        <v>0.23802295500000001</v>
      </c>
      <c r="D344" s="224">
        <v>0.23741425829999999</v>
      </c>
      <c r="E344" s="224">
        <v>0</v>
      </c>
      <c r="F344" s="224">
        <v>0</v>
      </c>
      <c r="G344" s="224">
        <v>0</v>
      </c>
      <c r="H344" s="224">
        <v>0</v>
      </c>
      <c r="I344" s="224">
        <v>3.6624378E-3</v>
      </c>
      <c r="J344" s="224">
        <v>2.4048029E-3</v>
      </c>
      <c r="K344" s="224">
        <v>1.0996663119000001</v>
      </c>
      <c r="L344" s="224">
        <v>1.0996663119000001</v>
      </c>
      <c r="M344" s="224">
        <v>6.1700010299999997E-2</v>
      </c>
      <c r="N344" s="224">
        <v>6.1700010299999997E-2</v>
      </c>
      <c r="O344" s="224">
        <v>1.0490257999999999E-3</v>
      </c>
      <c r="P344" s="224">
        <v>1.044913E-3</v>
      </c>
      <c r="Q344" s="224">
        <v>0</v>
      </c>
      <c r="R344" s="224">
        <v>0</v>
      </c>
      <c r="S344" s="224">
        <v>0</v>
      </c>
      <c r="T344" s="224">
        <v>0</v>
      </c>
      <c r="U344" s="225">
        <v>5.20476E-5</v>
      </c>
      <c r="V344" s="225">
        <v>4.3550000000000001E-5</v>
      </c>
      <c r="W344" s="224">
        <v>4.8019409000000001E-3</v>
      </c>
      <c r="X344" s="224">
        <v>4.8019409000000001E-3</v>
      </c>
      <c r="Y344" s="224">
        <v>2.380041E-4</v>
      </c>
      <c r="Z344" s="224">
        <v>2.380041E-4</v>
      </c>
      <c r="AA344" s="224">
        <v>5.2777739999999998E-3</v>
      </c>
      <c r="AB344" s="224">
        <v>5.2777739999999998E-3</v>
      </c>
      <c r="AC344" s="224">
        <v>0</v>
      </c>
      <c r="AD344" s="224">
        <v>0</v>
      </c>
      <c r="AE344" s="224">
        <v>0</v>
      </c>
      <c r="AF344" s="224">
        <v>0</v>
      </c>
      <c r="AG344" s="224">
        <v>7.1448374000000004E-3</v>
      </c>
      <c r="AH344" s="224">
        <v>7.1448374000000004E-3</v>
      </c>
      <c r="AI344" s="224">
        <v>2.4962927E-3</v>
      </c>
      <c r="AJ344" s="224">
        <v>2.4962927E-3</v>
      </c>
      <c r="AK344" s="224">
        <v>5.3064588999999999E-3</v>
      </c>
      <c r="AL344" s="224">
        <v>5.3064588999999999E-3</v>
      </c>
      <c r="AM344" s="224">
        <v>112</v>
      </c>
      <c r="AN344" s="224">
        <v>97</v>
      </c>
      <c r="AO344" s="224" t="s">
        <v>246</v>
      </c>
      <c r="AP344" s="96"/>
      <c r="AQ344" s="66"/>
      <c r="AR344" s="82"/>
      <c r="AS344" s="82"/>
      <c r="AT344" s="80"/>
      <c r="AU344" s="82"/>
      <c r="AV344" s="82"/>
      <c r="AW344" s="82"/>
      <c r="AX344" s="82"/>
      <c r="AY344" s="82"/>
      <c r="AZ344" s="82"/>
      <c r="BA344" s="82"/>
      <c r="BB344" s="82"/>
      <c r="BC344" s="82"/>
      <c r="BD344" s="82"/>
      <c r="BE344" s="82"/>
      <c r="BF344" s="82"/>
      <c r="BG344" s="82"/>
      <c r="BH344" s="82"/>
      <c r="BI344" s="82"/>
      <c r="BJ344" s="82"/>
      <c r="BK344" s="82"/>
      <c r="BL344" s="82"/>
      <c r="BM344" s="82"/>
      <c r="BN344" s="82"/>
      <c r="BO344" s="82"/>
      <c r="BP344" s="82"/>
      <c r="BQ344" s="82"/>
      <c r="BR344" s="82"/>
      <c r="BS344" s="82"/>
      <c r="BT344" s="82"/>
      <c r="BU344" s="82"/>
      <c r="BV344" s="82"/>
      <c r="BW344" s="82"/>
      <c r="BX344" s="80"/>
      <c r="BY344" s="80"/>
      <c r="BZ344" s="84"/>
      <c r="CA344" s="84"/>
      <c r="CD344" s="143"/>
    </row>
    <row r="345" spans="2:82" s="152" customFormat="1" ht="12.75" customHeight="1" x14ac:dyDescent="0.2">
      <c r="B345" s="223">
        <v>42518</v>
      </c>
      <c r="C345" s="224">
        <v>1.5204589399999999E-2</v>
      </c>
      <c r="D345" s="224">
        <v>1.5204589399999999E-2</v>
      </c>
      <c r="E345" s="224">
        <v>0</v>
      </c>
      <c r="F345" s="224">
        <v>0</v>
      </c>
      <c r="G345" s="224">
        <v>0</v>
      </c>
      <c r="H345" s="224">
        <v>0</v>
      </c>
      <c r="I345" s="224">
        <v>1.1684116E-3</v>
      </c>
      <c r="J345" s="224">
        <v>1.1684116E-3</v>
      </c>
      <c r="K345" s="224">
        <v>6.8037168199999998E-2</v>
      </c>
      <c r="L345" s="224">
        <v>6.8037168199999998E-2</v>
      </c>
      <c r="M345" s="224">
        <v>3.9063691000000003E-3</v>
      </c>
      <c r="N345" s="224">
        <v>3.9063691000000003E-3</v>
      </c>
      <c r="O345" s="225">
        <v>8.2513499999999995E-5</v>
      </c>
      <c r="P345" s="225">
        <v>8.2513499999999995E-5</v>
      </c>
      <c r="Q345" s="224">
        <v>0</v>
      </c>
      <c r="R345" s="224">
        <v>0</v>
      </c>
      <c r="S345" s="224">
        <v>0</v>
      </c>
      <c r="T345" s="224">
        <v>0</v>
      </c>
      <c r="U345" s="225">
        <v>1.69952E-5</v>
      </c>
      <c r="V345" s="225">
        <v>1.69952E-5</v>
      </c>
      <c r="W345" s="224">
        <v>2.2263200000000001E-4</v>
      </c>
      <c r="X345" s="224">
        <v>2.2263200000000001E-4</v>
      </c>
      <c r="Y345" s="224">
        <v>1.19002E-4</v>
      </c>
      <c r="Z345" s="224">
        <v>1.19002E-4</v>
      </c>
      <c r="AA345" s="224">
        <v>2.4658916000000002E-3</v>
      </c>
      <c r="AB345" s="224">
        <v>2.4658916000000002E-3</v>
      </c>
      <c r="AC345" s="224">
        <v>0</v>
      </c>
      <c r="AD345" s="224">
        <v>0</v>
      </c>
      <c r="AE345" s="224">
        <v>0</v>
      </c>
      <c r="AF345" s="224">
        <v>0</v>
      </c>
      <c r="AG345" s="224">
        <v>0</v>
      </c>
      <c r="AH345" s="224">
        <v>0</v>
      </c>
      <c r="AI345" s="224">
        <v>2.5270004999999999E-3</v>
      </c>
      <c r="AJ345" s="224">
        <v>2.5270004999999999E-3</v>
      </c>
      <c r="AK345" s="224">
        <v>7.8831131000000002E-3</v>
      </c>
      <c r="AL345" s="224">
        <v>7.8831131000000002E-3</v>
      </c>
      <c r="AM345" s="224">
        <v>39</v>
      </c>
      <c r="AN345" s="224">
        <v>37</v>
      </c>
      <c r="AO345" s="224" t="s">
        <v>246</v>
      </c>
      <c r="AP345" s="96"/>
      <c r="AQ345" s="66"/>
      <c r="AR345" s="82"/>
      <c r="AS345" s="82"/>
      <c r="AT345" s="80"/>
      <c r="AU345" s="82"/>
      <c r="AV345" s="82"/>
      <c r="AW345" s="82"/>
      <c r="AX345" s="82"/>
      <c r="AY345" s="82"/>
      <c r="AZ345" s="82"/>
      <c r="BA345" s="82"/>
      <c r="BB345" s="82"/>
      <c r="BC345" s="82"/>
      <c r="BD345" s="82"/>
      <c r="BE345" s="82"/>
      <c r="BF345" s="82"/>
      <c r="BG345" s="82"/>
      <c r="BH345" s="82"/>
      <c r="BI345" s="82"/>
      <c r="BJ345" s="82"/>
      <c r="BK345" s="82"/>
      <c r="BL345" s="82"/>
      <c r="BM345" s="82"/>
      <c r="BN345" s="82"/>
      <c r="BO345" s="82"/>
      <c r="BP345" s="82"/>
      <c r="BQ345" s="82"/>
      <c r="BR345" s="82"/>
      <c r="BS345" s="82"/>
      <c r="BT345" s="82"/>
      <c r="BU345" s="82"/>
      <c r="BV345" s="82"/>
      <c r="BW345" s="82"/>
      <c r="BX345" s="80"/>
      <c r="BY345" s="80"/>
      <c r="BZ345" s="84"/>
      <c r="CA345" s="84"/>
      <c r="CD345" s="143"/>
    </row>
    <row r="346" spans="2:82" s="152" customFormat="1" ht="12.75" customHeight="1" x14ac:dyDescent="0.2">
      <c r="B346" s="223">
        <v>42519</v>
      </c>
      <c r="C346" s="224">
        <v>6.9357792400000007E-2</v>
      </c>
      <c r="D346" s="224">
        <v>6.92159002E-2</v>
      </c>
      <c r="E346" s="224">
        <v>0</v>
      </c>
      <c r="F346" s="224">
        <v>0</v>
      </c>
      <c r="G346" s="224">
        <v>0</v>
      </c>
      <c r="H346" s="224">
        <v>0</v>
      </c>
      <c r="I346" s="224">
        <v>2.0980425600000002E-2</v>
      </c>
      <c r="J346" s="224">
        <v>2.0687260499999999E-2</v>
      </c>
      <c r="K346" s="224">
        <v>0.13715789740000001</v>
      </c>
      <c r="L346" s="224">
        <v>0.13715789740000001</v>
      </c>
      <c r="M346" s="224">
        <v>0.1274046831</v>
      </c>
      <c r="N346" s="224">
        <v>0.1274046831</v>
      </c>
      <c r="O346" s="224">
        <v>7.2462709999999997E-4</v>
      </c>
      <c r="P346" s="224">
        <v>7.2257069999999998E-4</v>
      </c>
      <c r="Q346" s="224">
        <v>0</v>
      </c>
      <c r="R346" s="224">
        <v>0</v>
      </c>
      <c r="S346" s="224">
        <v>0</v>
      </c>
      <c r="T346" s="224">
        <v>0</v>
      </c>
      <c r="U346" s="224">
        <v>2.825433E-4</v>
      </c>
      <c r="V346" s="224">
        <v>2.7829450000000001E-4</v>
      </c>
      <c r="W346" s="224">
        <v>2.1380344000000002E-3</v>
      </c>
      <c r="X346" s="224">
        <v>2.1380344000000002E-3</v>
      </c>
      <c r="Y346" s="224">
        <v>6.3743719999999999E-4</v>
      </c>
      <c r="Z346" s="224">
        <v>6.3743719999999999E-4</v>
      </c>
      <c r="AA346" s="224">
        <v>1.9484476000000001E-3</v>
      </c>
      <c r="AB346" s="224">
        <v>1.9484476000000001E-3</v>
      </c>
      <c r="AC346" s="224">
        <v>0</v>
      </c>
      <c r="AD346" s="224">
        <v>0</v>
      </c>
      <c r="AE346" s="224">
        <v>0</v>
      </c>
      <c r="AF346" s="224">
        <v>0</v>
      </c>
      <c r="AG346" s="224">
        <v>0</v>
      </c>
      <c r="AH346" s="224">
        <v>0</v>
      </c>
      <c r="AI346" s="224">
        <v>0</v>
      </c>
      <c r="AJ346" s="224">
        <v>0</v>
      </c>
      <c r="AK346" s="224">
        <v>7.8437906000000009E-3</v>
      </c>
      <c r="AL346" s="224">
        <v>7.8437906000000009E-3</v>
      </c>
      <c r="AM346" s="224">
        <v>70</v>
      </c>
      <c r="AN346" s="224">
        <v>66</v>
      </c>
      <c r="AO346" s="224" t="s">
        <v>246</v>
      </c>
      <c r="AP346" s="96"/>
      <c r="AQ346" s="66"/>
      <c r="AR346" s="82"/>
      <c r="AS346" s="82"/>
      <c r="AT346" s="80"/>
      <c r="AU346" s="82"/>
      <c r="AV346" s="82"/>
      <c r="AW346" s="82"/>
      <c r="AX346" s="82"/>
      <c r="AY346" s="82"/>
      <c r="AZ346" s="82"/>
      <c r="BA346" s="82"/>
      <c r="BB346" s="82"/>
      <c r="BC346" s="82"/>
      <c r="BD346" s="82"/>
      <c r="BE346" s="82"/>
      <c r="BF346" s="82"/>
      <c r="BG346" s="82"/>
      <c r="BH346" s="82"/>
      <c r="BI346" s="82"/>
      <c r="BJ346" s="82"/>
      <c r="BK346" s="82"/>
      <c r="BL346" s="82"/>
      <c r="BM346" s="82"/>
      <c r="BN346" s="82"/>
      <c r="BO346" s="82"/>
      <c r="BP346" s="82"/>
      <c r="BQ346" s="82"/>
      <c r="BR346" s="82"/>
      <c r="BS346" s="82"/>
      <c r="BT346" s="82"/>
      <c r="BU346" s="82"/>
      <c r="BV346" s="82"/>
      <c r="BW346" s="82"/>
      <c r="BX346" s="80"/>
      <c r="BY346" s="80"/>
      <c r="BZ346" s="84"/>
      <c r="CA346" s="84"/>
      <c r="CD346" s="143"/>
    </row>
    <row r="347" spans="2:82" s="152" customFormat="1" ht="12.75" customHeight="1" x14ac:dyDescent="0.2">
      <c r="B347" s="223">
        <v>42520</v>
      </c>
      <c r="C347" s="224">
        <v>0.37867401750000002</v>
      </c>
      <c r="D347" s="224">
        <v>0.3786493406</v>
      </c>
      <c r="E347" s="224">
        <v>0</v>
      </c>
      <c r="F347" s="224">
        <v>0</v>
      </c>
      <c r="G347" s="224">
        <v>0</v>
      </c>
      <c r="H347" s="224">
        <v>0</v>
      </c>
      <c r="I347" s="224">
        <v>0.1222918818</v>
      </c>
      <c r="J347" s="224">
        <v>0.12228338430000001</v>
      </c>
      <c r="K347" s="224">
        <v>0.71000972120000005</v>
      </c>
      <c r="L347" s="224">
        <v>0.71000972120000005</v>
      </c>
      <c r="M347" s="224">
        <v>0.71191092349999996</v>
      </c>
      <c r="N347" s="224">
        <v>0.7118281393</v>
      </c>
      <c r="O347" s="224">
        <v>9.8221809999999993E-3</v>
      </c>
      <c r="P347" s="224">
        <v>9.8180682000000002E-3</v>
      </c>
      <c r="Q347" s="224">
        <v>0</v>
      </c>
      <c r="R347" s="224">
        <v>0</v>
      </c>
      <c r="S347" s="224">
        <v>0</v>
      </c>
      <c r="T347" s="224">
        <v>0</v>
      </c>
      <c r="U347" s="224">
        <v>5.3752250999999996E-3</v>
      </c>
      <c r="V347" s="224">
        <v>5.3709763000000001E-3</v>
      </c>
      <c r="W347" s="224">
        <v>3.1799262699999997E-2</v>
      </c>
      <c r="X347" s="224">
        <v>3.1799262699999997E-2</v>
      </c>
      <c r="Y347" s="224">
        <v>3.3496505000000002E-3</v>
      </c>
      <c r="Z347" s="224">
        <v>3.3413721E-3</v>
      </c>
      <c r="AA347" s="224">
        <v>1.5942311E-3</v>
      </c>
      <c r="AB347" s="224">
        <v>1.5942311E-3</v>
      </c>
      <c r="AC347" s="224">
        <v>0</v>
      </c>
      <c r="AD347" s="224">
        <v>0</v>
      </c>
      <c r="AE347" s="224">
        <v>0</v>
      </c>
      <c r="AF347" s="224">
        <v>0</v>
      </c>
      <c r="AG347" s="224">
        <v>0</v>
      </c>
      <c r="AH347" s="224">
        <v>0</v>
      </c>
      <c r="AI347" s="224">
        <v>1.1515445E-3</v>
      </c>
      <c r="AJ347" s="224">
        <v>1.1515445E-3</v>
      </c>
      <c r="AK347" s="224">
        <v>5.4865141999999997E-3</v>
      </c>
      <c r="AL347" s="224">
        <v>5.4865141999999997E-3</v>
      </c>
      <c r="AM347" s="224">
        <v>126</v>
      </c>
      <c r="AN347" s="224">
        <v>116</v>
      </c>
      <c r="AO347" s="224" t="s">
        <v>246</v>
      </c>
      <c r="AP347" s="96"/>
      <c r="AQ347" s="66"/>
      <c r="AR347" s="82"/>
      <c r="AS347" s="82"/>
      <c r="AT347" s="80"/>
      <c r="AU347" s="82"/>
      <c r="AV347" s="82"/>
      <c r="AW347" s="82"/>
      <c r="AX347" s="82"/>
      <c r="AY347" s="82"/>
      <c r="AZ347" s="82"/>
      <c r="BA347" s="82"/>
      <c r="BB347" s="82"/>
      <c r="BC347" s="82"/>
      <c r="BD347" s="82"/>
      <c r="BE347" s="82"/>
      <c r="BF347" s="82"/>
      <c r="BG347" s="82"/>
      <c r="BH347" s="82"/>
      <c r="BI347" s="82"/>
      <c r="BJ347" s="82"/>
      <c r="BK347" s="82"/>
      <c r="BL347" s="82"/>
      <c r="BM347" s="82"/>
      <c r="BN347" s="82"/>
      <c r="BO347" s="82"/>
      <c r="BP347" s="82"/>
      <c r="BQ347" s="82"/>
      <c r="BR347" s="82"/>
      <c r="BS347" s="82"/>
      <c r="BT347" s="82"/>
      <c r="BU347" s="82"/>
      <c r="BV347" s="82"/>
      <c r="BW347" s="82"/>
      <c r="BX347" s="80"/>
      <c r="BY347" s="80"/>
      <c r="BZ347" s="84"/>
      <c r="CA347" s="84"/>
      <c r="CD347" s="143"/>
    </row>
    <row r="348" spans="2:82" s="152" customFormat="1" ht="12.75" customHeight="1" x14ac:dyDescent="0.2">
      <c r="B348" s="223">
        <v>42521</v>
      </c>
      <c r="C348" s="224">
        <v>8.0431081099999996E-2</v>
      </c>
      <c r="D348" s="224">
        <v>7.9649646000000004E-2</v>
      </c>
      <c r="E348" s="224">
        <v>0</v>
      </c>
      <c r="F348" s="224">
        <v>0</v>
      </c>
      <c r="G348" s="224">
        <v>0</v>
      </c>
      <c r="H348" s="224">
        <v>0</v>
      </c>
      <c r="I348" s="224">
        <v>4.4001331499999997E-2</v>
      </c>
      <c r="J348" s="224">
        <v>4.3393756899999997E-2</v>
      </c>
      <c r="K348" s="224">
        <v>8.7571287600000006E-2</v>
      </c>
      <c r="L348" s="224">
        <v>8.7571287600000006E-2</v>
      </c>
      <c r="M348" s="224">
        <v>0.1672310622</v>
      </c>
      <c r="N348" s="224">
        <v>0.16526908130000001</v>
      </c>
      <c r="O348" s="224">
        <v>8.0071410000000004E-4</v>
      </c>
      <c r="P348" s="224">
        <v>7.8426289999999996E-4</v>
      </c>
      <c r="Q348" s="224">
        <v>0</v>
      </c>
      <c r="R348" s="224">
        <v>0</v>
      </c>
      <c r="S348" s="224">
        <v>0</v>
      </c>
      <c r="T348" s="224">
        <v>0</v>
      </c>
      <c r="U348" s="224">
        <v>7.0104749999999995E-4</v>
      </c>
      <c r="V348" s="224">
        <v>6.755547E-4</v>
      </c>
      <c r="W348" s="224">
        <v>1.3306737999999999E-3</v>
      </c>
      <c r="X348" s="224">
        <v>1.3306737999999999E-3</v>
      </c>
      <c r="Y348" s="224">
        <v>7.8127459999999998E-4</v>
      </c>
      <c r="Z348" s="224">
        <v>7.6471779999999999E-4</v>
      </c>
      <c r="AA348" s="224">
        <v>1.1256269000000001E-3</v>
      </c>
      <c r="AB348" s="224">
        <v>1.1256269000000001E-3</v>
      </c>
      <c r="AC348" s="224">
        <v>0</v>
      </c>
      <c r="AD348" s="224">
        <v>0</v>
      </c>
      <c r="AE348" s="224">
        <v>0</v>
      </c>
      <c r="AF348" s="224">
        <v>0</v>
      </c>
      <c r="AG348" s="224">
        <v>0</v>
      </c>
      <c r="AH348" s="224">
        <v>0</v>
      </c>
      <c r="AI348" s="224">
        <v>2.6229630000000002E-4</v>
      </c>
      <c r="AJ348" s="224">
        <v>2.6229630000000002E-4</v>
      </c>
      <c r="AK348" s="224">
        <v>4.3192587999999997E-3</v>
      </c>
      <c r="AL348" s="224">
        <v>4.3192587999999997E-3</v>
      </c>
      <c r="AM348" s="224">
        <v>121</v>
      </c>
      <c r="AN348" s="224">
        <v>103</v>
      </c>
      <c r="AO348" s="224" t="s">
        <v>246</v>
      </c>
      <c r="AP348" s="96"/>
      <c r="AQ348" s="66"/>
      <c r="AR348" s="82"/>
      <c r="AS348" s="82"/>
      <c r="AT348" s="80"/>
      <c r="AU348" s="82"/>
      <c r="AV348" s="82"/>
      <c r="AW348" s="82"/>
      <c r="AX348" s="82"/>
      <c r="AY348" s="82"/>
      <c r="AZ348" s="82"/>
      <c r="BA348" s="82"/>
      <c r="BB348" s="82"/>
      <c r="BC348" s="82"/>
      <c r="BD348" s="82"/>
      <c r="BE348" s="82"/>
      <c r="BF348" s="82"/>
      <c r="BG348" s="82"/>
      <c r="BH348" s="82"/>
      <c r="BI348" s="82"/>
      <c r="BJ348" s="82"/>
      <c r="BK348" s="82"/>
      <c r="BL348" s="82"/>
      <c r="BM348" s="82"/>
      <c r="BN348" s="82"/>
      <c r="BO348" s="82"/>
      <c r="BP348" s="82"/>
      <c r="BQ348" s="82"/>
      <c r="BR348" s="82"/>
      <c r="BS348" s="82"/>
      <c r="BT348" s="82"/>
      <c r="BU348" s="82"/>
      <c r="BV348" s="82"/>
      <c r="BW348" s="82"/>
      <c r="BX348" s="80"/>
      <c r="BY348" s="80"/>
      <c r="BZ348" s="84"/>
      <c r="CA348" s="84"/>
      <c r="CD348" s="143"/>
    </row>
    <row r="349" spans="2:82" s="152" customFormat="1" ht="12.75" customHeight="1" x14ac:dyDescent="0.2">
      <c r="B349" s="223">
        <v>42522</v>
      </c>
      <c r="C349" s="224">
        <v>9.1331711199999999E-2</v>
      </c>
      <c r="D349" s="224">
        <v>9.0622250000000001E-2</v>
      </c>
      <c r="E349" s="224">
        <v>0</v>
      </c>
      <c r="F349" s="224">
        <v>0</v>
      </c>
      <c r="G349" s="224">
        <v>6.6162199999999999E-3</v>
      </c>
      <c r="H349" s="224">
        <v>6.6162199999999999E-3</v>
      </c>
      <c r="I349" s="224">
        <v>1.37001555E-2</v>
      </c>
      <c r="J349" s="224">
        <v>1.23193052E-2</v>
      </c>
      <c r="K349" s="224">
        <v>7.0236615700000005E-2</v>
      </c>
      <c r="L349" s="224">
        <v>7.0134256000000006E-2</v>
      </c>
      <c r="M349" s="224">
        <v>0.28324523359999998</v>
      </c>
      <c r="N349" s="224">
        <v>0.28316244940000002</v>
      </c>
      <c r="O349" s="224">
        <v>3.8480559999999999E-4</v>
      </c>
      <c r="P349" s="224">
        <v>3.7658E-4</v>
      </c>
      <c r="Q349" s="224">
        <v>0</v>
      </c>
      <c r="R349" s="224">
        <v>0</v>
      </c>
      <c r="S349" s="225">
        <v>5.9073300000000002E-5</v>
      </c>
      <c r="T349" s="225">
        <v>5.9073300000000002E-5</v>
      </c>
      <c r="U349" s="224">
        <v>1.8853939999999999E-4</v>
      </c>
      <c r="V349" s="224">
        <v>1.8004180000000001E-4</v>
      </c>
      <c r="W349" s="224">
        <v>7.4978350000000002E-4</v>
      </c>
      <c r="X349" s="224">
        <v>7.3954749999999997E-4</v>
      </c>
      <c r="Y349" s="224">
        <v>5.6707079999999998E-4</v>
      </c>
      <c r="Z349" s="224">
        <v>5.5879240000000004E-4</v>
      </c>
      <c r="AA349" s="224">
        <v>4.1673644699999998E-2</v>
      </c>
      <c r="AB349" s="224">
        <v>4.1673644699999998E-2</v>
      </c>
      <c r="AC349" s="224">
        <v>0</v>
      </c>
      <c r="AD349" s="224">
        <v>0</v>
      </c>
      <c r="AE349" s="224">
        <v>0</v>
      </c>
      <c r="AF349" s="224">
        <v>0</v>
      </c>
      <c r="AG349" s="224">
        <v>8.6102380399999998E-2</v>
      </c>
      <c r="AH349" s="224">
        <v>8.6102380399999998E-2</v>
      </c>
      <c r="AI349" s="224">
        <v>0</v>
      </c>
      <c r="AJ349" s="224">
        <v>0</v>
      </c>
      <c r="AK349" s="224">
        <v>0</v>
      </c>
      <c r="AL349" s="224">
        <v>0</v>
      </c>
      <c r="AM349" s="224">
        <v>123</v>
      </c>
      <c r="AN349" s="224">
        <v>86</v>
      </c>
      <c r="AO349" s="224" t="s">
        <v>246</v>
      </c>
      <c r="AP349" s="96"/>
      <c r="AQ349" s="66"/>
      <c r="AR349" s="82"/>
      <c r="AS349" s="82"/>
      <c r="AT349" s="80"/>
      <c r="AU349" s="82"/>
      <c r="AV349" s="82"/>
      <c r="AW349" s="82"/>
      <c r="AX349" s="82"/>
      <c r="AY349" s="82"/>
      <c r="AZ349" s="82"/>
      <c r="BA349" s="82"/>
      <c r="BB349" s="82"/>
      <c r="BC349" s="82"/>
      <c r="BD349" s="82"/>
      <c r="BE349" s="82"/>
      <c r="BF349" s="82"/>
      <c r="BG349" s="82"/>
      <c r="BH349" s="82"/>
      <c r="BI349" s="82"/>
      <c r="BJ349" s="82"/>
      <c r="BK349" s="82"/>
      <c r="BL349" s="82"/>
      <c r="BM349" s="82"/>
      <c r="BN349" s="82"/>
      <c r="BO349" s="82"/>
      <c r="BP349" s="82"/>
      <c r="BQ349" s="82"/>
      <c r="BR349" s="82"/>
      <c r="BS349" s="82"/>
      <c r="BT349" s="82"/>
      <c r="BU349" s="82"/>
      <c r="BV349" s="82"/>
      <c r="BW349" s="82"/>
      <c r="BX349" s="80"/>
      <c r="BY349" s="80"/>
      <c r="BZ349" s="84"/>
      <c r="CA349" s="84"/>
      <c r="CD349" s="143"/>
    </row>
    <row r="350" spans="2:82" s="152" customFormat="1" ht="12.75" customHeight="1" x14ac:dyDescent="0.2">
      <c r="B350" s="223">
        <v>42523</v>
      </c>
      <c r="C350" s="224">
        <v>2.1324932099999999E-2</v>
      </c>
      <c r="D350" s="224">
        <v>2.1148080499999999E-2</v>
      </c>
      <c r="E350" s="224">
        <v>0</v>
      </c>
      <c r="F350" s="224">
        <v>0</v>
      </c>
      <c r="G350" s="224">
        <v>0</v>
      </c>
      <c r="H350" s="224">
        <v>0</v>
      </c>
      <c r="I350" s="224">
        <v>8.3020961999999993E-3</v>
      </c>
      <c r="J350" s="224">
        <v>8.2596084E-3</v>
      </c>
      <c r="K350" s="224">
        <v>7.7537333000000002E-3</v>
      </c>
      <c r="L350" s="224">
        <v>7.7537333000000002E-3</v>
      </c>
      <c r="M350" s="224">
        <v>6.3400057300000007E-2</v>
      </c>
      <c r="N350" s="224">
        <v>6.2770896699999995E-2</v>
      </c>
      <c r="O350" s="224">
        <v>3.1334530000000002E-4</v>
      </c>
      <c r="P350" s="224">
        <v>3.092325E-4</v>
      </c>
      <c r="Q350" s="224">
        <v>0</v>
      </c>
      <c r="R350" s="224">
        <v>0</v>
      </c>
      <c r="S350" s="224">
        <v>0</v>
      </c>
      <c r="T350" s="224">
        <v>0</v>
      </c>
      <c r="U350" s="224">
        <v>2.9528969999999998E-4</v>
      </c>
      <c r="V350" s="224">
        <v>2.9104089999999999E-4</v>
      </c>
      <c r="W350" s="225">
        <v>5.1179700000000001E-5</v>
      </c>
      <c r="X350" s="225">
        <v>5.1179700000000001E-5</v>
      </c>
      <c r="Y350" s="224">
        <v>6.446809E-4</v>
      </c>
      <c r="Z350" s="224">
        <v>6.3640249999999995E-4</v>
      </c>
      <c r="AA350" s="224">
        <v>1.7204432E-3</v>
      </c>
      <c r="AB350" s="224">
        <v>1.7204432E-3</v>
      </c>
      <c r="AC350" s="224">
        <v>0</v>
      </c>
      <c r="AD350" s="224">
        <v>0</v>
      </c>
      <c r="AE350" s="224">
        <v>0</v>
      </c>
      <c r="AF350" s="224">
        <v>0</v>
      </c>
      <c r="AG350" s="224">
        <v>3.4484076999999999E-3</v>
      </c>
      <c r="AH350" s="224">
        <v>3.4484076999999999E-3</v>
      </c>
      <c r="AI350" s="224">
        <v>2.5589880000000001E-4</v>
      </c>
      <c r="AJ350" s="224">
        <v>2.5589880000000001E-4</v>
      </c>
      <c r="AK350" s="224">
        <v>0</v>
      </c>
      <c r="AL350" s="224">
        <v>0</v>
      </c>
      <c r="AM350" s="224">
        <v>101</v>
      </c>
      <c r="AN350" s="224">
        <v>88</v>
      </c>
      <c r="AO350" s="224" t="s">
        <v>246</v>
      </c>
      <c r="AP350" s="96"/>
      <c r="AQ350" s="66"/>
      <c r="AR350" s="82"/>
      <c r="AS350" s="82"/>
      <c r="AT350" s="80"/>
      <c r="AU350" s="82"/>
      <c r="AV350" s="82"/>
      <c r="AW350" s="82"/>
      <c r="AX350" s="82"/>
      <c r="AY350" s="82"/>
      <c r="AZ350" s="82"/>
      <c r="BA350" s="82"/>
      <c r="BB350" s="82"/>
      <c r="BC350" s="82"/>
      <c r="BD350" s="82"/>
      <c r="BE350" s="82"/>
      <c r="BF350" s="82"/>
      <c r="BG350" s="82"/>
      <c r="BH350" s="82"/>
      <c r="BI350" s="82"/>
      <c r="BJ350" s="82"/>
      <c r="BK350" s="82"/>
      <c r="BL350" s="82"/>
      <c r="BM350" s="82"/>
      <c r="BN350" s="82"/>
      <c r="BO350" s="82"/>
      <c r="BP350" s="82"/>
      <c r="BQ350" s="82"/>
      <c r="BR350" s="82"/>
      <c r="BS350" s="82"/>
      <c r="BT350" s="82"/>
      <c r="BU350" s="82"/>
      <c r="BV350" s="82"/>
      <c r="BW350" s="82"/>
      <c r="BX350" s="80"/>
      <c r="BY350" s="80"/>
      <c r="BZ350" s="84"/>
      <c r="CA350" s="84"/>
      <c r="CD350" s="143"/>
    </row>
    <row r="351" spans="2:82" s="152" customFormat="1" ht="12.75" customHeight="1" x14ac:dyDescent="0.2">
      <c r="B351" s="223">
        <v>42524</v>
      </c>
      <c r="C351" s="224">
        <v>0.20055311109999999</v>
      </c>
      <c r="D351" s="224">
        <v>0.20048936240000001</v>
      </c>
      <c r="E351" s="224">
        <v>0</v>
      </c>
      <c r="F351" s="224">
        <v>0</v>
      </c>
      <c r="G351" s="224">
        <v>0</v>
      </c>
      <c r="H351" s="224">
        <v>0</v>
      </c>
      <c r="I351" s="224">
        <v>7.0522132500000001E-2</v>
      </c>
      <c r="J351" s="224">
        <v>7.0449903199999997E-2</v>
      </c>
      <c r="K351" s="224">
        <v>3.7788617400000002E-2</v>
      </c>
      <c r="L351" s="224">
        <v>3.7788617400000002E-2</v>
      </c>
      <c r="M351" s="224">
        <v>0.6393900454</v>
      </c>
      <c r="N351" s="224">
        <v>0.63927414790000003</v>
      </c>
      <c r="O351" s="224">
        <v>1.8913822999999999E-3</v>
      </c>
      <c r="P351" s="224">
        <v>1.8852131E-3</v>
      </c>
      <c r="Q351" s="224">
        <v>0</v>
      </c>
      <c r="R351" s="224">
        <v>0</v>
      </c>
      <c r="S351" s="224">
        <v>0</v>
      </c>
      <c r="T351" s="224">
        <v>0</v>
      </c>
      <c r="U351" s="224">
        <v>4.2806380000000001E-4</v>
      </c>
      <c r="V351" s="224">
        <v>4.1956619999999997E-4</v>
      </c>
      <c r="W351" s="224">
        <v>3.556993E-4</v>
      </c>
      <c r="X351" s="224">
        <v>3.556993E-4</v>
      </c>
      <c r="Y351" s="224">
        <v>6.4923406000000003E-3</v>
      </c>
      <c r="Z351" s="224">
        <v>6.4840621999999997E-3</v>
      </c>
      <c r="AA351" s="224">
        <v>3.44237742E-2</v>
      </c>
      <c r="AB351" s="224">
        <v>3.44237742E-2</v>
      </c>
      <c r="AC351" s="224">
        <v>0</v>
      </c>
      <c r="AD351" s="224">
        <v>0</v>
      </c>
      <c r="AE351" s="224">
        <v>0</v>
      </c>
      <c r="AF351" s="224">
        <v>0</v>
      </c>
      <c r="AG351" s="224">
        <v>6.7911272600000003E-2</v>
      </c>
      <c r="AH351" s="224">
        <v>6.7911272600000003E-2</v>
      </c>
      <c r="AI351" s="224">
        <v>0</v>
      </c>
      <c r="AJ351" s="224">
        <v>0</v>
      </c>
      <c r="AK351" s="224">
        <v>6.2584757000000001E-3</v>
      </c>
      <c r="AL351" s="224">
        <v>6.2584757000000001E-3</v>
      </c>
      <c r="AM351" s="224">
        <v>95</v>
      </c>
      <c r="AN351" s="224">
        <v>84</v>
      </c>
      <c r="AO351" s="224" t="s">
        <v>246</v>
      </c>
      <c r="AP351" s="96"/>
      <c r="AQ351" s="66"/>
      <c r="AR351" s="82"/>
      <c r="AS351" s="82"/>
      <c r="AT351" s="80"/>
      <c r="AU351" s="82"/>
      <c r="AV351" s="82"/>
      <c r="AW351" s="82"/>
      <c r="AX351" s="82"/>
      <c r="AY351" s="82"/>
      <c r="AZ351" s="82"/>
      <c r="BA351" s="82"/>
      <c r="BB351" s="82"/>
      <c r="BC351" s="82"/>
      <c r="BD351" s="82"/>
      <c r="BE351" s="82"/>
      <c r="BF351" s="82"/>
      <c r="BG351" s="82"/>
      <c r="BH351" s="82"/>
      <c r="BI351" s="82"/>
      <c r="BJ351" s="82"/>
      <c r="BK351" s="82"/>
      <c r="BL351" s="82"/>
      <c r="BM351" s="82"/>
      <c r="BN351" s="82"/>
      <c r="BO351" s="82"/>
      <c r="BP351" s="82"/>
      <c r="BQ351" s="82"/>
      <c r="BR351" s="82"/>
      <c r="BS351" s="82"/>
      <c r="BT351" s="82"/>
      <c r="BU351" s="82"/>
      <c r="BV351" s="82"/>
      <c r="BW351" s="82"/>
      <c r="BX351" s="80"/>
      <c r="BY351" s="80"/>
      <c r="BZ351" s="84"/>
      <c r="CA351" s="84"/>
      <c r="CD351" s="143"/>
    </row>
    <row r="352" spans="2:82" s="152" customFormat="1" ht="12.75" customHeight="1" x14ac:dyDescent="0.2">
      <c r="B352" s="223">
        <v>42525</v>
      </c>
      <c r="C352" s="224">
        <v>1.5880210229</v>
      </c>
      <c r="D352" s="224">
        <v>1.5879017513</v>
      </c>
      <c r="E352" s="224">
        <v>0</v>
      </c>
      <c r="F352" s="224">
        <v>0</v>
      </c>
      <c r="G352" s="224">
        <v>0</v>
      </c>
      <c r="H352" s="224">
        <v>0</v>
      </c>
      <c r="I352" s="224">
        <v>0.24155955439999999</v>
      </c>
      <c r="J352" s="224">
        <v>0.24155955439999999</v>
      </c>
      <c r="K352" s="224">
        <v>1.4634595466</v>
      </c>
      <c r="L352" s="224">
        <v>1.4629170413999999</v>
      </c>
      <c r="M352" s="224">
        <v>4.7385900374999999</v>
      </c>
      <c r="N352" s="224">
        <v>4.7385486454999999</v>
      </c>
      <c r="O352" s="224">
        <v>1.084216E-2</v>
      </c>
      <c r="P352" s="224">
        <v>1.0838047199999999E-2</v>
      </c>
      <c r="Q352" s="224">
        <v>0</v>
      </c>
      <c r="R352" s="224">
        <v>0</v>
      </c>
      <c r="S352" s="224">
        <v>0</v>
      </c>
      <c r="T352" s="224">
        <v>0</v>
      </c>
      <c r="U352" s="224">
        <v>4.6948906000000004E-3</v>
      </c>
      <c r="V352" s="224">
        <v>4.6948906000000004E-3</v>
      </c>
      <c r="W352" s="224">
        <v>2.8102804799999999E-2</v>
      </c>
      <c r="X352" s="224">
        <v>2.8092568799999999E-2</v>
      </c>
      <c r="Y352" s="224">
        <v>1.17708598E-2</v>
      </c>
      <c r="Z352" s="224">
        <v>1.17625814E-2</v>
      </c>
      <c r="AA352" s="224">
        <v>4.0773451999999996E-3</v>
      </c>
      <c r="AB352" s="224">
        <v>4.0773451999999996E-3</v>
      </c>
      <c r="AC352" s="224">
        <v>0</v>
      </c>
      <c r="AD352" s="224">
        <v>0</v>
      </c>
      <c r="AE352" s="224">
        <v>0</v>
      </c>
      <c r="AF352" s="224">
        <v>0</v>
      </c>
      <c r="AG352" s="224">
        <v>0</v>
      </c>
      <c r="AH352" s="224">
        <v>0</v>
      </c>
      <c r="AI352" s="224">
        <v>1.0522558099999999E-2</v>
      </c>
      <c r="AJ352" s="224">
        <v>1.0522558099999999E-2</v>
      </c>
      <c r="AK352" s="224">
        <v>7.9038089999999995E-3</v>
      </c>
      <c r="AL352" s="224">
        <v>7.9038089999999995E-3</v>
      </c>
      <c r="AM352" s="224">
        <v>64</v>
      </c>
      <c r="AN352" s="224">
        <v>60</v>
      </c>
      <c r="AO352" s="224" t="s">
        <v>246</v>
      </c>
      <c r="AP352" s="96"/>
      <c r="AQ352" s="66"/>
      <c r="AR352" s="82"/>
      <c r="AS352" s="82"/>
      <c r="AT352" s="80"/>
      <c r="AU352" s="82"/>
      <c r="AV352" s="82"/>
      <c r="AW352" s="82"/>
      <c r="AX352" s="82"/>
      <c r="AY352" s="82"/>
      <c r="AZ352" s="82"/>
      <c r="BA352" s="82"/>
      <c r="BB352" s="82"/>
      <c r="BC352" s="82"/>
      <c r="BD352" s="82"/>
      <c r="BE352" s="82"/>
      <c r="BF352" s="82"/>
      <c r="BG352" s="82"/>
      <c r="BH352" s="82"/>
      <c r="BI352" s="82"/>
      <c r="BJ352" s="82"/>
      <c r="BK352" s="82"/>
      <c r="BL352" s="82"/>
      <c r="BM352" s="82"/>
      <c r="BN352" s="82"/>
      <c r="BO352" s="82"/>
      <c r="BP352" s="82"/>
      <c r="BQ352" s="82"/>
      <c r="BR352" s="82"/>
      <c r="BS352" s="82"/>
      <c r="BT352" s="82"/>
      <c r="BU352" s="82"/>
      <c r="BV352" s="82"/>
      <c r="BW352" s="82"/>
      <c r="BX352" s="80"/>
      <c r="BY352" s="80"/>
      <c r="BZ352" s="84"/>
      <c r="CA352" s="84"/>
      <c r="CD352" s="143"/>
    </row>
    <row r="353" spans="2:82" s="152" customFormat="1" ht="12.75" customHeight="1" x14ac:dyDescent="0.2">
      <c r="B353" s="223">
        <v>42526</v>
      </c>
      <c r="C353" s="224">
        <v>31.452786428</v>
      </c>
      <c r="D353" s="224">
        <v>0</v>
      </c>
      <c r="E353" s="224">
        <v>0</v>
      </c>
      <c r="F353" s="224">
        <v>0</v>
      </c>
      <c r="G353" s="224">
        <v>3.9154402805999999</v>
      </c>
      <c r="H353" s="224">
        <v>0</v>
      </c>
      <c r="I353" s="224">
        <v>3.7184027085000002</v>
      </c>
      <c r="J353" s="224">
        <v>0</v>
      </c>
      <c r="K353" s="224">
        <v>37.286678502999997</v>
      </c>
      <c r="L353" s="224">
        <v>0</v>
      </c>
      <c r="M353" s="224">
        <v>88.6686461173</v>
      </c>
      <c r="N353" s="224">
        <v>0</v>
      </c>
      <c r="O353" s="224">
        <v>7.48687138E-2</v>
      </c>
      <c r="P353" s="224">
        <v>0</v>
      </c>
      <c r="Q353" s="224">
        <v>0</v>
      </c>
      <c r="R353" s="224">
        <v>0</v>
      </c>
      <c r="S353" s="224">
        <v>5.5381207000000003E-3</v>
      </c>
      <c r="T353" s="224">
        <v>0</v>
      </c>
      <c r="U353" s="224">
        <v>4.4372557399999998E-2</v>
      </c>
      <c r="V353" s="224">
        <v>0</v>
      </c>
      <c r="W353" s="224">
        <v>0.1209902257</v>
      </c>
      <c r="X353" s="224">
        <v>0</v>
      </c>
      <c r="Y353" s="224">
        <v>0.1163116178</v>
      </c>
      <c r="Z353" s="224">
        <v>0</v>
      </c>
      <c r="AA353" s="224">
        <v>0.12530651749999999</v>
      </c>
      <c r="AB353" s="224">
        <v>0</v>
      </c>
      <c r="AC353" s="224">
        <v>0</v>
      </c>
      <c r="AD353" s="224">
        <v>0</v>
      </c>
      <c r="AE353" s="224">
        <v>0</v>
      </c>
      <c r="AF353" s="224">
        <v>0</v>
      </c>
      <c r="AG353" s="224">
        <v>3.6649356199999997E-2</v>
      </c>
      <c r="AH353" s="224">
        <v>0</v>
      </c>
      <c r="AI353" s="224">
        <v>0.2072076451</v>
      </c>
      <c r="AJ353" s="224">
        <v>0</v>
      </c>
      <c r="AK353" s="224">
        <v>0.26545229300000001</v>
      </c>
      <c r="AL353" s="224">
        <v>0</v>
      </c>
      <c r="AM353" s="224">
        <v>0</v>
      </c>
      <c r="AN353" s="224">
        <v>0</v>
      </c>
      <c r="AO353" s="224" t="s">
        <v>247</v>
      </c>
      <c r="AP353" s="96"/>
      <c r="AQ353" s="66"/>
      <c r="AR353" s="82"/>
      <c r="AS353" s="82"/>
      <c r="AT353" s="80"/>
      <c r="AU353" s="82"/>
      <c r="AV353" s="82"/>
      <c r="AW353" s="82"/>
      <c r="AX353" s="82"/>
      <c r="AY353" s="82"/>
      <c r="AZ353" s="82"/>
      <c r="BA353" s="82"/>
      <c r="BB353" s="82"/>
      <c r="BC353" s="82"/>
      <c r="BD353" s="82"/>
      <c r="BE353" s="82"/>
      <c r="BF353" s="82"/>
      <c r="BG353" s="82"/>
      <c r="BH353" s="82"/>
      <c r="BI353" s="82"/>
      <c r="BJ353" s="82"/>
      <c r="BK353" s="82"/>
      <c r="BL353" s="82"/>
      <c r="BM353" s="82"/>
      <c r="BN353" s="82"/>
      <c r="BO353" s="82"/>
      <c r="BP353" s="82"/>
      <c r="BQ353" s="82"/>
      <c r="BR353" s="82"/>
      <c r="BS353" s="82"/>
      <c r="BT353" s="82"/>
      <c r="BU353" s="82"/>
      <c r="BV353" s="82"/>
      <c r="BW353" s="82"/>
      <c r="BX353" s="80"/>
      <c r="BY353" s="80"/>
      <c r="BZ353" s="84"/>
      <c r="CA353" s="84"/>
      <c r="CD353" s="143"/>
    </row>
    <row r="354" spans="2:82" s="152" customFormat="1" ht="12.75" customHeight="1" x14ac:dyDescent="0.2">
      <c r="B354" s="223">
        <v>42527</v>
      </c>
      <c r="C354" s="224">
        <v>28.352052973700001</v>
      </c>
      <c r="D354" s="224">
        <v>0</v>
      </c>
      <c r="E354" s="224">
        <v>0</v>
      </c>
      <c r="F354" s="224">
        <v>0</v>
      </c>
      <c r="G354" s="224">
        <v>3.2625438447000001</v>
      </c>
      <c r="H354" s="224">
        <v>0</v>
      </c>
      <c r="I354" s="224">
        <v>3.8422707253000001</v>
      </c>
      <c r="J354" s="224">
        <v>0</v>
      </c>
      <c r="K354" s="224">
        <v>50.955783559700002</v>
      </c>
      <c r="L354" s="224">
        <v>0</v>
      </c>
      <c r="M354" s="224">
        <v>64.981293705699997</v>
      </c>
      <c r="N354" s="224">
        <v>0</v>
      </c>
      <c r="O354" s="224">
        <v>3.3802995400000001E-2</v>
      </c>
      <c r="P354" s="224">
        <v>0</v>
      </c>
      <c r="Q354" s="224">
        <v>0</v>
      </c>
      <c r="R354" s="224">
        <v>0</v>
      </c>
      <c r="S354" s="224">
        <v>3.5133837899999999E-2</v>
      </c>
      <c r="T354" s="224">
        <v>0</v>
      </c>
      <c r="U354" s="224">
        <v>8.9622498000000005E-3</v>
      </c>
      <c r="V354" s="224">
        <v>0</v>
      </c>
      <c r="W354" s="224">
        <v>5.1930820799999999E-2</v>
      </c>
      <c r="X354" s="224">
        <v>0</v>
      </c>
      <c r="Y354" s="224">
        <v>7.1694108399999998E-2</v>
      </c>
      <c r="Z354" s="224">
        <v>0</v>
      </c>
      <c r="AA354" s="224">
        <v>0.14486810929999999</v>
      </c>
      <c r="AB354" s="224">
        <v>0</v>
      </c>
      <c r="AC354" s="224">
        <v>0</v>
      </c>
      <c r="AD354" s="224">
        <v>0</v>
      </c>
      <c r="AE354" s="224">
        <v>0</v>
      </c>
      <c r="AF354" s="224">
        <v>0</v>
      </c>
      <c r="AG354" s="224">
        <v>9.4710388000000006E-2</v>
      </c>
      <c r="AH354" s="224">
        <v>0</v>
      </c>
      <c r="AI354" s="224">
        <v>0.10835522340000001</v>
      </c>
      <c r="AJ354" s="224">
        <v>0</v>
      </c>
      <c r="AK354" s="224">
        <v>0.31102078490000001</v>
      </c>
      <c r="AL354" s="224">
        <v>0</v>
      </c>
      <c r="AM354" s="224">
        <v>0</v>
      </c>
      <c r="AN354" s="224">
        <v>0</v>
      </c>
      <c r="AO354" s="224" t="s">
        <v>247</v>
      </c>
      <c r="AP354" s="96"/>
      <c r="AQ354" s="66"/>
      <c r="AR354" s="82"/>
      <c r="AS354" s="82"/>
      <c r="AT354" s="80"/>
      <c r="AU354" s="82"/>
      <c r="AV354" s="82"/>
      <c r="AW354" s="82"/>
      <c r="AX354" s="82"/>
      <c r="AY354" s="82"/>
      <c r="AZ354" s="82"/>
      <c r="BA354" s="82"/>
      <c r="BB354" s="82"/>
      <c r="BC354" s="82"/>
      <c r="BD354" s="82"/>
      <c r="BE354" s="82"/>
      <c r="BF354" s="82"/>
      <c r="BG354" s="82"/>
      <c r="BH354" s="82"/>
      <c r="BI354" s="82"/>
      <c r="BJ354" s="82"/>
      <c r="BK354" s="82"/>
      <c r="BL354" s="82"/>
      <c r="BM354" s="82"/>
      <c r="BN354" s="82"/>
      <c r="BO354" s="82"/>
      <c r="BP354" s="82"/>
      <c r="BQ354" s="82"/>
      <c r="BR354" s="82"/>
      <c r="BS354" s="82"/>
      <c r="BT354" s="82"/>
      <c r="BU354" s="82"/>
      <c r="BV354" s="82"/>
      <c r="BW354" s="82"/>
      <c r="BX354" s="80"/>
      <c r="BY354" s="80"/>
      <c r="BZ354" s="84"/>
      <c r="CA354" s="84"/>
      <c r="CD354" s="143"/>
    </row>
    <row r="355" spans="2:82" s="152" customFormat="1" ht="12.75" customHeight="1" x14ac:dyDescent="0.2">
      <c r="B355" s="223">
        <v>42528</v>
      </c>
      <c r="C355" s="224">
        <v>12.110066210799999</v>
      </c>
      <c r="D355" s="224">
        <v>0</v>
      </c>
      <c r="E355" s="224">
        <v>0</v>
      </c>
      <c r="F355" s="224">
        <v>0</v>
      </c>
      <c r="G355" s="224">
        <v>2.1229454310999998</v>
      </c>
      <c r="H355" s="224">
        <v>0</v>
      </c>
      <c r="I355" s="224">
        <v>3.2058034143</v>
      </c>
      <c r="J355" s="224">
        <v>0</v>
      </c>
      <c r="K355" s="224">
        <v>19.4505209529</v>
      </c>
      <c r="L355" s="224">
        <v>0</v>
      </c>
      <c r="M355" s="224">
        <v>26.476493275399999</v>
      </c>
      <c r="N355" s="224">
        <v>0</v>
      </c>
      <c r="O355" s="224">
        <v>3.7595528400000001E-2</v>
      </c>
      <c r="P355" s="224">
        <v>0</v>
      </c>
      <c r="Q355" s="224">
        <v>0</v>
      </c>
      <c r="R355" s="224">
        <v>0</v>
      </c>
      <c r="S355" s="224">
        <v>4.2458925600000003E-2</v>
      </c>
      <c r="T355" s="224">
        <v>0</v>
      </c>
      <c r="U355" s="224">
        <v>2.8620244499999999E-2</v>
      </c>
      <c r="V355" s="224">
        <v>0</v>
      </c>
      <c r="W355" s="224">
        <v>5.6055909000000001E-2</v>
      </c>
      <c r="X355" s="224">
        <v>0</v>
      </c>
      <c r="Y355" s="224">
        <v>4.4296720599999999E-2</v>
      </c>
      <c r="Z355" s="224">
        <v>0</v>
      </c>
      <c r="AA355" s="224">
        <v>5.7551949800000002E-2</v>
      </c>
      <c r="AB355" s="224">
        <v>0</v>
      </c>
      <c r="AC355" s="224">
        <v>0</v>
      </c>
      <c r="AD355" s="224">
        <v>0</v>
      </c>
      <c r="AE355" s="224">
        <v>4.2458925600000003E-2</v>
      </c>
      <c r="AF355" s="224">
        <v>0</v>
      </c>
      <c r="AG355" s="224">
        <v>8.2580150500000005E-2</v>
      </c>
      <c r="AH355" s="224">
        <v>0</v>
      </c>
      <c r="AI355" s="224">
        <v>1.7706916499999999E-2</v>
      </c>
      <c r="AJ355" s="224">
        <v>0</v>
      </c>
      <c r="AK355" s="224">
        <v>5.05127696E-2</v>
      </c>
      <c r="AL355" s="224">
        <v>0</v>
      </c>
      <c r="AM355" s="224">
        <v>0</v>
      </c>
      <c r="AN355" s="224">
        <v>0</v>
      </c>
      <c r="AO355" s="224" t="s">
        <v>247</v>
      </c>
      <c r="AP355" s="96"/>
      <c r="AQ355" s="66"/>
      <c r="AR355" s="82"/>
      <c r="AS355" s="82"/>
      <c r="AT355" s="80"/>
      <c r="AU355" s="82"/>
      <c r="AV355" s="82"/>
      <c r="AW355" s="82"/>
      <c r="AX355" s="82"/>
      <c r="AY355" s="82"/>
      <c r="AZ355" s="82"/>
      <c r="BA355" s="82"/>
      <c r="BB355" s="82"/>
      <c r="BC355" s="82"/>
      <c r="BD355" s="82"/>
      <c r="BE355" s="82"/>
      <c r="BF355" s="82"/>
      <c r="BG355" s="82"/>
      <c r="BH355" s="82"/>
      <c r="BI355" s="82"/>
      <c r="BJ355" s="82"/>
      <c r="BK355" s="82"/>
      <c r="BL355" s="82"/>
      <c r="BM355" s="82"/>
      <c r="BN355" s="82"/>
      <c r="BO355" s="82"/>
      <c r="BP355" s="82"/>
      <c r="BQ355" s="82"/>
      <c r="BR355" s="82"/>
      <c r="BS355" s="82"/>
      <c r="BT355" s="82"/>
      <c r="BU355" s="82"/>
      <c r="BV355" s="82"/>
      <c r="BW355" s="82"/>
      <c r="BX355" s="80"/>
      <c r="BY355" s="80"/>
      <c r="BZ355" s="84"/>
      <c r="CA355" s="84"/>
      <c r="CD355" s="143"/>
    </row>
    <row r="356" spans="2:82" s="152" customFormat="1" ht="12.75" customHeight="1" x14ac:dyDescent="0.2">
      <c r="B356" s="223">
        <v>42529</v>
      </c>
      <c r="C356" s="224">
        <v>0.71874508349999999</v>
      </c>
      <c r="D356" s="224">
        <v>0.71392383619999999</v>
      </c>
      <c r="E356" s="224">
        <v>0</v>
      </c>
      <c r="F356" s="224">
        <v>0</v>
      </c>
      <c r="G356" s="224">
        <v>0</v>
      </c>
      <c r="H356" s="224">
        <v>0</v>
      </c>
      <c r="I356" s="224">
        <v>6.6440130099999994E-2</v>
      </c>
      <c r="J356" s="224">
        <v>6.5101767800000002E-2</v>
      </c>
      <c r="K356" s="224">
        <v>1.2955143557</v>
      </c>
      <c r="L356" s="224">
        <v>1.2937486513000001</v>
      </c>
      <c r="M356" s="224">
        <v>1.7162133298</v>
      </c>
      <c r="N356" s="224">
        <v>1.7008403446</v>
      </c>
      <c r="O356" s="224">
        <v>3.8817291E-3</v>
      </c>
      <c r="P356" s="224">
        <v>3.8210651999999999E-3</v>
      </c>
      <c r="Q356" s="224">
        <v>0</v>
      </c>
      <c r="R356" s="224">
        <v>0</v>
      </c>
      <c r="S356" s="224">
        <v>0</v>
      </c>
      <c r="T356" s="224">
        <v>0</v>
      </c>
      <c r="U356" s="224">
        <v>5.0220461999999997E-3</v>
      </c>
      <c r="V356" s="224">
        <v>4.9795582000000003E-3</v>
      </c>
      <c r="W356" s="224">
        <v>1.0299928E-3</v>
      </c>
      <c r="X356" s="224">
        <v>8.9180740000000002E-4</v>
      </c>
      <c r="Y356" s="224">
        <v>5.0084361000000003E-3</v>
      </c>
      <c r="Z356" s="224">
        <v>4.9587657000000002E-3</v>
      </c>
      <c r="AA356" s="224">
        <v>1.2624552299999999E-2</v>
      </c>
      <c r="AB356" s="224">
        <v>1.2624552299999999E-2</v>
      </c>
      <c r="AC356" s="224">
        <v>0</v>
      </c>
      <c r="AD356" s="224">
        <v>0</v>
      </c>
      <c r="AE356" s="224">
        <v>0.1255381206</v>
      </c>
      <c r="AF356" s="224">
        <v>0.1255381206</v>
      </c>
      <c r="AG356" s="224">
        <v>1.3127105300000001E-2</v>
      </c>
      <c r="AH356" s="224">
        <v>1.3127105300000001E-2</v>
      </c>
      <c r="AI356" s="224">
        <v>0</v>
      </c>
      <c r="AJ356" s="224">
        <v>0</v>
      </c>
      <c r="AK356" s="224">
        <v>7.6523524000000004E-3</v>
      </c>
      <c r="AL356" s="224">
        <v>7.6523524000000004E-3</v>
      </c>
      <c r="AM356" s="224">
        <v>276</v>
      </c>
      <c r="AN356" s="224">
        <v>182</v>
      </c>
      <c r="AO356" s="224" t="s">
        <v>246</v>
      </c>
      <c r="AP356" s="96"/>
      <c r="AQ356" s="66"/>
      <c r="AR356" s="82"/>
      <c r="AS356" s="82"/>
      <c r="AT356" s="80"/>
      <c r="AU356" s="82"/>
      <c r="AV356" s="82"/>
      <c r="AW356" s="82"/>
      <c r="AX356" s="82"/>
      <c r="AY356" s="82"/>
      <c r="AZ356" s="82"/>
      <c r="BA356" s="82"/>
      <c r="BB356" s="82"/>
      <c r="BC356" s="82"/>
      <c r="BD356" s="82"/>
      <c r="BE356" s="82"/>
      <c r="BF356" s="82"/>
      <c r="BG356" s="82"/>
      <c r="BH356" s="82"/>
      <c r="BI356" s="82"/>
      <c r="BJ356" s="82"/>
      <c r="BK356" s="82"/>
      <c r="BL356" s="82"/>
      <c r="BM356" s="82"/>
      <c r="BN356" s="82"/>
      <c r="BO356" s="82"/>
      <c r="BP356" s="82"/>
      <c r="BQ356" s="82"/>
      <c r="BR356" s="82"/>
      <c r="BS356" s="82"/>
      <c r="BT356" s="82"/>
      <c r="BU356" s="82"/>
      <c r="BV356" s="82"/>
      <c r="BW356" s="82"/>
      <c r="BX356" s="80"/>
      <c r="BY356" s="80"/>
      <c r="BZ356" s="84"/>
      <c r="CA356" s="84"/>
      <c r="CD356" s="143"/>
    </row>
    <row r="357" spans="2:82" s="152" customFormat="1" ht="12.75" customHeight="1" x14ac:dyDescent="0.2">
      <c r="B357" s="223">
        <v>42530</v>
      </c>
      <c r="C357" s="224">
        <v>2.6946207914000002</v>
      </c>
      <c r="D357" s="224">
        <v>2.6890309554999998</v>
      </c>
      <c r="E357" s="224">
        <v>1.5601689579</v>
      </c>
      <c r="F357" s="224">
        <v>1.5601689579</v>
      </c>
      <c r="G357" s="224">
        <v>0</v>
      </c>
      <c r="H357" s="224">
        <v>0</v>
      </c>
      <c r="I357" s="224">
        <v>1.87221947E-2</v>
      </c>
      <c r="J357" s="224">
        <v>1.76515062E-2</v>
      </c>
      <c r="K357" s="224">
        <v>12.012449606600001</v>
      </c>
      <c r="L357" s="224">
        <v>12.0121425275</v>
      </c>
      <c r="M357" s="224">
        <v>0.89575457609999998</v>
      </c>
      <c r="N357" s="224">
        <v>0.87558629600000004</v>
      </c>
      <c r="O357" s="224">
        <v>5.2376738000000003E-3</v>
      </c>
      <c r="P357" s="224">
        <v>5.1960315999999996E-3</v>
      </c>
      <c r="Q357" s="224">
        <v>4.83773433E-2</v>
      </c>
      <c r="R357" s="224">
        <v>4.83773433E-2</v>
      </c>
      <c r="S357" s="224">
        <v>0</v>
      </c>
      <c r="T357" s="224">
        <v>0</v>
      </c>
      <c r="U357" s="224">
        <v>1.7154449999999999E-4</v>
      </c>
      <c r="V357" s="224">
        <v>1.5454929999999999E-4</v>
      </c>
      <c r="W357" s="224">
        <v>8.5342248999999998E-3</v>
      </c>
      <c r="X357" s="224">
        <v>8.5035169000000008E-3</v>
      </c>
      <c r="Y357" s="224">
        <v>7.6399346999999999E-3</v>
      </c>
      <c r="Z357" s="224">
        <v>7.5302459000000004E-3</v>
      </c>
      <c r="AA357" s="224">
        <v>1.00594393E-2</v>
      </c>
      <c r="AB357" s="224">
        <v>1.00594393E-2</v>
      </c>
      <c r="AC357" s="224">
        <v>0</v>
      </c>
      <c r="AD357" s="224">
        <v>0</v>
      </c>
      <c r="AE357" s="224">
        <v>0</v>
      </c>
      <c r="AF357" s="224">
        <v>0</v>
      </c>
      <c r="AG357" s="224">
        <v>5.2212068000000002E-3</v>
      </c>
      <c r="AH357" s="224">
        <v>5.2212068000000002E-3</v>
      </c>
      <c r="AI357" s="224">
        <v>7.6436967999999996E-3</v>
      </c>
      <c r="AJ357" s="224">
        <v>7.6436967999999996E-3</v>
      </c>
      <c r="AK357" s="224">
        <v>2.41408696E-2</v>
      </c>
      <c r="AL357" s="224">
        <v>2.41408696E-2</v>
      </c>
      <c r="AM357" s="224">
        <v>216</v>
      </c>
      <c r="AN357" s="224">
        <v>156</v>
      </c>
      <c r="AO357" s="224" t="s">
        <v>246</v>
      </c>
      <c r="AP357" s="96"/>
      <c r="AQ357" s="66"/>
      <c r="AR357" s="82"/>
      <c r="AS357" s="82"/>
      <c r="AT357" s="80"/>
      <c r="AU357" s="82"/>
      <c r="AV357" s="82"/>
      <c r="AW357" s="82"/>
      <c r="AX357" s="82"/>
      <c r="AY357" s="82"/>
      <c r="AZ357" s="82"/>
      <c r="BA357" s="82"/>
      <c r="BB357" s="82"/>
      <c r="BC357" s="82"/>
      <c r="BD357" s="82"/>
      <c r="BE357" s="82"/>
      <c r="BF357" s="82"/>
      <c r="BG357" s="82"/>
      <c r="BH357" s="82"/>
      <c r="BI357" s="82"/>
      <c r="BJ357" s="82"/>
      <c r="BK357" s="82"/>
      <c r="BL357" s="82"/>
      <c r="BM357" s="82"/>
      <c r="BN357" s="82"/>
      <c r="BO357" s="82"/>
      <c r="BP357" s="82"/>
      <c r="BQ357" s="82"/>
      <c r="BR357" s="82"/>
      <c r="BS357" s="82"/>
      <c r="BT357" s="82"/>
      <c r="BU357" s="82"/>
      <c r="BV357" s="82"/>
      <c r="BW357" s="82"/>
      <c r="BX357" s="80"/>
      <c r="BY357" s="80"/>
      <c r="BZ357" s="84"/>
      <c r="CA357" s="84"/>
      <c r="CD357" s="143"/>
    </row>
    <row r="358" spans="2:82" s="152" customFormat="1" ht="12.75" customHeight="1" x14ac:dyDescent="0.2">
      <c r="B358" s="223">
        <v>42531</v>
      </c>
      <c r="C358" s="224">
        <v>0.92257780280000001</v>
      </c>
      <c r="D358" s="224">
        <v>0.92212333680000003</v>
      </c>
      <c r="E358" s="224">
        <v>0</v>
      </c>
      <c r="F358" s="224">
        <v>0</v>
      </c>
      <c r="G358" s="224">
        <v>2.7173724000000002E-3</v>
      </c>
      <c r="H358" s="224">
        <v>2.7173724000000002E-3</v>
      </c>
      <c r="I358" s="224">
        <v>0.40871093200000003</v>
      </c>
      <c r="J358" s="224">
        <v>0.40871093200000003</v>
      </c>
      <c r="K358" s="224">
        <v>2.5075293158999998</v>
      </c>
      <c r="L358" s="224">
        <v>2.5061372282000001</v>
      </c>
      <c r="M358" s="224">
        <v>0.88927852679999997</v>
      </c>
      <c r="N358" s="224">
        <v>0.8885748617</v>
      </c>
      <c r="O358" s="224">
        <v>5.6975382000000003E-3</v>
      </c>
      <c r="P358" s="224">
        <v>5.6810869999999996E-3</v>
      </c>
      <c r="Q358" s="224">
        <v>0</v>
      </c>
      <c r="R358" s="224">
        <v>0</v>
      </c>
      <c r="S358" s="225">
        <v>5.9073300000000002E-5</v>
      </c>
      <c r="T358" s="225">
        <v>5.9073300000000002E-5</v>
      </c>
      <c r="U358" s="224">
        <v>7.9074916999999998E-3</v>
      </c>
      <c r="V358" s="224">
        <v>7.9074916999999998E-3</v>
      </c>
      <c r="W358" s="224">
        <v>1.7912919000000001E-3</v>
      </c>
      <c r="X358" s="224">
        <v>1.7605838999999999E-3</v>
      </c>
      <c r="Y358" s="224">
        <v>6.0722114999999998E-3</v>
      </c>
      <c r="Z358" s="224">
        <v>6.0308195000000004E-3</v>
      </c>
      <c r="AA358" s="224">
        <v>2.3341528600000001E-2</v>
      </c>
      <c r="AB358" s="224">
        <v>2.3341528600000001E-2</v>
      </c>
      <c r="AC358" s="224">
        <v>0</v>
      </c>
      <c r="AD358" s="224">
        <v>0</v>
      </c>
      <c r="AE358" s="224">
        <v>0</v>
      </c>
      <c r="AF358" s="224">
        <v>0</v>
      </c>
      <c r="AG358" s="224">
        <v>1.0361156E-2</v>
      </c>
      <c r="AH358" s="224">
        <v>1.0361156E-2</v>
      </c>
      <c r="AI358" s="224">
        <v>4.60169993E-2</v>
      </c>
      <c r="AJ358" s="224">
        <v>4.60169993E-2</v>
      </c>
      <c r="AK358" s="224">
        <v>3.6560549599999999E-2</v>
      </c>
      <c r="AL358" s="224">
        <v>3.6560549599999999E-2</v>
      </c>
      <c r="AM358" s="224">
        <v>200</v>
      </c>
      <c r="AN358" s="224">
        <v>131</v>
      </c>
      <c r="AO358" s="224" t="s">
        <v>246</v>
      </c>
      <c r="AP358" s="96"/>
      <c r="AQ358" s="66"/>
      <c r="AR358" s="82"/>
      <c r="AS358" s="82"/>
      <c r="AT358" s="80"/>
      <c r="AU358" s="82"/>
      <c r="AV358" s="82"/>
      <c r="AW358" s="82"/>
      <c r="AX358" s="82"/>
      <c r="AY358" s="82"/>
      <c r="AZ358" s="82"/>
      <c r="BA358" s="82"/>
      <c r="BB358" s="82"/>
      <c r="BC358" s="82"/>
      <c r="BD358" s="82"/>
      <c r="BE358" s="82"/>
      <c r="BF358" s="82"/>
      <c r="BG358" s="82"/>
      <c r="BH358" s="82"/>
      <c r="BI358" s="82"/>
      <c r="BJ358" s="82"/>
      <c r="BK358" s="82"/>
      <c r="BL358" s="82"/>
      <c r="BM358" s="82"/>
      <c r="BN358" s="82"/>
      <c r="BO358" s="82"/>
      <c r="BP358" s="82"/>
      <c r="BQ358" s="82"/>
      <c r="BR358" s="82"/>
      <c r="BS358" s="82"/>
      <c r="BT358" s="82"/>
      <c r="BU358" s="82"/>
      <c r="BV358" s="82"/>
      <c r="BW358" s="82"/>
      <c r="BX358" s="80"/>
      <c r="BY358" s="80"/>
      <c r="BZ358" s="84"/>
      <c r="CA358" s="84"/>
      <c r="CD358" s="143"/>
    </row>
    <row r="359" spans="2:82" s="152" customFormat="1" ht="12.75" customHeight="1" x14ac:dyDescent="0.2">
      <c r="B359" s="223">
        <v>42532</v>
      </c>
      <c r="C359" s="224">
        <v>0.26499348960000002</v>
      </c>
      <c r="D359" s="224">
        <v>0.264193546</v>
      </c>
      <c r="E359" s="224">
        <v>0.69469864950000004</v>
      </c>
      <c r="F359" s="224">
        <v>0.69469864950000004</v>
      </c>
      <c r="G359" s="224">
        <v>0.45412589990000002</v>
      </c>
      <c r="H359" s="224">
        <v>0.45412589990000002</v>
      </c>
      <c r="I359" s="224">
        <v>0.11697705799999999</v>
      </c>
      <c r="J359" s="224">
        <v>0.1154517484</v>
      </c>
      <c r="K359" s="224">
        <v>0.24847237119999999</v>
      </c>
      <c r="L359" s="224">
        <v>0.24826765210000001</v>
      </c>
      <c r="M359" s="224">
        <v>0.48510042990000002</v>
      </c>
      <c r="N359" s="224">
        <v>0.4850176457</v>
      </c>
      <c r="O359" s="224">
        <v>8.6112133E-3</v>
      </c>
      <c r="P359" s="224">
        <v>8.5474647000000001E-3</v>
      </c>
      <c r="Q359" s="224">
        <v>1.6125781E-3</v>
      </c>
      <c r="R359" s="224">
        <v>1.6125781E-3</v>
      </c>
      <c r="S359" s="224">
        <v>3.6920805000000001E-3</v>
      </c>
      <c r="T359" s="224">
        <v>3.6920805000000001E-3</v>
      </c>
      <c r="U359" s="224">
        <v>4.1282111000000002E-3</v>
      </c>
      <c r="V359" s="224">
        <v>4.0134942999999999E-3</v>
      </c>
      <c r="W359" s="224">
        <v>3.2473557000000002E-3</v>
      </c>
      <c r="X359" s="224">
        <v>3.2166476999999998E-3</v>
      </c>
      <c r="Y359" s="224">
        <v>2.3271636799999999E-2</v>
      </c>
      <c r="Z359" s="224">
        <v>2.32633584E-2</v>
      </c>
      <c r="AA359" s="224">
        <v>1.0451442199999999E-2</v>
      </c>
      <c r="AB359" s="224">
        <v>1.0451442199999999E-2</v>
      </c>
      <c r="AC359" s="224">
        <v>0</v>
      </c>
      <c r="AD359" s="224">
        <v>0</v>
      </c>
      <c r="AE359" s="224">
        <v>0</v>
      </c>
      <c r="AF359" s="224">
        <v>0</v>
      </c>
      <c r="AG359" s="224">
        <v>3.3262557E-3</v>
      </c>
      <c r="AH359" s="224">
        <v>3.3262557E-3</v>
      </c>
      <c r="AI359" s="224">
        <v>2.7607640499999999E-2</v>
      </c>
      <c r="AJ359" s="224">
        <v>2.7607640499999999E-2</v>
      </c>
      <c r="AK359" s="224">
        <v>1.32651123E-2</v>
      </c>
      <c r="AL359" s="224">
        <v>1.32651123E-2</v>
      </c>
      <c r="AM359" s="224">
        <v>89</v>
      </c>
      <c r="AN359" s="224">
        <v>86</v>
      </c>
      <c r="AO359" s="224" t="s">
        <v>246</v>
      </c>
      <c r="AP359" s="96"/>
      <c r="AQ359" s="66"/>
      <c r="AR359" s="82"/>
      <c r="AS359" s="82"/>
      <c r="AT359" s="80"/>
      <c r="AU359" s="82"/>
      <c r="AV359" s="82"/>
      <c r="AW359" s="82"/>
      <c r="AX359" s="82"/>
      <c r="AY359" s="82"/>
      <c r="AZ359" s="82"/>
      <c r="BA359" s="82"/>
      <c r="BB359" s="82"/>
      <c r="BC359" s="82"/>
      <c r="BD359" s="82"/>
      <c r="BE359" s="82"/>
      <c r="BF359" s="82"/>
      <c r="BG359" s="82"/>
      <c r="BH359" s="82"/>
      <c r="BI359" s="82"/>
      <c r="BJ359" s="82"/>
      <c r="BK359" s="82"/>
      <c r="BL359" s="82"/>
      <c r="BM359" s="82"/>
      <c r="BN359" s="82"/>
      <c r="BO359" s="82"/>
      <c r="BP359" s="82"/>
      <c r="BQ359" s="82"/>
      <c r="BR359" s="82"/>
      <c r="BS359" s="82"/>
      <c r="BT359" s="82"/>
      <c r="BU359" s="82"/>
      <c r="BV359" s="82"/>
      <c r="BW359" s="82"/>
      <c r="BX359" s="80"/>
      <c r="BY359" s="80"/>
      <c r="BZ359" s="84"/>
      <c r="CA359" s="84"/>
      <c r="CD359" s="143"/>
    </row>
    <row r="360" spans="2:82" s="152" customFormat="1" ht="12.75" customHeight="1" x14ac:dyDescent="0.2">
      <c r="B360" s="223">
        <v>42533</v>
      </c>
      <c r="C360" s="224">
        <v>9.7190627299999999E-2</v>
      </c>
      <c r="D360" s="224">
        <v>9.7105800300000003E-2</v>
      </c>
      <c r="E360" s="224">
        <v>0</v>
      </c>
      <c r="F360" s="224">
        <v>0</v>
      </c>
      <c r="G360" s="224">
        <v>0</v>
      </c>
      <c r="H360" s="224">
        <v>0</v>
      </c>
      <c r="I360" s="224">
        <v>8.5867632999999995E-3</v>
      </c>
      <c r="J360" s="224">
        <v>8.5442755000000002E-3</v>
      </c>
      <c r="K360" s="224">
        <v>0.143277921</v>
      </c>
      <c r="L360" s="224">
        <v>0.1429580469</v>
      </c>
      <c r="M360" s="224">
        <v>0.25864875180000002</v>
      </c>
      <c r="N360" s="224">
        <v>0.25864875180000002</v>
      </c>
      <c r="O360" s="224">
        <v>6.4596949999999999E-4</v>
      </c>
      <c r="P360" s="224">
        <v>6.3748679999999999E-4</v>
      </c>
      <c r="Q360" s="224">
        <v>0</v>
      </c>
      <c r="R360" s="224">
        <v>0</v>
      </c>
      <c r="S360" s="224">
        <v>0</v>
      </c>
      <c r="T360" s="224">
        <v>0</v>
      </c>
      <c r="U360" s="224">
        <v>1.4445840000000001E-4</v>
      </c>
      <c r="V360" s="224">
        <v>1.4020959999999999E-4</v>
      </c>
      <c r="W360" s="224">
        <v>1.1400291999999999E-3</v>
      </c>
      <c r="X360" s="224">
        <v>1.1080419E-3</v>
      </c>
      <c r="Y360" s="224">
        <v>1.3969811999999999E-3</v>
      </c>
      <c r="Z360" s="224">
        <v>1.3969811999999999E-3</v>
      </c>
      <c r="AA360" s="224">
        <v>1.3405731000000001E-2</v>
      </c>
      <c r="AB360" s="224">
        <v>1.3405731000000001E-2</v>
      </c>
      <c r="AC360" s="224">
        <v>0</v>
      </c>
      <c r="AD360" s="224">
        <v>0</v>
      </c>
      <c r="AE360" s="224">
        <v>0</v>
      </c>
      <c r="AF360" s="224">
        <v>0</v>
      </c>
      <c r="AG360" s="224">
        <v>0</v>
      </c>
      <c r="AH360" s="224">
        <v>0</v>
      </c>
      <c r="AI360" s="224">
        <v>8.9564579999999998E-4</v>
      </c>
      <c r="AJ360" s="224">
        <v>8.9564579999999998E-4</v>
      </c>
      <c r="AK360" s="224">
        <v>5.3242574299999998E-2</v>
      </c>
      <c r="AL360" s="224">
        <v>5.3242574299999998E-2</v>
      </c>
      <c r="AM360" s="224">
        <v>56</v>
      </c>
      <c r="AN360" s="224">
        <v>55</v>
      </c>
      <c r="AO360" s="224" t="s">
        <v>246</v>
      </c>
      <c r="AP360" s="96"/>
      <c r="AQ360" s="66"/>
      <c r="AR360" s="82"/>
      <c r="AS360" s="82"/>
      <c r="AT360" s="80"/>
      <c r="AU360" s="82"/>
      <c r="AV360" s="82"/>
      <c r="AW360" s="82"/>
      <c r="AX360" s="82"/>
      <c r="AY360" s="82"/>
      <c r="AZ360" s="82"/>
      <c r="BA360" s="82"/>
      <c r="BB360" s="82"/>
      <c r="BC360" s="82"/>
      <c r="BD360" s="82"/>
      <c r="BE360" s="82"/>
      <c r="BF360" s="82"/>
      <c r="BG360" s="82"/>
      <c r="BH360" s="82"/>
      <c r="BI360" s="82"/>
      <c r="BJ360" s="82"/>
      <c r="BK360" s="82"/>
      <c r="BL360" s="82"/>
      <c r="BM360" s="82"/>
      <c r="BN360" s="82"/>
      <c r="BO360" s="82"/>
      <c r="BP360" s="82"/>
      <c r="BQ360" s="82"/>
      <c r="BR360" s="82"/>
      <c r="BS360" s="82"/>
      <c r="BT360" s="82"/>
      <c r="BU360" s="82"/>
      <c r="BV360" s="82"/>
      <c r="BW360" s="82"/>
      <c r="BX360" s="80"/>
      <c r="BY360" s="80"/>
      <c r="BZ360" s="84"/>
      <c r="CA360" s="84"/>
      <c r="CD360" s="143"/>
    </row>
    <row r="361" spans="2:82" s="152" customFormat="1" ht="12.75" customHeight="1" x14ac:dyDescent="0.2">
      <c r="B361" s="223">
        <v>42534</v>
      </c>
      <c r="C361" s="224">
        <v>0.48354559089999999</v>
      </c>
      <c r="D361" s="224">
        <v>0.48354559089999999</v>
      </c>
      <c r="E361" s="224">
        <v>0</v>
      </c>
      <c r="F361" s="224">
        <v>0</v>
      </c>
      <c r="G361" s="224">
        <v>0.42458999450000001</v>
      </c>
      <c r="H361" s="224">
        <v>0.42458999450000001</v>
      </c>
      <c r="I361" s="224">
        <v>9.6914967899999996E-2</v>
      </c>
      <c r="J361" s="224">
        <v>9.6914967899999996E-2</v>
      </c>
      <c r="K361" s="224">
        <v>0.85414150389999999</v>
      </c>
      <c r="L361" s="224">
        <v>0.85414150389999999</v>
      </c>
      <c r="M361" s="224">
        <v>1.0074645055</v>
      </c>
      <c r="N361" s="224">
        <v>1.0074645055</v>
      </c>
      <c r="O361" s="224">
        <v>1.85958507E-2</v>
      </c>
      <c r="P361" s="224">
        <v>1.85958507E-2</v>
      </c>
      <c r="Q361" s="224">
        <v>0</v>
      </c>
      <c r="R361" s="224">
        <v>0</v>
      </c>
      <c r="S361" s="224">
        <v>3.6920805000000001E-3</v>
      </c>
      <c r="T361" s="224">
        <v>3.6920805000000001E-3</v>
      </c>
      <c r="U361" s="224">
        <v>5.1856235999999997E-3</v>
      </c>
      <c r="V361" s="224">
        <v>5.1856235999999997E-3</v>
      </c>
      <c r="W361" s="224">
        <v>4.1405703100000003E-2</v>
      </c>
      <c r="X361" s="224">
        <v>4.1405703100000003E-2</v>
      </c>
      <c r="Y361" s="224">
        <v>3.07522122E-2</v>
      </c>
      <c r="Z361" s="224">
        <v>3.07522122E-2</v>
      </c>
      <c r="AA361" s="224">
        <v>4.0153958E-3</v>
      </c>
      <c r="AB361" s="224">
        <v>4.0153958E-3</v>
      </c>
      <c r="AC361" s="224">
        <v>0</v>
      </c>
      <c r="AD361" s="224">
        <v>0</v>
      </c>
      <c r="AE361" s="224">
        <v>0</v>
      </c>
      <c r="AF361" s="224">
        <v>0</v>
      </c>
      <c r="AG361" s="224">
        <v>0</v>
      </c>
      <c r="AH361" s="224">
        <v>0</v>
      </c>
      <c r="AI361" s="224">
        <v>1.2231962000000001E-2</v>
      </c>
      <c r="AJ361" s="224">
        <v>1.2231962000000001E-2</v>
      </c>
      <c r="AK361" s="224">
        <v>6.2719280000000004E-3</v>
      </c>
      <c r="AL361" s="224">
        <v>6.2719280000000004E-3</v>
      </c>
      <c r="AM361" s="224">
        <v>115</v>
      </c>
      <c r="AN361" s="224">
        <v>73</v>
      </c>
      <c r="AO361" s="224" t="s">
        <v>246</v>
      </c>
      <c r="AP361" s="96"/>
      <c r="AQ361" s="66"/>
      <c r="AR361" s="82"/>
      <c r="AS361" s="82"/>
      <c r="AT361" s="80"/>
      <c r="AU361" s="82"/>
      <c r="AV361" s="82"/>
      <c r="AW361" s="82"/>
      <c r="AX361" s="82"/>
      <c r="AY361" s="82"/>
      <c r="AZ361" s="82"/>
      <c r="BA361" s="82"/>
      <c r="BB361" s="82"/>
      <c r="BC361" s="82"/>
      <c r="BD361" s="82"/>
      <c r="BE361" s="82"/>
      <c r="BF361" s="82"/>
      <c r="BG361" s="82"/>
      <c r="BH361" s="82"/>
      <c r="BI361" s="82"/>
      <c r="BJ361" s="82"/>
      <c r="BK361" s="82"/>
      <c r="BL361" s="82"/>
      <c r="BM361" s="82"/>
      <c r="BN361" s="82"/>
      <c r="BO361" s="82"/>
      <c r="BP361" s="82"/>
      <c r="BQ361" s="82"/>
      <c r="BR361" s="82"/>
      <c r="BS361" s="82"/>
      <c r="BT361" s="82"/>
      <c r="BU361" s="82"/>
      <c r="BV361" s="82"/>
      <c r="BW361" s="82"/>
      <c r="BX361" s="80"/>
      <c r="BY361" s="80"/>
      <c r="BZ361" s="84"/>
      <c r="CA361" s="84"/>
      <c r="CD361" s="143"/>
    </row>
    <row r="362" spans="2:82" s="152" customFormat="1" ht="12.75" customHeight="1" x14ac:dyDescent="0.2">
      <c r="B362" s="223">
        <v>42535</v>
      </c>
      <c r="C362" s="224">
        <v>0.14662943110000001</v>
      </c>
      <c r="D362" s="224">
        <v>0.1463518154</v>
      </c>
      <c r="E362" s="224">
        <v>0</v>
      </c>
      <c r="F362" s="224">
        <v>0</v>
      </c>
      <c r="G362" s="224">
        <v>0</v>
      </c>
      <c r="H362" s="224">
        <v>0</v>
      </c>
      <c r="I362" s="224">
        <v>7.6308963499999993E-2</v>
      </c>
      <c r="J362" s="224">
        <v>7.6266475700000003E-2</v>
      </c>
      <c r="K362" s="224">
        <v>0.47811749399999998</v>
      </c>
      <c r="L362" s="224">
        <v>0.47791277459999998</v>
      </c>
      <c r="M362" s="224">
        <v>5.49168877E-2</v>
      </c>
      <c r="N362" s="224">
        <v>5.4047653100000002E-2</v>
      </c>
      <c r="O362" s="224">
        <v>1.1333385E-3</v>
      </c>
      <c r="P362" s="224">
        <v>1.1210001000000001E-3</v>
      </c>
      <c r="Q362" s="224">
        <v>0</v>
      </c>
      <c r="R362" s="224">
        <v>0</v>
      </c>
      <c r="S362" s="224">
        <v>0</v>
      </c>
      <c r="T362" s="224">
        <v>0</v>
      </c>
      <c r="U362" s="224">
        <v>7.2866429999999995E-4</v>
      </c>
      <c r="V362" s="224">
        <v>7.2441550000000002E-4</v>
      </c>
      <c r="W362" s="224">
        <v>3.5467572999999999E-3</v>
      </c>
      <c r="X362" s="224">
        <v>3.5262853000000002E-3</v>
      </c>
      <c r="Y362" s="224">
        <v>2.7422219999999998E-4</v>
      </c>
      <c r="Z362" s="224">
        <v>2.49387E-4</v>
      </c>
      <c r="AA362" s="224">
        <v>3.01531266E-2</v>
      </c>
      <c r="AB362" s="224">
        <v>3.01531266E-2</v>
      </c>
      <c r="AC362" s="224">
        <v>0</v>
      </c>
      <c r="AD362" s="224">
        <v>0</v>
      </c>
      <c r="AE362" s="224">
        <v>0</v>
      </c>
      <c r="AF362" s="224">
        <v>0</v>
      </c>
      <c r="AG362" s="224">
        <v>5.80222611E-2</v>
      </c>
      <c r="AH362" s="224">
        <v>5.80222611E-2</v>
      </c>
      <c r="AI362" s="224">
        <v>4.3605153000000002E-3</v>
      </c>
      <c r="AJ362" s="224">
        <v>4.3605153000000002E-3</v>
      </c>
      <c r="AK362" s="224">
        <v>4.8076847999999998E-3</v>
      </c>
      <c r="AL362" s="224">
        <v>4.8076847999999998E-3</v>
      </c>
      <c r="AM362" s="224">
        <v>144</v>
      </c>
      <c r="AN362" s="224">
        <v>106</v>
      </c>
      <c r="AO362" s="224" t="s">
        <v>246</v>
      </c>
      <c r="AP362" s="96"/>
      <c r="AQ362" s="66"/>
      <c r="AR362" s="82"/>
      <c r="AS362" s="82"/>
      <c r="AT362" s="80"/>
      <c r="AU362" s="82"/>
      <c r="AV362" s="82"/>
      <c r="AW362" s="82"/>
      <c r="AX362" s="82"/>
      <c r="AY362" s="82"/>
      <c r="AZ362" s="82"/>
      <c r="BA362" s="82"/>
      <c r="BB362" s="82"/>
      <c r="BC362" s="82"/>
      <c r="BD362" s="82"/>
      <c r="BE362" s="82"/>
      <c r="BF362" s="82"/>
      <c r="BG362" s="82"/>
      <c r="BH362" s="82"/>
      <c r="BI362" s="82"/>
      <c r="BJ362" s="82"/>
      <c r="BK362" s="82"/>
      <c r="BL362" s="82"/>
      <c r="BM362" s="82"/>
      <c r="BN362" s="82"/>
      <c r="BO362" s="82"/>
      <c r="BP362" s="82"/>
      <c r="BQ362" s="82"/>
      <c r="BR362" s="82"/>
      <c r="BS362" s="82"/>
      <c r="BT362" s="82"/>
      <c r="BU362" s="82"/>
      <c r="BV362" s="82"/>
      <c r="BW362" s="82"/>
      <c r="BX362" s="80"/>
      <c r="BY362" s="80"/>
      <c r="BZ362" s="84"/>
      <c r="CA362" s="84"/>
      <c r="CD362" s="143"/>
    </row>
    <row r="363" spans="2:82" s="152" customFormat="1" ht="12.75" customHeight="1" x14ac:dyDescent="0.2">
      <c r="B363" s="223">
        <v>42536</v>
      </c>
      <c r="C363" s="224">
        <v>0.17454783679999999</v>
      </c>
      <c r="D363" s="224">
        <v>0.1732399614</v>
      </c>
      <c r="E363" s="224">
        <v>0</v>
      </c>
      <c r="F363" s="224">
        <v>0</v>
      </c>
      <c r="G363" s="224">
        <v>2.3629329999999999E-4</v>
      </c>
      <c r="H363" s="224">
        <v>2.3629329999999999E-4</v>
      </c>
      <c r="I363" s="224">
        <v>2.9656406000000001E-3</v>
      </c>
      <c r="J363" s="224">
        <v>1.8142246999999999E-3</v>
      </c>
      <c r="K363" s="224">
        <v>0.49909292599999999</v>
      </c>
      <c r="L363" s="224">
        <v>0.4978543775</v>
      </c>
      <c r="M363" s="224">
        <v>0.29321370600000002</v>
      </c>
      <c r="N363" s="224">
        <v>0.29119377460000001</v>
      </c>
      <c r="O363" s="224">
        <v>8.3438809999999996E-4</v>
      </c>
      <c r="P363" s="224">
        <v>8.1793689999999999E-4</v>
      </c>
      <c r="Q363" s="224">
        <v>0</v>
      </c>
      <c r="R363" s="224">
        <v>0</v>
      </c>
      <c r="S363" s="225">
        <v>5.9073300000000002E-5</v>
      </c>
      <c r="T363" s="225">
        <v>5.9073300000000002E-5</v>
      </c>
      <c r="U363" s="225">
        <v>3.3990399999999999E-5</v>
      </c>
      <c r="V363" s="225">
        <v>2.1243999999999999E-5</v>
      </c>
      <c r="W363" s="224">
        <v>1.7733788E-3</v>
      </c>
      <c r="X363" s="224">
        <v>1.7426708E-3</v>
      </c>
      <c r="Y363" s="224">
        <v>1.8502239000000001E-3</v>
      </c>
      <c r="Z363" s="224">
        <v>1.8336671E-3</v>
      </c>
      <c r="AA363" s="224">
        <v>3.7575735999999999E-3</v>
      </c>
      <c r="AB363" s="224">
        <v>3.7575735999999999E-3</v>
      </c>
      <c r="AC363" s="224">
        <v>0</v>
      </c>
      <c r="AD363" s="224">
        <v>0</v>
      </c>
      <c r="AE363" s="224">
        <v>0</v>
      </c>
      <c r="AF363" s="224">
        <v>0</v>
      </c>
      <c r="AG363" s="224">
        <v>1.8588368000000001E-3</v>
      </c>
      <c r="AH363" s="224">
        <v>1.8588368000000001E-3</v>
      </c>
      <c r="AI363" s="224">
        <v>4.6803888E-3</v>
      </c>
      <c r="AJ363" s="224">
        <v>4.6803888E-3</v>
      </c>
      <c r="AK363" s="224">
        <v>7.7196143999999998E-3</v>
      </c>
      <c r="AL363" s="224">
        <v>7.7196143999999998E-3</v>
      </c>
      <c r="AM363" s="224">
        <v>157</v>
      </c>
      <c r="AN363" s="224">
        <v>114</v>
      </c>
      <c r="AO363" s="224" t="s">
        <v>246</v>
      </c>
      <c r="AP363" s="96"/>
      <c r="AQ363" s="66"/>
      <c r="AR363" s="82"/>
      <c r="AS363" s="82"/>
      <c r="AT363" s="80"/>
      <c r="AU363" s="82"/>
      <c r="AV363" s="82"/>
      <c r="AW363" s="82"/>
      <c r="AX363" s="82"/>
      <c r="AY363" s="82"/>
      <c r="AZ363" s="82"/>
      <c r="BA363" s="82"/>
      <c r="BB363" s="82"/>
      <c r="BC363" s="82"/>
      <c r="BD363" s="82"/>
      <c r="BE363" s="82"/>
      <c r="BF363" s="82"/>
      <c r="BG363" s="82"/>
      <c r="BH363" s="82"/>
      <c r="BI363" s="82"/>
      <c r="BJ363" s="82"/>
      <c r="BK363" s="82"/>
      <c r="BL363" s="82"/>
      <c r="BM363" s="82"/>
      <c r="BN363" s="82"/>
      <c r="BO363" s="82"/>
      <c r="BP363" s="82"/>
      <c r="BQ363" s="82"/>
      <c r="BR363" s="82"/>
      <c r="BS363" s="82"/>
      <c r="BT363" s="82"/>
      <c r="BU363" s="82"/>
      <c r="BV363" s="82"/>
      <c r="BW363" s="82"/>
      <c r="BX363" s="80"/>
      <c r="BY363" s="80"/>
      <c r="BZ363" s="84"/>
      <c r="CA363" s="84"/>
      <c r="CD363" s="143"/>
    </row>
    <row r="364" spans="2:82" s="152" customFormat="1" ht="12.75" customHeight="1" x14ac:dyDescent="0.2">
      <c r="B364" s="223">
        <v>42537</v>
      </c>
      <c r="C364" s="224">
        <v>0.25325675019999999</v>
      </c>
      <c r="D364" s="224">
        <v>0.25039628559999999</v>
      </c>
      <c r="E364" s="224">
        <v>0</v>
      </c>
      <c r="F364" s="224">
        <v>0</v>
      </c>
      <c r="G364" s="224">
        <v>0</v>
      </c>
      <c r="H364" s="224">
        <v>0</v>
      </c>
      <c r="I364" s="224">
        <v>0.1262601679</v>
      </c>
      <c r="J364" s="224">
        <v>0.1262601679</v>
      </c>
      <c r="K364" s="224">
        <v>0.46244990479999998</v>
      </c>
      <c r="L364" s="224">
        <v>0.45471152549999999</v>
      </c>
      <c r="M364" s="224">
        <v>0.39950751950000002</v>
      </c>
      <c r="N364" s="224">
        <v>0.39425073309999997</v>
      </c>
      <c r="O364" s="224">
        <v>1.18261518E-2</v>
      </c>
      <c r="P364" s="224">
        <v>1.17693435E-2</v>
      </c>
      <c r="Q364" s="224">
        <v>0</v>
      </c>
      <c r="R364" s="224">
        <v>0</v>
      </c>
      <c r="S364" s="224">
        <v>0</v>
      </c>
      <c r="T364" s="224">
        <v>0</v>
      </c>
      <c r="U364" s="224">
        <v>4.2333681E-3</v>
      </c>
      <c r="V364" s="224">
        <v>4.2333681E-3</v>
      </c>
      <c r="W364" s="224">
        <v>1.34180529E-2</v>
      </c>
      <c r="X364" s="224">
        <v>1.3337444800000001E-2</v>
      </c>
      <c r="Y364" s="224">
        <v>2.8507728999999999E-2</v>
      </c>
      <c r="Z364" s="224">
        <v>2.8344230500000001E-2</v>
      </c>
      <c r="AA364" s="224">
        <v>7.6305631000000004E-3</v>
      </c>
      <c r="AB364" s="224">
        <v>7.6305631000000004E-3</v>
      </c>
      <c r="AC364" s="224">
        <v>0</v>
      </c>
      <c r="AD364" s="224">
        <v>0</v>
      </c>
      <c r="AE364" s="224">
        <v>0</v>
      </c>
      <c r="AF364" s="224">
        <v>0</v>
      </c>
      <c r="AG364" s="224">
        <v>5.8420583999999999E-3</v>
      </c>
      <c r="AH364" s="224">
        <v>5.8420583999999999E-3</v>
      </c>
      <c r="AI364" s="224">
        <v>5.4186568000000003E-3</v>
      </c>
      <c r="AJ364" s="224">
        <v>5.4186568000000003E-3</v>
      </c>
      <c r="AK364" s="224">
        <v>1.49528726E-2</v>
      </c>
      <c r="AL364" s="224">
        <v>1.49528726E-2</v>
      </c>
      <c r="AM364" s="224">
        <v>175</v>
      </c>
      <c r="AN364" s="224">
        <v>127</v>
      </c>
      <c r="AO364" s="224" t="s">
        <v>246</v>
      </c>
      <c r="AP364" s="96"/>
      <c r="AQ364" s="66"/>
      <c r="AR364" s="82"/>
      <c r="AS364" s="82"/>
      <c r="AT364" s="80"/>
      <c r="AU364" s="82"/>
      <c r="AV364" s="82"/>
      <c r="AW364" s="82"/>
      <c r="AX364" s="82"/>
      <c r="AY364" s="82"/>
      <c r="AZ364" s="82"/>
      <c r="BA364" s="82"/>
      <c r="BB364" s="82"/>
      <c r="BC364" s="82"/>
      <c r="BD364" s="82"/>
      <c r="BE364" s="82"/>
      <c r="BF364" s="82"/>
      <c r="BG364" s="82"/>
      <c r="BH364" s="82"/>
      <c r="BI364" s="82"/>
      <c r="BJ364" s="82"/>
      <c r="BK364" s="82"/>
      <c r="BL364" s="82"/>
      <c r="BM364" s="82"/>
      <c r="BN364" s="82"/>
      <c r="BO364" s="82"/>
      <c r="BP364" s="82"/>
      <c r="BQ364" s="82"/>
      <c r="BR364" s="82"/>
      <c r="BS364" s="82"/>
      <c r="BT364" s="82"/>
      <c r="BU364" s="82"/>
      <c r="BV364" s="82"/>
      <c r="BW364" s="82"/>
      <c r="BX364" s="80"/>
      <c r="BY364" s="80"/>
      <c r="BZ364" s="84"/>
      <c r="CA364" s="84"/>
      <c r="CD364" s="143"/>
    </row>
    <row r="365" spans="2:82" s="152" customFormat="1" ht="12.75" customHeight="1" x14ac:dyDescent="0.2">
      <c r="B365" s="223">
        <v>42538</v>
      </c>
      <c r="C365" s="224">
        <v>0.2177767984</v>
      </c>
      <c r="D365" s="224">
        <v>0.2158787328</v>
      </c>
      <c r="E365" s="224">
        <v>0</v>
      </c>
      <c r="F365" s="224">
        <v>0</v>
      </c>
      <c r="G365" s="224">
        <v>0</v>
      </c>
      <c r="H365" s="224">
        <v>0</v>
      </c>
      <c r="I365" s="224">
        <v>4.4862730400000002E-2</v>
      </c>
      <c r="J365" s="224">
        <v>4.3048504899999999E-2</v>
      </c>
      <c r="K365" s="224">
        <v>0.31693956559999997</v>
      </c>
      <c r="L365" s="224">
        <v>0.31693956559999997</v>
      </c>
      <c r="M365" s="224">
        <v>0.53295664440000001</v>
      </c>
      <c r="N365" s="224">
        <v>0.52885055589999996</v>
      </c>
      <c r="O365" s="224">
        <v>1.8088687E-3</v>
      </c>
      <c r="P365" s="224">
        <v>1.7965303000000001E-3</v>
      </c>
      <c r="Q365" s="224">
        <v>0</v>
      </c>
      <c r="R365" s="224">
        <v>0</v>
      </c>
      <c r="S365" s="224">
        <v>0</v>
      </c>
      <c r="T365" s="224">
        <v>0</v>
      </c>
      <c r="U365" s="224">
        <v>4.1850410000000002E-4</v>
      </c>
      <c r="V365" s="224">
        <v>4.1000649999999999E-4</v>
      </c>
      <c r="W365" s="224">
        <v>2.1815369999999999E-3</v>
      </c>
      <c r="X365" s="224">
        <v>2.1815369999999999E-3</v>
      </c>
      <c r="Y365" s="224">
        <v>4.7021351000000001E-3</v>
      </c>
      <c r="Z365" s="224">
        <v>4.6690215000000004E-3</v>
      </c>
      <c r="AA365" s="224">
        <v>1.0269707100000001E-2</v>
      </c>
      <c r="AB365" s="224">
        <v>1.0269707100000001E-2</v>
      </c>
      <c r="AC365" s="224">
        <v>0</v>
      </c>
      <c r="AD365" s="224">
        <v>0</v>
      </c>
      <c r="AE365" s="224">
        <v>0</v>
      </c>
      <c r="AF365" s="224">
        <v>0</v>
      </c>
      <c r="AG365" s="224">
        <v>4.2769178000000001E-3</v>
      </c>
      <c r="AH365" s="224">
        <v>4.2769178000000001E-3</v>
      </c>
      <c r="AI365" s="224">
        <v>1.0392049800000001E-2</v>
      </c>
      <c r="AJ365" s="224">
        <v>1.0392049800000001E-2</v>
      </c>
      <c r="AK365" s="224">
        <v>2.4604460299999999E-2</v>
      </c>
      <c r="AL365" s="224">
        <v>2.4604460299999999E-2</v>
      </c>
      <c r="AM365" s="224">
        <v>157</v>
      </c>
      <c r="AN365" s="224">
        <v>103</v>
      </c>
      <c r="AO365" s="224" t="s">
        <v>246</v>
      </c>
      <c r="AP365" s="96"/>
      <c r="AQ365" s="66"/>
      <c r="AR365" s="82"/>
      <c r="AS365" s="82"/>
      <c r="AT365" s="80"/>
      <c r="AU365" s="82"/>
      <c r="AV365" s="82"/>
      <c r="AW365" s="82"/>
      <c r="AX365" s="82"/>
      <c r="AY365" s="82"/>
      <c r="AZ365" s="82"/>
      <c r="BA365" s="82"/>
      <c r="BB365" s="82"/>
      <c r="BC365" s="82"/>
      <c r="BD365" s="82"/>
      <c r="BE365" s="82"/>
      <c r="BF365" s="82"/>
      <c r="BG365" s="82"/>
      <c r="BH365" s="82"/>
      <c r="BI365" s="82"/>
      <c r="BJ365" s="82"/>
      <c r="BK365" s="82"/>
      <c r="BL365" s="82"/>
      <c r="BM365" s="82"/>
      <c r="BN365" s="82"/>
      <c r="BO365" s="82"/>
      <c r="BP365" s="82"/>
      <c r="BQ365" s="82"/>
      <c r="BR365" s="82"/>
      <c r="BS365" s="82"/>
      <c r="BT365" s="82"/>
      <c r="BU365" s="82"/>
      <c r="BV365" s="82"/>
      <c r="BW365" s="82"/>
      <c r="BX365" s="80"/>
      <c r="BY365" s="80"/>
      <c r="BZ365" s="84"/>
      <c r="CA365" s="84"/>
      <c r="CD365" s="143"/>
    </row>
    <row r="366" spans="2:82" s="152" customFormat="1" ht="12.75" customHeight="1" x14ac:dyDescent="0.2">
      <c r="B366" s="223">
        <v>42539</v>
      </c>
      <c r="C366" s="224">
        <v>0.44183509250000003</v>
      </c>
      <c r="D366" s="224">
        <v>0.44123256509999997</v>
      </c>
      <c r="E366" s="224">
        <v>0</v>
      </c>
      <c r="F366" s="224">
        <v>0</v>
      </c>
      <c r="G366" s="224">
        <v>0</v>
      </c>
      <c r="H366" s="224">
        <v>0</v>
      </c>
      <c r="I366" s="224">
        <v>0.46181513899999999</v>
      </c>
      <c r="J366" s="224">
        <v>0.46177265119999999</v>
      </c>
      <c r="K366" s="224">
        <v>0.1625008295</v>
      </c>
      <c r="L366" s="224">
        <v>0.15960405729999999</v>
      </c>
      <c r="M366" s="224">
        <v>0.74744276330000003</v>
      </c>
      <c r="N366" s="224">
        <v>0.74744276330000003</v>
      </c>
      <c r="O366" s="224">
        <v>3.7444636000000002E-3</v>
      </c>
      <c r="P366" s="224">
        <v>3.7382944000000002E-3</v>
      </c>
      <c r="Q366" s="224">
        <v>0</v>
      </c>
      <c r="R366" s="224">
        <v>0</v>
      </c>
      <c r="S366" s="224">
        <v>0</v>
      </c>
      <c r="T366" s="224">
        <v>0</v>
      </c>
      <c r="U366" s="224">
        <v>3.481867E-3</v>
      </c>
      <c r="V366" s="224">
        <v>3.4776182000000001E-3</v>
      </c>
      <c r="W366" s="224">
        <v>1.9294768999999999E-3</v>
      </c>
      <c r="X366" s="224">
        <v>1.9090049E-3</v>
      </c>
      <c r="Y366" s="224">
        <v>6.7293101000000001E-3</v>
      </c>
      <c r="Z366" s="224">
        <v>6.7293101000000001E-3</v>
      </c>
      <c r="AA366" s="224">
        <v>1.9000448999999999E-2</v>
      </c>
      <c r="AB366" s="224">
        <v>1.9000448999999999E-2</v>
      </c>
      <c r="AC366" s="224">
        <v>0</v>
      </c>
      <c r="AD366" s="224">
        <v>0</v>
      </c>
      <c r="AE366" s="224">
        <v>0</v>
      </c>
      <c r="AF366" s="224">
        <v>0</v>
      </c>
      <c r="AG366" s="224">
        <v>3.1865773E-3</v>
      </c>
      <c r="AH366" s="224">
        <v>3.1865773E-3</v>
      </c>
      <c r="AI366" s="224">
        <v>1.47883909E-2</v>
      </c>
      <c r="AJ366" s="224">
        <v>1.47883909E-2</v>
      </c>
      <c r="AK366" s="224">
        <v>5.8320342300000001E-2</v>
      </c>
      <c r="AL366" s="224">
        <v>5.8320342300000001E-2</v>
      </c>
      <c r="AM366" s="224">
        <v>99</v>
      </c>
      <c r="AN366" s="224">
        <v>83</v>
      </c>
      <c r="AO366" s="224" t="s">
        <v>246</v>
      </c>
      <c r="AP366" s="96"/>
      <c r="AQ366" s="66"/>
      <c r="AR366" s="82"/>
      <c r="AS366" s="82"/>
      <c r="AT366" s="80"/>
      <c r="AU366" s="82"/>
      <c r="AV366" s="82"/>
      <c r="AW366" s="82"/>
      <c r="AX366" s="82"/>
      <c r="AY366" s="82"/>
      <c r="AZ366" s="82"/>
      <c r="BA366" s="82"/>
      <c r="BB366" s="82"/>
      <c r="BC366" s="82"/>
      <c r="BD366" s="82"/>
      <c r="BE366" s="82"/>
      <c r="BF366" s="82"/>
      <c r="BG366" s="82"/>
      <c r="BH366" s="82"/>
      <c r="BI366" s="82"/>
      <c r="BJ366" s="82"/>
      <c r="BK366" s="82"/>
      <c r="BL366" s="82"/>
      <c r="BM366" s="82"/>
      <c r="BN366" s="82"/>
      <c r="BO366" s="82"/>
      <c r="BP366" s="82"/>
      <c r="BQ366" s="82"/>
      <c r="BR366" s="82"/>
      <c r="BS366" s="82"/>
      <c r="BT366" s="82"/>
      <c r="BU366" s="82"/>
      <c r="BV366" s="82"/>
      <c r="BW366" s="82"/>
      <c r="BX366" s="80"/>
      <c r="BY366" s="80"/>
      <c r="BZ366" s="84"/>
      <c r="CA366" s="84"/>
      <c r="CD366" s="143"/>
    </row>
    <row r="367" spans="2:82" s="152" customFormat="1" ht="12.75" customHeight="1" x14ac:dyDescent="0.2">
      <c r="B367" s="223">
        <v>42540</v>
      </c>
      <c r="C367" s="224">
        <v>3.9121648299999999E-2</v>
      </c>
      <c r="D367" s="224">
        <v>3.8634279000000001E-2</v>
      </c>
      <c r="E367" s="224">
        <v>0</v>
      </c>
      <c r="F367" s="224">
        <v>0</v>
      </c>
      <c r="G367" s="224">
        <v>0</v>
      </c>
      <c r="H367" s="224">
        <v>0</v>
      </c>
      <c r="I367" s="224">
        <v>1.5762927E-3</v>
      </c>
      <c r="J367" s="224">
        <v>1.5550488999999999E-3</v>
      </c>
      <c r="K367" s="224">
        <v>1.38697184E-2</v>
      </c>
      <c r="L367" s="224">
        <v>1.14949756E-2</v>
      </c>
      <c r="M367" s="224">
        <v>0.14320198170000001</v>
      </c>
      <c r="N367" s="224">
        <v>0.14320198170000001</v>
      </c>
      <c r="O367" s="224">
        <v>4.7682980000000001E-4</v>
      </c>
      <c r="P367" s="224">
        <v>4.7271699999999999E-4</v>
      </c>
      <c r="Q367" s="224">
        <v>0</v>
      </c>
      <c r="R367" s="224">
        <v>0</v>
      </c>
      <c r="S367" s="224">
        <v>0</v>
      </c>
      <c r="T367" s="224">
        <v>0</v>
      </c>
      <c r="U367" s="225">
        <v>2.5492800000000001E-5</v>
      </c>
      <c r="V367" s="225">
        <v>2.1243999999999999E-5</v>
      </c>
      <c r="W367" s="224">
        <v>1.4842140000000001E-4</v>
      </c>
      <c r="X367" s="224">
        <v>1.3818540000000001E-4</v>
      </c>
      <c r="Y367" s="224">
        <v>1.7498482999999999E-3</v>
      </c>
      <c r="Z367" s="224">
        <v>1.7498482999999999E-3</v>
      </c>
      <c r="AA367" s="224">
        <v>0</v>
      </c>
      <c r="AB367" s="224">
        <v>0</v>
      </c>
      <c r="AC367" s="224">
        <v>0</v>
      </c>
      <c r="AD367" s="224">
        <v>0</v>
      </c>
      <c r="AE367" s="224">
        <v>0</v>
      </c>
      <c r="AF367" s="224">
        <v>0</v>
      </c>
      <c r="AG367" s="224">
        <v>0</v>
      </c>
      <c r="AH367" s="224">
        <v>0</v>
      </c>
      <c r="AI367" s="224">
        <v>0</v>
      </c>
      <c r="AJ367" s="224">
        <v>0</v>
      </c>
      <c r="AK367" s="224">
        <v>0</v>
      </c>
      <c r="AL367" s="224">
        <v>0</v>
      </c>
      <c r="AM367" s="224">
        <v>2</v>
      </c>
      <c r="AN367" s="224">
        <v>2</v>
      </c>
      <c r="AO367" s="224" t="s">
        <v>246</v>
      </c>
      <c r="AP367" s="96"/>
      <c r="AQ367" s="66"/>
      <c r="AR367" s="82"/>
      <c r="AS367" s="82"/>
      <c r="AT367" s="80"/>
      <c r="AU367" s="82"/>
      <c r="AV367" s="82"/>
      <c r="AW367" s="82"/>
      <c r="AX367" s="82"/>
      <c r="AY367" s="82"/>
      <c r="AZ367" s="82"/>
      <c r="BA367" s="82"/>
      <c r="BB367" s="82"/>
      <c r="BC367" s="82"/>
      <c r="BD367" s="82"/>
      <c r="BE367" s="82"/>
      <c r="BF367" s="82"/>
      <c r="BG367" s="82"/>
      <c r="BH367" s="82"/>
      <c r="BI367" s="82"/>
      <c r="BJ367" s="82"/>
      <c r="BK367" s="82"/>
      <c r="BL367" s="82"/>
      <c r="BM367" s="82"/>
      <c r="BN367" s="82"/>
      <c r="BO367" s="82"/>
      <c r="BP367" s="82"/>
      <c r="BQ367" s="82"/>
      <c r="BR367" s="82"/>
      <c r="BS367" s="82"/>
      <c r="BT367" s="82"/>
      <c r="BU367" s="82"/>
      <c r="BV367" s="82"/>
      <c r="BW367" s="82"/>
      <c r="BX367" s="80"/>
      <c r="BY367" s="80"/>
      <c r="BZ367" s="84"/>
      <c r="CA367" s="84"/>
      <c r="CD367" s="143"/>
    </row>
    <row r="368" spans="2:82" s="152" customFormat="1" ht="12.75" customHeight="1" x14ac:dyDescent="0.2">
      <c r="B368" s="223">
        <v>42541</v>
      </c>
      <c r="C368" s="224">
        <v>1.0165622418</v>
      </c>
      <c r="D368" s="224">
        <v>0.7887284618</v>
      </c>
      <c r="E368" s="224">
        <v>0</v>
      </c>
      <c r="F368" s="224">
        <v>0</v>
      </c>
      <c r="G368" s="224">
        <v>3.2084260660999999</v>
      </c>
      <c r="H368" s="224">
        <v>3.2084260660999999</v>
      </c>
      <c r="I368" s="224">
        <v>1.4506998713999999</v>
      </c>
      <c r="J368" s="224">
        <v>0.98121060540000005</v>
      </c>
      <c r="K368" s="224">
        <v>0.1703618881</v>
      </c>
      <c r="L368" s="224">
        <v>0.168458001</v>
      </c>
      <c r="M368" s="224">
        <v>0.67835268770000001</v>
      </c>
      <c r="N368" s="224">
        <v>0.67747517639999999</v>
      </c>
      <c r="O368" s="224">
        <v>4.3948034000000002E-3</v>
      </c>
      <c r="P368" s="224">
        <v>3.8704191E-3</v>
      </c>
      <c r="Q368" s="224">
        <v>0</v>
      </c>
      <c r="R368" s="224">
        <v>0</v>
      </c>
      <c r="S368" s="224">
        <v>4.06128854E-2</v>
      </c>
      <c r="T368" s="224">
        <v>4.06128854E-2</v>
      </c>
      <c r="U368" s="224">
        <v>2.3750625E-3</v>
      </c>
      <c r="V368" s="224">
        <v>1.3128701000000001E-3</v>
      </c>
      <c r="W368" s="224">
        <v>1.5072442000000001E-3</v>
      </c>
      <c r="X368" s="224">
        <v>1.4765361999999999E-3</v>
      </c>
      <c r="Y368" s="224">
        <v>6.1539606000000002E-3</v>
      </c>
      <c r="Z368" s="224">
        <v>6.1374037999999999E-3</v>
      </c>
      <c r="AA368" s="224">
        <v>1.9089131799999999E-2</v>
      </c>
      <c r="AB368" s="224">
        <v>1.9089131799999999E-2</v>
      </c>
      <c r="AC368" s="224">
        <v>4.2330175300000002E-2</v>
      </c>
      <c r="AD368" s="224">
        <v>4.2330175300000002E-2</v>
      </c>
      <c r="AE368" s="224">
        <v>9.5994092700000005E-2</v>
      </c>
      <c r="AF368" s="224">
        <v>9.5994092700000005E-2</v>
      </c>
      <c r="AG368" s="224">
        <v>1.14886733E-2</v>
      </c>
      <c r="AH368" s="224">
        <v>1.14886733E-2</v>
      </c>
      <c r="AI368" s="224">
        <v>1.7227106400000001E-2</v>
      </c>
      <c r="AJ368" s="224">
        <v>1.7227106400000001E-2</v>
      </c>
      <c r="AK368" s="224">
        <v>2.1643894899999998E-2</v>
      </c>
      <c r="AL368" s="224">
        <v>2.1643894899999998E-2</v>
      </c>
      <c r="AM368" s="224">
        <v>185</v>
      </c>
      <c r="AN368" s="224">
        <v>155</v>
      </c>
      <c r="AO368" s="224" t="s">
        <v>246</v>
      </c>
      <c r="AP368" s="96"/>
      <c r="AQ368" s="66"/>
      <c r="AR368" s="82"/>
      <c r="AS368" s="82"/>
      <c r="AT368" s="80"/>
      <c r="AU368" s="82"/>
      <c r="AV368" s="82"/>
      <c r="AW368" s="82"/>
      <c r="AX368" s="82"/>
      <c r="AY368" s="82"/>
      <c r="AZ368" s="82"/>
      <c r="BA368" s="82"/>
      <c r="BB368" s="82"/>
      <c r="BC368" s="82"/>
      <c r="BD368" s="82"/>
      <c r="BE368" s="82"/>
      <c r="BF368" s="82"/>
      <c r="BG368" s="82"/>
      <c r="BH368" s="82"/>
      <c r="BI368" s="82"/>
      <c r="BJ368" s="82"/>
      <c r="BK368" s="82"/>
      <c r="BL368" s="82"/>
      <c r="BM368" s="82"/>
      <c r="BN368" s="82"/>
      <c r="BO368" s="82"/>
      <c r="BP368" s="82"/>
      <c r="BQ368" s="82"/>
      <c r="BR368" s="82"/>
      <c r="BS368" s="82"/>
      <c r="BT368" s="82"/>
      <c r="BU368" s="82"/>
      <c r="BV368" s="82"/>
      <c r="BW368" s="82"/>
      <c r="BX368" s="80"/>
      <c r="BY368" s="80"/>
      <c r="BZ368" s="84"/>
      <c r="CA368" s="84"/>
      <c r="CD368" s="143"/>
    </row>
    <row r="369" spans="2:82" s="152" customFormat="1" ht="12.75" customHeight="1" x14ac:dyDescent="0.2">
      <c r="B369" s="223">
        <v>42542</v>
      </c>
      <c r="C369" s="224">
        <v>0.60065017489999994</v>
      </c>
      <c r="D369" s="224">
        <v>0.60001268890000004</v>
      </c>
      <c r="E369" s="224">
        <v>0</v>
      </c>
      <c r="F369" s="224">
        <v>0</v>
      </c>
      <c r="G369" s="224">
        <v>0</v>
      </c>
      <c r="H369" s="224">
        <v>0</v>
      </c>
      <c r="I369" s="224">
        <v>0.1095470909</v>
      </c>
      <c r="J369" s="224">
        <v>0.1092199364</v>
      </c>
      <c r="K369" s="224">
        <v>0.8475221691</v>
      </c>
      <c r="L369" s="224">
        <v>0.84513719440000001</v>
      </c>
      <c r="M369" s="224">
        <v>1.5191297765</v>
      </c>
      <c r="N369" s="224">
        <v>1.5191297765</v>
      </c>
      <c r="O369" s="224">
        <v>2.8170233000000002E-3</v>
      </c>
      <c r="P369" s="224">
        <v>2.8067412999999999E-3</v>
      </c>
      <c r="Q369" s="224">
        <v>0</v>
      </c>
      <c r="R369" s="224">
        <v>0</v>
      </c>
      <c r="S369" s="224">
        <v>0</v>
      </c>
      <c r="T369" s="224">
        <v>0</v>
      </c>
      <c r="U369" s="224">
        <v>6.6599509999999999E-4</v>
      </c>
      <c r="V369" s="224">
        <v>6.5324869999999996E-4</v>
      </c>
      <c r="W369" s="224">
        <v>6.4780777999999999E-3</v>
      </c>
      <c r="X369" s="224">
        <v>6.4576058000000002E-3</v>
      </c>
      <c r="Y369" s="224">
        <v>4.8035454999999999E-3</v>
      </c>
      <c r="Z369" s="224">
        <v>4.8035454999999999E-3</v>
      </c>
      <c r="AA369" s="224">
        <v>2.5440351E-2</v>
      </c>
      <c r="AB369" s="224">
        <v>2.5440351E-2</v>
      </c>
      <c r="AC369" s="224">
        <v>0</v>
      </c>
      <c r="AD369" s="224">
        <v>0</v>
      </c>
      <c r="AE369" s="224">
        <v>2.76906037E-2</v>
      </c>
      <c r="AF369" s="224">
        <v>2.76906037E-2</v>
      </c>
      <c r="AG369" s="224">
        <v>1.72361966E-2</v>
      </c>
      <c r="AH369" s="224">
        <v>1.72361966E-2</v>
      </c>
      <c r="AI369" s="224">
        <v>5.5892133500000003E-2</v>
      </c>
      <c r="AJ369" s="224">
        <v>5.5892133500000003E-2</v>
      </c>
      <c r="AK369" s="224">
        <v>1.97471049E-2</v>
      </c>
      <c r="AL369" s="224">
        <v>1.97471049E-2</v>
      </c>
      <c r="AM369" s="224">
        <v>154</v>
      </c>
      <c r="AN369" s="224">
        <v>122</v>
      </c>
      <c r="AO369" s="224" t="s">
        <v>246</v>
      </c>
      <c r="AP369" s="96"/>
      <c r="AQ369" s="66"/>
      <c r="AR369" s="82"/>
      <c r="AS369" s="82"/>
      <c r="AT369" s="80"/>
      <c r="AU369" s="82"/>
      <c r="AV369" s="82"/>
      <c r="AW369" s="82"/>
      <c r="AX369" s="82"/>
      <c r="AY369" s="82"/>
      <c r="AZ369" s="82"/>
      <c r="BA369" s="82"/>
      <c r="BB369" s="82"/>
      <c r="BC369" s="82"/>
      <c r="BD369" s="82"/>
      <c r="BE369" s="82"/>
      <c r="BF369" s="82"/>
      <c r="BG369" s="82"/>
      <c r="BH369" s="82"/>
      <c r="BI369" s="82"/>
      <c r="BJ369" s="82"/>
      <c r="BK369" s="82"/>
      <c r="BL369" s="82"/>
      <c r="BM369" s="82"/>
      <c r="BN369" s="82"/>
      <c r="BO369" s="82"/>
      <c r="BP369" s="82"/>
      <c r="BQ369" s="82"/>
      <c r="BR369" s="82"/>
      <c r="BS369" s="82"/>
      <c r="BT369" s="82"/>
      <c r="BU369" s="82"/>
      <c r="BV369" s="82"/>
      <c r="BW369" s="82"/>
      <c r="BX369" s="80"/>
      <c r="BY369" s="80"/>
      <c r="BZ369" s="84"/>
      <c r="CA369" s="84"/>
      <c r="CD369" s="143"/>
    </row>
    <row r="370" spans="2:82" s="152" customFormat="1" ht="12.75" customHeight="1" x14ac:dyDescent="0.2">
      <c r="B370" s="223">
        <v>42543</v>
      </c>
      <c r="C370" s="224">
        <v>1.4299783878000001</v>
      </c>
      <c r="D370" s="224">
        <v>1.4296575884</v>
      </c>
      <c r="E370" s="224">
        <v>0</v>
      </c>
      <c r="F370" s="224">
        <v>0</v>
      </c>
      <c r="G370" s="224">
        <v>0</v>
      </c>
      <c r="H370" s="224">
        <v>0</v>
      </c>
      <c r="I370" s="224">
        <v>0.94515602460000003</v>
      </c>
      <c r="J370" s="224">
        <v>0.94509229299999997</v>
      </c>
      <c r="K370" s="224">
        <v>2.3864765702000001</v>
      </c>
      <c r="L370" s="224">
        <v>2.3850333029000002</v>
      </c>
      <c r="M370" s="224">
        <v>1.9849619525</v>
      </c>
      <c r="N370" s="224">
        <v>1.9849619525</v>
      </c>
      <c r="O370" s="224">
        <v>2.6662629E-2</v>
      </c>
      <c r="P370" s="224">
        <v>2.6654403399999999E-2</v>
      </c>
      <c r="Q370" s="224">
        <v>0</v>
      </c>
      <c r="R370" s="224">
        <v>0</v>
      </c>
      <c r="S370" s="224">
        <v>0</v>
      </c>
      <c r="T370" s="224">
        <v>0</v>
      </c>
      <c r="U370" s="224">
        <v>1.14233489E-2</v>
      </c>
      <c r="V370" s="224">
        <v>1.1414851300000001E-2</v>
      </c>
      <c r="W370" s="224">
        <v>6.4750070199999996E-2</v>
      </c>
      <c r="X370" s="224">
        <v>6.4729598200000002E-2</v>
      </c>
      <c r="Y370" s="224">
        <v>3.27100554E-2</v>
      </c>
      <c r="Z370" s="224">
        <v>3.27100554E-2</v>
      </c>
      <c r="AA370" s="224">
        <v>2.89228799E-2</v>
      </c>
      <c r="AB370" s="224">
        <v>2.89228799E-2</v>
      </c>
      <c r="AC370" s="224">
        <v>5.0393065899999999E-2</v>
      </c>
      <c r="AD370" s="224">
        <v>5.0393065899999999E-2</v>
      </c>
      <c r="AE370" s="224">
        <v>2.5844563399999999E-2</v>
      </c>
      <c r="AF370" s="224">
        <v>2.5844563399999999E-2</v>
      </c>
      <c r="AG370" s="224">
        <v>5.1808434999999998E-3</v>
      </c>
      <c r="AH370" s="224">
        <v>5.1808434999999998E-3</v>
      </c>
      <c r="AI370" s="224">
        <v>8.8464210000000001E-3</v>
      </c>
      <c r="AJ370" s="224">
        <v>8.8464210000000001E-3</v>
      </c>
      <c r="AK370" s="224">
        <v>8.9095320199999994E-2</v>
      </c>
      <c r="AL370" s="224">
        <v>8.9095320199999994E-2</v>
      </c>
      <c r="AM370" s="224">
        <v>172</v>
      </c>
      <c r="AN370" s="224">
        <v>147</v>
      </c>
      <c r="AO370" s="224" t="s">
        <v>246</v>
      </c>
      <c r="AP370" s="96"/>
      <c r="AQ370" s="66"/>
      <c r="AR370" s="82"/>
      <c r="AS370" s="82"/>
      <c r="AT370" s="80"/>
      <c r="AU370" s="82"/>
      <c r="AV370" s="82"/>
      <c r="AW370" s="82"/>
      <c r="AX370" s="82"/>
      <c r="AY370" s="82"/>
      <c r="AZ370" s="82"/>
      <c r="BA370" s="82"/>
      <c r="BB370" s="82"/>
      <c r="BC370" s="82"/>
      <c r="BD370" s="82"/>
      <c r="BE370" s="82"/>
      <c r="BF370" s="82"/>
      <c r="BG370" s="82"/>
      <c r="BH370" s="82"/>
      <c r="BI370" s="82"/>
      <c r="BJ370" s="82"/>
      <c r="BK370" s="82"/>
      <c r="BL370" s="82"/>
      <c r="BM370" s="82"/>
      <c r="BN370" s="82"/>
      <c r="BO370" s="82"/>
      <c r="BP370" s="82"/>
      <c r="BQ370" s="82"/>
      <c r="BR370" s="82"/>
      <c r="BS370" s="82"/>
      <c r="BT370" s="82"/>
      <c r="BU370" s="82"/>
      <c r="BV370" s="82"/>
      <c r="BW370" s="82"/>
      <c r="BX370" s="80"/>
      <c r="BY370" s="80"/>
      <c r="BZ370" s="84"/>
      <c r="CA370" s="84"/>
      <c r="CD370" s="143"/>
    </row>
    <row r="371" spans="2:82" s="152" customFormat="1" ht="12.75" customHeight="1" x14ac:dyDescent="0.2">
      <c r="B371" s="223">
        <v>42544</v>
      </c>
      <c r="C371" s="224">
        <v>0.30970840490000001</v>
      </c>
      <c r="D371" s="224">
        <v>0.28254528719999999</v>
      </c>
      <c r="E371" s="224">
        <v>0</v>
      </c>
      <c r="F371" s="224">
        <v>0</v>
      </c>
      <c r="G371" s="224">
        <v>0</v>
      </c>
      <c r="H371" s="224">
        <v>0</v>
      </c>
      <c r="I371" s="224">
        <v>6.7775315099999997E-2</v>
      </c>
      <c r="J371" s="224">
        <v>1.16532956E-2</v>
      </c>
      <c r="K371" s="224">
        <v>0.38629501469999999</v>
      </c>
      <c r="L371" s="224">
        <v>0.38629501469999999</v>
      </c>
      <c r="M371" s="224">
        <v>0.80230696310000005</v>
      </c>
      <c r="N371" s="224">
        <v>0.80230696310000005</v>
      </c>
      <c r="O371" s="224">
        <v>2.1844206000000001E-3</v>
      </c>
      <c r="P371" s="224">
        <v>1.6662055E-3</v>
      </c>
      <c r="Q371" s="224">
        <v>0</v>
      </c>
      <c r="R371" s="224">
        <v>0</v>
      </c>
      <c r="S371" s="224">
        <v>0</v>
      </c>
      <c r="T371" s="224">
        <v>0</v>
      </c>
      <c r="U371" s="224">
        <v>1.2231147E-3</v>
      </c>
      <c r="V371" s="224">
        <v>1.5242470000000001E-4</v>
      </c>
      <c r="W371" s="224">
        <v>4.4424030999999998E-3</v>
      </c>
      <c r="X371" s="224">
        <v>4.4424030999999998E-3</v>
      </c>
      <c r="Y371" s="224">
        <v>2.8177625999999999E-3</v>
      </c>
      <c r="Z371" s="224">
        <v>2.8177625999999999E-3</v>
      </c>
      <c r="AA371" s="224">
        <v>9.7214169999999996E-3</v>
      </c>
      <c r="AB371" s="224">
        <v>9.7214169999999996E-3</v>
      </c>
      <c r="AC371" s="224">
        <v>0</v>
      </c>
      <c r="AD371" s="224">
        <v>0</v>
      </c>
      <c r="AE371" s="224">
        <v>0</v>
      </c>
      <c r="AF371" s="224">
        <v>0</v>
      </c>
      <c r="AG371" s="224">
        <v>2.5131473E-3</v>
      </c>
      <c r="AH371" s="224">
        <v>2.5131473E-3</v>
      </c>
      <c r="AI371" s="224">
        <v>1.6707631800000001E-2</v>
      </c>
      <c r="AJ371" s="224">
        <v>1.6707631800000001E-2</v>
      </c>
      <c r="AK371" s="224">
        <v>2.0726026599999999E-2</v>
      </c>
      <c r="AL371" s="224">
        <v>2.0726026599999999E-2</v>
      </c>
      <c r="AM371" s="224">
        <v>151</v>
      </c>
      <c r="AN371" s="224">
        <v>115</v>
      </c>
      <c r="AO371" s="224" t="s">
        <v>246</v>
      </c>
      <c r="AP371" s="96"/>
      <c r="AQ371" s="66"/>
      <c r="AR371" s="82"/>
      <c r="AS371" s="82"/>
      <c r="AT371" s="80"/>
      <c r="AU371" s="82"/>
      <c r="AV371" s="82"/>
      <c r="AW371" s="82"/>
      <c r="AX371" s="82"/>
      <c r="AY371" s="82"/>
      <c r="AZ371" s="82"/>
      <c r="BA371" s="82"/>
      <c r="BB371" s="82"/>
      <c r="BC371" s="82"/>
      <c r="BD371" s="82"/>
      <c r="BE371" s="82"/>
      <c r="BF371" s="82"/>
      <c r="BG371" s="82"/>
      <c r="BH371" s="82"/>
      <c r="BI371" s="82"/>
      <c r="BJ371" s="82"/>
      <c r="BK371" s="82"/>
      <c r="BL371" s="82"/>
      <c r="BM371" s="82"/>
      <c r="BN371" s="82"/>
      <c r="BO371" s="82"/>
      <c r="BP371" s="82"/>
      <c r="BQ371" s="82"/>
      <c r="BR371" s="82"/>
      <c r="BS371" s="82"/>
      <c r="BT371" s="82"/>
      <c r="BU371" s="82"/>
      <c r="BV371" s="82"/>
      <c r="BW371" s="82"/>
      <c r="BX371" s="80"/>
      <c r="BY371" s="80"/>
      <c r="BZ371" s="84"/>
      <c r="CA371" s="84"/>
      <c r="CD371" s="143"/>
    </row>
    <row r="372" spans="2:82" s="152" customFormat="1" ht="12.75" customHeight="1" x14ac:dyDescent="0.2">
      <c r="B372" s="223">
        <v>42545</v>
      </c>
      <c r="C372" s="224">
        <v>0.41721600170000001</v>
      </c>
      <c r="D372" s="224">
        <v>0.41464549140000001</v>
      </c>
      <c r="E372" s="224">
        <v>0</v>
      </c>
      <c r="F372" s="224">
        <v>0</v>
      </c>
      <c r="G372" s="224">
        <v>0</v>
      </c>
      <c r="H372" s="224">
        <v>0</v>
      </c>
      <c r="I372" s="224">
        <v>0.1384928973</v>
      </c>
      <c r="J372" s="224">
        <v>0.1384928973</v>
      </c>
      <c r="K372" s="224">
        <v>1.0136973037000001</v>
      </c>
      <c r="L372" s="224">
        <v>1.0136973037000001</v>
      </c>
      <c r="M372" s="224">
        <v>0.5898917092</v>
      </c>
      <c r="N372" s="224">
        <v>0.57954370460000004</v>
      </c>
      <c r="O372" s="224">
        <v>9.6414738999999992E-3</v>
      </c>
      <c r="P372" s="224">
        <v>9.5900637E-3</v>
      </c>
      <c r="Q372" s="224">
        <v>0</v>
      </c>
      <c r="R372" s="224">
        <v>0</v>
      </c>
      <c r="S372" s="224">
        <v>0</v>
      </c>
      <c r="T372" s="224">
        <v>0</v>
      </c>
      <c r="U372" s="224">
        <v>3.5817129999999998E-3</v>
      </c>
      <c r="V372" s="224">
        <v>3.5817129999999998E-3</v>
      </c>
      <c r="W372" s="224">
        <v>2.9285057199999999E-2</v>
      </c>
      <c r="X372" s="224">
        <v>2.9285057199999999E-2</v>
      </c>
      <c r="Y372" s="224">
        <v>8.1500915999999993E-3</v>
      </c>
      <c r="Z372" s="224">
        <v>7.9431313999999992E-3</v>
      </c>
      <c r="AA372" s="224">
        <v>2.7791597800000001E-2</v>
      </c>
      <c r="AB372" s="224">
        <v>2.7791597800000001E-2</v>
      </c>
      <c r="AC372" s="224">
        <v>0</v>
      </c>
      <c r="AD372" s="224">
        <v>0</v>
      </c>
      <c r="AE372" s="224">
        <v>0</v>
      </c>
      <c r="AF372" s="224">
        <v>0</v>
      </c>
      <c r="AG372" s="224">
        <v>4.1531724000000003E-3</v>
      </c>
      <c r="AH372" s="224">
        <v>4.1531724000000003E-3</v>
      </c>
      <c r="AI372" s="224">
        <v>3.5717073199999998E-2</v>
      </c>
      <c r="AJ372" s="224">
        <v>3.5717073199999998E-2</v>
      </c>
      <c r="AK372" s="224">
        <v>7.4900956599999999E-2</v>
      </c>
      <c r="AL372" s="224">
        <v>7.4900956599999999E-2</v>
      </c>
      <c r="AM372" s="224">
        <v>133</v>
      </c>
      <c r="AN372" s="224">
        <v>118</v>
      </c>
      <c r="AO372" s="224" t="s">
        <v>246</v>
      </c>
      <c r="AP372" s="96"/>
      <c r="AQ372" s="66"/>
      <c r="AR372" s="82"/>
      <c r="AS372" s="82"/>
      <c r="AT372" s="80"/>
      <c r="AU372" s="82"/>
      <c r="AV372" s="82"/>
      <c r="AW372" s="82"/>
      <c r="AX372" s="82"/>
      <c r="AY372" s="82"/>
      <c r="AZ372" s="82"/>
      <c r="BA372" s="82"/>
      <c r="BB372" s="82"/>
      <c r="BC372" s="82"/>
      <c r="BD372" s="82"/>
      <c r="BE372" s="82"/>
      <c r="BF372" s="82"/>
      <c r="BG372" s="82"/>
      <c r="BH372" s="82"/>
      <c r="BI372" s="82"/>
      <c r="BJ372" s="82"/>
      <c r="BK372" s="82"/>
      <c r="BL372" s="82"/>
      <c r="BM372" s="82"/>
      <c r="BN372" s="82"/>
      <c r="BO372" s="82"/>
      <c r="BP372" s="82"/>
      <c r="BQ372" s="82"/>
      <c r="BR372" s="82"/>
      <c r="BS372" s="82"/>
      <c r="BT372" s="82"/>
      <c r="BU372" s="82"/>
      <c r="BV372" s="82"/>
      <c r="BW372" s="82"/>
      <c r="BX372" s="80"/>
      <c r="BY372" s="80"/>
      <c r="BZ372" s="84"/>
      <c r="CA372" s="84"/>
      <c r="CD372" s="143"/>
    </row>
    <row r="373" spans="2:82" s="152" customFormat="1" ht="12.75" customHeight="1" x14ac:dyDescent="0.2">
      <c r="B373" s="223">
        <v>42546</v>
      </c>
      <c r="C373" s="224">
        <v>0.34045832749999999</v>
      </c>
      <c r="D373" s="224">
        <v>0.34043776339999998</v>
      </c>
      <c r="E373" s="224">
        <v>0</v>
      </c>
      <c r="F373" s="224">
        <v>0</v>
      </c>
      <c r="G373" s="224">
        <v>0</v>
      </c>
      <c r="H373" s="224">
        <v>0</v>
      </c>
      <c r="I373" s="224">
        <v>3.9290045900000001E-2</v>
      </c>
      <c r="J373" s="224">
        <v>3.9247558100000003E-2</v>
      </c>
      <c r="K373" s="224">
        <v>0.93909417979999998</v>
      </c>
      <c r="L373" s="224">
        <v>0.93909417979999998</v>
      </c>
      <c r="M373" s="224">
        <v>0.5345164281</v>
      </c>
      <c r="N373" s="224">
        <v>0.5345164281</v>
      </c>
      <c r="O373" s="224">
        <v>4.5677985999999999E-3</v>
      </c>
      <c r="P373" s="224">
        <v>4.5657422000000003E-3</v>
      </c>
      <c r="Q373" s="224">
        <v>0</v>
      </c>
      <c r="R373" s="224">
        <v>0</v>
      </c>
      <c r="S373" s="224">
        <v>0</v>
      </c>
      <c r="T373" s="224">
        <v>0</v>
      </c>
      <c r="U373" s="224">
        <v>7.0688930000000004E-4</v>
      </c>
      <c r="V373" s="224">
        <v>7.0264049999999999E-4</v>
      </c>
      <c r="W373" s="224">
        <v>1.59015505E-2</v>
      </c>
      <c r="X373" s="224">
        <v>1.59015505E-2</v>
      </c>
      <c r="Y373" s="224">
        <v>4.1505861999999996E-3</v>
      </c>
      <c r="Z373" s="224">
        <v>4.1505861999999996E-3</v>
      </c>
      <c r="AA373" s="224">
        <v>8.8091425000000004E-3</v>
      </c>
      <c r="AB373" s="224">
        <v>8.8091425000000004E-3</v>
      </c>
      <c r="AC373" s="224">
        <v>0</v>
      </c>
      <c r="AD373" s="224">
        <v>0</v>
      </c>
      <c r="AE373" s="224">
        <v>0</v>
      </c>
      <c r="AF373" s="224">
        <v>0</v>
      </c>
      <c r="AG373" s="224">
        <v>0</v>
      </c>
      <c r="AH373" s="224">
        <v>0</v>
      </c>
      <c r="AI373" s="224">
        <v>1.2432842600000001E-2</v>
      </c>
      <c r="AJ373" s="224">
        <v>1.2432842600000001E-2</v>
      </c>
      <c r="AK373" s="224">
        <v>2.54074657E-2</v>
      </c>
      <c r="AL373" s="224">
        <v>2.54074657E-2</v>
      </c>
      <c r="AM373" s="224">
        <v>96</v>
      </c>
      <c r="AN373" s="224">
        <v>80</v>
      </c>
      <c r="AO373" s="224" t="s">
        <v>246</v>
      </c>
      <c r="AP373" s="96"/>
      <c r="AQ373" s="66"/>
      <c r="AR373" s="82"/>
      <c r="AS373" s="82"/>
      <c r="AT373" s="80"/>
      <c r="AU373" s="82"/>
      <c r="AV373" s="82"/>
      <c r="AW373" s="82"/>
      <c r="AX373" s="82"/>
      <c r="AY373" s="82"/>
      <c r="AZ373" s="82"/>
      <c r="BA373" s="82"/>
      <c r="BB373" s="82"/>
      <c r="BC373" s="82"/>
      <c r="BD373" s="82"/>
      <c r="BE373" s="82"/>
      <c r="BF373" s="82"/>
      <c r="BG373" s="82"/>
      <c r="BH373" s="82"/>
      <c r="BI373" s="82"/>
      <c r="BJ373" s="82"/>
      <c r="BK373" s="82"/>
      <c r="BL373" s="82"/>
      <c r="BM373" s="82"/>
      <c r="BN373" s="82"/>
      <c r="BO373" s="82"/>
      <c r="BP373" s="82"/>
      <c r="BQ373" s="82"/>
      <c r="BR373" s="82"/>
      <c r="BS373" s="82"/>
      <c r="BT373" s="82"/>
      <c r="BU373" s="82"/>
      <c r="BV373" s="82"/>
      <c r="BW373" s="82"/>
      <c r="BX373" s="80"/>
      <c r="BY373" s="80"/>
      <c r="BZ373" s="84"/>
      <c r="CA373" s="84"/>
      <c r="CD373" s="143"/>
    </row>
    <row r="374" spans="2:82" s="152" customFormat="1" ht="12.75" customHeight="1" x14ac:dyDescent="0.2">
      <c r="B374" s="223">
        <v>42547</v>
      </c>
      <c r="C374" s="224">
        <v>4.0202587800000002E-2</v>
      </c>
      <c r="D374" s="224">
        <v>4.0138324900000001E-2</v>
      </c>
      <c r="E374" s="224">
        <v>0</v>
      </c>
      <c r="F374" s="224">
        <v>0</v>
      </c>
      <c r="G374" s="224">
        <v>0</v>
      </c>
      <c r="H374" s="224">
        <v>0</v>
      </c>
      <c r="I374" s="224">
        <v>6.7937848E-3</v>
      </c>
      <c r="J374" s="224">
        <v>6.7937848E-3</v>
      </c>
      <c r="K374" s="224">
        <v>0.15567498390000001</v>
      </c>
      <c r="L374" s="224">
        <v>0.1553551098</v>
      </c>
      <c r="M374" s="224">
        <v>2.27014548E-2</v>
      </c>
      <c r="N374" s="224">
        <v>2.27014548E-2</v>
      </c>
      <c r="O374" s="224">
        <v>4.1950739999999998E-4</v>
      </c>
      <c r="P374" s="224">
        <v>4.1308110000000002E-4</v>
      </c>
      <c r="Q374" s="224">
        <v>0</v>
      </c>
      <c r="R374" s="224">
        <v>0</v>
      </c>
      <c r="S374" s="224">
        <v>0</v>
      </c>
      <c r="T374" s="224">
        <v>0</v>
      </c>
      <c r="U374" s="224">
        <v>1.2746320000000001E-4</v>
      </c>
      <c r="V374" s="224">
        <v>1.2746320000000001E-4</v>
      </c>
      <c r="W374" s="224">
        <v>1.2999657E-3</v>
      </c>
      <c r="X374" s="224">
        <v>1.2679784E-3</v>
      </c>
      <c r="Y374" s="224">
        <v>3.8908509999999999E-4</v>
      </c>
      <c r="Z374" s="224">
        <v>3.8908509999999999E-4</v>
      </c>
      <c r="AA374" s="224">
        <v>4.0400727000000003E-3</v>
      </c>
      <c r="AB374" s="224">
        <v>4.0400727000000003E-3</v>
      </c>
      <c r="AC374" s="224">
        <v>0</v>
      </c>
      <c r="AD374" s="224">
        <v>0</v>
      </c>
      <c r="AE374" s="224">
        <v>0</v>
      </c>
      <c r="AF374" s="224">
        <v>0</v>
      </c>
      <c r="AG374" s="224">
        <v>0</v>
      </c>
      <c r="AH374" s="224">
        <v>0</v>
      </c>
      <c r="AI374" s="224">
        <v>1.23765448E-2</v>
      </c>
      <c r="AJ374" s="224">
        <v>1.23765448E-2</v>
      </c>
      <c r="AK374" s="224">
        <v>6.2543364000000002E-3</v>
      </c>
      <c r="AL374" s="224">
        <v>6.2543364000000002E-3</v>
      </c>
      <c r="AM374" s="224">
        <v>83</v>
      </c>
      <c r="AN374" s="224">
        <v>61</v>
      </c>
      <c r="AO374" s="224" t="s">
        <v>246</v>
      </c>
      <c r="AP374" s="96"/>
      <c r="AQ374" s="66"/>
      <c r="AR374" s="82"/>
      <c r="AS374" s="82"/>
      <c r="AT374" s="80"/>
      <c r="AU374" s="82"/>
      <c r="AV374" s="82"/>
      <c r="AW374" s="82"/>
      <c r="AX374" s="82"/>
      <c r="AY374" s="82"/>
      <c r="AZ374" s="82"/>
      <c r="BA374" s="82"/>
      <c r="BB374" s="82"/>
      <c r="BC374" s="82"/>
      <c r="BD374" s="82"/>
      <c r="BE374" s="82"/>
      <c r="BF374" s="82"/>
      <c r="BG374" s="82"/>
      <c r="BH374" s="82"/>
      <c r="BI374" s="82"/>
      <c r="BJ374" s="82"/>
      <c r="BK374" s="82"/>
      <c r="BL374" s="82"/>
      <c r="BM374" s="82"/>
      <c r="BN374" s="82"/>
      <c r="BO374" s="82"/>
      <c r="BP374" s="82"/>
      <c r="BQ374" s="82"/>
      <c r="BR374" s="82"/>
      <c r="BS374" s="82"/>
      <c r="BT374" s="82"/>
      <c r="BU374" s="82"/>
      <c r="BV374" s="82"/>
      <c r="BW374" s="82"/>
      <c r="BX374" s="80"/>
      <c r="BY374" s="80"/>
      <c r="BZ374" s="84"/>
      <c r="CA374" s="84"/>
      <c r="CD374" s="143"/>
    </row>
    <row r="375" spans="2:82" s="152" customFormat="1" ht="12.75" customHeight="1" x14ac:dyDescent="0.2">
      <c r="B375" s="223">
        <v>42548</v>
      </c>
      <c r="C375" s="224">
        <v>0.1477378647</v>
      </c>
      <c r="D375" s="224">
        <v>0.1466911528</v>
      </c>
      <c r="E375" s="224">
        <v>0</v>
      </c>
      <c r="F375" s="224">
        <v>0</v>
      </c>
      <c r="G375" s="224">
        <v>0</v>
      </c>
      <c r="H375" s="224">
        <v>0</v>
      </c>
      <c r="I375" s="224">
        <v>4.3069823799999997E-2</v>
      </c>
      <c r="J375" s="224">
        <v>4.2109601699999999E-2</v>
      </c>
      <c r="K375" s="224">
        <v>0.12006642300000001</v>
      </c>
      <c r="L375" s="224">
        <v>0.1172720101</v>
      </c>
      <c r="M375" s="224">
        <v>0.4137196641</v>
      </c>
      <c r="N375" s="224">
        <v>0.41363687989999998</v>
      </c>
      <c r="O375" s="224">
        <v>1.1413071999999999E-3</v>
      </c>
      <c r="P375" s="224">
        <v>1.1310252E-3</v>
      </c>
      <c r="Q375" s="224">
        <v>0</v>
      </c>
      <c r="R375" s="224">
        <v>0</v>
      </c>
      <c r="S375" s="224">
        <v>0</v>
      </c>
      <c r="T375" s="224">
        <v>0</v>
      </c>
      <c r="U375" s="224">
        <v>5.1622569999999995E-4</v>
      </c>
      <c r="V375" s="224">
        <v>5.0772809999999997E-4</v>
      </c>
      <c r="W375" s="224">
        <v>1.2551836E-3</v>
      </c>
      <c r="X375" s="224">
        <v>1.2347116000000001E-3</v>
      </c>
      <c r="Y375" s="224">
        <v>2.5735496999999999E-3</v>
      </c>
      <c r="Z375" s="224">
        <v>2.5652713000000001E-3</v>
      </c>
      <c r="AA375" s="224">
        <v>4.6726755E-3</v>
      </c>
      <c r="AB375" s="224">
        <v>4.6726755E-3</v>
      </c>
      <c r="AC375" s="224">
        <v>0</v>
      </c>
      <c r="AD375" s="224">
        <v>0</v>
      </c>
      <c r="AE375" s="224">
        <v>0</v>
      </c>
      <c r="AF375" s="224">
        <v>0</v>
      </c>
      <c r="AG375" s="224">
        <v>1.9002623000000001E-3</v>
      </c>
      <c r="AH375" s="224">
        <v>1.9002623000000001E-3</v>
      </c>
      <c r="AI375" s="224">
        <v>1.4139687499999999E-2</v>
      </c>
      <c r="AJ375" s="224">
        <v>1.4139687499999999E-2</v>
      </c>
      <c r="AK375" s="224">
        <v>3.6725083000000002E-3</v>
      </c>
      <c r="AL375" s="224">
        <v>3.6725083000000002E-3</v>
      </c>
      <c r="AM375" s="224">
        <v>314</v>
      </c>
      <c r="AN375" s="224">
        <v>217</v>
      </c>
      <c r="AO375" s="224" t="s">
        <v>246</v>
      </c>
      <c r="AP375" s="96"/>
      <c r="AQ375" s="66"/>
      <c r="AR375" s="82"/>
      <c r="AS375" s="82"/>
      <c r="AT375" s="80"/>
      <c r="AU375" s="82"/>
      <c r="AV375" s="82"/>
      <c r="AW375" s="82"/>
      <c r="AX375" s="82"/>
      <c r="AY375" s="82"/>
      <c r="AZ375" s="82"/>
      <c r="BA375" s="82"/>
      <c r="BB375" s="82"/>
      <c r="BC375" s="82"/>
      <c r="BD375" s="82"/>
      <c r="BE375" s="82"/>
      <c r="BF375" s="82"/>
      <c r="BG375" s="82"/>
      <c r="BH375" s="82"/>
      <c r="BI375" s="82"/>
      <c r="BJ375" s="82"/>
      <c r="BK375" s="82"/>
      <c r="BL375" s="82"/>
      <c r="BM375" s="82"/>
      <c r="BN375" s="82"/>
      <c r="BO375" s="82"/>
      <c r="BP375" s="82"/>
      <c r="BQ375" s="82"/>
      <c r="BR375" s="82"/>
      <c r="BS375" s="82"/>
      <c r="BT375" s="82"/>
      <c r="BU375" s="82"/>
      <c r="BV375" s="82"/>
      <c r="BW375" s="82"/>
      <c r="BX375" s="80"/>
      <c r="BY375" s="80"/>
      <c r="BZ375" s="84"/>
      <c r="CA375" s="84"/>
      <c r="CD375" s="143"/>
    </row>
    <row r="376" spans="2:82" s="152" customFormat="1" ht="12.75" customHeight="1" x14ac:dyDescent="0.2">
      <c r="B376" s="223">
        <v>42549</v>
      </c>
      <c r="C376" s="224">
        <v>0.18113700390000001</v>
      </c>
      <c r="D376" s="224">
        <v>0.1811061578</v>
      </c>
      <c r="E376" s="224">
        <v>0</v>
      </c>
      <c r="F376" s="224">
        <v>0</v>
      </c>
      <c r="G376" s="224">
        <v>0</v>
      </c>
      <c r="H376" s="224">
        <v>0</v>
      </c>
      <c r="I376" s="224">
        <v>5.15906639E-2</v>
      </c>
      <c r="J376" s="224">
        <v>5.1548176100000002E-2</v>
      </c>
      <c r="K376" s="224">
        <v>0.29112965239999999</v>
      </c>
      <c r="L376" s="224">
        <v>0.29112965239999999</v>
      </c>
      <c r="M376" s="224">
        <v>0.39322233670000001</v>
      </c>
      <c r="N376" s="224">
        <v>0.39318094469999998</v>
      </c>
      <c r="O376" s="224">
        <v>4.6719042000000002E-3</v>
      </c>
      <c r="P376" s="224">
        <v>4.6677914000000003E-3</v>
      </c>
      <c r="Q376" s="224">
        <v>0</v>
      </c>
      <c r="R376" s="224">
        <v>0</v>
      </c>
      <c r="S376" s="224">
        <v>0</v>
      </c>
      <c r="T376" s="224">
        <v>0</v>
      </c>
      <c r="U376" s="224">
        <v>5.7730179999999996E-4</v>
      </c>
      <c r="V376" s="224">
        <v>5.7305300000000002E-4</v>
      </c>
      <c r="W376" s="224">
        <v>1.3863316800000001E-2</v>
      </c>
      <c r="X376" s="224">
        <v>1.3863316800000001E-2</v>
      </c>
      <c r="Y376" s="224">
        <v>6.4706099000000003E-3</v>
      </c>
      <c r="Z376" s="224">
        <v>6.4623314999999997E-3</v>
      </c>
      <c r="AA376" s="224">
        <v>4.0192515999999999E-3</v>
      </c>
      <c r="AB376" s="224">
        <v>4.0192515999999999E-3</v>
      </c>
      <c r="AC376" s="224">
        <v>0</v>
      </c>
      <c r="AD376" s="224">
        <v>0</v>
      </c>
      <c r="AE376" s="224">
        <v>0</v>
      </c>
      <c r="AF376" s="224">
        <v>0</v>
      </c>
      <c r="AG376" s="224">
        <v>0</v>
      </c>
      <c r="AH376" s="224">
        <v>0</v>
      </c>
      <c r="AI376" s="224">
        <v>1.4139687499999999E-2</v>
      </c>
      <c r="AJ376" s="224">
        <v>1.4139687499999999E-2</v>
      </c>
      <c r="AK376" s="224">
        <v>4.7445619999999999E-3</v>
      </c>
      <c r="AL376" s="224">
        <v>4.7445619999999999E-3</v>
      </c>
      <c r="AM376" s="224">
        <v>188</v>
      </c>
      <c r="AN376" s="224">
        <v>177</v>
      </c>
      <c r="AO376" s="224" t="s">
        <v>246</v>
      </c>
      <c r="AP376" s="96"/>
      <c r="AQ376" s="66"/>
      <c r="AR376" s="82"/>
      <c r="AS376" s="82"/>
      <c r="AT376" s="80"/>
      <c r="AU376" s="82"/>
      <c r="AV376" s="82"/>
      <c r="AW376" s="82"/>
      <c r="AX376" s="82"/>
      <c r="AY376" s="82"/>
      <c r="AZ376" s="82"/>
      <c r="BA376" s="82"/>
      <c r="BB376" s="82"/>
      <c r="BC376" s="82"/>
      <c r="BD376" s="82"/>
      <c r="BE376" s="82"/>
      <c r="BF376" s="82"/>
      <c r="BG376" s="82"/>
      <c r="BH376" s="82"/>
      <c r="BI376" s="82"/>
      <c r="BJ376" s="82"/>
      <c r="BK376" s="82"/>
      <c r="BL376" s="82"/>
      <c r="BM376" s="82"/>
      <c r="BN376" s="82"/>
      <c r="BO376" s="82"/>
      <c r="BP376" s="82"/>
      <c r="BQ376" s="82"/>
      <c r="BR376" s="82"/>
      <c r="BS376" s="82"/>
      <c r="BT376" s="82"/>
      <c r="BU376" s="82"/>
      <c r="BV376" s="82"/>
      <c r="BW376" s="82"/>
      <c r="BX376" s="80"/>
      <c r="BY376" s="80"/>
      <c r="BZ376" s="84"/>
      <c r="CA376" s="84"/>
      <c r="CD376" s="143"/>
    </row>
    <row r="377" spans="2:82" s="152" customFormat="1" ht="12.75" customHeight="1" x14ac:dyDescent="0.2">
      <c r="B377" s="223">
        <v>42550</v>
      </c>
      <c r="C377" s="224">
        <v>8.8653672700000005E-2</v>
      </c>
      <c r="D377" s="224">
        <v>8.85673035E-2</v>
      </c>
      <c r="E377" s="224">
        <v>0</v>
      </c>
      <c r="F377" s="224">
        <v>0</v>
      </c>
      <c r="G377" s="224">
        <v>0</v>
      </c>
      <c r="H377" s="224">
        <v>0</v>
      </c>
      <c r="I377" s="224">
        <v>0.16035510089999999</v>
      </c>
      <c r="J377" s="224">
        <v>0.1603126131</v>
      </c>
      <c r="K377" s="224">
        <v>2.01968025E-2</v>
      </c>
      <c r="L377" s="224">
        <v>1.9869252300000001E-2</v>
      </c>
      <c r="M377" s="224">
        <v>2.8115547800000001E-2</v>
      </c>
      <c r="N377" s="224">
        <v>2.8115547800000001E-2</v>
      </c>
      <c r="O377" s="224">
        <v>4.9148170000000001E-4</v>
      </c>
      <c r="P377" s="224">
        <v>4.873689E-4</v>
      </c>
      <c r="Q377" s="224">
        <v>0</v>
      </c>
      <c r="R377" s="224">
        <v>0</v>
      </c>
      <c r="S377" s="224">
        <v>0</v>
      </c>
      <c r="T377" s="224">
        <v>0</v>
      </c>
      <c r="U377" s="224">
        <v>8.2213719999999998E-4</v>
      </c>
      <c r="V377" s="224">
        <v>8.1788840000000004E-4</v>
      </c>
      <c r="W377" s="224">
        <v>3.697738E-4</v>
      </c>
      <c r="X377" s="224">
        <v>3.595378E-4</v>
      </c>
      <c r="Y377" s="225">
        <v>7.7609999999999997E-5</v>
      </c>
      <c r="Z377" s="225">
        <v>7.7609999999999997E-5</v>
      </c>
      <c r="AA377" s="224">
        <v>2.0520391999999999E-3</v>
      </c>
      <c r="AB377" s="224">
        <v>2.0520391999999999E-3</v>
      </c>
      <c r="AC377" s="224">
        <v>0</v>
      </c>
      <c r="AD377" s="224">
        <v>0</v>
      </c>
      <c r="AE377" s="224">
        <v>0</v>
      </c>
      <c r="AF377" s="224">
        <v>0</v>
      </c>
      <c r="AG377" s="224">
        <v>0</v>
      </c>
      <c r="AH377" s="224">
        <v>0</v>
      </c>
      <c r="AI377" s="224">
        <v>5.0424856000000004E-3</v>
      </c>
      <c r="AJ377" s="224">
        <v>5.0424856000000004E-3</v>
      </c>
      <c r="AK377" s="224">
        <v>4.1826650999999999E-3</v>
      </c>
      <c r="AL377" s="224">
        <v>4.1826650999999999E-3</v>
      </c>
      <c r="AM377" s="224">
        <v>121</v>
      </c>
      <c r="AN377" s="224">
        <v>111</v>
      </c>
      <c r="AO377" s="224" t="s">
        <v>246</v>
      </c>
      <c r="AP377" s="96"/>
      <c r="AQ377" s="66"/>
      <c r="AR377" s="82"/>
      <c r="AS377" s="82"/>
      <c r="AT377" s="80"/>
      <c r="AU377" s="82"/>
      <c r="AV377" s="82"/>
      <c r="AW377" s="82"/>
      <c r="AX377" s="82"/>
      <c r="AY377" s="82"/>
      <c r="AZ377" s="82"/>
      <c r="BA377" s="82"/>
      <c r="BB377" s="82"/>
      <c r="BC377" s="82"/>
      <c r="BD377" s="82"/>
      <c r="BE377" s="82"/>
      <c r="BF377" s="82"/>
      <c r="BG377" s="82"/>
      <c r="BH377" s="82"/>
      <c r="BI377" s="82"/>
      <c r="BJ377" s="82"/>
      <c r="BK377" s="82"/>
      <c r="BL377" s="82"/>
      <c r="BM377" s="82"/>
      <c r="BN377" s="82"/>
      <c r="BO377" s="82"/>
      <c r="BP377" s="82"/>
      <c r="BQ377" s="82"/>
      <c r="BR377" s="82"/>
      <c r="BS377" s="82"/>
      <c r="BT377" s="82"/>
      <c r="BU377" s="82"/>
      <c r="BV377" s="82"/>
      <c r="BW377" s="82"/>
      <c r="BX377" s="80"/>
      <c r="BY377" s="80"/>
      <c r="BZ377" s="84"/>
      <c r="CA377" s="84"/>
      <c r="CD377" s="143"/>
    </row>
    <row r="378" spans="2:82" s="152" customFormat="1" ht="12.75" customHeight="1" x14ac:dyDescent="0.2">
      <c r="B378" s="223">
        <v>42551</v>
      </c>
      <c r="C378" s="224">
        <v>0.65185539770000001</v>
      </c>
      <c r="D378" s="224">
        <v>0.65177314129999997</v>
      </c>
      <c r="E378" s="224">
        <v>0</v>
      </c>
      <c r="F378" s="224">
        <v>0</v>
      </c>
      <c r="G378" s="224">
        <v>0</v>
      </c>
      <c r="H378" s="224">
        <v>0</v>
      </c>
      <c r="I378" s="224">
        <v>0.53531091099999994</v>
      </c>
      <c r="J378" s="224">
        <v>0.53526842320000001</v>
      </c>
      <c r="K378" s="224">
        <v>0.57587277879999998</v>
      </c>
      <c r="L378" s="224">
        <v>0.57587277879999998</v>
      </c>
      <c r="M378" s="224">
        <v>1.1153946174</v>
      </c>
      <c r="N378" s="224">
        <v>1.1151462647999999</v>
      </c>
      <c r="O378" s="224">
        <v>3.4565665000000001E-3</v>
      </c>
      <c r="P378" s="224">
        <v>3.4483409000000001E-3</v>
      </c>
      <c r="Q378" s="224">
        <v>0</v>
      </c>
      <c r="R378" s="224">
        <v>0</v>
      </c>
      <c r="S378" s="224">
        <v>0</v>
      </c>
      <c r="T378" s="224">
        <v>0</v>
      </c>
      <c r="U378" s="224">
        <v>3.3135095999999998E-3</v>
      </c>
      <c r="V378" s="224">
        <v>3.3092607999999999E-3</v>
      </c>
      <c r="W378" s="224">
        <v>3.5825831999999999E-3</v>
      </c>
      <c r="X378" s="224">
        <v>3.5825831999999999E-3</v>
      </c>
      <c r="Y378" s="225">
        <v>4.5614022999999997E-3</v>
      </c>
      <c r="Z378" s="225">
        <v>4.5365670999999996E-3</v>
      </c>
      <c r="AA378" s="224">
        <v>8.4279355000000007E-3</v>
      </c>
      <c r="AB378" s="224">
        <v>8.4279355000000007E-3</v>
      </c>
      <c r="AC378" s="224">
        <v>0</v>
      </c>
      <c r="AD378" s="224">
        <v>0</v>
      </c>
      <c r="AE378" s="224">
        <v>0</v>
      </c>
      <c r="AF378" s="224">
        <v>0</v>
      </c>
      <c r="AG378" s="224">
        <v>1.8322821E-3</v>
      </c>
      <c r="AH378" s="224">
        <v>1.8322821E-3</v>
      </c>
      <c r="AI378" s="224">
        <v>8.0416194E-3</v>
      </c>
      <c r="AJ378" s="224">
        <v>8.0416194E-3</v>
      </c>
      <c r="AK378" s="224">
        <v>2.38542297E-2</v>
      </c>
      <c r="AL378" s="224">
        <v>2.38542297E-2</v>
      </c>
      <c r="AM378" s="224">
        <v>194</v>
      </c>
      <c r="AN378" s="224">
        <v>162</v>
      </c>
      <c r="AO378" s="224" t="s">
        <v>246</v>
      </c>
      <c r="AP378" s="96"/>
      <c r="AQ378" s="66"/>
      <c r="AR378" s="82"/>
      <c r="AS378" s="82"/>
      <c r="AT378" s="80"/>
      <c r="AU378" s="82"/>
      <c r="AV378" s="82"/>
      <c r="AW378" s="82"/>
      <c r="AX378" s="82"/>
      <c r="AY378" s="82"/>
      <c r="AZ378" s="82"/>
      <c r="BA378" s="82"/>
      <c r="BB378" s="82"/>
      <c r="BC378" s="82"/>
      <c r="BD378" s="82"/>
      <c r="BE378" s="82"/>
      <c r="BF378" s="82"/>
      <c r="BG378" s="82"/>
      <c r="BH378" s="82"/>
      <c r="BI378" s="82"/>
      <c r="BJ378" s="82"/>
      <c r="BK378" s="82"/>
      <c r="BL378" s="82"/>
      <c r="BM378" s="82"/>
      <c r="BN378" s="82"/>
      <c r="BO378" s="82"/>
      <c r="BP378" s="82"/>
      <c r="BQ378" s="82"/>
      <c r="BR378" s="82"/>
      <c r="BS378" s="82"/>
      <c r="BT378" s="82"/>
      <c r="BU378" s="82"/>
      <c r="BV378" s="82"/>
      <c r="BW378" s="82"/>
      <c r="BX378" s="80"/>
      <c r="BY378" s="80"/>
      <c r="BZ378" s="84"/>
      <c r="CA378" s="84"/>
      <c r="CD378" s="143"/>
    </row>
    <row r="379" spans="2:82" s="152" customFormat="1" ht="12.75" customHeight="1" x14ac:dyDescent="0.2">
      <c r="B379" s="96"/>
      <c r="C379" s="82">
        <f>SUM(C13:C378)</f>
        <v>344.7541764556002</v>
      </c>
      <c r="D379" s="82">
        <f t="shared" ref="D379:AM379" si="0">SUM(D13:D378)</f>
        <v>181.7654639459999</v>
      </c>
      <c r="E379" s="82">
        <f t="shared" si="0"/>
        <v>19.2732720861</v>
      </c>
      <c r="F379" s="82">
        <f t="shared" si="0"/>
        <v>14.569978406999999</v>
      </c>
      <c r="G379" s="82">
        <f t="shared" si="0"/>
        <v>20.899450501699995</v>
      </c>
      <c r="H379" s="82">
        <f t="shared" si="0"/>
        <v>11.369744706600001</v>
      </c>
      <c r="I379" s="82">
        <f t="shared" si="0"/>
        <v>118.76281335719999</v>
      </c>
      <c r="J379" s="82">
        <f t="shared" si="0"/>
        <v>78.060151728600005</v>
      </c>
      <c r="K379" s="82">
        <f t="shared" si="0"/>
        <v>515.90850550280015</v>
      </c>
      <c r="L379" s="82">
        <f t="shared" si="0"/>
        <v>254.26035459190001</v>
      </c>
      <c r="M379" s="82">
        <f t="shared" si="0"/>
        <v>733.8157878287999</v>
      </c>
      <c r="N379" s="82">
        <f t="shared" si="0"/>
        <v>370.53358121319991</v>
      </c>
      <c r="O379" s="82">
        <f t="shared" si="0"/>
        <v>2.2546916545999993</v>
      </c>
      <c r="P379" s="82">
        <f t="shared" si="0"/>
        <v>1.8084817320999991</v>
      </c>
      <c r="Q379" s="82">
        <f t="shared" si="0"/>
        <v>0.1936867562</v>
      </c>
      <c r="R379" s="82">
        <f t="shared" si="0"/>
        <v>0.16332191050000003</v>
      </c>
      <c r="S379" s="82">
        <f t="shared" si="0"/>
        <v>0.35513383840000007</v>
      </c>
      <c r="T379" s="82">
        <f t="shared" si="0"/>
        <v>0.19209156399999994</v>
      </c>
      <c r="U379" s="82">
        <f t="shared" si="0"/>
        <v>1.2081595046</v>
      </c>
      <c r="V379" s="82">
        <f t="shared" si="0"/>
        <v>0.97426949350000014</v>
      </c>
      <c r="W379" s="82">
        <f t="shared" si="0"/>
        <v>3.2713742894000002</v>
      </c>
      <c r="X379" s="82">
        <f t="shared" si="0"/>
        <v>2.6139882092999986</v>
      </c>
      <c r="Y379" s="82">
        <f t="shared" si="0"/>
        <v>4.0022423914000003</v>
      </c>
      <c r="Z379" s="82">
        <f t="shared" si="0"/>
        <v>3.2200809148999996</v>
      </c>
      <c r="AA379" s="82">
        <f t="shared" si="0"/>
        <v>4.8756688590000019</v>
      </c>
      <c r="AB379" s="82">
        <f t="shared" si="0"/>
        <v>3.8018536693000029</v>
      </c>
      <c r="AC379" s="82">
        <f t="shared" si="0"/>
        <v>0.61883491219999998</v>
      </c>
      <c r="AD379" s="82">
        <f t="shared" si="0"/>
        <v>0.61883491219999998</v>
      </c>
      <c r="AE379" s="82">
        <f t="shared" si="0"/>
        <v>1.0917555845</v>
      </c>
      <c r="AF379" s="82">
        <f t="shared" si="0"/>
        <v>1.0492966589000001</v>
      </c>
      <c r="AG379" s="82">
        <f t="shared" si="0"/>
        <v>2.6512917827</v>
      </c>
      <c r="AH379" s="82">
        <f t="shared" si="0"/>
        <v>2.0995938153</v>
      </c>
      <c r="AI379" s="82">
        <f t="shared" si="0"/>
        <v>6.5969043942999956</v>
      </c>
      <c r="AJ379" s="82">
        <f t="shared" si="0"/>
        <v>4.973572054199999</v>
      </c>
      <c r="AK379" s="82">
        <f t="shared" si="0"/>
        <v>8.8942335144000015</v>
      </c>
      <c r="AL379" s="82">
        <f t="shared" si="0"/>
        <v>6.9651918816000018</v>
      </c>
      <c r="AM379" s="82">
        <f t="shared" si="0"/>
        <v>44455</v>
      </c>
      <c r="AN379" s="82">
        <f>SUM(AN13:AN378)</f>
        <v>32314</v>
      </c>
      <c r="AO379" s="80"/>
    </row>
    <row r="380" spans="2:82" s="152" customFormat="1" ht="12.75" customHeight="1" x14ac:dyDescent="0.2">
      <c r="B380" s="96"/>
      <c r="C380" s="82"/>
      <c r="D380" s="80"/>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0"/>
      <c r="AI380" s="80"/>
      <c r="AJ380" s="84"/>
      <c r="AK380" s="84"/>
      <c r="AN380" s="143"/>
    </row>
    <row r="381" spans="2:82" s="152" customFormat="1" ht="12.75" customHeight="1" x14ac:dyDescent="0.2">
      <c r="B381" s="82"/>
      <c r="C381" s="82"/>
      <c r="D381" s="80"/>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0"/>
      <c r="AI381" s="80"/>
      <c r="AJ381" s="84"/>
      <c r="AK381" s="84"/>
      <c r="AN381" s="143"/>
    </row>
    <row r="382" spans="2:82" s="152" customFormat="1" ht="12.75" customHeight="1" x14ac:dyDescent="0.2">
      <c r="B382" s="82"/>
      <c r="C382" s="82"/>
      <c r="D382" s="80"/>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0"/>
      <c r="AI382" s="80"/>
      <c r="AJ382" s="84"/>
      <c r="AK382" s="84"/>
      <c r="AN382" s="143"/>
    </row>
    <row r="383" spans="2:82" s="152" customFormat="1" ht="12.75" customHeight="1" x14ac:dyDescent="0.2">
      <c r="B383" s="82"/>
      <c r="C383" s="82"/>
      <c r="D383" s="80"/>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0"/>
      <c r="AI383" s="80"/>
      <c r="AJ383" s="84"/>
      <c r="AK383" s="84"/>
      <c r="AN383" s="143"/>
    </row>
    <row r="384" spans="2:82" s="152" customFormat="1" ht="12.75" customHeight="1" x14ac:dyDescent="0.2">
      <c r="B384" s="82"/>
      <c r="C384" s="82"/>
      <c r="D384" s="80"/>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c r="AH384" s="80"/>
      <c r="AI384" s="80"/>
      <c r="AJ384" s="84"/>
      <c r="AK384" s="84"/>
      <c r="AN384" s="143"/>
    </row>
    <row r="385" spans="2:40" s="152" customFormat="1" ht="12.75" customHeight="1" x14ac:dyDescent="0.2">
      <c r="B385" s="82"/>
      <c r="C385" s="82"/>
      <c r="D385" s="80"/>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0"/>
      <c r="AI385" s="80"/>
      <c r="AJ385" s="84"/>
      <c r="AK385" s="84"/>
      <c r="AN385" s="143"/>
    </row>
    <row r="386" spans="2:40" s="152" customFormat="1" ht="12.75" customHeight="1" x14ac:dyDescent="0.2">
      <c r="B386" s="82"/>
      <c r="C386" s="82"/>
      <c r="D386" s="80"/>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c r="AH386" s="80"/>
      <c r="AI386" s="80"/>
      <c r="AJ386" s="84"/>
      <c r="AK386" s="84"/>
      <c r="AN386" s="143"/>
    </row>
    <row r="387" spans="2:40" s="152" customFormat="1" ht="12.75" customHeight="1" x14ac:dyDescent="0.2">
      <c r="B387" s="82"/>
      <c r="C387" s="82"/>
      <c r="D387" s="80"/>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0"/>
      <c r="AI387" s="80"/>
      <c r="AJ387" s="84"/>
      <c r="AK387" s="84"/>
      <c r="AN387" s="143"/>
    </row>
    <row r="388" spans="2:40" s="152" customFormat="1" ht="12.75" customHeight="1" x14ac:dyDescent="0.2">
      <c r="B388" s="82"/>
      <c r="C388" s="82"/>
      <c r="D388" s="80"/>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0"/>
      <c r="AI388" s="80"/>
      <c r="AJ388" s="84"/>
      <c r="AK388" s="84"/>
      <c r="AN388" s="143"/>
    </row>
    <row r="389" spans="2:40" s="152" customFormat="1" ht="12.75" customHeight="1" x14ac:dyDescent="0.2">
      <c r="B389" s="82"/>
      <c r="C389" s="82"/>
      <c r="D389" s="80"/>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2"/>
      <c r="AG389" s="82"/>
      <c r="AH389" s="80"/>
      <c r="AI389" s="80"/>
      <c r="AJ389" s="84"/>
      <c r="AK389" s="84"/>
      <c r="AN389" s="143"/>
    </row>
    <row r="390" spans="2:40" s="152" customFormat="1" ht="12.75" customHeight="1" x14ac:dyDescent="0.2">
      <c r="B390" s="82"/>
      <c r="C390" s="82"/>
      <c r="D390" s="80"/>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2"/>
      <c r="AG390" s="82"/>
      <c r="AH390" s="80"/>
      <c r="AI390" s="80"/>
      <c r="AJ390" s="84"/>
      <c r="AK390" s="84"/>
      <c r="AN390" s="143"/>
    </row>
    <row r="391" spans="2:40" s="152" customFormat="1" ht="12.75" customHeight="1" x14ac:dyDescent="0.2">
      <c r="B391" s="82"/>
      <c r="C391" s="82"/>
      <c r="D391" s="80"/>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0"/>
      <c r="AI391" s="80"/>
      <c r="AJ391" s="84"/>
      <c r="AK391" s="84"/>
      <c r="AN391" s="143"/>
    </row>
    <row r="392" spans="2:40" s="152" customFormat="1" ht="12.75" customHeight="1" x14ac:dyDescent="0.2">
      <c r="B392" s="82"/>
      <c r="C392" s="82"/>
      <c r="D392" s="80"/>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c r="AH392" s="80"/>
      <c r="AI392" s="80"/>
      <c r="AJ392" s="84"/>
      <c r="AK392" s="84"/>
      <c r="AN392" s="143"/>
    </row>
    <row r="393" spans="2:40" s="152" customFormat="1" ht="12.75" customHeight="1" x14ac:dyDescent="0.2">
      <c r="B393" s="82"/>
      <c r="C393" s="82"/>
      <c r="D393" s="80"/>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0"/>
      <c r="AI393" s="80"/>
      <c r="AJ393" s="84"/>
      <c r="AK393" s="84"/>
      <c r="AN393" s="143"/>
    </row>
    <row r="394" spans="2:40" s="152" customFormat="1" ht="12.75" customHeight="1" x14ac:dyDescent="0.2">
      <c r="B394" s="82"/>
      <c r="C394" s="82"/>
      <c r="D394" s="80"/>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0"/>
      <c r="AI394" s="80"/>
      <c r="AJ394" s="84"/>
      <c r="AK394" s="84"/>
      <c r="AN394" s="143"/>
    </row>
    <row r="395" spans="2:40" s="152" customFormat="1" ht="12.75" customHeight="1" x14ac:dyDescent="0.2">
      <c r="B395" s="82"/>
      <c r="C395" s="82"/>
      <c r="D395" s="80"/>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c r="AH395" s="80"/>
      <c r="AI395" s="80"/>
      <c r="AJ395" s="84"/>
      <c r="AK395" s="84"/>
      <c r="AN395" s="143"/>
    </row>
    <row r="396" spans="2:40" s="152" customFormat="1" ht="12.75" customHeight="1" x14ac:dyDescent="0.2">
      <c r="B396" s="82"/>
      <c r="C396" s="82"/>
      <c r="D396" s="80"/>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0"/>
      <c r="AI396" s="80"/>
      <c r="AJ396" s="84"/>
      <c r="AK396" s="84"/>
      <c r="AN396" s="143"/>
    </row>
    <row r="397" spans="2:40" s="152" customFormat="1" ht="12.75" customHeight="1" x14ac:dyDescent="0.2">
      <c r="B397" s="82"/>
      <c r="C397" s="82"/>
      <c r="D397" s="80"/>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0"/>
      <c r="AI397" s="80"/>
      <c r="AJ397" s="84"/>
      <c r="AK397" s="84"/>
      <c r="AN397" s="143"/>
    </row>
    <row r="398" spans="2:40" s="152" customFormat="1" ht="12.75" customHeight="1" x14ac:dyDescent="0.2">
      <c r="B398" s="82"/>
      <c r="C398" s="82"/>
      <c r="D398" s="80"/>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0"/>
      <c r="AI398" s="80"/>
      <c r="AJ398" s="84"/>
      <c r="AK398" s="84"/>
      <c r="AN398" s="143"/>
    </row>
    <row r="399" spans="2:40" s="152" customFormat="1" ht="12.75" customHeight="1" x14ac:dyDescent="0.2">
      <c r="B399" s="82"/>
      <c r="C399" s="82"/>
      <c r="D399" s="80"/>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0"/>
      <c r="AI399" s="80"/>
      <c r="AJ399" s="84"/>
      <c r="AK399" s="84"/>
      <c r="AN399" s="143"/>
    </row>
    <row r="400" spans="2:40" s="152" customFormat="1" ht="12.75" customHeight="1" x14ac:dyDescent="0.2">
      <c r="B400" s="82"/>
      <c r="C400" s="82"/>
      <c r="D400" s="80"/>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0"/>
      <c r="AI400" s="80"/>
      <c r="AJ400" s="84"/>
      <c r="AK400" s="84"/>
      <c r="AN400" s="143"/>
    </row>
    <row r="401" spans="2:40" s="152" customFormat="1" ht="12.75" customHeight="1" x14ac:dyDescent="0.2">
      <c r="B401" s="82"/>
      <c r="C401" s="82"/>
      <c r="D401" s="80"/>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0"/>
      <c r="AI401" s="80"/>
      <c r="AJ401" s="84"/>
      <c r="AK401" s="84"/>
      <c r="AN401" s="143"/>
    </row>
    <row r="402" spans="2:40" s="152" customFormat="1" ht="12.75" customHeight="1" x14ac:dyDescent="0.2">
      <c r="B402" s="82"/>
      <c r="C402" s="82"/>
      <c r="D402" s="80"/>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c r="AH402" s="80"/>
      <c r="AI402" s="80"/>
      <c r="AJ402" s="84"/>
      <c r="AK402" s="84"/>
      <c r="AN402" s="143"/>
    </row>
    <row r="403" spans="2:40" s="152" customFormat="1" ht="12.75" customHeight="1" x14ac:dyDescent="0.2">
      <c r="B403" s="82"/>
      <c r="C403" s="82"/>
      <c r="D403" s="80"/>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0"/>
      <c r="AI403" s="80"/>
      <c r="AJ403" s="84"/>
      <c r="AK403" s="84"/>
      <c r="AN403" s="143"/>
    </row>
    <row r="404" spans="2:40" s="152" customFormat="1" ht="12.75" customHeight="1" x14ac:dyDescent="0.2">
      <c r="B404" s="82"/>
      <c r="C404" s="82"/>
      <c r="D404" s="80"/>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0"/>
      <c r="AI404" s="80"/>
      <c r="AJ404" s="84"/>
      <c r="AK404" s="84"/>
      <c r="AN404" s="143"/>
    </row>
    <row r="405" spans="2:40" s="152" customFormat="1" ht="12.75" customHeight="1" x14ac:dyDescent="0.2">
      <c r="B405" s="82"/>
      <c r="C405" s="82"/>
      <c r="D405" s="80"/>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0"/>
      <c r="AI405" s="80"/>
      <c r="AJ405" s="84"/>
      <c r="AK405" s="84"/>
      <c r="AN405" s="143"/>
    </row>
    <row r="406" spans="2:40" s="152" customFormat="1" ht="12.75" customHeight="1" x14ac:dyDescent="0.2">
      <c r="B406" s="82"/>
      <c r="C406" s="82"/>
      <c r="D406" s="80"/>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0"/>
      <c r="AI406" s="80"/>
      <c r="AJ406" s="84"/>
      <c r="AK406" s="84"/>
      <c r="AN406" s="143"/>
    </row>
    <row r="407" spans="2:40" s="152" customFormat="1" ht="12.75" customHeight="1" x14ac:dyDescent="0.2">
      <c r="B407" s="82"/>
      <c r="C407" s="82"/>
      <c r="D407" s="80"/>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0"/>
      <c r="AI407" s="80"/>
      <c r="AJ407" s="84"/>
      <c r="AK407" s="84"/>
      <c r="AN407" s="143"/>
    </row>
    <row r="408" spans="2:40" s="152" customFormat="1" ht="12.75" customHeight="1" x14ac:dyDescent="0.2">
      <c r="B408" s="82"/>
      <c r="C408" s="82"/>
      <c r="D408" s="80"/>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0"/>
      <c r="AI408" s="80"/>
      <c r="AJ408" s="84"/>
      <c r="AK408" s="84"/>
      <c r="AN408" s="143"/>
    </row>
    <row r="409" spans="2:40" s="152" customFormat="1" ht="12.75" customHeight="1" x14ac:dyDescent="0.2">
      <c r="B409" s="82"/>
      <c r="C409" s="82"/>
      <c r="D409" s="80"/>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0"/>
      <c r="AI409" s="80"/>
      <c r="AJ409" s="84"/>
      <c r="AK409" s="84"/>
      <c r="AN409" s="143"/>
    </row>
    <row r="410" spans="2:40" s="152" customFormat="1" ht="12.75" customHeight="1" x14ac:dyDescent="0.2">
      <c r="B410" s="82"/>
      <c r="C410" s="82"/>
      <c r="D410" s="80"/>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0"/>
      <c r="AI410" s="80"/>
      <c r="AJ410" s="84"/>
      <c r="AK410" s="84"/>
      <c r="AN410" s="143"/>
    </row>
    <row r="411" spans="2:40" s="152" customFormat="1" ht="12.75" customHeight="1" x14ac:dyDescent="0.2">
      <c r="B411" s="82"/>
      <c r="C411" s="82"/>
      <c r="D411" s="80"/>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0"/>
      <c r="AI411" s="80"/>
      <c r="AJ411" s="84"/>
      <c r="AK411" s="84"/>
      <c r="AN411" s="143"/>
    </row>
    <row r="412" spans="2:40" s="152" customFormat="1" ht="12.75" customHeight="1" x14ac:dyDescent="0.2">
      <c r="B412" s="82"/>
      <c r="C412" s="82"/>
      <c r="D412" s="80"/>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0"/>
      <c r="AI412" s="80"/>
      <c r="AJ412" s="84"/>
      <c r="AK412" s="84"/>
      <c r="AN412" s="143"/>
    </row>
    <row r="413" spans="2:40" s="152" customFormat="1" ht="12.75" customHeight="1" x14ac:dyDescent="0.2">
      <c r="B413" s="82"/>
      <c r="C413" s="82"/>
      <c r="D413" s="80"/>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0"/>
      <c r="AI413" s="80"/>
      <c r="AJ413" s="84"/>
      <c r="AK413" s="84"/>
      <c r="AN413" s="143"/>
    </row>
    <row r="414" spans="2:40" s="152" customFormat="1" ht="12.75" customHeight="1" x14ac:dyDescent="0.2">
      <c r="B414" s="82"/>
      <c r="C414" s="82"/>
      <c r="D414" s="80"/>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0"/>
      <c r="AI414" s="80"/>
      <c r="AJ414" s="84"/>
      <c r="AK414" s="84"/>
      <c r="AN414" s="143"/>
    </row>
    <row r="415" spans="2:40" s="152" customFormat="1" ht="12.75" customHeight="1" x14ac:dyDescent="0.2">
      <c r="B415" s="82"/>
      <c r="C415" s="82"/>
      <c r="D415" s="80"/>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c r="AH415" s="80"/>
      <c r="AI415" s="80"/>
      <c r="AJ415" s="84"/>
      <c r="AK415" s="84"/>
      <c r="AN415" s="143"/>
    </row>
    <row r="416" spans="2:40" s="152" customFormat="1" ht="12.75" customHeight="1" x14ac:dyDescent="0.2">
      <c r="B416" s="82"/>
      <c r="C416" s="82"/>
      <c r="D416" s="80"/>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0"/>
      <c r="AI416" s="80"/>
      <c r="AJ416" s="84"/>
      <c r="AK416" s="84"/>
      <c r="AN416" s="143"/>
    </row>
    <row r="417" spans="2:40" s="152" customFormat="1" ht="12.75" customHeight="1" x14ac:dyDescent="0.2">
      <c r="B417" s="82"/>
      <c r="C417" s="82"/>
      <c r="D417" s="80"/>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0"/>
      <c r="AI417" s="80"/>
      <c r="AJ417" s="84"/>
      <c r="AK417" s="84"/>
      <c r="AN417" s="143"/>
    </row>
    <row r="418" spans="2:40" s="152" customFormat="1" ht="12.75" customHeight="1" x14ac:dyDescent="0.2">
      <c r="B418" s="82"/>
      <c r="C418" s="82"/>
      <c r="D418" s="80"/>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0"/>
      <c r="AI418" s="80"/>
      <c r="AJ418" s="84"/>
      <c r="AK418" s="84"/>
      <c r="AN418" s="143"/>
    </row>
    <row r="419" spans="2:40" s="152" customFormat="1" ht="12.75" customHeight="1" x14ac:dyDescent="0.2">
      <c r="B419" s="82"/>
      <c r="C419" s="82"/>
      <c r="D419" s="80"/>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0"/>
      <c r="AI419" s="80"/>
      <c r="AJ419" s="84"/>
      <c r="AK419" s="84"/>
      <c r="AN419" s="143"/>
    </row>
    <row r="420" spans="2:40" s="152" customFormat="1" ht="12.75" customHeight="1" x14ac:dyDescent="0.2">
      <c r="B420" s="82"/>
      <c r="C420" s="82"/>
      <c r="D420" s="80"/>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0"/>
      <c r="AI420" s="80"/>
      <c r="AJ420" s="84"/>
      <c r="AK420" s="84"/>
      <c r="AN420" s="143"/>
    </row>
    <row r="421" spans="2:40" s="152" customFormat="1" ht="12.75" customHeight="1" x14ac:dyDescent="0.2">
      <c r="B421" s="82"/>
      <c r="C421" s="82"/>
      <c r="D421" s="80"/>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c r="AH421" s="80"/>
      <c r="AI421" s="80"/>
      <c r="AJ421" s="84"/>
      <c r="AK421" s="84"/>
      <c r="AN421" s="143"/>
    </row>
    <row r="422" spans="2:40" s="152" customFormat="1" ht="12.75" customHeight="1" x14ac:dyDescent="0.2">
      <c r="B422" s="82"/>
      <c r="C422" s="82"/>
      <c r="D422" s="80"/>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0"/>
      <c r="AI422" s="80"/>
      <c r="AJ422" s="84"/>
      <c r="AK422" s="84"/>
      <c r="AN422" s="143"/>
    </row>
    <row r="423" spans="2:40" s="152" customFormat="1" ht="12.75" customHeight="1" x14ac:dyDescent="0.2">
      <c r="B423" s="82"/>
      <c r="C423" s="82"/>
      <c r="D423" s="80"/>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0"/>
      <c r="AI423" s="80"/>
      <c r="AJ423" s="84"/>
      <c r="AK423" s="84"/>
      <c r="AN423" s="143"/>
    </row>
    <row r="424" spans="2:40" s="152" customFormat="1" ht="12.75" customHeight="1" x14ac:dyDescent="0.2">
      <c r="B424" s="82"/>
      <c r="C424" s="82"/>
      <c r="D424" s="80"/>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0"/>
      <c r="AI424" s="80"/>
      <c r="AJ424" s="84"/>
      <c r="AK424" s="84"/>
      <c r="AN424" s="143"/>
    </row>
    <row r="425" spans="2:40" s="152" customFormat="1" ht="12.75" customHeight="1" x14ac:dyDescent="0.2">
      <c r="B425" s="82"/>
      <c r="C425" s="82"/>
      <c r="D425" s="80"/>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0"/>
      <c r="AI425" s="80"/>
      <c r="AJ425" s="84"/>
      <c r="AK425" s="84"/>
      <c r="AN425" s="143"/>
    </row>
    <row r="426" spans="2:40" s="152" customFormat="1" ht="12.75" customHeight="1" x14ac:dyDescent="0.2">
      <c r="B426" s="82"/>
      <c r="C426" s="82"/>
      <c r="D426" s="80"/>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0"/>
      <c r="AI426" s="80"/>
      <c r="AJ426" s="84"/>
      <c r="AK426" s="84"/>
      <c r="AN426" s="143"/>
    </row>
    <row r="427" spans="2:40" s="152" customFormat="1" ht="12.75" customHeight="1" x14ac:dyDescent="0.2">
      <c r="B427" s="82"/>
      <c r="C427" s="82"/>
      <c r="D427" s="80"/>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0"/>
      <c r="AI427" s="80"/>
      <c r="AJ427" s="84"/>
      <c r="AK427" s="84"/>
      <c r="AN427" s="143"/>
    </row>
    <row r="428" spans="2:40" s="152" customFormat="1" ht="12.75" customHeight="1" x14ac:dyDescent="0.2">
      <c r="B428" s="82"/>
      <c r="C428" s="82"/>
      <c r="D428" s="80"/>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0"/>
      <c r="AI428" s="80"/>
      <c r="AJ428" s="84"/>
      <c r="AK428" s="84"/>
      <c r="AN428" s="143"/>
    </row>
    <row r="429" spans="2:40" s="152" customFormat="1" ht="12.75" customHeight="1" x14ac:dyDescent="0.2">
      <c r="B429" s="82"/>
      <c r="C429" s="82"/>
      <c r="D429" s="80"/>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0"/>
      <c r="AI429" s="80"/>
      <c r="AJ429" s="84"/>
      <c r="AK429" s="84"/>
      <c r="AN429" s="143"/>
    </row>
    <row r="430" spans="2:40" s="152" customFormat="1" ht="12.75" customHeight="1" x14ac:dyDescent="0.2">
      <c r="B430" s="82"/>
      <c r="C430" s="82"/>
      <c r="D430" s="80"/>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0"/>
      <c r="AI430" s="80"/>
      <c r="AJ430" s="84"/>
      <c r="AK430" s="84"/>
      <c r="AN430" s="143"/>
    </row>
    <row r="431" spans="2:40" s="152" customFormat="1" ht="12.75" customHeight="1" x14ac:dyDescent="0.2">
      <c r="B431" s="82"/>
      <c r="C431" s="82"/>
      <c r="D431" s="80"/>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0"/>
      <c r="AI431" s="80"/>
      <c r="AJ431" s="84"/>
      <c r="AK431" s="84"/>
      <c r="AN431" s="143"/>
    </row>
    <row r="432" spans="2:40" s="152" customFormat="1" ht="12.75" customHeight="1" x14ac:dyDescent="0.2">
      <c r="B432" s="82"/>
      <c r="C432" s="82"/>
      <c r="D432" s="80"/>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0"/>
      <c r="AI432" s="80"/>
      <c r="AJ432" s="84"/>
      <c r="AK432" s="84"/>
      <c r="AN432" s="143"/>
    </row>
    <row r="433" spans="2:40" s="152" customFormat="1" ht="12.75" customHeight="1" x14ac:dyDescent="0.2">
      <c r="B433" s="82"/>
      <c r="C433" s="82"/>
      <c r="D433" s="80"/>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0"/>
      <c r="AI433" s="80"/>
      <c r="AJ433" s="84"/>
      <c r="AK433" s="84"/>
      <c r="AN433" s="143"/>
    </row>
    <row r="434" spans="2:40" s="152" customFormat="1" ht="12.75" customHeight="1" x14ac:dyDescent="0.2">
      <c r="B434" s="82"/>
      <c r="C434" s="82"/>
      <c r="D434" s="80"/>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0"/>
      <c r="AI434" s="80"/>
      <c r="AJ434" s="84"/>
      <c r="AK434" s="84"/>
      <c r="AN434" s="143"/>
    </row>
    <row r="435" spans="2:40" s="152" customFormat="1" ht="12.75" customHeight="1" x14ac:dyDescent="0.2">
      <c r="B435" s="82"/>
      <c r="C435" s="82"/>
      <c r="D435" s="80"/>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0"/>
      <c r="AI435" s="80"/>
      <c r="AJ435" s="84"/>
      <c r="AK435" s="84"/>
      <c r="AN435" s="143"/>
    </row>
    <row r="436" spans="2:40" s="152" customFormat="1" ht="12.75" customHeight="1" x14ac:dyDescent="0.2">
      <c r="B436" s="82"/>
      <c r="C436" s="82"/>
      <c r="D436" s="80"/>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0"/>
      <c r="AI436" s="80"/>
      <c r="AJ436" s="84"/>
      <c r="AK436" s="84"/>
      <c r="AN436" s="143"/>
    </row>
    <row r="437" spans="2:40" s="152" customFormat="1" ht="12.75" customHeight="1" x14ac:dyDescent="0.2">
      <c r="B437" s="82"/>
      <c r="C437" s="82"/>
      <c r="D437" s="80"/>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0"/>
      <c r="AI437" s="80"/>
      <c r="AJ437" s="84"/>
      <c r="AK437" s="84"/>
      <c r="AN437" s="143"/>
    </row>
    <row r="438" spans="2:40" s="152" customFormat="1" ht="12.75" customHeight="1" x14ac:dyDescent="0.2">
      <c r="B438" s="82"/>
      <c r="C438" s="82"/>
      <c r="D438" s="80"/>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0"/>
      <c r="AI438" s="80"/>
      <c r="AJ438" s="84"/>
      <c r="AK438" s="84"/>
      <c r="AN438" s="143"/>
    </row>
    <row r="439" spans="2:40" s="152" customFormat="1" ht="12.75" customHeight="1" x14ac:dyDescent="0.2">
      <c r="B439" s="82"/>
      <c r="C439" s="82"/>
      <c r="D439" s="80"/>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0"/>
      <c r="AI439" s="80"/>
      <c r="AJ439" s="84"/>
      <c r="AK439" s="84"/>
      <c r="AN439" s="143"/>
    </row>
    <row r="440" spans="2:40" s="152" customFormat="1" ht="12.75" customHeight="1" x14ac:dyDescent="0.2">
      <c r="B440" s="82"/>
      <c r="C440" s="82"/>
      <c r="D440" s="80"/>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0"/>
      <c r="AI440" s="80"/>
      <c r="AJ440" s="84"/>
      <c r="AK440" s="84"/>
      <c r="AN440" s="143"/>
    </row>
    <row r="441" spans="2:40" s="152" customFormat="1" ht="12.75" customHeight="1" x14ac:dyDescent="0.2">
      <c r="B441" s="82"/>
      <c r="C441" s="82"/>
      <c r="D441" s="80"/>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0"/>
      <c r="AI441" s="80"/>
      <c r="AJ441" s="84"/>
      <c r="AK441" s="84"/>
      <c r="AN441" s="143"/>
    </row>
    <row r="442" spans="2:40" s="152" customFormat="1" ht="12.75" customHeight="1" x14ac:dyDescent="0.2">
      <c r="B442" s="82"/>
      <c r="C442" s="82"/>
      <c r="D442" s="80"/>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0"/>
      <c r="AI442" s="80"/>
      <c r="AJ442" s="84"/>
      <c r="AK442" s="84"/>
      <c r="AN442" s="143"/>
    </row>
    <row r="443" spans="2:40" s="152" customFormat="1" ht="12.75" customHeight="1" x14ac:dyDescent="0.2">
      <c r="B443" s="82"/>
      <c r="C443" s="82"/>
      <c r="D443" s="80"/>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0"/>
      <c r="AI443" s="80"/>
      <c r="AJ443" s="84"/>
      <c r="AK443" s="84"/>
      <c r="AN443" s="143"/>
    </row>
    <row r="444" spans="2:40" s="152" customFormat="1" ht="12.75" customHeight="1" x14ac:dyDescent="0.2">
      <c r="B444" s="82"/>
      <c r="C444" s="82"/>
      <c r="D444" s="80"/>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0"/>
      <c r="AI444" s="80"/>
      <c r="AJ444" s="84"/>
      <c r="AK444" s="84"/>
      <c r="AN444" s="143"/>
    </row>
    <row r="445" spans="2:40" s="152" customFormat="1" ht="12.75" customHeight="1" x14ac:dyDescent="0.2">
      <c r="B445" s="82"/>
      <c r="C445" s="82"/>
      <c r="D445" s="80"/>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c r="AH445" s="80"/>
      <c r="AI445" s="80"/>
      <c r="AJ445" s="84"/>
      <c r="AK445" s="84"/>
      <c r="AN445" s="143"/>
    </row>
    <row r="446" spans="2:40" s="152" customFormat="1" ht="12.75" customHeight="1" x14ac:dyDescent="0.2">
      <c r="B446" s="82"/>
      <c r="C446" s="82"/>
      <c r="D446" s="80"/>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0"/>
      <c r="AI446" s="80"/>
      <c r="AJ446" s="84"/>
      <c r="AK446" s="84"/>
      <c r="AN446" s="143"/>
    </row>
    <row r="447" spans="2:40" s="152" customFormat="1" ht="12.75" customHeight="1" x14ac:dyDescent="0.2">
      <c r="B447" s="82"/>
      <c r="C447" s="82"/>
      <c r="D447" s="80"/>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0"/>
      <c r="AI447" s="80"/>
      <c r="AJ447" s="84"/>
      <c r="AK447" s="84"/>
      <c r="AN447" s="143"/>
    </row>
    <row r="448" spans="2:40" s="152" customFormat="1" ht="12.75" customHeight="1" x14ac:dyDescent="0.2">
      <c r="B448" s="82"/>
      <c r="C448" s="82"/>
      <c r="D448" s="80"/>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0"/>
      <c r="AI448" s="80"/>
      <c r="AJ448" s="84"/>
      <c r="AK448" s="84"/>
      <c r="AN448" s="143"/>
    </row>
    <row r="449" spans="2:40" s="152" customFormat="1" ht="12.75" customHeight="1" x14ac:dyDescent="0.2">
      <c r="B449" s="82"/>
      <c r="C449" s="82"/>
      <c r="D449" s="80"/>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0"/>
      <c r="AI449" s="80"/>
      <c r="AJ449" s="84"/>
      <c r="AK449" s="84"/>
      <c r="AN449" s="143"/>
    </row>
    <row r="450" spans="2:40" s="152" customFormat="1" ht="12.75" customHeight="1" x14ac:dyDescent="0.2">
      <c r="B450" s="82"/>
      <c r="C450" s="82"/>
      <c r="D450" s="80"/>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0"/>
      <c r="AI450" s="80"/>
      <c r="AJ450" s="84"/>
      <c r="AK450" s="84"/>
      <c r="AN450" s="143"/>
    </row>
    <row r="451" spans="2:40" s="152" customFormat="1" ht="12.75" customHeight="1" x14ac:dyDescent="0.2">
      <c r="B451" s="82"/>
      <c r="C451" s="82"/>
      <c r="D451" s="80"/>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c r="AH451" s="80"/>
      <c r="AI451" s="80"/>
      <c r="AJ451" s="84"/>
      <c r="AK451" s="84"/>
      <c r="AN451" s="143"/>
    </row>
    <row r="452" spans="2:40" s="152" customFormat="1" ht="12.75" customHeight="1" x14ac:dyDescent="0.2">
      <c r="B452" s="82"/>
      <c r="C452" s="82"/>
      <c r="D452" s="80"/>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0"/>
      <c r="AI452" s="80"/>
      <c r="AJ452" s="84"/>
      <c r="AK452" s="84"/>
      <c r="AN452" s="143"/>
    </row>
    <row r="453" spans="2:40" s="152" customFormat="1" ht="12.75" customHeight="1" x14ac:dyDescent="0.2">
      <c r="B453" s="82"/>
      <c r="C453" s="82"/>
      <c r="D453" s="80"/>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0"/>
      <c r="AI453" s="80"/>
      <c r="AJ453" s="84"/>
      <c r="AK453" s="84"/>
      <c r="AN453" s="143"/>
    </row>
    <row r="454" spans="2:40" s="152" customFormat="1" ht="12.75" customHeight="1" x14ac:dyDescent="0.2">
      <c r="B454" s="82"/>
      <c r="C454" s="82"/>
      <c r="D454" s="80"/>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0"/>
      <c r="AI454" s="80"/>
      <c r="AJ454" s="84"/>
      <c r="AK454" s="84"/>
      <c r="AN454" s="143"/>
    </row>
    <row r="455" spans="2:40" s="152" customFormat="1" ht="12.75" customHeight="1" x14ac:dyDescent="0.2">
      <c r="B455" s="82"/>
      <c r="C455" s="82"/>
      <c r="D455" s="80"/>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2"/>
      <c r="AG455" s="82"/>
      <c r="AH455" s="80"/>
      <c r="AI455" s="80"/>
      <c r="AJ455" s="84"/>
      <c r="AK455" s="84"/>
      <c r="AN455" s="143"/>
    </row>
    <row r="456" spans="2:40" s="152" customFormat="1" ht="12.75" customHeight="1" x14ac:dyDescent="0.2">
      <c r="B456" s="82"/>
      <c r="C456" s="82"/>
      <c r="D456" s="80"/>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c r="AH456" s="80"/>
      <c r="AI456" s="80"/>
      <c r="AJ456" s="84"/>
      <c r="AK456" s="84"/>
      <c r="AN456" s="143"/>
    </row>
    <row r="457" spans="2:40" s="152" customFormat="1" ht="12.75" customHeight="1" x14ac:dyDescent="0.2">
      <c r="B457" s="82"/>
      <c r="C457" s="82"/>
      <c r="D457" s="80"/>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0"/>
      <c r="AI457" s="80"/>
      <c r="AJ457" s="84"/>
      <c r="AK457" s="84"/>
      <c r="AN457" s="143"/>
    </row>
    <row r="458" spans="2:40" s="152" customFormat="1" ht="12.75" customHeight="1" x14ac:dyDescent="0.2">
      <c r="B458" s="82"/>
      <c r="C458" s="82"/>
      <c r="D458" s="80"/>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0"/>
      <c r="AI458" s="80"/>
      <c r="AJ458" s="84"/>
      <c r="AK458" s="84"/>
      <c r="AN458" s="143"/>
    </row>
    <row r="459" spans="2:40" s="152" customFormat="1" ht="12.75" customHeight="1" x14ac:dyDescent="0.2">
      <c r="B459" s="82"/>
      <c r="C459" s="82"/>
      <c r="D459" s="80"/>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0"/>
      <c r="AI459" s="80"/>
      <c r="AJ459" s="84"/>
      <c r="AK459" s="84"/>
      <c r="AN459" s="143"/>
    </row>
    <row r="460" spans="2:40" s="152" customFormat="1" ht="12.75" customHeight="1" x14ac:dyDescent="0.2">
      <c r="B460" s="82"/>
      <c r="C460" s="82"/>
      <c r="D460" s="80"/>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0"/>
      <c r="AI460" s="80"/>
      <c r="AJ460" s="84"/>
      <c r="AK460" s="84"/>
      <c r="AN460" s="143"/>
    </row>
    <row r="461" spans="2:40" s="152" customFormat="1" ht="12.75" customHeight="1" x14ac:dyDescent="0.2">
      <c r="B461" s="82"/>
      <c r="C461" s="82"/>
      <c r="D461" s="80"/>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0"/>
      <c r="AI461" s="80"/>
      <c r="AJ461" s="84"/>
      <c r="AK461" s="84"/>
      <c r="AN461" s="143"/>
    </row>
    <row r="462" spans="2:40" s="152" customFormat="1" ht="12.75" customHeight="1" x14ac:dyDescent="0.2">
      <c r="B462" s="82"/>
      <c r="C462" s="82"/>
      <c r="D462" s="80"/>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c r="AH462" s="80"/>
      <c r="AI462" s="80"/>
      <c r="AJ462" s="84"/>
      <c r="AK462" s="84"/>
      <c r="AN462" s="143"/>
    </row>
    <row r="463" spans="2:40" s="152" customFormat="1" ht="12.75" customHeight="1" x14ac:dyDescent="0.2">
      <c r="B463" s="82"/>
      <c r="C463" s="82"/>
      <c r="D463" s="80"/>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c r="AH463" s="80"/>
      <c r="AI463" s="80"/>
      <c r="AJ463" s="84"/>
      <c r="AK463" s="84"/>
      <c r="AN463" s="143"/>
    </row>
    <row r="464" spans="2:40" s="152" customFormat="1" ht="12.75" customHeight="1" x14ac:dyDescent="0.2">
      <c r="B464" s="82"/>
      <c r="C464" s="82"/>
      <c r="D464" s="80"/>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c r="AH464" s="80"/>
      <c r="AI464" s="80"/>
      <c r="AJ464" s="84"/>
      <c r="AK464" s="84"/>
      <c r="AN464" s="143"/>
    </row>
    <row r="465" spans="2:40" s="152" customFormat="1" ht="12.75" customHeight="1" x14ac:dyDescent="0.2">
      <c r="B465" s="82"/>
      <c r="C465" s="82"/>
      <c r="D465" s="80"/>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c r="AH465" s="80"/>
      <c r="AI465" s="80"/>
      <c r="AJ465" s="84"/>
      <c r="AK465" s="84"/>
      <c r="AN465" s="143"/>
    </row>
    <row r="466" spans="2:40" s="152" customFormat="1" ht="12.75" customHeight="1" x14ac:dyDescent="0.2">
      <c r="B466" s="82"/>
      <c r="C466" s="82"/>
      <c r="D466" s="80"/>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0"/>
      <c r="AI466" s="80"/>
      <c r="AJ466" s="84"/>
      <c r="AK466" s="84"/>
      <c r="AN466" s="143"/>
    </row>
    <row r="467" spans="2:40" s="152" customFormat="1" ht="12.75" customHeight="1" x14ac:dyDescent="0.2">
      <c r="B467" s="82"/>
      <c r="C467" s="82"/>
      <c r="D467" s="80"/>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0"/>
      <c r="AI467" s="80"/>
      <c r="AJ467" s="84"/>
      <c r="AK467" s="84"/>
      <c r="AN467" s="143"/>
    </row>
    <row r="468" spans="2:40" s="152" customFormat="1" ht="12.75" customHeight="1" x14ac:dyDescent="0.2">
      <c r="B468" s="82"/>
      <c r="C468" s="82"/>
      <c r="D468" s="80"/>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c r="AG468" s="82"/>
      <c r="AH468" s="80"/>
      <c r="AI468" s="80"/>
      <c r="AJ468" s="84"/>
      <c r="AK468" s="84"/>
      <c r="AN468" s="143"/>
    </row>
    <row r="469" spans="2:40" s="152" customFormat="1" ht="12.75" customHeight="1" x14ac:dyDescent="0.2">
      <c r="B469" s="82"/>
      <c r="C469" s="82"/>
      <c r="D469" s="80"/>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c r="AH469" s="80"/>
      <c r="AI469" s="80"/>
      <c r="AJ469" s="84"/>
      <c r="AK469" s="84"/>
      <c r="AN469" s="143"/>
    </row>
    <row r="470" spans="2:40" s="152" customFormat="1" ht="12.75" customHeight="1" x14ac:dyDescent="0.2">
      <c r="B470" s="82"/>
      <c r="C470" s="82"/>
      <c r="D470" s="80"/>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0"/>
      <c r="AI470" s="80"/>
      <c r="AJ470" s="84"/>
      <c r="AK470" s="84"/>
      <c r="AN470" s="143"/>
    </row>
    <row r="471" spans="2:40" s="152" customFormat="1" ht="12.75" customHeight="1" x14ac:dyDescent="0.2">
      <c r="B471" s="82"/>
      <c r="C471" s="82"/>
      <c r="D471" s="80"/>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0"/>
      <c r="AI471" s="80"/>
      <c r="AJ471" s="84"/>
      <c r="AK471" s="84"/>
      <c r="AN471" s="143"/>
    </row>
    <row r="472" spans="2:40" s="152" customFormat="1" ht="12.75" customHeight="1" x14ac:dyDescent="0.2">
      <c r="B472" s="82"/>
      <c r="C472" s="82"/>
      <c r="D472" s="80"/>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2"/>
      <c r="AG472" s="82"/>
      <c r="AH472" s="80"/>
      <c r="AI472" s="80"/>
      <c r="AJ472" s="84"/>
      <c r="AK472" s="84"/>
      <c r="AN472" s="143"/>
    </row>
    <row r="473" spans="2:40" s="152" customFormat="1" ht="12.75" customHeight="1" x14ac:dyDescent="0.2">
      <c r="B473" s="82"/>
      <c r="C473" s="82"/>
      <c r="D473" s="80"/>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0"/>
      <c r="AI473" s="80"/>
      <c r="AJ473" s="84"/>
      <c r="AK473" s="84"/>
      <c r="AN473" s="143"/>
    </row>
    <row r="474" spans="2:40" s="152" customFormat="1" ht="12.75" customHeight="1" x14ac:dyDescent="0.2">
      <c r="B474" s="82"/>
      <c r="C474" s="82"/>
      <c r="D474" s="80"/>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0"/>
      <c r="AI474" s="80"/>
      <c r="AJ474" s="84"/>
      <c r="AK474" s="84"/>
      <c r="AN474" s="143"/>
    </row>
    <row r="475" spans="2:40" s="152" customFormat="1" ht="12.75" customHeight="1" x14ac:dyDescent="0.2">
      <c r="B475" s="82"/>
      <c r="C475" s="82"/>
      <c r="D475" s="80"/>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2"/>
      <c r="AG475" s="82"/>
      <c r="AH475" s="80"/>
      <c r="AI475" s="80"/>
      <c r="AJ475" s="84"/>
      <c r="AK475" s="84"/>
      <c r="AN475" s="143"/>
    </row>
    <row r="476" spans="2:40" s="152" customFormat="1" ht="12.75" customHeight="1" x14ac:dyDescent="0.2">
      <c r="B476" s="82"/>
      <c r="C476" s="82"/>
      <c r="D476" s="80"/>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0"/>
      <c r="AI476" s="80"/>
      <c r="AJ476" s="84"/>
      <c r="AK476" s="84"/>
      <c r="AN476" s="143"/>
    </row>
    <row r="477" spans="2:40" s="152" customFormat="1" ht="12.75" customHeight="1" x14ac:dyDescent="0.2">
      <c r="B477" s="82"/>
      <c r="C477" s="82"/>
      <c r="D477" s="80"/>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0"/>
      <c r="AI477" s="80"/>
      <c r="AJ477" s="84"/>
      <c r="AK477" s="84"/>
      <c r="AN477" s="143"/>
    </row>
    <row r="478" spans="2:40" s="152" customFormat="1" ht="12.75" customHeight="1" x14ac:dyDescent="0.2">
      <c r="B478" s="82"/>
      <c r="C478" s="82"/>
      <c r="D478" s="80"/>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0"/>
      <c r="AI478" s="80"/>
      <c r="AJ478" s="84"/>
      <c r="AK478" s="84"/>
      <c r="AN478" s="143"/>
    </row>
    <row r="479" spans="2:40" s="152" customFormat="1" ht="12.75" customHeight="1" x14ac:dyDescent="0.2">
      <c r="B479" s="82"/>
      <c r="C479" s="82"/>
      <c r="D479" s="80"/>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0"/>
      <c r="AI479" s="80"/>
      <c r="AJ479" s="84"/>
      <c r="AK479" s="84"/>
      <c r="AN479" s="143"/>
    </row>
    <row r="480" spans="2:40" s="152" customFormat="1" ht="12.75" customHeight="1" x14ac:dyDescent="0.2">
      <c r="B480" s="82"/>
      <c r="C480" s="82"/>
      <c r="D480" s="80"/>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2"/>
      <c r="AG480" s="82"/>
      <c r="AH480" s="80"/>
      <c r="AI480" s="80"/>
      <c r="AJ480" s="84"/>
      <c r="AK480" s="84"/>
      <c r="AN480" s="143"/>
    </row>
    <row r="481" spans="2:40" s="152" customFormat="1" ht="12.75" customHeight="1" x14ac:dyDescent="0.2">
      <c r="B481" s="82"/>
      <c r="C481" s="82"/>
      <c r="D481" s="80"/>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2"/>
      <c r="AG481" s="82"/>
      <c r="AH481" s="80"/>
      <c r="AI481" s="80"/>
      <c r="AJ481" s="84"/>
      <c r="AK481" s="84"/>
      <c r="AN481" s="143"/>
    </row>
    <row r="482" spans="2:40" s="152" customFormat="1" ht="12.75" customHeight="1" x14ac:dyDescent="0.2">
      <c r="B482" s="82"/>
      <c r="C482" s="82"/>
      <c r="D482" s="80"/>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2"/>
      <c r="AG482" s="82"/>
      <c r="AH482" s="80"/>
      <c r="AI482" s="80"/>
      <c r="AJ482" s="84"/>
      <c r="AK482" s="84"/>
      <c r="AN482" s="143"/>
    </row>
    <row r="483" spans="2:40" s="152" customFormat="1" ht="12.75" customHeight="1" x14ac:dyDescent="0.2">
      <c r="B483" s="82"/>
      <c r="C483" s="82"/>
      <c r="D483" s="80"/>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0"/>
      <c r="AI483" s="80"/>
      <c r="AJ483" s="84"/>
      <c r="AK483" s="84"/>
      <c r="AN483" s="143"/>
    </row>
    <row r="484" spans="2:40" s="152" customFormat="1" ht="12.75" customHeight="1" x14ac:dyDescent="0.2">
      <c r="B484" s="82"/>
      <c r="C484" s="82"/>
      <c r="D484" s="80"/>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2"/>
      <c r="AG484" s="82"/>
      <c r="AH484" s="80"/>
      <c r="AI484" s="80"/>
      <c r="AJ484" s="84"/>
      <c r="AK484" s="84"/>
      <c r="AN484" s="143"/>
    </row>
    <row r="485" spans="2:40" s="152" customFormat="1" ht="12.75" customHeight="1" x14ac:dyDescent="0.2">
      <c r="B485" s="82"/>
      <c r="C485" s="82"/>
      <c r="D485" s="80"/>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2"/>
      <c r="AG485" s="82"/>
      <c r="AH485" s="80"/>
      <c r="AI485" s="80"/>
      <c r="AJ485" s="84"/>
      <c r="AK485" s="84"/>
      <c r="AN485" s="143"/>
    </row>
    <row r="486" spans="2:40" s="152" customFormat="1" ht="12.75" customHeight="1" x14ac:dyDescent="0.2">
      <c r="B486" s="82"/>
      <c r="C486" s="82"/>
      <c r="D486" s="80"/>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c r="AH486" s="80"/>
      <c r="AI486" s="80"/>
      <c r="AJ486" s="84"/>
      <c r="AK486" s="84"/>
      <c r="AN486" s="143"/>
    </row>
    <row r="487" spans="2:40" s="152" customFormat="1" ht="12.75" customHeight="1" x14ac:dyDescent="0.2">
      <c r="B487" s="82"/>
      <c r="C487" s="82"/>
      <c r="D487" s="80"/>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c r="AH487" s="80"/>
      <c r="AI487" s="80"/>
      <c r="AJ487" s="84"/>
      <c r="AK487" s="84"/>
      <c r="AN487" s="143"/>
    </row>
    <row r="488" spans="2:40" s="152" customFormat="1" ht="12.75" customHeight="1" x14ac:dyDescent="0.2">
      <c r="B488" s="82"/>
      <c r="C488" s="82"/>
      <c r="D488" s="80"/>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0"/>
      <c r="AI488" s="80"/>
      <c r="AJ488" s="84"/>
      <c r="AK488" s="84"/>
      <c r="AN488" s="143"/>
    </row>
    <row r="489" spans="2:40" s="152" customFormat="1" ht="12.75" customHeight="1" x14ac:dyDescent="0.2">
      <c r="B489" s="82"/>
      <c r="C489" s="82"/>
      <c r="D489" s="80"/>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c r="AH489" s="80"/>
      <c r="AI489" s="80"/>
      <c r="AJ489" s="84"/>
      <c r="AK489" s="84"/>
      <c r="AN489" s="143"/>
    </row>
    <row r="490" spans="2:40" s="152" customFormat="1" ht="12.75" customHeight="1" x14ac:dyDescent="0.2">
      <c r="B490" s="82"/>
      <c r="C490" s="82"/>
      <c r="D490" s="80"/>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c r="AH490" s="80"/>
      <c r="AI490" s="80"/>
      <c r="AJ490" s="84"/>
      <c r="AK490" s="84"/>
      <c r="AN490" s="143"/>
    </row>
    <row r="491" spans="2:40" s="152" customFormat="1" ht="12.75" customHeight="1" x14ac:dyDescent="0.2">
      <c r="B491" s="82"/>
      <c r="C491" s="82"/>
      <c r="D491" s="80"/>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0"/>
      <c r="AI491" s="80"/>
      <c r="AJ491" s="84"/>
      <c r="AK491" s="84"/>
      <c r="AN491" s="143"/>
    </row>
    <row r="492" spans="2:40" s="152" customFormat="1" ht="12.75" customHeight="1" x14ac:dyDescent="0.2">
      <c r="B492" s="82"/>
      <c r="C492" s="82"/>
      <c r="D492" s="80"/>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c r="AH492" s="80"/>
      <c r="AI492" s="80"/>
      <c r="AJ492" s="84"/>
      <c r="AK492" s="84"/>
      <c r="AN492" s="143"/>
    </row>
    <row r="493" spans="2:40" s="152" customFormat="1" ht="12.75" customHeight="1" x14ac:dyDescent="0.2">
      <c r="B493" s="82"/>
      <c r="C493" s="82"/>
      <c r="D493" s="80"/>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c r="AH493" s="80"/>
      <c r="AI493" s="80"/>
      <c r="AJ493" s="84"/>
      <c r="AK493" s="84"/>
      <c r="AN493" s="143"/>
    </row>
    <row r="494" spans="2:40" s="152" customFormat="1" ht="12.75" customHeight="1" x14ac:dyDescent="0.2">
      <c r="B494" s="82"/>
      <c r="C494" s="82"/>
      <c r="D494" s="80"/>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0"/>
      <c r="AI494" s="80"/>
      <c r="AJ494" s="84"/>
      <c r="AK494" s="84"/>
      <c r="AN494" s="143"/>
    </row>
    <row r="495" spans="2:40" s="152" customFormat="1" ht="12.75" customHeight="1" x14ac:dyDescent="0.2">
      <c r="B495" s="82"/>
      <c r="C495" s="82"/>
      <c r="D495" s="80"/>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0"/>
      <c r="AI495" s="80"/>
      <c r="AJ495" s="84"/>
      <c r="AK495" s="84"/>
      <c r="AN495" s="143"/>
    </row>
    <row r="496" spans="2:40" s="152" customFormat="1" ht="12.75" customHeight="1" x14ac:dyDescent="0.2">
      <c r="B496" s="82"/>
      <c r="C496" s="82"/>
      <c r="D496" s="80"/>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c r="AH496" s="80"/>
      <c r="AI496" s="80"/>
      <c r="AJ496" s="84"/>
      <c r="AK496" s="84"/>
      <c r="AN496" s="143"/>
    </row>
    <row r="497" spans="2:40" s="152" customFormat="1" ht="12.75" customHeight="1" x14ac:dyDescent="0.2">
      <c r="B497" s="82"/>
      <c r="C497" s="82"/>
      <c r="D497" s="80"/>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c r="AH497" s="80"/>
      <c r="AI497" s="80"/>
      <c r="AJ497" s="84"/>
      <c r="AK497" s="84"/>
      <c r="AN497" s="143"/>
    </row>
    <row r="498" spans="2:40" s="152" customFormat="1" ht="12.75" customHeight="1" x14ac:dyDescent="0.2">
      <c r="B498" s="82"/>
      <c r="C498" s="82"/>
      <c r="D498" s="80"/>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0"/>
      <c r="AI498" s="80"/>
      <c r="AJ498" s="84"/>
      <c r="AK498" s="84"/>
      <c r="AN498" s="143"/>
    </row>
    <row r="499" spans="2:40" s="152" customFormat="1" ht="12.75" customHeight="1" x14ac:dyDescent="0.2">
      <c r="B499" s="82"/>
      <c r="C499" s="82"/>
      <c r="D499" s="80"/>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0"/>
      <c r="AI499" s="80"/>
      <c r="AJ499" s="84"/>
      <c r="AK499" s="84"/>
      <c r="AN499" s="143"/>
    </row>
    <row r="500" spans="2:40" s="152" customFormat="1" ht="12.75" customHeight="1" x14ac:dyDescent="0.2">
      <c r="B500" s="82"/>
      <c r="C500" s="82"/>
      <c r="D500" s="80"/>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0"/>
      <c r="AI500" s="80"/>
      <c r="AJ500" s="84"/>
      <c r="AK500" s="84"/>
      <c r="AN500" s="143"/>
    </row>
    <row r="501" spans="2:40" s="152" customFormat="1" ht="12.75" customHeight="1" x14ac:dyDescent="0.2">
      <c r="B501" s="82"/>
      <c r="C501" s="82"/>
      <c r="D501" s="80"/>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0"/>
      <c r="AI501" s="80"/>
      <c r="AJ501" s="84"/>
      <c r="AK501" s="84"/>
      <c r="AN501" s="143"/>
    </row>
    <row r="502" spans="2:40" s="152" customFormat="1" ht="12.75" customHeight="1" x14ac:dyDescent="0.2">
      <c r="B502" s="82"/>
      <c r="C502" s="82"/>
      <c r="D502" s="80"/>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0"/>
      <c r="AI502" s="80"/>
      <c r="AJ502" s="84"/>
      <c r="AK502" s="84"/>
      <c r="AN502" s="143"/>
    </row>
    <row r="503" spans="2:40" s="152" customFormat="1" ht="12.75" customHeight="1" x14ac:dyDescent="0.2">
      <c r="B503" s="82"/>
      <c r="C503" s="82"/>
      <c r="D503" s="80"/>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0"/>
      <c r="AI503" s="80"/>
      <c r="AJ503" s="84"/>
      <c r="AK503" s="84"/>
      <c r="AN503" s="143"/>
    </row>
    <row r="504" spans="2:40" s="152" customFormat="1" ht="12.75" customHeight="1" x14ac:dyDescent="0.2">
      <c r="B504" s="82"/>
      <c r="C504" s="82"/>
      <c r="D504" s="80"/>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0"/>
      <c r="AI504" s="80"/>
      <c r="AJ504" s="84"/>
      <c r="AK504" s="84"/>
      <c r="AN504" s="143"/>
    </row>
    <row r="505" spans="2:40" s="152" customFormat="1" ht="12.75" customHeight="1" x14ac:dyDescent="0.2">
      <c r="B505" s="82"/>
      <c r="C505" s="82"/>
      <c r="D505" s="80"/>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0"/>
      <c r="AI505" s="80"/>
      <c r="AJ505" s="84"/>
      <c r="AK505" s="84"/>
      <c r="AN505" s="143"/>
    </row>
    <row r="506" spans="2:40" s="152" customFormat="1" ht="12.75" customHeight="1" x14ac:dyDescent="0.2">
      <c r="B506" s="82"/>
      <c r="C506" s="82"/>
      <c r="D506" s="80"/>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0"/>
      <c r="AI506" s="80"/>
      <c r="AJ506" s="84"/>
      <c r="AK506" s="84"/>
      <c r="AN506" s="143"/>
    </row>
    <row r="507" spans="2:40" s="152" customFormat="1" ht="12.75" customHeight="1" x14ac:dyDescent="0.2">
      <c r="B507" s="82"/>
      <c r="C507" s="82"/>
      <c r="D507" s="80"/>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c r="AH507" s="80"/>
      <c r="AI507" s="80"/>
      <c r="AJ507" s="84"/>
      <c r="AK507" s="84"/>
      <c r="AN507" s="143"/>
    </row>
    <row r="508" spans="2:40" s="152" customFormat="1" ht="12.75" customHeight="1" x14ac:dyDescent="0.2">
      <c r="B508" s="82"/>
      <c r="C508" s="82"/>
      <c r="D508" s="80"/>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c r="AH508" s="80"/>
      <c r="AI508" s="80"/>
      <c r="AJ508" s="84"/>
      <c r="AK508" s="84"/>
      <c r="AN508" s="143"/>
    </row>
    <row r="509" spans="2:40" s="152" customFormat="1" ht="12.75" customHeight="1" x14ac:dyDescent="0.2">
      <c r="B509" s="82"/>
      <c r="C509" s="82"/>
      <c r="D509" s="80"/>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c r="AH509" s="80"/>
      <c r="AI509" s="80"/>
      <c r="AJ509" s="84"/>
      <c r="AK509" s="84"/>
      <c r="AN509" s="143"/>
    </row>
    <row r="510" spans="2:40" s="152" customFormat="1" ht="12.75" customHeight="1" x14ac:dyDescent="0.2">
      <c r="B510" s="82"/>
      <c r="C510" s="82"/>
      <c r="D510" s="80"/>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c r="AH510" s="80"/>
      <c r="AI510" s="80"/>
      <c r="AJ510" s="84"/>
      <c r="AK510" s="84"/>
      <c r="AN510" s="143"/>
    </row>
    <row r="511" spans="2:40" s="152" customFormat="1" ht="12.75" customHeight="1" x14ac:dyDescent="0.2">
      <c r="B511" s="82"/>
      <c r="C511" s="82"/>
      <c r="D511" s="80"/>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c r="AH511" s="80"/>
      <c r="AI511" s="80"/>
      <c r="AJ511" s="84"/>
      <c r="AK511" s="84"/>
      <c r="AN511" s="143"/>
    </row>
    <row r="512" spans="2:40" s="152" customFormat="1" ht="12.75" customHeight="1" x14ac:dyDescent="0.2">
      <c r="B512" s="82"/>
      <c r="C512" s="82"/>
      <c r="D512" s="80"/>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c r="AH512" s="80"/>
      <c r="AI512" s="80"/>
      <c r="AJ512" s="84"/>
      <c r="AK512" s="84"/>
      <c r="AN512" s="143"/>
    </row>
    <row r="513" spans="2:40" s="152" customFormat="1" ht="12.75" customHeight="1" x14ac:dyDescent="0.2">
      <c r="B513" s="82"/>
      <c r="C513" s="82"/>
      <c r="D513" s="80"/>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2"/>
      <c r="AG513" s="82"/>
      <c r="AH513" s="80"/>
      <c r="AI513" s="80"/>
      <c r="AJ513" s="84"/>
      <c r="AK513" s="84"/>
      <c r="AN513" s="143"/>
    </row>
    <row r="514" spans="2:40" s="152" customFormat="1" ht="12.75" customHeight="1" x14ac:dyDescent="0.2">
      <c r="B514" s="82"/>
      <c r="C514" s="82"/>
      <c r="D514" s="80"/>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2"/>
      <c r="AG514" s="82"/>
      <c r="AH514" s="80"/>
      <c r="AI514" s="80"/>
      <c r="AJ514" s="84"/>
      <c r="AK514" s="84"/>
      <c r="AN514" s="143"/>
    </row>
    <row r="515" spans="2:40" s="152" customFormat="1" ht="12.75" customHeight="1" x14ac:dyDescent="0.2">
      <c r="B515" s="82"/>
      <c r="C515" s="82"/>
      <c r="D515" s="80"/>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0"/>
      <c r="AI515" s="80"/>
      <c r="AJ515" s="84"/>
      <c r="AK515" s="84"/>
      <c r="AN515" s="143"/>
    </row>
    <row r="516" spans="2:40" s="152" customFormat="1" ht="12.75" customHeight="1" x14ac:dyDescent="0.2">
      <c r="B516" s="82"/>
      <c r="C516" s="82"/>
      <c r="D516" s="80"/>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2"/>
      <c r="AG516" s="82"/>
      <c r="AH516" s="80"/>
      <c r="AI516" s="80"/>
      <c r="AJ516" s="84"/>
      <c r="AK516" s="84"/>
      <c r="AN516" s="143"/>
    </row>
    <row r="517" spans="2:40" s="152" customFormat="1" ht="12.75" customHeight="1" x14ac:dyDescent="0.2">
      <c r="B517" s="82"/>
      <c r="C517" s="82"/>
      <c r="D517" s="80"/>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c r="AH517" s="80"/>
      <c r="AI517" s="80"/>
      <c r="AJ517" s="84"/>
      <c r="AK517" s="84"/>
      <c r="AN517" s="143"/>
    </row>
    <row r="518" spans="2:40" s="152" customFormat="1" ht="12.75" customHeight="1" x14ac:dyDescent="0.2">
      <c r="B518" s="82"/>
      <c r="C518" s="82"/>
      <c r="D518" s="80"/>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c r="AH518" s="80"/>
      <c r="AI518" s="80"/>
      <c r="AJ518" s="84"/>
      <c r="AK518" s="84"/>
      <c r="AN518" s="143"/>
    </row>
    <row r="519" spans="2:40" s="152" customFormat="1" ht="12.75" customHeight="1" x14ac:dyDescent="0.2">
      <c r="B519" s="82"/>
      <c r="C519" s="82"/>
      <c r="D519" s="80"/>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2"/>
      <c r="AG519" s="82"/>
      <c r="AH519" s="80"/>
      <c r="AI519" s="80"/>
      <c r="AJ519" s="84"/>
      <c r="AK519" s="84"/>
      <c r="AN519" s="143"/>
    </row>
    <row r="520" spans="2:40" s="152" customFormat="1" ht="12.75" customHeight="1" x14ac:dyDescent="0.2">
      <c r="B520" s="82"/>
      <c r="C520" s="82"/>
      <c r="D520" s="80"/>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0"/>
      <c r="AI520" s="80"/>
      <c r="AJ520" s="84"/>
      <c r="AK520" s="84"/>
      <c r="AN520" s="143"/>
    </row>
    <row r="521" spans="2:40" s="152" customFormat="1" ht="12.75" customHeight="1" x14ac:dyDescent="0.2">
      <c r="B521" s="82"/>
      <c r="C521" s="82"/>
      <c r="D521" s="80"/>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2"/>
      <c r="AG521" s="82"/>
      <c r="AH521" s="80"/>
      <c r="AI521" s="80"/>
      <c r="AJ521" s="84"/>
      <c r="AK521" s="84"/>
      <c r="AN521" s="143"/>
    </row>
    <row r="522" spans="2:40" s="152" customFormat="1" ht="12.75" customHeight="1" x14ac:dyDescent="0.2">
      <c r="B522" s="82"/>
      <c r="C522" s="82"/>
      <c r="D522" s="80"/>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c r="AH522" s="80"/>
      <c r="AI522" s="80"/>
      <c r="AJ522" s="84"/>
      <c r="AK522" s="84"/>
      <c r="AN522" s="143"/>
    </row>
    <row r="523" spans="2:40" s="152" customFormat="1" ht="12.75" customHeight="1" x14ac:dyDescent="0.2">
      <c r="B523" s="66"/>
      <c r="C523" s="82"/>
      <c r="D523" s="80"/>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c r="AH523" s="80"/>
      <c r="AI523" s="80"/>
      <c r="AJ523" s="84"/>
      <c r="AK523" s="84"/>
      <c r="AN523" s="143"/>
    </row>
    <row r="524" spans="2:40" s="152" customFormat="1" ht="12.75" customHeight="1" x14ac:dyDescent="0.2">
      <c r="B524" s="66"/>
      <c r="C524" s="82"/>
      <c r="D524" s="80"/>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c r="AH524" s="80"/>
      <c r="AI524" s="80"/>
      <c r="AJ524" s="84"/>
      <c r="AK524" s="84"/>
      <c r="AN524" s="143"/>
    </row>
    <row r="525" spans="2:40" s="152" customFormat="1" ht="12.75" customHeight="1" x14ac:dyDescent="0.2">
      <c r="B525" s="66"/>
      <c r="C525" s="82"/>
      <c r="D525" s="80"/>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c r="AH525" s="80"/>
      <c r="AI525" s="80"/>
      <c r="AJ525" s="84"/>
      <c r="AK525" s="84"/>
      <c r="AN525" s="143"/>
    </row>
    <row r="526" spans="2:40" s="152" customFormat="1" ht="12.75" customHeight="1" x14ac:dyDescent="0.2">
      <c r="B526" s="66"/>
      <c r="C526" s="82"/>
      <c r="D526" s="80"/>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c r="AH526" s="80"/>
      <c r="AI526" s="80"/>
      <c r="AJ526" s="84"/>
      <c r="AK526" s="84"/>
      <c r="AN526" s="143"/>
    </row>
    <row r="527" spans="2:40" s="152" customFormat="1" ht="12.75" customHeight="1" x14ac:dyDescent="0.2">
      <c r="B527" s="66"/>
      <c r="C527" s="82"/>
      <c r="D527" s="80"/>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c r="AH527" s="80"/>
      <c r="AI527" s="80"/>
      <c r="AJ527" s="84"/>
      <c r="AK527" s="84"/>
      <c r="AN527" s="143"/>
    </row>
    <row r="528" spans="2:40" s="152" customFormat="1" ht="12.75" customHeight="1" x14ac:dyDescent="0.2">
      <c r="B528" s="66"/>
      <c r="C528" s="82"/>
      <c r="D528" s="80"/>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c r="AH528" s="80"/>
      <c r="AI528" s="80"/>
      <c r="AJ528" s="84"/>
      <c r="AK528" s="84"/>
      <c r="AN528" s="143"/>
    </row>
    <row r="529" spans="2:40" s="152" customFormat="1" ht="12.75" customHeight="1" x14ac:dyDescent="0.2">
      <c r="B529" s="66"/>
      <c r="C529" s="82"/>
      <c r="D529" s="80"/>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c r="AH529" s="80"/>
      <c r="AI529" s="80"/>
      <c r="AJ529" s="84"/>
      <c r="AK529" s="84"/>
      <c r="AN529" s="143"/>
    </row>
    <row r="530" spans="2:40" s="152" customFormat="1" ht="12.75" customHeight="1" x14ac:dyDescent="0.2">
      <c r="B530" s="66"/>
      <c r="C530" s="82"/>
      <c r="D530" s="80"/>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c r="AH530" s="80"/>
      <c r="AI530" s="80"/>
      <c r="AJ530" s="84"/>
      <c r="AK530" s="84"/>
      <c r="AN530" s="143"/>
    </row>
    <row r="531" spans="2:40" s="152" customFormat="1" ht="12.75" customHeight="1" x14ac:dyDescent="0.2">
      <c r="B531" s="66"/>
      <c r="C531" s="82"/>
      <c r="D531" s="80"/>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c r="AH531" s="80"/>
      <c r="AI531" s="80"/>
      <c r="AJ531" s="84"/>
      <c r="AK531" s="84"/>
      <c r="AN531" s="143"/>
    </row>
    <row r="532" spans="2:40" s="152" customFormat="1" ht="12.75" customHeight="1" x14ac:dyDescent="0.2">
      <c r="B532" s="66"/>
      <c r="C532" s="82"/>
      <c r="D532" s="80"/>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c r="AH532" s="80"/>
      <c r="AI532" s="80"/>
      <c r="AJ532" s="84"/>
      <c r="AK532" s="84"/>
      <c r="AN532" s="143"/>
    </row>
    <row r="533" spans="2:40" s="152" customFormat="1" ht="12.75" customHeight="1" x14ac:dyDescent="0.2">
      <c r="B533" s="66"/>
      <c r="C533" s="82"/>
      <c r="D533" s="80"/>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c r="AH533" s="80"/>
      <c r="AI533" s="80"/>
      <c r="AJ533" s="84"/>
      <c r="AK533" s="84"/>
      <c r="AN533" s="143"/>
    </row>
    <row r="534" spans="2:40" s="152" customFormat="1" ht="12.75" customHeight="1" x14ac:dyDescent="0.2">
      <c r="B534" s="66"/>
      <c r="C534" s="82"/>
      <c r="D534" s="80"/>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0"/>
      <c r="AI534" s="80"/>
      <c r="AJ534" s="84"/>
      <c r="AK534" s="84"/>
      <c r="AN534" s="143"/>
    </row>
    <row r="535" spans="2:40" s="152" customFormat="1" ht="12.75" customHeight="1" x14ac:dyDescent="0.2">
      <c r="B535" s="66"/>
      <c r="C535" s="82"/>
      <c r="D535" s="80"/>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c r="AH535" s="80"/>
      <c r="AI535" s="80"/>
      <c r="AJ535" s="84"/>
      <c r="AK535" s="84"/>
      <c r="AN535" s="143"/>
    </row>
    <row r="536" spans="2:40" s="152" customFormat="1" ht="12.75" customHeight="1" x14ac:dyDescent="0.2">
      <c r="B536" s="66"/>
      <c r="C536" s="82"/>
      <c r="D536" s="80"/>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c r="AH536" s="80"/>
      <c r="AI536" s="80"/>
      <c r="AJ536" s="84"/>
      <c r="AK536" s="84"/>
      <c r="AN536" s="143"/>
    </row>
    <row r="537" spans="2:40" s="152" customFormat="1" ht="12.75" customHeight="1" x14ac:dyDescent="0.2">
      <c r="B537" s="66"/>
      <c r="C537" s="82"/>
      <c r="D537" s="80"/>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c r="AH537" s="80"/>
      <c r="AI537" s="80"/>
      <c r="AJ537" s="84"/>
      <c r="AK537" s="84"/>
      <c r="AN537" s="143"/>
    </row>
    <row r="538" spans="2:40" s="152" customFormat="1" ht="12.75" customHeight="1" x14ac:dyDescent="0.2">
      <c r="B538" s="66"/>
      <c r="C538" s="82"/>
      <c r="D538" s="80"/>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0"/>
      <c r="AI538" s="80"/>
      <c r="AJ538" s="84"/>
      <c r="AK538" s="84"/>
      <c r="AN538" s="143"/>
    </row>
    <row r="539" spans="2:40" s="152" customFormat="1" ht="12.75" customHeight="1" x14ac:dyDescent="0.2">
      <c r="B539" s="82"/>
      <c r="C539" s="82"/>
      <c r="D539" s="80"/>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c r="AH539" s="80"/>
      <c r="AI539" s="80"/>
      <c r="AJ539" s="84"/>
      <c r="AK539" s="84"/>
      <c r="AN539" s="143"/>
    </row>
    <row r="540" spans="2:40" s="152" customFormat="1" ht="12.75" customHeight="1" x14ac:dyDescent="0.2">
      <c r="B540" s="82"/>
      <c r="C540" s="82"/>
      <c r="D540" s="80"/>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c r="AG540" s="82"/>
      <c r="AH540" s="80"/>
      <c r="AI540" s="80"/>
      <c r="AJ540" s="84"/>
      <c r="AK540" s="84"/>
      <c r="AN540" s="143"/>
    </row>
    <row r="541" spans="2:40" s="152" customFormat="1" ht="12.75" customHeight="1" x14ac:dyDescent="0.2">
      <c r="B541" s="82"/>
      <c r="C541" s="82"/>
      <c r="D541" s="80"/>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0"/>
      <c r="AI541" s="80"/>
      <c r="AJ541" s="84"/>
      <c r="AK541" s="84"/>
      <c r="AN541" s="143"/>
    </row>
    <row r="542" spans="2:40" s="152" customFormat="1" ht="12.75" customHeight="1" x14ac:dyDescent="0.2">
      <c r="B542" s="82"/>
      <c r="C542" s="82"/>
      <c r="D542" s="80"/>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0"/>
      <c r="AI542" s="80"/>
      <c r="AJ542" s="84"/>
      <c r="AK542" s="84"/>
      <c r="AN542" s="143"/>
    </row>
    <row r="543" spans="2:40" s="152" customFormat="1" ht="12.75" customHeight="1" x14ac:dyDescent="0.2">
      <c r="B543" s="82"/>
      <c r="C543" s="82"/>
      <c r="D543" s="80"/>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c r="AH543" s="80"/>
      <c r="AI543" s="80"/>
      <c r="AJ543" s="84"/>
      <c r="AK543" s="84"/>
      <c r="AN543" s="143"/>
    </row>
    <row r="544" spans="2:40" s="152" customFormat="1" ht="12.75" customHeight="1" x14ac:dyDescent="0.2">
      <c r="B544" s="82"/>
      <c r="C544" s="82"/>
      <c r="D544" s="80"/>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0"/>
      <c r="AI544" s="80"/>
      <c r="AJ544" s="84"/>
      <c r="AK544" s="84"/>
      <c r="AN544" s="143"/>
    </row>
    <row r="545" spans="2:40" s="152" customFormat="1" ht="12.75" customHeight="1" x14ac:dyDescent="0.2">
      <c r="B545" s="82"/>
      <c r="C545" s="82"/>
      <c r="D545" s="80"/>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0"/>
      <c r="AI545" s="80"/>
      <c r="AJ545" s="84"/>
      <c r="AK545" s="84"/>
      <c r="AN545" s="143"/>
    </row>
    <row r="546" spans="2:40" s="152" customFormat="1" ht="12.75" customHeight="1" x14ac:dyDescent="0.2">
      <c r="B546" s="82"/>
      <c r="C546" s="82"/>
      <c r="D546" s="80"/>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c r="AH546" s="80"/>
      <c r="AI546" s="80"/>
      <c r="AJ546" s="84"/>
      <c r="AK546" s="84"/>
      <c r="AN546" s="143"/>
    </row>
    <row r="547" spans="2:40" x14ac:dyDescent="0.2">
      <c r="B547" s="82"/>
      <c r="N547" s="82"/>
      <c r="O547" s="82"/>
    </row>
    <row r="548" spans="2:40" x14ac:dyDescent="0.2">
      <c r="B548" s="82"/>
    </row>
  </sheetData>
  <customSheetViews>
    <customSheetView guid="{12548F66-3706-4126-8BB8-663EB3B7FE4B}" showPageBreaks="1" showGridLines="0" fitToPage="1" printArea="1" view="pageBreakPreview">
      <pageMargins left="0.75" right="0.75" top="1" bottom="1" header="0.5" footer="0.5"/>
      <pageSetup paperSize="8" scale="28" fitToHeight="2" orientation="landscape" r:id="rId1"/>
      <headerFooter alignWithMargins="0"/>
    </customSheetView>
  </customSheetViews>
  <mergeCells count="3">
    <mergeCell ref="B6:E6"/>
    <mergeCell ref="B10:I10"/>
    <mergeCell ref="AM11:AN11"/>
  </mergeCells>
  <phoneticPr fontId="34" type="noConversion"/>
  <pageMargins left="0.75" right="0.75" top="1" bottom="1" header="0.5" footer="0.5"/>
  <pageSetup paperSize="8" scale="19" fitToHeight="2"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topLeftCell="A4" zoomScaleNormal="100" zoomScaleSheetLayoutView="100" workbookViewId="0">
      <selection activeCell="C13" sqref="C13"/>
    </sheetView>
  </sheetViews>
  <sheetFormatPr defaultColWidth="8.85546875" defaultRowHeight="12.75" x14ac:dyDescent="0.2"/>
  <cols>
    <col min="1" max="1" width="12.85546875" style="90" customWidth="1"/>
    <col min="2" max="2" width="43.5703125" style="90" customWidth="1"/>
    <col min="3" max="3" width="29.85546875" style="90" customWidth="1"/>
    <col min="4" max="4" width="16.140625" style="90" customWidth="1"/>
    <col min="5" max="5" width="5" style="90" customWidth="1"/>
    <col min="6" max="252" width="8.85546875" style="90"/>
    <col min="253" max="253" width="12.85546875" style="90" customWidth="1"/>
    <col min="254" max="254" width="24.140625" style="90" customWidth="1"/>
    <col min="255" max="255" width="21.28515625" style="90" customWidth="1"/>
    <col min="256" max="256" width="15.28515625" style="90" customWidth="1"/>
    <col min="257" max="257" width="16.5703125" style="90" customWidth="1"/>
    <col min="258" max="258" width="14.28515625" style="90" customWidth="1"/>
    <col min="259" max="259" width="14.7109375" style="90" customWidth="1"/>
    <col min="260" max="260" width="16.140625" style="90" customWidth="1"/>
    <col min="261" max="261" width="5" style="90" customWidth="1"/>
    <col min="262" max="508" width="8.85546875" style="90"/>
    <col min="509" max="509" width="12.85546875" style="90" customWidth="1"/>
    <col min="510" max="510" width="24.140625" style="90" customWidth="1"/>
    <col min="511" max="511" width="21.28515625" style="90" customWidth="1"/>
    <col min="512" max="512" width="15.28515625" style="90" customWidth="1"/>
    <col min="513" max="513" width="16.5703125" style="90" customWidth="1"/>
    <col min="514" max="514" width="14.28515625" style="90" customWidth="1"/>
    <col min="515" max="515" width="14.7109375" style="90" customWidth="1"/>
    <col min="516" max="516" width="16.140625" style="90" customWidth="1"/>
    <col min="517" max="517" width="5" style="90" customWidth="1"/>
    <col min="518" max="764" width="8.85546875" style="90"/>
    <col min="765" max="765" width="12.85546875" style="90" customWidth="1"/>
    <col min="766" max="766" width="24.140625" style="90" customWidth="1"/>
    <col min="767" max="767" width="21.28515625" style="90" customWidth="1"/>
    <col min="768" max="768" width="15.28515625" style="90" customWidth="1"/>
    <col min="769" max="769" width="16.5703125" style="90" customWidth="1"/>
    <col min="770" max="770" width="14.28515625" style="90" customWidth="1"/>
    <col min="771" max="771" width="14.7109375" style="90" customWidth="1"/>
    <col min="772" max="772" width="16.140625" style="90" customWidth="1"/>
    <col min="773" max="773" width="5" style="90" customWidth="1"/>
    <col min="774" max="1020" width="8.85546875" style="90"/>
    <col min="1021" max="1021" width="12.85546875" style="90" customWidth="1"/>
    <col min="1022" max="1022" width="24.140625" style="90" customWidth="1"/>
    <col min="1023" max="1023" width="21.28515625" style="90" customWidth="1"/>
    <col min="1024" max="1024" width="15.28515625" style="90" customWidth="1"/>
    <col min="1025" max="1025" width="16.5703125" style="90" customWidth="1"/>
    <col min="1026" max="1026" width="14.28515625" style="90" customWidth="1"/>
    <col min="1027" max="1027" width="14.7109375" style="90" customWidth="1"/>
    <col min="1028" max="1028" width="16.140625" style="90" customWidth="1"/>
    <col min="1029" max="1029" width="5" style="90" customWidth="1"/>
    <col min="1030" max="1276" width="8.85546875" style="90"/>
    <col min="1277" max="1277" width="12.85546875" style="90" customWidth="1"/>
    <col min="1278" max="1278" width="24.140625" style="90" customWidth="1"/>
    <col min="1279" max="1279" width="21.28515625" style="90" customWidth="1"/>
    <col min="1280" max="1280" width="15.28515625" style="90" customWidth="1"/>
    <col min="1281" max="1281" width="16.5703125" style="90" customWidth="1"/>
    <col min="1282" max="1282" width="14.28515625" style="90" customWidth="1"/>
    <col min="1283" max="1283" width="14.7109375" style="90" customWidth="1"/>
    <col min="1284" max="1284" width="16.140625" style="90" customWidth="1"/>
    <col min="1285" max="1285" width="5" style="90" customWidth="1"/>
    <col min="1286" max="1532" width="8.85546875" style="90"/>
    <col min="1533" max="1533" width="12.85546875" style="90" customWidth="1"/>
    <col min="1534" max="1534" width="24.140625" style="90" customWidth="1"/>
    <col min="1535" max="1535" width="21.28515625" style="90" customWidth="1"/>
    <col min="1536" max="1536" width="15.28515625" style="90" customWidth="1"/>
    <col min="1537" max="1537" width="16.5703125" style="90" customWidth="1"/>
    <col min="1538" max="1538" width="14.28515625" style="90" customWidth="1"/>
    <col min="1539" max="1539" width="14.7109375" style="90" customWidth="1"/>
    <col min="1540" max="1540" width="16.140625" style="90" customWidth="1"/>
    <col min="1541" max="1541" width="5" style="90" customWidth="1"/>
    <col min="1542" max="1788" width="8.85546875" style="90"/>
    <col min="1789" max="1789" width="12.85546875" style="90" customWidth="1"/>
    <col min="1790" max="1790" width="24.140625" style="90" customWidth="1"/>
    <col min="1791" max="1791" width="21.28515625" style="90" customWidth="1"/>
    <col min="1792" max="1792" width="15.28515625" style="90" customWidth="1"/>
    <col min="1793" max="1793" width="16.5703125" style="90" customWidth="1"/>
    <col min="1794" max="1794" width="14.28515625" style="90" customWidth="1"/>
    <col min="1795" max="1795" width="14.7109375" style="90" customWidth="1"/>
    <col min="1796" max="1796" width="16.140625" style="90" customWidth="1"/>
    <col min="1797" max="1797" width="5" style="90" customWidth="1"/>
    <col min="1798" max="2044" width="8.85546875" style="90"/>
    <col min="2045" max="2045" width="12.85546875" style="90" customWidth="1"/>
    <col min="2046" max="2046" width="24.140625" style="90" customWidth="1"/>
    <col min="2047" max="2047" width="21.28515625" style="90" customWidth="1"/>
    <col min="2048" max="2048" width="15.28515625" style="90" customWidth="1"/>
    <col min="2049" max="2049" width="16.5703125" style="90" customWidth="1"/>
    <col min="2050" max="2050" width="14.28515625" style="90" customWidth="1"/>
    <col min="2051" max="2051" width="14.7109375" style="90" customWidth="1"/>
    <col min="2052" max="2052" width="16.140625" style="90" customWidth="1"/>
    <col min="2053" max="2053" width="5" style="90" customWidth="1"/>
    <col min="2054" max="2300" width="8.85546875" style="90"/>
    <col min="2301" max="2301" width="12.85546875" style="90" customWidth="1"/>
    <col min="2302" max="2302" width="24.140625" style="90" customWidth="1"/>
    <col min="2303" max="2303" width="21.28515625" style="90" customWidth="1"/>
    <col min="2304" max="2304" width="15.28515625" style="90" customWidth="1"/>
    <col min="2305" max="2305" width="16.5703125" style="90" customWidth="1"/>
    <col min="2306" max="2306" width="14.28515625" style="90" customWidth="1"/>
    <col min="2307" max="2307" width="14.7109375" style="90" customWidth="1"/>
    <col min="2308" max="2308" width="16.140625" style="90" customWidth="1"/>
    <col min="2309" max="2309" width="5" style="90" customWidth="1"/>
    <col min="2310" max="2556" width="8.85546875" style="90"/>
    <col min="2557" max="2557" width="12.85546875" style="90" customWidth="1"/>
    <col min="2558" max="2558" width="24.140625" style="90" customWidth="1"/>
    <col min="2559" max="2559" width="21.28515625" style="90" customWidth="1"/>
    <col min="2560" max="2560" width="15.28515625" style="90" customWidth="1"/>
    <col min="2561" max="2561" width="16.5703125" style="90" customWidth="1"/>
    <col min="2562" max="2562" width="14.28515625" style="90" customWidth="1"/>
    <col min="2563" max="2563" width="14.7109375" style="90" customWidth="1"/>
    <col min="2564" max="2564" width="16.140625" style="90" customWidth="1"/>
    <col min="2565" max="2565" width="5" style="90" customWidth="1"/>
    <col min="2566" max="2812" width="8.85546875" style="90"/>
    <col min="2813" max="2813" width="12.85546875" style="90" customWidth="1"/>
    <col min="2814" max="2814" width="24.140625" style="90" customWidth="1"/>
    <col min="2815" max="2815" width="21.28515625" style="90" customWidth="1"/>
    <col min="2816" max="2816" width="15.28515625" style="90" customWidth="1"/>
    <col min="2817" max="2817" width="16.5703125" style="90" customWidth="1"/>
    <col min="2818" max="2818" width="14.28515625" style="90" customWidth="1"/>
    <col min="2819" max="2819" width="14.7109375" style="90" customWidth="1"/>
    <col min="2820" max="2820" width="16.140625" style="90" customWidth="1"/>
    <col min="2821" max="2821" width="5" style="90" customWidth="1"/>
    <col min="2822" max="3068" width="8.85546875" style="90"/>
    <col min="3069" max="3069" width="12.85546875" style="90" customWidth="1"/>
    <col min="3070" max="3070" width="24.140625" style="90" customWidth="1"/>
    <col min="3071" max="3071" width="21.28515625" style="90" customWidth="1"/>
    <col min="3072" max="3072" width="15.28515625" style="90" customWidth="1"/>
    <col min="3073" max="3073" width="16.5703125" style="90" customWidth="1"/>
    <col min="3074" max="3074" width="14.28515625" style="90" customWidth="1"/>
    <col min="3075" max="3075" width="14.7109375" style="90" customWidth="1"/>
    <col min="3076" max="3076" width="16.140625" style="90" customWidth="1"/>
    <col min="3077" max="3077" width="5" style="90" customWidth="1"/>
    <col min="3078" max="3324" width="8.85546875" style="90"/>
    <col min="3325" max="3325" width="12.85546875" style="90" customWidth="1"/>
    <col min="3326" max="3326" width="24.140625" style="90" customWidth="1"/>
    <col min="3327" max="3327" width="21.28515625" style="90" customWidth="1"/>
    <col min="3328" max="3328" width="15.28515625" style="90" customWidth="1"/>
    <col min="3329" max="3329" width="16.5703125" style="90" customWidth="1"/>
    <col min="3330" max="3330" width="14.28515625" style="90" customWidth="1"/>
    <col min="3331" max="3331" width="14.7109375" style="90" customWidth="1"/>
    <col min="3332" max="3332" width="16.140625" style="90" customWidth="1"/>
    <col min="3333" max="3333" width="5" style="90" customWidth="1"/>
    <col min="3334" max="3580" width="8.85546875" style="90"/>
    <col min="3581" max="3581" width="12.85546875" style="90" customWidth="1"/>
    <col min="3582" max="3582" width="24.140625" style="90" customWidth="1"/>
    <col min="3583" max="3583" width="21.28515625" style="90" customWidth="1"/>
    <col min="3584" max="3584" width="15.28515625" style="90" customWidth="1"/>
    <col min="3585" max="3585" width="16.5703125" style="90" customWidth="1"/>
    <col min="3586" max="3586" width="14.28515625" style="90" customWidth="1"/>
    <col min="3587" max="3587" width="14.7109375" style="90" customWidth="1"/>
    <col min="3588" max="3588" width="16.140625" style="90" customWidth="1"/>
    <col min="3589" max="3589" width="5" style="90" customWidth="1"/>
    <col min="3590" max="3836" width="8.85546875" style="90"/>
    <col min="3837" max="3837" width="12.85546875" style="90" customWidth="1"/>
    <col min="3838" max="3838" width="24.140625" style="90" customWidth="1"/>
    <col min="3839" max="3839" width="21.28515625" style="90" customWidth="1"/>
    <col min="3840" max="3840" width="15.28515625" style="90" customWidth="1"/>
    <col min="3841" max="3841" width="16.5703125" style="90" customWidth="1"/>
    <col min="3842" max="3842" width="14.28515625" style="90" customWidth="1"/>
    <col min="3843" max="3843" width="14.7109375" style="90" customWidth="1"/>
    <col min="3844" max="3844" width="16.140625" style="90" customWidth="1"/>
    <col min="3845" max="3845" width="5" style="90" customWidth="1"/>
    <col min="3846" max="4092" width="8.85546875" style="90"/>
    <col min="4093" max="4093" width="12.85546875" style="90" customWidth="1"/>
    <col min="4094" max="4094" width="24.140625" style="90" customWidth="1"/>
    <col min="4095" max="4095" width="21.28515625" style="90" customWidth="1"/>
    <col min="4096" max="4096" width="15.28515625" style="90" customWidth="1"/>
    <col min="4097" max="4097" width="16.5703125" style="90" customWidth="1"/>
    <col min="4098" max="4098" width="14.28515625" style="90" customWidth="1"/>
    <col min="4099" max="4099" width="14.7109375" style="90" customWidth="1"/>
    <col min="4100" max="4100" width="16.140625" style="90" customWidth="1"/>
    <col min="4101" max="4101" width="5" style="90" customWidth="1"/>
    <col min="4102" max="4348" width="8.85546875" style="90"/>
    <col min="4349" max="4349" width="12.85546875" style="90" customWidth="1"/>
    <col min="4350" max="4350" width="24.140625" style="90" customWidth="1"/>
    <col min="4351" max="4351" width="21.28515625" style="90" customWidth="1"/>
    <col min="4352" max="4352" width="15.28515625" style="90" customWidth="1"/>
    <col min="4353" max="4353" width="16.5703125" style="90" customWidth="1"/>
    <col min="4354" max="4354" width="14.28515625" style="90" customWidth="1"/>
    <col min="4355" max="4355" width="14.7109375" style="90" customWidth="1"/>
    <col min="4356" max="4356" width="16.140625" style="90" customWidth="1"/>
    <col min="4357" max="4357" width="5" style="90" customWidth="1"/>
    <col min="4358" max="4604" width="8.85546875" style="90"/>
    <col min="4605" max="4605" width="12.85546875" style="90" customWidth="1"/>
    <col min="4606" max="4606" width="24.140625" style="90" customWidth="1"/>
    <col min="4607" max="4607" width="21.28515625" style="90" customWidth="1"/>
    <col min="4608" max="4608" width="15.28515625" style="90" customWidth="1"/>
    <col min="4609" max="4609" width="16.5703125" style="90" customWidth="1"/>
    <col min="4610" max="4610" width="14.28515625" style="90" customWidth="1"/>
    <col min="4611" max="4611" width="14.7109375" style="90" customWidth="1"/>
    <col min="4612" max="4612" width="16.140625" style="90" customWidth="1"/>
    <col min="4613" max="4613" width="5" style="90" customWidth="1"/>
    <col min="4614" max="4860" width="8.85546875" style="90"/>
    <col min="4861" max="4861" width="12.85546875" style="90" customWidth="1"/>
    <col min="4862" max="4862" width="24.140625" style="90" customWidth="1"/>
    <col min="4863" max="4863" width="21.28515625" style="90" customWidth="1"/>
    <col min="4864" max="4864" width="15.28515625" style="90" customWidth="1"/>
    <col min="4865" max="4865" width="16.5703125" style="90" customWidth="1"/>
    <col min="4866" max="4866" width="14.28515625" style="90" customWidth="1"/>
    <col min="4867" max="4867" width="14.7109375" style="90" customWidth="1"/>
    <col min="4868" max="4868" width="16.140625" style="90" customWidth="1"/>
    <col min="4869" max="4869" width="5" style="90" customWidth="1"/>
    <col min="4870" max="5116" width="8.85546875" style="90"/>
    <col min="5117" max="5117" width="12.85546875" style="90" customWidth="1"/>
    <col min="5118" max="5118" width="24.140625" style="90" customWidth="1"/>
    <col min="5119" max="5119" width="21.28515625" style="90" customWidth="1"/>
    <col min="5120" max="5120" width="15.28515625" style="90" customWidth="1"/>
    <col min="5121" max="5121" width="16.5703125" style="90" customWidth="1"/>
    <col min="5122" max="5122" width="14.28515625" style="90" customWidth="1"/>
    <col min="5123" max="5123" width="14.7109375" style="90" customWidth="1"/>
    <col min="5124" max="5124" width="16.140625" style="90" customWidth="1"/>
    <col min="5125" max="5125" width="5" style="90" customWidth="1"/>
    <col min="5126" max="5372" width="8.85546875" style="90"/>
    <col min="5373" max="5373" width="12.85546875" style="90" customWidth="1"/>
    <col min="5374" max="5374" width="24.140625" style="90" customWidth="1"/>
    <col min="5375" max="5375" width="21.28515625" style="90" customWidth="1"/>
    <col min="5376" max="5376" width="15.28515625" style="90" customWidth="1"/>
    <col min="5377" max="5377" width="16.5703125" style="90" customWidth="1"/>
    <col min="5378" max="5378" width="14.28515625" style="90" customWidth="1"/>
    <col min="5379" max="5379" width="14.7109375" style="90" customWidth="1"/>
    <col min="5380" max="5380" width="16.140625" style="90" customWidth="1"/>
    <col min="5381" max="5381" width="5" style="90" customWidth="1"/>
    <col min="5382" max="5628" width="8.85546875" style="90"/>
    <col min="5629" max="5629" width="12.85546875" style="90" customWidth="1"/>
    <col min="5630" max="5630" width="24.140625" style="90" customWidth="1"/>
    <col min="5631" max="5631" width="21.28515625" style="90" customWidth="1"/>
    <col min="5632" max="5632" width="15.28515625" style="90" customWidth="1"/>
    <col min="5633" max="5633" width="16.5703125" style="90" customWidth="1"/>
    <col min="5634" max="5634" width="14.28515625" style="90" customWidth="1"/>
    <col min="5635" max="5635" width="14.7109375" style="90" customWidth="1"/>
    <col min="5636" max="5636" width="16.140625" style="90" customWidth="1"/>
    <col min="5637" max="5637" width="5" style="90" customWidth="1"/>
    <col min="5638" max="5884" width="8.85546875" style="90"/>
    <col min="5885" max="5885" width="12.85546875" style="90" customWidth="1"/>
    <col min="5886" max="5886" width="24.140625" style="90" customWidth="1"/>
    <col min="5887" max="5887" width="21.28515625" style="90" customWidth="1"/>
    <col min="5888" max="5888" width="15.28515625" style="90" customWidth="1"/>
    <col min="5889" max="5889" width="16.5703125" style="90" customWidth="1"/>
    <col min="5890" max="5890" width="14.28515625" style="90" customWidth="1"/>
    <col min="5891" max="5891" width="14.7109375" style="90" customWidth="1"/>
    <col min="5892" max="5892" width="16.140625" style="90" customWidth="1"/>
    <col min="5893" max="5893" width="5" style="90" customWidth="1"/>
    <col min="5894" max="6140" width="8.85546875" style="90"/>
    <col min="6141" max="6141" width="12.85546875" style="90" customWidth="1"/>
    <col min="6142" max="6142" width="24.140625" style="90" customWidth="1"/>
    <col min="6143" max="6143" width="21.28515625" style="90" customWidth="1"/>
    <col min="6144" max="6144" width="15.28515625" style="90" customWidth="1"/>
    <col min="6145" max="6145" width="16.5703125" style="90" customWidth="1"/>
    <col min="6146" max="6146" width="14.28515625" style="90" customWidth="1"/>
    <col min="6147" max="6147" width="14.7109375" style="90" customWidth="1"/>
    <col min="6148" max="6148" width="16.140625" style="90" customWidth="1"/>
    <col min="6149" max="6149" width="5" style="90" customWidth="1"/>
    <col min="6150" max="6396" width="8.85546875" style="90"/>
    <col min="6397" max="6397" width="12.85546875" style="90" customWidth="1"/>
    <col min="6398" max="6398" width="24.140625" style="90" customWidth="1"/>
    <col min="6399" max="6399" width="21.28515625" style="90" customWidth="1"/>
    <col min="6400" max="6400" width="15.28515625" style="90" customWidth="1"/>
    <col min="6401" max="6401" width="16.5703125" style="90" customWidth="1"/>
    <col min="6402" max="6402" width="14.28515625" style="90" customWidth="1"/>
    <col min="6403" max="6403" width="14.7109375" style="90" customWidth="1"/>
    <col min="6404" max="6404" width="16.140625" style="90" customWidth="1"/>
    <col min="6405" max="6405" width="5" style="90" customWidth="1"/>
    <col min="6406" max="6652" width="8.85546875" style="90"/>
    <col min="6653" max="6653" width="12.85546875" style="90" customWidth="1"/>
    <col min="6654" max="6654" width="24.140625" style="90" customWidth="1"/>
    <col min="6655" max="6655" width="21.28515625" style="90" customWidth="1"/>
    <col min="6656" max="6656" width="15.28515625" style="90" customWidth="1"/>
    <col min="6657" max="6657" width="16.5703125" style="90" customWidth="1"/>
    <col min="6658" max="6658" width="14.28515625" style="90" customWidth="1"/>
    <col min="6659" max="6659" width="14.7109375" style="90" customWidth="1"/>
    <col min="6660" max="6660" width="16.140625" style="90" customWidth="1"/>
    <col min="6661" max="6661" width="5" style="90" customWidth="1"/>
    <col min="6662" max="6908" width="8.85546875" style="90"/>
    <col min="6909" max="6909" width="12.85546875" style="90" customWidth="1"/>
    <col min="6910" max="6910" width="24.140625" style="90" customWidth="1"/>
    <col min="6911" max="6911" width="21.28515625" style="90" customWidth="1"/>
    <col min="6912" max="6912" width="15.28515625" style="90" customWidth="1"/>
    <col min="6913" max="6913" width="16.5703125" style="90" customWidth="1"/>
    <col min="6914" max="6914" width="14.28515625" style="90" customWidth="1"/>
    <col min="6915" max="6915" width="14.7109375" style="90" customWidth="1"/>
    <col min="6916" max="6916" width="16.140625" style="90" customWidth="1"/>
    <col min="6917" max="6917" width="5" style="90" customWidth="1"/>
    <col min="6918" max="7164" width="8.85546875" style="90"/>
    <col min="7165" max="7165" width="12.85546875" style="90" customWidth="1"/>
    <col min="7166" max="7166" width="24.140625" style="90" customWidth="1"/>
    <col min="7167" max="7167" width="21.28515625" style="90" customWidth="1"/>
    <col min="7168" max="7168" width="15.28515625" style="90" customWidth="1"/>
    <col min="7169" max="7169" width="16.5703125" style="90" customWidth="1"/>
    <col min="7170" max="7170" width="14.28515625" style="90" customWidth="1"/>
    <col min="7171" max="7171" width="14.7109375" style="90" customWidth="1"/>
    <col min="7172" max="7172" width="16.140625" style="90" customWidth="1"/>
    <col min="7173" max="7173" width="5" style="90" customWidth="1"/>
    <col min="7174" max="7420" width="8.85546875" style="90"/>
    <col min="7421" max="7421" width="12.85546875" style="90" customWidth="1"/>
    <col min="7422" max="7422" width="24.140625" style="90" customWidth="1"/>
    <col min="7423" max="7423" width="21.28515625" style="90" customWidth="1"/>
    <col min="7424" max="7424" width="15.28515625" style="90" customWidth="1"/>
    <col min="7425" max="7425" width="16.5703125" style="90" customWidth="1"/>
    <col min="7426" max="7426" width="14.28515625" style="90" customWidth="1"/>
    <col min="7427" max="7427" width="14.7109375" style="90" customWidth="1"/>
    <col min="7428" max="7428" width="16.140625" style="90" customWidth="1"/>
    <col min="7429" max="7429" width="5" style="90" customWidth="1"/>
    <col min="7430" max="7676" width="8.85546875" style="90"/>
    <col min="7677" max="7677" width="12.85546875" style="90" customWidth="1"/>
    <col min="7678" max="7678" width="24.140625" style="90" customWidth="1"/>
    <col min="7679" max="7679" width="21.28515625" style="90" customWidth="1"/>
    <col min="7680" max="7680" width="15.28515625" style="90" customWidth="1"/>
    <col min="7681" max="7681" width="16.5703125" style="90" customWidth="1"/>
    <col min="7682" max="7682" width="14.28515625" style="90" customWidth="1"/>
    <col min="7683" max="7683" width="14.7109375" style="90" customWidth="1"/>
    <col min="7684" max="7684" width="16.140625" style="90" customWidth="1"/>
    <col min="7685" max="7685" width="5" style="90" customWidth="1"/>
    <col min="7686" max="7932" width="8.85546875" style="90"/>
    <col min="7933" max="7933" width="12.85546875" style="90" customWidth="1"/>
    <col min="7934" max="7934" width="24.140625" style="90" customWidth="1"/>
    <col min="7935" max="7935" width="21.28515625" style="90" customWidth="1"/>
    <col min="7936" max="7936" width="15.28515625" style="90" customWidth="1"/>
    <col min="7937" max="7937" width="16.5703125" style="90" customWidth="1"/>
    <col min="7938" max="7938" width="14.28515625" style="90" customWidth="1"/>
    <col min="7939" max="7939" width="14.7109375" style="90" customWidth="1"/>
    <col min="7940" max="7940" width="16.140625" style="90" customWidth="1"/>
    <col min="7941" max="7941" width="5" style="90" customWidth="1"/>
    <col min="7942" max="8188" width="8.85546875" style="90"/>
    <col min="8189" max="8189" width="12.85546875" style="90" customWidth="1"/>
    <col min="8190" max="8190" width="24.140625" style="90" customWidth="1"/>
    <col min="8191" max="8191" width="21.28515625" style="90" customWidth="1"/>
    <col min="8192" max="8192" width="15.28515625" style="90" customWidth="1"/>
    <col min="8193" max="8193" width="16.5703125" style="90" customWidth="1"/>
    <col min="8194" max="8194" width="14.28515625" style="90" customWidth="1"/>
    <col min="8195" max="8195" width="14.7109375" style="90" customWidth="1"/>
    <col min="8196" max="8196" width="16.140625" style="90" customWidth="1"/>
    <col min="8197" max="8197" width="5" style="90" customWidth="1"/>
    <col min="8198" max="8444" width="8.85546875" style="90"/>
    <col min="8445" max="8445" width="12.85546875" style="90" customWidth="1"/>
    <col min="8446" max="8446" width="24.140625" style="90" customWidth="1"/>
    <col min="8447" max="8447" width="21.28515625" style="90" customWidth="1"/>
    <col min="8448" max="8448" width="15.28515625" style="90" customWidth="1"/>
    <col min="8449" max="8449" width="16.5703125" style="90" customWidth="1"/>
    <col min="8450" max="8450" width="14.28515625" style="90" customWidth="1"/>
    <col min="8451" max="8451" width="14.7109375" style="90" customWidth="1"/>
    <col min="8452" max="8452" width="16.140625" style="90" customWidth="1"/>
    <col min="8453" max="8453" width="5" style="90" customWidth="1"/>
    <col min="8454" max="8700" width="8.85546875" style="90"/>
    <col min="8701" max="8701" width="12.85546875" style="90" customWidth="1"/>
    <col min="8702" max="8702" width="24.140625" style="90" customWidth="1"/>
    <col min="8703" max="8703" width="21.28515625" style="90" customWidth="1"/>
    <col min="8704" max="8704" width="15.28515625" style="90" customWidth="1"/>
    <col min="8705" max="8705" width="16.5703125" style="90" customWidth="1"/>
    <col min="8706" max="8706" width="14.28515625" style="90" customWidth="1"/>
    <col min="8707" max="8707" width="14.7109375" style="90" customWidth="1"/>
    <col min="8708" max="8708" width="16.140625" style="90" customWidth="1"/>
    <col min="8709" max="8709" width="5" style="90" customWidth="1"/>
    <col min="8710" max="8956" width="8.85546875" style="90"/>
    <col min="8957" max="8957" width="12.85546875" style="90" customWidth="1"/>
    <col min="8958" max="8958" width="24.140625" style="90" customWidth="1"/>
    <col min="8959" max="8959" width="21.28515625" style="90" customWidth="1"/>
    <col min="8960" max="8960" width="15.28515625" style="90" customWidth="1"/>
    <col min="8961" max="8961" width="16.5703125" style="90" customWidth="1"/>
    <col min="8962" max="8962" width="14.28515625" style="90" customWidth="1"/>
    <col min="8963" max="8963" width="14.7109375" style="90" customWidth="1"/>
    <col min="8964" max="8964" width="16.140625" style="90" customWidth="1"/>
    <col min="8965" max="8965" width="5" style="90" customWidth="1"/>
    <col min="8966" max="9212" width="8.85546875" style="90"/>
    <col min="9213" max="9213" width="12.85546875" style="90" customWidth="1"/>
    <col min="9214" max="9214" width="24.140625" style="90" customWidth="1"/>
    <col min="9215" max="9215" width="21.28515625" style="90" customWidth="1"/>
    <col min="9216" max="9216" width="15.28515625" style="90" customWidth="1"/>
    <col min="9217" max="9217" width="16.5703125" style="90" customWidth="1"/>
    <col min="9218" max="9218" width="14.28515625" style="90" customWidth="1"/>
    <col min="9219" max="9219" width="14.7109375" style="90" customWidth="1"/>
    <col min="9220" max="9220" width="16.140625" style="90" customWidth="1"/>
    <col min="9221" max="9221" width="5" style="90" customWidth="1"/>
    <col min="9222" max="9468" width="8.85546875" style="90"/>
    <col min="9469" max="9469" width="12.85546875" style="90" customWidth="1"/>
    <col min="9470" max="9470" width="24.140625" style="90" customWidth="1"/>
    <col min="9471" max="9471" width="21.28515625" style="90" customWidth="1"/>
    <col min="9472" max="9472" width="15.28515625" style="90" customWidth="1"/>
    <col min="9473" max="9473" width="16.5703125" style="90" customWidth="1"/>
    <col min="9474" max="9474" width="14.28515625" style="90" customWidth="1"/>
    <col min="9475" max="9475" width="14.7109375" style="90" customWidth="1"/>
    <col min="9476" max="9476" width="16.140625" style="90" customWidth="1"/>
    <col min="9477" max="9477" width="5" style="90" customWidth="1"/>
    <col min="9478" max="9724" width="8.85546875" style="90"/>
    <col min="9725" max="9725" width="12.85546875" style="90" customWidth="1"/>
    <col min="9726" max="9726" width="24.140625" style="90" customWidth="1"/>
    <col min="9727" max="9727" width="21.28515625" style="90" customWidth="1"/>
    <col min="9728" max="9728" width="15.28515625" style="90" customWidth="1"/>
    <col min="9729" max="9729" width="16.5703125" style="90" customWidth="1"/>
    <col min="9730" max="9730" width="14.28515625" style="90" customWidth="1"/>
    <col min="9731" max="9731" width="14.7109375" style="90" customWidth="1"/>
    <col min="9732" max="9732" width="16.140625" style="90" customWidth="1"/>
    <col min="9733" max="9733" width="5" style="90" customWidth="1"/>
    <col min="9734" max="9980" width="8.85546875" style="90"/>
    <col min="9981" max="9981" width="12.85546875" style="90" customWidth="1"/>
    <col min="9982" max="9982" width="24.140625" style="90" customWidth="1"/>
    <col min="9983" max="9983" width="21.28515625" style="90" customWidth="1"/>
    <col min="9984" max="9984" width="15.28515625" style="90" customWidth="1"/>
    <col min="9985" max="9985" width="16.5703125" style="90" customWidth="1"/>
    <col min="9986" max="9986" width="14.28515625" style="90" customWidth="1"/>
    <col min="9987" max="9987" width="14.7109375" style="90" customWidth="1"/>
    <col min="9988" max="9988" width="16.140625" style="90" customWidth="1"/>
    <col min="9989" max="9989" width="5" style="90" customWidth="1"/>
    <col min="9990" max="10236" width="8.85546875" style="90"/>
    <col min="10237" max="10237" width="12.85546875" style="90" customWidth="1"/>
    <col min="10238" max="10238" width="24.140625" style="90" customWidth="1"/>
    <col min="10239" max="10239" width="21.28515625" style="90" customWidth="1"/>
    <col min="10240" max="10240" width="15.28515625" style="90" customWidth="1"/>
    <col min="10241" max="10241" width="16.5703125" style="90" customWidth="1"/>
    <col min="10242" max="10242" width="14.28515625" style="90" customWidth="1"/>
    <col min="10243" max="10243" width="14.7109375" style="90" customWidth="1"/>
    <col min="10244" max="10244" width="16.140625" style="90" customWidth="1"/>
    <col min="10245" max="10245" width="5" style="90" customWidth="1"/>
    <col min="10246" max="10492" width="8.85546875" style="90"/>
    <col min="10493" max="10493" width="12.85546875" style="90" customWidth="1"/>
    <col min="10494" max="10494" width="24.140625" style="90" customWidth="1"/>
    <col min="10495" max="10495" width="21.28515625" style="90" customWidth="1"/>
    <col min="10496" max="10496" width="15.28515625" style="90" customWidth="1"/>
    <col min="10497" max="10497" width="16.5703125" style="90" customWidth="1"/>
    <col min="10498" max="10498" width="14.28515625" style="90" customWidth="1"/>
    <col min="10499" max="10499" width="14.7109375" style="90" customWidth="1"/>
    <col min="10500" max="10500" width="16.140625" style="90" customWidth="1"/>
    <col min="10501" max="10501" width="5" style="90" customWidth="1"/>
    <col min="10502" max="10748" width="8.85546875" style="90"/>
    <col min="10749" max="10749" width="12.85546875" style="90" customWidth="1"/>
    <col min="10750" max="10750" width="24.140625" style="90" customWidth="1"/>
    <col min="10751" max="10751" width="21.28515625" style="90" customWidth="1"/>
    <col min="10752" max="10752" width="15.28515625" style="90" customWidth="1"/>
    <col min="10753" max="10753" width="16.5703125" style="90" customWidth="1"/>
    <col min="10754" max="10754" width="14.28515625" style="90" customWidth="1"/>
    <col min="10755" max="10755" width="14.7109375" style="90" customWidth="1"/>
    <col min="10756" max="10756" width="16.140625" style="90" customWidth="1"/>
    <col min="10757" max="10757" width="5" style="90" customWidth="1"/>
    <col min="10758" max="11004" width="8.85546875" style="90"/>
    <col min="11005" max="11005" width="12.85546875" style="90" customWidth="1"/>
    <col min="11006" max="11006" width="24.140625" style="90" customWidth="1"/>
    <col min="11007" max="11007" width="21.28515625" style="90" customWidth="1"/>
    <col min="11008" max="11008" width="15.28515625" style="90" customWidth="1"/>
    <col min="11009" max="11009" width="16.5703125" style="90" customWidth="1"/>
    <col min="11010" max="11010" width="14.28515625" style="90" customWidth="1"/>
    <col min="11011" max="11011" width="14.7109375" style="90" customWidth="1"/>
    <col min="11012" max="11012" width="16.140625" style="90" customWidth="1"/>
    <col min="11013" max="11013" width="5" style="90" customWidth="1"/>
    <col min="11014" max="11260" width="8.85546875" style="90"/>
    <col min="11261" max="11261" width="12.85546875" style="90" customWidth="1"/>
    <col min="11262" max="11262" width="24.140625" style="90" customWidth="1"/>
    <col min="11263" max="11263" width="21.28515625" style="90" customWidth="1"/>
    <col min="11264" max="11264" width="15.28515625" style="90" customWidth="1"/>
    <col min="11265" max="11265" width="16.5703125" style="90" customWidth="1"/>
    <col min="11266" max="11266" width="14.28515625" style="90" customWidth="1"/>
    <col min="11267" max="11267" width="14.7109375" style="90" customWidth="1"/>
    <col min="11268" max="11268" width="16.140625" style="90" customWidth="1"/>
    <col min="11269" max="11269" width="5" style="90" customWidth="1"/>
    <col min="11270" max="11516" width="8.85546875" style="90"/>
    <col min="11517" max="11517" width="12.85546875" style="90" customWidth="1"/>
    <col min="11518" max="11518" width="24.140625" style="90" customWidth="1"/>
    <col min="11519" max="11519" width="21.28515625" style="90" customWidth="1"/>
    <col min="11520" max="11520" width="15.28515625" style="90" customWidth="1"/>
    <col min="11521" max="11521" width="16.5703125" style="90" customWidth="1"/>
    <col min="11522" max="11522" width="14.28515625" style="90" customWidth="1"/>
    <col min="11523" max="11523" width="14.7109375" style="90" customWidth="1"/>
    <col min="11524" max="11524" width="16.140625" style="90" customWidth="1"/>
    <col min="11525" max="11525" width="5" style="90" customWidth="1"/>
    <col min="11526" max="11772" width="8.85546875" style="90"/>
    <col min="11773" max="11773" width="12.85546875" style="90" customWidth="1"/>
    <col min="11774" max="11774" width="24.140625" style="90" customWidth="1"/>
    <col min="11775" max="11775" width="21.28515625" style="90" customWidth="1"/>
    <col min="11776" max="11776" width="15.28515625" style="90" customWidth="1"/>
    <col min="11777" max="11777" width="16.5703125" style="90" customWidth="1"/>
    <col min="11778" max="11778" width="14.28515625" style="90" customWidth="1"/>
    <col min="11779" max="11779" width="14.7109375" style="90" customWidth="1"/>
    <col min="11780" max="11780" width="16.140625" style="90" customWidth="1"/>
    <col min="11781" max="11781" width="5" style="90" customWidth="1"/>
    <col min="11782" max="12028" width="8.85546875" style="90"/>
    <col min="12029" max="12029" width="12.85546875" style="90" customWidth="1"/>
    <col min="12030" max="12030" width="24.140625" style="90" customWidth="1"/>
    <col min="12031" max="12031" width="21.28515625" style="90" customWidth="1"/>
    <col min="12032" max="12032" width="15.28515625" style="90" customWidth="1"/>
    <col min="12033" max="12033" width="16.5703125" style="90" customWidth="1"/>
    <col min="12034" max="12034" width="14.28515625" style="90" customWidth="1"/>
    <col min="12035" max="12035" width="14.7109375" style="90" customWidth="1"/>
    <col min="12036" max="12036" width="16.140625" style="90" customWidth="1"/>
    <col min="12037" max="12037" width="5" style="90" customWidth="1"/>
    <col min="12038" max="12284" width="8.85546875" style="90"/>
    <col min="12285" max="12285" width="12.85546875" style="90" customWidth="1"/>
    <col min="12286" max="12286" width="24.140625" style="90" customWidth="1"/>
    <col min="12287" max="12287" width="21.28515625" style="90" customWidth="1"/>
    <col min="12288" max="12288" width="15.28515625" style="90" customWidth="1"/>
    <col min="12289" max="12289" width="16.5703125" style="90" customWidth="1"/>
    <col min="12290" max="12290" width="14.28515625" style="90" customWidth="1"/>
    <col min="12291" max="12291" width="14.7109375" style="90" customWidth="1"/>
    <col min="12292" max="12292" width="16.140625" style="90" customWidth="1"/>
    <col min="12293" max="12293" width="5" style="90" customWidth="1"/>
    <col min="12294" max="12540" width="8.85546875" style="90"/>
    <col min="12541" max="12541" width="12.85546875" style="90" customWidth="1"/>
    <col min="12542" max="12542" width="24.140625" style="90" customWidth="1"/>
    <col min="12543" max="12543" width="21.28515625" style="90" customWidth="1"/>
    <col min="12544" max="12544" width="15.28515625" style="90" customWidth="1"/>
    <col min="12545" max="12545" width="16.5703125" style="90" customWidth="1"/>
    <col min="12546" max="12546" width="14.28515625" style="90" customWidth="1"/>
    <col min="12547" max="12547" width="14.7109375" style="90" customWidth="1"/>
    <col min="12548" max="12548" width="16.140625" style="90" customWidth="1"/>
    <col min="12549" max="12549" width="5" style="90" customWidth="1"/>
    <col min="12550" max="12796" width="8.85546875" style="90"/>
    <col min="12797" max="12797" width="12.85546875" style="90" customWidth="1"/>
    <col min="12798" max="12798" width="24.140625" style="90" customWidth="1"/>
    <col min="12799" max="12799" width="21.28515625" style="90" customWidth="1"/>
    <col min="12800" max="12800" width="15.28515625" style="90" customWidth="1"/>
    <col min="12801" max="12801" width="16.5703125" style="90" customWidth="1"/>
    <col min="12802" max="12802" width="14.28515625" style="90" customWidth="1"/>
    <col min="12803" max="12803" width="14.7109375" style="90" customWidth="1"/>
    <col min="12804" max="12804" width="16.140625" style="90" customWidth="1"/>
    <col min="12805" max="12805" width="5" style="90" customWidth="1"/>
    <col min="12806" max="13052" width="8.85546875" style="90"/>
    <col min="13053" max="13053" width="12.85546875" style="90" customWidth="1"/>
    <col min="13054" max="13054" width="24.140625" style="90" customWidth="1"/>
    <col min="13055" max="13055" width="21.28515625" style="90" customWidth="1"/>
    <col min="13056" max="13056" width="15.28515625" style="90" customWidth="1"/>
    <col min="13057" max="13057" width="16.5703125" style="90" customWidth="1"/>
    <col min="13058" max="13058" width="14.28515625" style="90" customWidth="1"/>
    <col min="13059" max="13059" width="14.7109375" style="90" customWidth="1"/>
    <col min="13060" max="13060" width="16.140625" style="90" customWidth="1"/>
    <col min="13061" max="13061" width="5" style="90" customWidth="1"/>
    <col min="13062" max="13308" width="8.85546875" style="90"/>
    <col min="13309" max="13309" width="12.85546875" style="90" customWidth="1"/>
    <col min="13310" max="13310" width="24.140625" style="90" customWidth="1"/>
    <col min="13311" max="13311" width="21.28515625" style="90" customWidth="1"/>
    <col min="13312" max="13312" width="15.28515625" style="90" customWidth="1"/>
    <col min="13313" max="13313" width="16.5703125" style="90" customWidth="1"/>
    <col min="13314" max="13314" width="14.28515625" style="90" customWidth="1"/>
    <col min="13315" max="13315" width="14.7109375" style="90" customWidth="1"/>
    <col min="13316" max="13316" width="16.140625" style="90" customWidth="1"/>
    <col min="13317" max="13317" width="5" style="90" customWidth="1"/>
    <col min="13318" max="13564" width="8.85546875" style="90"/>
    <col min="13565" max="13565" width="12.85546875" style="90" customWidth="1"/>
    <col min="13566" max="13566" width="24.140625" style="90" customWidth="1"/>
    <col min="13567" max="13567" width="21.28515625" style="90" customWidth="1"/>
    <col min="13568" max="13568" width="15.28515625" style="90" customWidth="1"/>
    <col min="13569" max="13569" width="16.5703125" style="90" customWidth="1"/>
    <col min="13570" max="13570" width="14.28515625" style="90" customWidth="1"/>
    <col min="13571" max="13571" width="14.7109375" style="90" customWidth="1"/>
    <col min="13572" max="13572" width="16.140625" style="90" customWidth="1"/>
    <col min="13573" max="13573" width="5" style="90" customWidth="1"/>
    <col min="13574" max="13820" width="8.85546875" style="90"/>
    <col min="13821" max="13821" width="12.85546875" style="90" customWidth="1"/>
    <col min="13822" max="13822" width="24.140625" style="90" customWidth="1"/>
    <col min="13823" max="13823" width="21.28515625" style="90" customWidth="1"/>
    <col min="13824" max="13824" width="15.28515625" style="90" customWidth="1"/>
    <col min="13825" max="13825" width="16.5703125" style="90" customWidth="1"/>
    <col min="13826" max="13826" width="14.28515625" style="90" customWidth="1"/>
    <col min="13827" max="13827" width="14.7109375" style="90" customWidth="1"/>
    <col min="13828" max="13828" width="16.140625" style="90" customWidth="1"/>
    <col min="13829" max="13829" width="5" style="90" customWidth="1"/>
    <col min="13830" max="14076" width="8.85546875" style="90"/>
    <col min="14077" max="14077" width="12.85546875" style="90" customWidth="1"/>
    <col min="14078" max="14078" width="24.140625" style="90" customWidth="1"/>
    <col min="14079" max="14079" width="21.28515625" style="90" customWidth="1"/>
    <col min="14080" max="14080" width="15.28515625" style="90" customWidth="1"/>
    <col min="14081" max="14081" width="16.5703125" style="90" customWidth="1"/>
    <col min="14082" max="14082" width="14.28515625" style="90" customWidth="1"/>
    <col min="14083" max="14083" width="14.7109375" style="90" customWidth="1"/>
    <col min="14084" max="14084" width="16.140625" style="90" customWidth="1"/>
    <col min="14085" max="14085" width="5" style="90" customWidth="1"/>
    <col min="14086" max="14332" width="8.85546875" style="90"/>
    <col min="14333" max="14333" width="12.85546875" style="90" customWidth="1"/>
    <col min="14334" max="14334" width="24.140625" style="90" customWidth="1"/>
    <col min="14335" max="14335" width="21.28515625" style="90" customWidth="1"/>
    <col min="14336" max="14336" width="15.28515625" style="90" customWidth="1"/>
    <col min="14337" max="14337" width="16.5703125" style="90" customWidth="1"/>
    <col min="14338" max="14338" width="14.28515625" style="90" customWidth="1"/>
    <col min="14339" max="14339" width="14.7109375" style="90" customWidth="1"/>
    <col min="14340" max="14340" width="16.140625" style="90" customWidth="1"/>
    <col min="14341" max="14341" width="5" style="90" customWidth="1"/>
    <col min="14342" max="14588" width="8.85546875" style="90"/>
    <col min="14589" max="14589" width="12.85546875" style="90" customWidth="1"/>
    <col min="14590" max="14590" width="24.140625" style="90" customWidth="1"/>
    <col min="14591" max="14591" width="21.28515625" style="90" customWidth="1"/>
    <col min="14592" max="14592" width="15.28515625" style="90" customWidth="1"/>
    <col min="14593" max="14593" width="16.5703125" style="90" customWidth="1"/>
    <col min="14594" max="14594" width="14.28515625" style="90" customWidth="1"/>
    <col min="14595" max="14595" width="14.7109375" style="90" customWidth="1"/>
    <col min="14596" max="14596" width="16.140625" style="90" customWidth="1"/>
    <col min="14597" max="14597" width="5" style="90" customWidth="1"/>
    <col min="14598" max="14844" width="8.85546875" style="90"/>
    <col min="14845" max="14845" width="12.85546875" style="90" customWidth="1"/>
    <col min="14846" max="14846" width="24.140625" style="90" customWidth="1"/>
    <col min="14847" max="14847" width="21.28515625" style="90" customWidth="1"/>
    <col min="14848" max="14848" width="15.28515625" style="90" customWidth="1"/>
    <col min="14849" max="14849" width="16.5703125" style="90" customWidth="1"/>
    <col min="14850" max="14850" width="14.28515625" style="90" customWidth="1"/>
    <col min="14851" max="14851" width="14.7109375" style="90" customWidth="1"/>
    <col min="14852" max="14852" width="16.140625" style="90" customWidth="1"/>
    <col min="14853" max="14853" width="5" style="90" customWidth="1"/>
    <col min="14854" max="15100" width="8.85546875" style="90"/>
    <col min="15101" max="15101" width="12.85546875" style="90" customWidth="1"/>
    <col min="15102" max="15102" width="24.140625" style="90" customWidth="1"/>
    <col min="15103" max="15103" width="21.28515625" style="90" customWidth="1"/>
    <col min="15104" max="15104" width="15.28515625" style="90" customWidth="1"/>
    <col min="15105" max="15105" width="16.5703125" style="90" customWidth="1"/>
    <col min="15106" max="15106" width="14.28515625" style="90" customWidth="1"/>
    <col min="15107" max="15107" width="14.7109375" style="90" customWidth="1"/>
    <col min="15108" max="15108" width="16.140625" style="90" customWidth="1"/>
    <col min="15109" max="15109" width="5" style="90" customWidth="1"/>
    <col min="15110" max="15356" width="8.85546875" style="90"/>
    <col min="15357" max="15357" width="12.85546875" style="90" customWidth="1"/>
    <col min="15358" max="15358" width="24.140625" style="90" customWidth="1"/>
    <col min="15359" max="15359" width="21.28515625" style="90" customWidth="1"/>
    <col min="15360" max="15360" width="15.28515625" style="90" customWidth="1"/>
    <col min="15361" max="15361" width="16.5703125" style="90" customWidth="1"/>
    <col min="15362" max="15362" width="14.28515625" style="90" customWidth="1"/>
    <col min="15363" max="15363" width="14.7109375" style="90" customWidth="1"/>
    <col min="15364" max="15364" width="16.140625" style="90" customWidth="1"/>
    <col min="15365" max="15365" width="5" style="90" customWidth="1"/>
    <col min="15366" max="15612" width="8.85546875" style="90"/>
    <col min="15613" max="15613" width="12.85546875" style="90" customWidth="1"/>
    <col min="15614" max="15614" width="24.140625" style="90" customWidth="1"/>
    <col min="15615" max="15615" width="21.28515625" style="90" customWidth="1"/>
    <col min="15616" max="15616" width="15.28515625" style="90" customWidth="1"/>
    <col min="15617" max="15617" width="16.5703125" style="90" customWidth="1"/>
    <col min="15618" max="15618" width="14.28515625" style="90" customWidth="1"/>
    <col min="15619" max="15619" width="14.7109375" style="90" customWidth="1"/>
    <col min="15620" max="15620" width="16.140625" style="90" customWidth="1"/>
    <col min="15621" max="15621" width="5" style="90" customWidth="1"/>
    <col min="15622" max="15868" width="8.85546875" style="90"/>
    <col min="15869" max="15869" width="12.85546875" style="90" customWidth="1"/>
    <col min="15870" max="15870" width="24.140625" style="90" customWidth="1"/>
    <col min="15871" max="15871" width="21.28515625" style="90" customWidth="1"/>
    <col min="15872" max="15872" width="15.28515625" style="90" customWidth="1"/>
    <col min="15873" max="15873" width="16.5703125" style="90" customWidth="1"/>
    <col min="15874" max="15874" width="14.28515625" style="90" customWidth="1"/>
    <col min="15875" max="15875" width="14.7109375" style="90" customWidth="1"/>
    <col min="15876" max="15876" width="16.140625" style="90" customWidth="1"/>
    <col min="15877" max="15877" width="5" style="90" customWidth="1"/>
    <col min="15878" max="16124" width="8.85546875" style="90"/>
    <col min="16125" max="16125" width="12.85546875" style="90" customWidth="1"/>
    <col min="16126" max="16126" width="24.140625" style="90" customWidth="1"/>
    <col min="16127" max="16127" width="21.28515625" style="90" customWidth="1"/>
    <col min="16128" max="16128" width="15.28515625" style="90" customWidth="1"/>
    <col min="16129" max="16129" width="16.5703125" style="90" customWidth="1"/>
    <col min="16130" max="16130" width="14.28515625" style="90" customWidth="1"/>
    <col min="16131" max="16131" width="14.7109375" style="90" customWidth="1"/>
    <col min="16132" max="16132" width="16.140625" style="90" customWidth="1"/>
    <col min="16133" max="16133" width="5" style="90" customWidth="1"/>
    <col min="16134" max="16384" width="8.85546875" style="90"/>
  </cols>
  <sheetData>
    <row r="1" spans="1:7" ht="20.25" x14ac:dyDescent="0.3">
      <c r="A1" s="186" t="s">
        <v>183</v>
      </c>
      <c r="B1" s="89" t="str">
        <f>Cover!C22</f>
        <v>TasNetworks</v>
      </c>
    </row>
    <row r="2" spans="1:7" ht="20.25" x14ac:dyDescent="0.3">
      <c r="B2" s="89" t="s">
        <v>98</v>
      </c>
      <c r="G2" s="91"/>
    </row>
    <row r="3" spans="1:7" ht="20.25" x14ac:dyDescent="0.3">
      <c r="B3" s="92" t="str">
        <f>Cover!C26</f>
        <v>2015-16</v>
      </c>
      <c r="G3" s="91"/>
    </row>
    <row r="4" spans="1:7" ht="20.25" x14ac:dyDescent="0.3">
      <c r="B4" s="89" t="s">
        <v>125</v>
      </c>
    </row>
    <row r="6" spans="1:7" ht="48" customHeight="1" x14ac:dyDescent="0.2">
      <c r="B6" s="263" t="s">
        <v>126</v>
      </c>
      <c r="C6" s="281"/>
    </row>
    <row r="8" spans="1:7" x14ac:dyDescent="0.2">
      <c r="B8" s="282" t="s">
        <v>127</v>
      </c>
      <c r="C8" s="283"/>
      <c r="D8" s="93" t="s">
        <v>128</v>
      </c>
      <c r="E8" s="94"/>
      <c r="F8" s="94"/>
    </row>
    <row r="9" spans="1:7" ht="18" x14ac:dyDescent="0.25">
      <c r="B9" s="95"/>
      <c r="D9" s="94"/>
      <c r="E9" s="94"/>
      <c r="F9" s="94"/>
    </row>
    <row r="10" spans="1:7" x14ac:dyDescent="0.2">
      <c r="B10" s="284" t="s">
        <v>195</v>
      </c>
      <c r="C10" s="285"/>
      <c r="D10" s="286"/>
    </row>
    <row r="11" spans="1:7" x14ac:dyDescent="0.2">
      <c r="B11" s="287"/>
      <c r="C11" s="288"/>
      <c r="D11" s="289"/>
      <c r="E11" s="96"/>
      <c r="F11" s="96"/>
      <c r="G11" s="96"/>
    </row>
    <row r="12" spans="1:7" ht="15.75" x14ac:dyDescent="0.25">
      <c r="B12" s="97"/>
      <c r="C12" s="96"/>
      <c r="D12" s="96"/>
      <c r="E12" s="96"/>
      <c r="F12" s="96"/>
      <c r="G12" s="96"/>
    </row>
    <row r="13" spans="1:7" ht="15.75" x14ac:dyDescent="0.25">
      <c r="B13" s="97" t="s">
        <v>192</v>
      </c>
      <c r="C13" s="96"/>
      <c r="E13" s="96"/>
      <c r="F13" s="96"/>
      <c r="G13" s="96"/>
    </row>
    <row r="14" spans="1:7" x14ac:dyDescent="0.2">
      <c r="B14" s="96"/>
      <c r="C14" s="96"/>
      <c r="D14" s="96"/>
      <c r="E14" s="96"/>
      <c r="F14" s="96"/>
      <c r="G14" s="96"/>
    </row>
    <row r="15" spans="1:7" x14ac:dyDescent="0.2">
      <c r="B15" s="282" t="s">
        <v>42</v>
      </c>
      <c r="C15" s="283"/>
      <c r="D15" s="98"/>
      <c r="E15" s="96"/>
      <c r="F15" s="96"/>
      <c r="G15" s="96"/>
    </row>
    <row r="16" spans="1:7" x14ac:dyDescent="0.2">
      <c r="B16" s="279" t="s">
        <v>129</v>
      </c>
      <c r="C16" s="290"/>
      <c r="D16" s="83"/>
      <c r="E16" s="96"/>
      <c r="F16" s="99"/>
      <c r="G16" s="96"/>
    </row>
    <row r="17" spans="2:7" x14ac:dyDescent="0.2">
      <c r="B17" s="279" t="s">
        <v>130</v>
      </c>
      <c r="C17" s="280"/>
      <c r="D17" s="83"/>
      <c r="E17" s="96"/>
      <c r="F17" s="96"/>
      <c r="G17" s="96"/>
    </row>
    <row r="18" spans="2:7" x14ac:dyDescent="0.2">
      <c r="B18" s="279" t="s">
        <v>131</v>
      </c>
      <c r="C18" s="290"/>
      <c r="D18" s="83"/>
      <c r="E18" s="96"/>
      <c r="F18" s="96"/>
      <c r="G18" s="96"/>
    </row>
    <row r="19" spans="2:7" x14ac:dyDescent="0.2">
      <c r="B19" s="279" t="s">
        <v>130</v>
      </c>
      <c r="C19" s="280"/>
      <c r="D19" s="83"/>
      <c r="E19" s="96"/>
      <c r="F19" s="96"/>
      <c r="G19" s="96"/>
    </row>
    <row r="20" spans="2:7" x14ac:dyDescent="0.2">
      <c r="B20" s="279" t="s">
        <v>132</v>
      </c>
      <c r="C20" s="280"/>
      <c r="D20" s="83"/>
      <c r="E20" s="96"/>
      <c r="F20" s="96"/>
      <c r="G20" s="96"/>
    </row>
    <row r="21" spans="2:7" x14ac:dyDescent="0.2">
      <c r="B21" s="279" t="s">
        <v>133</v>
      </c>
      <c r="C21" s="280"/>
      <c r="D21" s="83"/>
      <c r="E21" s="96"/>
      <c r="F21" s="96"/>
      <c r="G21" s="96"/>
    </row>
    <row r="22" spans="2:7" x14ac:dyDescent="0.2">
      <c r="B22" s="279" t="s">
        <v>134</v>
      </c>
      <c r="C22" s="280"/>
      <c r="D22" s="83"/>
      <c r="E22" s="96"/>
      <c r="F22" s="96"/>
      <c r="G22" s="96"/>
    </row>
    <row r="23" spans="2:7" x14ac:dyDescent="0.2">
      <c r="B23" s="279" t="s">
        <v>135</v>
      </c>
      <c r="C23" s="280"/>
      <c r="D23" s="83"/>
      <c r="E23" s="96"/>
      <c r="F23" s="96"/>
      <c r="G23" s="96"/>
    </row>
    <row r="24" spans="2:7" x14ac:dyDescent="0.2">
      <c r="B24" s="279" t="s">
        <v>136</v>
      </c>
      <c r="C24" s="280"/>
      <c r="D24" s="83"/>
      <c r="E24" s="96"/>
      <c r="F24" s="96"/>
      <c r="G24" s="96"/>
    </row>
    <row r="25" spans="2:7" x14ac:dyDescent="0.2">
      <c r="B25" s="279" t="s">
        <v>135</v>
      </c>
      <c r="C25" s="280"/>
      <c r="D25" s="83"/>
      <c r="E25" s="96"/>
      <c r="F25" s="96"/>
      <c r="G25" s="96"/>
    </row>
    <row r="26" spans="2:7" x14ac:dyDescent="0.2">
      <c r="B26" s="279" t="s">
        <v>137</v>
      </c>
      <c r="C26" s="290"/>
      <c r="D26" s="83"/>
      <c r="E26" s="96"/>
      <c r="F26" s="96"/>
      <c r="G26" s="96"/>
    </row>
    <row r="27" spans="2:7" x14ac:dyDescent="0.2">
      <c r="B27" s="279" t="s">
        <v>138</v>
      </c>
      <c r="C27" s="280"/>
      <c r="D27" s="83"/>
      <c r="E27" s="96"/>
      <c r="F27" s="96"/>
      <c r="G27" s="96"/>
    </row>
    <row r="28" spans="2:7" x14ac:dyDescent="0.2">
      <c r="B28" s="279" t="s">
        <v>139</v>
      </c>
      <c r="C28" s="280"/>
      <c r="D28" s="83"/>
      <c r="E28" s="96"/>
      <c r="F28" s="96"/>
      <c r="G28" s="96"/>
    </row>
    <row r="29" spans="2:7" x14ac:dyDescent="0.2">
      <c r="B29" s="279" t="s">
        <v>44</v>
      </c>
      <c r="C29" s="280"/>
      <c r="D29" s="83"/>
      <c r="E29" s="96"/>
      <c r="F29" s="96"/>
      <c r="G29" s="96"/>
    </row>
    <row r="30" spans="2:7" x14ac:dyDescent="0.2">
      <c r="B30" s="279" t="s">
        <v>140</v>
      </c>
      <c r="C30" s="280"/>
      <c r="D30" s="83"/>
      <c r="E30" s="96"/>
      <c r="F30" s="96"/>
      <c r="G30" s="96"/>
    </row>
    <row r="31" spans="2:7" x14ac:dyDescent="0.2">
      <c r="B31" s="279" t="s">
        <v>45</v>
      </c>
      <c r="C31" s="280"/>
      <c r="D31" s="83"/>
      <c r="E31" s="96"/>
      <c r="F31" s="96"/>
      <c r="G31" s="96"/>
    </row>
    <row r="32" spans="2:7" x14ac:dyDescent="0.2">
      <c r="B32" s="279" t="s">
        <v>141</v>
      </c>
      <c r="C32" s="280"/>
      <c r="D32" s="83"/>
      <c r="E32" s="96"/>
      <c r="F32" s="96"/>
      <c r="G32" s="96"/>
    </row>
    <row r="33" spans="2:7" x14ac:dyDescent="0.2">
      <c r="B33" s="279" t="s">
        <v>46</v>
      </c>
      <c r="C33" s="280"/>
      <c r="D33" s="83"/>
      <c r="E33" s="96"/>
      <c r="F33" s="96"/>
      <c r="G33" s="96"/>
    </row>
    <row r="34" spans="2:7" x14ac:dyDescent="0.2">
      <c r="B34" s="282" t="s">
        <v>43</v>
      </c>
      <c r="C34" s="283"/>
      <c r="D34" s="100"/>
      <c r="E34" s="96"/>
      <c r="F34" s="96"/>
      <c r="G34" s="96"/>
    </row>
    <row r="35" spans="2:7" x14ac:dyDescent="0.2">
      <c r="B35" s="279" t="s">
        <v>142</v>
      </c>
      <c r="C35" s="280"/>
      <c r="D35" s="83"/>
      <c r="E35" s="96"/>
      <c r="F35" s="96"/>
      <c r="G35" s="96"/>
    </row>
    <row r="36" spans="2:7" x14ac:dyDescent="0.2">
      <c r="B36" s="291" t="s">
        <v>47</v>
      </c>
      <c r="C36" s="292"/>
      <c r="D36" s="83"/>
      <c r="E36" s="96"/>
      <c r="F36" s="96"/>
      <c r="G36" s="96"/>
    </row>
    <row r="37" spans="2:7" x14ac:dyDescent="0.2">
      <c r="B37" s="282" t="s">
        <v>143</v>
      </c>
      <c r="C37" s="283"/>
      <c r="D37" s="100"/>
      <c r="E37" s="96"/>
      <c r="F37" s="96"/>
      <c r="G37" s="96"/>
    </row>
    <row r="38" spans="2:7" x14ac:dyDescent="0.2">
      <c r="B38" s="291" t="s">
        <v>29</v>
      </c>
      <c r="C38" s="292"/>
      <c r="D38" s="83"/>
      <c r="E38" s="96"/>
      <c r="F38" s="96"/>
      <c r="G38" s="96"/>
    </row>
    <row r="39" spans="2:7" x14ac:dyDescent="0.2">
      <c r="B39" s="279" t="s">
        <v>144</v>
      </c>
      <c r="C39" s="280"/>
      <c r="D39" s="83"/>
      <c r="E39" s="96"/>
      <c r="F39" s="96"/>
      <c r="G39" s="96"/>
    </row>
    <row r="40" spans="2:7" x14ac:dyDescent="0.2">
      <c r="B40" s="279" t="s">
        <v>145</v>
      </c>
      <c r="C40" s="290"/>
      <c r="D40" s="83"/>
      <c r="E40" s="96"/>
      <c r="F40" s="96"/>
      <c r="G40" s="96"/>
    </row>
    <row r="41" spans="2:7" x14ac:dyDescent="0.2">
      <c r="B41" s="291" t="s">
        <v>146</v>
      </c>
      <c r="C41" s="292"/>
      <c r="D41" s="83"/>
      <c r="E41" s="96"/>
      <c r="F41" s="96"/>
      <c r="G41" s="96"/>
    </row>
    <row r="42" spans="2:7" x14ac:dyDescent="0.2">
      <c r="B42" s="291" t="s">
        <v>147</v>
      </c>
      <c r="C42" s="292"/>
      <c r="D42" s="83"/>
      <c r="E42" s="96"/>
      <c r="F42" s="96"/>
      <c r="G42" s="96"/>
    </row>
    <row r="43" spans="2:7" x14ac:dyDescent="0.2">
      <c r="B43" s="291" t="s">
        <v>148</v>
      </c>
      <c r="C43" s="292"/>
      <c r="D43" s="83"/>
      <c r="E43" s="96"/>
      <c r="F43" s="96"/>
      <c r="G43" s="96"/>
    </row>
    <row r="44" spans="2:7" x14ac:dyDescent="0.2">
      <c r="B44" s="291" t="s">
        <v>149</v>
      </c>
      <c r="C44" s="292"/>
      <c r="D44" s="83"/>
      <c r="E44" s="96"/>
      <c r="F44" s="96"/>
      <c r="G44" s="96"/>
    </row>
    <row r="45" spans="2:7" x14ac:dyDescent="0.2">
      <c r="B45" s="282" t="s">
        <v>51</v>
      </c>
      <c r="C45" s="283"/>
      <c r="D45" s="100"/>
      <c r="E45" s="96"/>
      <c r="F45" s="96"/>
      <c r="G45" s="96"/>
    </row>
    <row r="46" spans="2:7" x14ac:dyDescent="0.2">
      <c r="B46" s="291" t="s">
        <v>150</v>
      </c>
      <c r="C46" s="290"/>
      <c r="D46" s="83"/>
      <c r="E46" s="96"/>
      <c r="F46" s="96"/>
      <c r="G46" s="96"/>
    </row>
    <row r="47" spans="2:7" x14ac:dyDescent="0.2">
      <c r="B47" s="291" t="s">
        <v>151</v>
      </c>
      <c r="C47" s="292"/>
      <c r="D47" s="83"/>
      <c r="E47" s="96"/>
      <c r="F47" s="96"/>
      <c r="G47" s="96"/>
    </row>
    <row r="48" spans="2:7" x14ac:dyDescent="0.2">
      <c r="B48" s="101" t="s">
        <v>152</v>
      </c>
      <c r="C48" s="101"/>
      <c r="D48" s="102">
        <f>SUM(D17,D19,D21,D25,D27,D29,D31,D33,D36,D40,D42,D44,D47)</f>
        <v>0</v>
      </c>
      <c r="E48" s="96"/>
      <c r="F48" s="96"/>
      <c r="G48" s="96"/>
    </row>
  </sheetData>
  <sheetProtection selectLockedCells="1"/>
  <customSheetViews>
    <customSheetView guid="{12548F66-3706-4126-8BB8-663EB3B7FE4B}" showPageBreaks="1" showGridLines="0" printArea="1" view="pageBreakPreview">
      <selection activeCell="D4" sqref="D4"/>
      <rowBreaks count="1" manualBreakCount="1">
        <brk id="7" min="1" max="8" man="1"/>
      </rowBreak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36">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B6:C6"/>
    <mergeCell ref="B8:C8"/>
    <mergeCell ref="B10:D11"/>
    <mergeCell ref="B15:C15"/>
    <mergeCell ref="B16:C16"/>
    <mergeCell ref="B17:C17"/>
    <mergeCell ref="B18:C18"/>
    <mergeCell ref="B19:C19"/>
    <mergeCell ref="B20:C20"/>
    <mergeCell ref="B21:C21"/>
    <mergeCell ref="B22:C22"/>
  </mergeCells>
  <conditionalFormatting sqref="D16:D33 D35:D36 D38:D44 D46:D47">
    <cfRule type="expression" dxfId="0" priority="1" stopIfTrue="1">
      <formula>$D$8="yes"</formula>
    </cfRule>
  </conditionalFormatting>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D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D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D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D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D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D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D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D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D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D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D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D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D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D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formula1>"Yes, No"</formula1>
    </dataValidation>
  </dataValidation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rowBreaks count="1" manualBreakCount="1">
    <brk id="7" min="1" max="8"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5"/>
  <sheetViews>
    <sheetView showGridLines="0" view="pageBreakPreview" topLeftCell="A31" zoomScaleNormal="100" workbookViewId="0">
      <selection activeCell="H49" sqref="H49:H52"/>
    </sheetView>
  </sheetViews>
  <sheetFormatPr defaultRowHeight="12.75" x14ac:dyDescent="0.2"/>
  <cols>
    <col min="2" max="2" width="13" bestFit="1" customWidth="1"/>
    <col min="7" max="7" width="12.7109375" customWidth="1"/>
    <col min="8" max="8" width="14.140625" customWidth="1"/>
    <col min="9" max="9" width="4.28515625" customWidth="1"/>
  </cols>
  <sheetData>
    <row r="1" spans="2:10" ht="20.25" x14ac:dyDescent="0.3">
      <c r="B1" s="36" t="str">
        <f>Cover!C22</f>
        <v>TasNetworks</v>
      </c>
    </row>
    <row r="2" spans="2:10" ht="20.25" customHeight="1" x14ac:dyDescent="0.3">
      <c r="B2" s="64" t="s">
        <v>107</v>
      </c>
      <c r="F2" s="293" t="s">
        <v>205</v>
      </c>
      <c r="G2" s="294"/>
      <c r="H2" s="295"/>
      <c r="I2" s="127"/>
      <c r="J2" s="127"/>
    </row>
    <row r="3" spans="2:10" ht="35.25" customHeight="1" x14ac:dyDescent="0.2">
      <c r="B3" s="151" t="str">
        <f>Cover!C26</f>
        <v>2015-16</v>
      </c>
      <c r="F3" s="296"/>
      <c r="G3" s="297"/>
      <c r="H3" s="298"/>
    </row>
    <row r="4" spans="2:10" ht="21.75" customHeight="1" x14ac:dyDescent="0.25">
      <c r="B4" s="35" t="s">
        <v>95</v>
      </c>
      <c r="F4" s="299"/>
      <c r="G4" s="300"/>
      <c r="H4" s="301"/>
    </row>
    <row r="6" spans="2:10" x14ac:dyDescent="0.2">
      <c r="B6" s="305" t="s">
        <v>73</v>
      </c>
      <c r="C6" s="305"/>
      <c r="D6" s="305"/>
      <c r="E6" s="305"/>
      <c r="F6" s="305"/>
      <c r="G6" s="305"/>
      <c r="H6" s="65">
        <v>2</v>
      </c>
    </row>
    <row r="7" spans="2:10" x14ac:dyDescent="0.2">
      <c r="B7" s="305" t="s">
        <v>74</v>
      </c>
      <c r="C7" s="305"/>
      <c r="D7" s="305"/>
      <c r="E7" s="305"/>
      <c r="F7" s="305"/>
      <c r="G7" s="305"/>
      <c r="H7" s="65">
        <v>15</v>
      </c>
    </row>
    <row r="8" spans="2:10" x14ac:dyDescent="0.2">
      <c r="B8" s="305" t="s">
        <v>104</v>
      </c>
      <c r="C8" s="305"/>
      <c r="D8" s="305"/>
      <c r="E8" s="305"/>
      <c r="F8" s="305"/>
      <c r="G8" s="305"/>
      <c r="H8" s="65">
        <v>81</v>
      </c>
    </row>
    <row r="9" spans="2:10" x14ac:dyDescent="0.2">
      <c r="B9" s="305" t="s">
        <v>77</v>
      </c>
      <c r="C9" s="305"/>
      <c r="D9" s="305"/>
      <c r="E9" s="305"/>
      <c r="F9" s="305"/>
      <c r="G9" s="305"/>
      <c r="H9" s="65">
        <v>127</v>
      </c>
    </row>
    <row r="10" spans="2:10" x14ac:dyDescent="0.2">
      <c r="B10" s="305" t="s">
        <v>75</v>
      </c>
      <c r="C10" s="305"/>
      <c r="D10" s="305"/>
      <c r="E10" s="305"/>
      <c r="F10" s="305"/>
      <c r="G10" s="305"/>
      <c r="H10" s="65">
        <v>98</v>
      </c>
    </row>
    <row r="11" spans="2:10" x14ac:dyDescent="0.2">
      <c r="B11" s="305" t="s">
        <v>78</v>
      </c>
      <c r="C11" s="305"/>
      <c r="D11" s="305"/>
      <c r="E11" s="305"/>
      <c r="F11" s="305"/>
      <c r="G11" s="305"/>
      <c r="H11" s="65">
        <v>98</v>
      </c>
    </row>
    <row r="12" spans="2:10" x14ac:dyDescent="0.2">
      <c r="B12" s="305" t="s">
        <v>76</v>
      </c>
      <c r="C12" s="305"/>
      <c r="D12" s="305"/>
      <c r="E12" s="305"/>
      <c r="F12" s="305"/>
      <c r="G12" s="305"/>
      <c r="H12" s="65">
        <v>15</v>
      </c>
    </row>
    <row r="13" spans="2:10" x14ac:dyDescent="0.2">
      <c r="B13" s="305" t="s">
        <v>14</v>
      </c>
      <c r="C13" s="305"/>
      <c r="D13" s="305"/>
      <c r="E13" s="305"/>
      <c r="F13" s="305"/>
      <c r="G13" s="305"/>
      <c r="H13" s="65">
        <v>3</v>
      </c>
    </row>
    <row r="14" spans="2:10" x14ac:dyDescent="0.2">
      <c r="B14" s="305" t="s">
        <v>15</v>
      </c>
      <c r="C14" s="305"/>
      <c r="D14" s="305"/>
      <c r="E14" s="305"/>
      <c r="F14" s="305"/>
      <c r="G14" s="305"/>
      <c r="H14" s="65" t="s">
        <v>587</v>
      </c>
    </row>
    <row r="15" spans="2:10" x14ac:dyDescent="0.2">
      <c r="B15" s="305" t="s">
        <v>16</v>
      </c>
      <c r="C15" s="305"/>
      <c r="D15" s="305"/>
      <c r="E15" s="305"/>
      <c r="F15" s="305"/>
      <c r="G15" s="305"/>
      <c r="H15" s="65" t="s">
        <v>587</v>
      </c>
    </row>
    <row r="16" spans="2:10" x14ac:dyDescent="0.2">
      <c r="B16" s="305" t="s">
        <v>17</v>
      </c>
      <c r="C16" s="305"/>
      <c r="D16" s="305"/>
      <c r="E16" s="305"/>
      <c r="F16" s="305"/>
      <c r="G16" s="305"/>
      <c r="H16" s="65" t="s">
        <v>587</v>
      </c>
    </row>
    <row r="17" spans="2:9" x14ac:dyDescent="0.2">
      <c r="B17" s="305" t="s">
        <v>18</v>
      </c>
      <c r="C17" s="305"/>
      <c r="D17" s="305"/>
      <c r="E17" s="305"/>
      <c r="F17" s="305"/>
      <c r="G17" s="305"/>
      <c r="H17" s="65">
        <v>306</v>
      </c>
    </row>
    <row r="18" spans="2:9" x14ac:dyDescent="0.2">
      <c r="B18" s="305" t="s">
        <v>19</v>
      </c>
      <c r="C18" s="305"/>
      <c r="D18" s="305"/>
      <c r="E18" s="305"/>
      <c r="F18" s="305"/>
      <c r="G18" s="305"/>
      <c r="H18" s="65">
        <v>100</v>
      </c>
    </row>
    <row r="19" spans="2:9" x14ac:dyDescent="0.2">
      <c r="B19" s="305" t="s">
        <v>20</v>
      </c>
      <c r="C19" s="305"/>
      <c r="D19" s="305"/>
      <c r="E19" s="305"/>
      <c r="F19" s="305"/>
      <c r="G19" s="305"/>
      <c r="H19" s="65">
        <v>5.94</v>
      </c>
    </row>
    <row r="21" spans="2:9" ht="15.75" x14ac:dyDescent="0.25">
      <c r="B21" s="35" t="s">
        <v>96</v>
      </c>
    </row>
    <row r="23" spans="2:9" x14ac:dyDescent="0.2">
      <c r="B23" s="305" t="s">
        <v>79</v>
      </c>
      <c r="C23" s="305"/>
      <c r="D23" s="305"/>
      <c r="E23" s="305"/>
      <c r="F23" s="305"/>
      <c r="G23" s="305"/>
      <c r="H23" s="65">
        <v>362</v>
      </c>
    </row>
    <row r="24" spans="2:9" x14ac:dyDescent="0.2">
      <c r="B24" s="306" t="s">
        <v>21</v>
      </c>
      <c r="C24" s="306"/>
      <c r="D24" s="306"/>
      <c r="E24" s="306"/>
      <c r="F24" s="306"/>
      <c r="G24" s="306"/>
      <c r="H24" s="38"/>
    </row>
    <row r="25" spans="2:9" x14ac:dyDescent="0.2">
      <c r="B25" s="305" t="s">
        <v>22</v>
      </c>
      <c r="C25" s="305"/>
      <c r="D25" s="305"/>
      <c r="E25" s="305"/>
      <c r="F25" s="305"/>
      <c r="G25" s="305"/>
      <c r="H25" s="221">
        <v>5.2486187845303865E-2</v>
      </c>
      <c r="I25" s="220"/>
    </row>
    <row r="26" spans="2:9" x14ac:dyDescent="0.2">
      <c r="B26" s="305" t="s">
        <v>23</v>
      </c>
      <c r="C26" s="305"/>
      <c r="D26" s="305"/>
      <c r="E26" s="305"/>
      <c r="F26" s="305"/>
      <c r="G26" s="305"/>
      <c r="H26" s="221">
        <v>6.0773480662983423E-2</v>
      </c>
      <c r="I26" s="220"/>
    </row>
    <row r="27" spans="2:9" x14ac:dyDescent="0.2">
      <c r="B27" s="305" t="s">
        <v>24</v>
      </c>
      <c r="C27" s="305"/>
      <c r="D27" s="305"/>
      <c r="E27" s="305"/>
      <c r="F27" s="305"/>
      <c r="G27" s="305"/>
      <c r="H27" s="221">
        <v>0.18508287292817679</v>
      </c>
      <c r="I27" s="220"/>
    </row>
    <row r="28" spans="2:9" x14ac:dyDescent="0.2">
      <c r="B28" s="305" t="s">
        <v>25</v>
      </c>
      <c r="C28" s="305"/>
      <c r="D28" s="305"/>
      <c r="E28" s="305"/>
      <c r="F28" s="305"/>
      <c r="G28" s="305"/>
      <c r="H28" s="221">
        <v>5.5248618784530384E-3</v>
      </c>
      <c r="I28" s="220"/>
    </row>
    <row r="29" spans="2:9" s="152" customFormat="1" x14ac:dyDescent="0.2">
      <c r="B29" s="305" t="s">
        <v>187</v>
      </c>
      <c r="C29" s="305"/>
      <c r="D29" s="305"/>
      <c r="E29" s="305"/>
      <c r="F29" s="305"/>
      <c r="G29" s="305"/>
      <c r="H29" s="221">
        <v>0</v>
      </c>
      <c r="I29" s="220"/>
    </row>
    <row r="30" spans="2:9" x14ac:dyDescent="0.2">
      <c r="B30" s="305" t="s">
        <v>26</v>
      </c>
      <c r="C30" s="305"/>
      <c r="D30" s="305"/>
      <c r="E30" s="305"/>
      <c r="F30" s="305"/>
      <c r="G30" s="305"/>
      <c r="H30" s="221">
        <v>3.8674033149171269E-2</v>
      </c>
      <c r="I30" s="220"/>
    </row>
    <row r="31" spans="2:9" x14ac:dyDescent="0.2">
      <c r="B31" s="305" t="s">
        <v>27</v>
      </c>
      <c r="C31" s="305"/>
      <c r="D31" s="305"/>
      <c r="E31" s="305"/>
      <c r="F31" s="305"/>
      <c r="G31" s="305"/>
      <c r="H31" s="221">
        <v>0</v>
      </c>
      <c r="I31" s="220"/>
    </row>
    <row r="32" spans="2:9" x14ac:dyDescent="0.2">
      <c r="B32" s="305" t="s">
        <v>72</v>
      </c>
      <c r="C32" s="305"/>
      <c r="D32" s="305"/>
      <c r="E32" s="305"/>
      <c r="F32" s="305"/>
      <c r="G32" s="305"/>
      <c r="H32" s="221">
        <v>0.65745856353591159</v>
      </c>
      <c r="I32" s="220"/>
    </row>
    <row r="33" spans="2:9" x14ac:dyDescent="0.2">
      <c r="B33" s="307" t="s">
        <v>80</v>
      </c>
      <c r="C33" s="308"/>
      <c r="D33" s="234"/>
      <c r="E33" s="234"/>
      <c r="F33" s="234"/>
      <c r="G33" s="235"/>
      <c r="H33" s="38"/>
    </row>
    <row r="34" spans="2:9" x14ac:dyDescent="0.2">
      <c r="B34" s="305" t="s">
        <v>81</v>
      </c>
      <c r="C34" s="305"/>
      <c r="D34" s="305"/>
      <c r="E34" s="305"/>
      <c r="F34" s="305"/>
      <c r="G34" s="305"/>
      <c r="H34" s="222">
        <v>2.2099447513812154E-2</v>
      </c>
      <c r="I34" s="220"/>
    </row>
    <row r="35" spans="2:9" x14ac:dyDescent="0.2">
      <c r="B35" s="305" t="s">
        <v>82</v>
      </c>
      <c r="C35" s="305"/>
      <c r="D35" s="305"/>
      <c r="E35" s="305"/>
      <c r="F35" s="305"/>
      <c r="G35" s="305"/>
      <c r="H35" s="222">
        <v>0</v>
      </c>
      <c r="I35" s="220"/>
    </row>
    <row r="36" spans="2:9" x14ac:dyDescent="0.2">
      <c r="B36" s="305" t="s">
        <v>83</v>
      </c>
      <c r="C36" s="305"/>
      <c r="D36" s="305"/>
      <c r="E36" s="305"/>
      <c r="F36" s="305"/>
      <c r="G36" s="305"/>
      <c r="H36" s="222">
        <v>2.7624309392265192E-3</v>
      </c>
      <c r="I36" s="220"/>
    </row>
    <row r="37" spans="2:9" x14ac:dyDescent="0.2">
      <c r="B37" s="305" t="s">
        <v>84</v>
      </c>
      <c r="C37" s="305"/>
      <c r="D37" s="305"/>
      <c r="E37" s="305"/>
      <c r="F37" s="305"/>
      <c r="G37" s="305"/>
      <c r="H37" s="222">
        <v>0.36740331491712708</v>
      </c>
      <c r="I37" s="220"/>
    </row>
    <row r="38" spans="2:9" x14ac:dyDescent="0.2">
      <c r="B38" s="305" t="s">
        <v>85</v>
      </c>
      <c r="C38" s="305"/>
      <c r="D38" s="305"/>
      <c r="E38" s="305"/>
      <c r="F38" s="305"/>
      <c r="G38" s="305"/>
      <c r="H38" s="222">
        <v>2.2099447513812154E-2</v>
      </c>
      <c r="I38" s="220"/>
    </row>
    <row r="39" spans="2:9" x14ac:dyDescent="0.2">
      <c r="B39" s="305" t="s">
        <v>86</v>
      </c>
      <c r="C39" s="305"/>
      <c r="D39" s="305"/>
      <c r="E39" s="305"/>
      <c r="F39" s="305"/>
      <c r="G39" s="305"/>
      <c r="H39" s="222">
        <v>0.53591160220994472</v>
      </c>
      <c r="I39" s="220"/>
    </row>
    <row r="40" spans="2:9" x14ac:dyDescent="0.2">
      <c r="B40" s="305" t="s">
        <v>87</v>
      </c>
      <c r="C40" s="305"/>
      <c r="D40" s="305"/>
      <c r="E40" s="305"/>
      <c r="F40" s="305"/>
      <c r="G40" s="305"/>
      <c r="H40" s="222">
        <v>0</v>
      </c>
      <c r="I40" s="220"/>
    </row>
    <row r="41" spans="2:9" x14ac:dyDescent="0.2">
      <c r="B41" s="305" t="s">
        <v>72</v>
      </c>
      <c r="C41" s="305"/>
      <c r="D41" s="305"/>
      <c r="E41" s="305"/>
      <c r="F41" s="305"/>
      <c r="G41" s="305"/>
      <c r="H41" s="222">
        <v>4.9723756906077346E-2</v>
      </c>
      <c r="I41" s="220"/>
    </row>
    <row r="42" spans="2:9" ht="12" customHeight="1" x14ac:dyDescent="0.2"/>
    <row r="43" spans="2:9" ht="15.75" x14ac:dyDescent="0.25">
      <c r="B43" s="35" t="s">
        <v>97</v>
      </c>
    </row>
    <row r="45" spans="2:9" x14ac:dyDescent="0.2">
      <c r="B45" s="306" t="s">
        <v>28</v>
      </c>
      <c r="C45" s="306"/>
      <c r="D45" s="306"/>
      <c r="E45" s="306"/>
      <c r="F45" s="306"/>
      <c r="G45" s="306"/>
      <c r="H45" s="38"/>
    </row>
    <row r="46" spans="2:9" x14ac:dyDescent="0.2">
      <c r="B46" s="309" t="s">
        <v>29</v>
      </c>
      <c r="C46" s="309"/>
      <c r="D46" s="309"/>
      <c r="E46" s="309"/>
      <c r="F46" s="309"/>
      <c r="G46" s="309"/>
      <c r="H46" s="145">
        <f>'1b. STPIS Customer Service'!C20</f>
        <v>0</v>
      </c>
    </row>
    <row r="47" spans="2:9" x14ac:dyDescent="0.2">
      <c r="B47" s="309" t="s">
        <v>30</v>
      </c>
      <c r="C47" s="309"/>
      <c r="D47" s="309"/>
      <c r="E47" s="309"/>
      <c r="F47" s="309"/>
      <c r="G47" s="309"/>
      <c r="H47" s="145">
        <f>'1b. STPIS Customer Service'!C21</f>
        <v>0</v>
      </c>
    </row>
    <row r="48" spans="2:9" x14ac:dyDescent="0.2">
      <c r="B48" s="306" t="s">
        <v>31</v>
      </c>
      <c r="C48" s="306"/>
      <c r="D48" s="306"/>
      <c r="E48" s="306"/>
      <c r="F48" s="306"/>
      <c r="G48" s="306"/>
      <c r="H48" s="38"/>
    </row>
    <row r="49" spans="2:10" x14ac:dyDescent="0.2">
      <c r="B49" s="309" t="s">
        <v>32</v>
      </c>
      <c r="C49" s="309"/>
      <c r="D49" s="309"/>
      <c r="E49" s="309"/>
      <c r="F49" s="309"/>
      <c r="G49" s="309"/>
      <c r="H49" s="65">
        <v>203</v>
      </c>
    </row>
    <row r="50" spans="2:10" x14ac:dyDescent="0.2">
      <c r="B50" s="309" t="s">
        <v>33</v>
      </c>
      <c r="C50" s="309"/>
      <c r="D50" s="309"/>
      <c r="E50" s="309"/>
      <c r="F50" s="309"/>
      <c r="G50" s="309"/>
      <c r="H50" s="65">
        <v>1524</v>
      </c>
    </row>
    <row r="51" spans="2:10" x14ac:dyDescent="0.2">
      <c r="B51" s="309" t="s">
        <v>34</v>
      </c>
      <c r="C51" s="309"/>
      <c r="D51" s="309"/>
      <c r="E51" s="309"/>
      <c r="F51" s="309"/>
      <c r="G51" s="309"/>
      <c r="H51" s="65">
        <v>10.8</v>
      </c>
    </row>
    <row r="52" spans="2:10" x14ac:dyDescent="0.2">
      <c r="B52" s="309" t="s">
        <v>35</v>
      </c>
      <c r="C52" s="309"/>
      <c r="D52" s="309"/>
      <c r="E52" s="309"/>
      <c r="F52" s="309"/>
      <c r="G52" s="309"/>
      <c r="H52" s="65">
        <v>42927</v>
      </c>
    </row>
    <row r="53" spans="2:10" x14ac:dyDescent="0.2">
      <c r="B53" s="306" t="s">
        <v>88</v>
      </c>
      <c r="C53" s="306"/>
      <c r="D53" s="306"/>
      <c r="E53" s="306"/>
      <c r="F53" s="306"/>
      <c r="G53" s="306"/>
      <c r="H53" s="38"/>
      <c r="I53" s="68"/>
      <c r="J53" s="68"/>
    </row>
    <row r="54" spans="2:10" x14ac:dyDescent="0.2">
      <c r="B54" s="309" t="s">
        <v>89</v>
      </c>
      <c r="C54" s="309"/>
      <c r="D54" s="309"/>
      <c r="E54" s="309"/>
      <c r="F54" s="309"/>
      <c r="G54" s="309"/>
      <c r="H54" s="145">
        <v>54046</v>
      </c>
      <c r="I54" s="68"/>
      <c r="J54" s="68"/>
    </row>
    <row r="55" spans="2:10" x14ac:dyDescent="0.2">
      <c r="B55" s="314" t="s">
        <v>161</v>
      </c>
      <c r="C55" s="309"/>
      <c r="D55" s="309"/>
      <c r="E55" s="309"/>
      <c r="F55" s="309"/>
      <c r="G55" s="309"/>
      <c r="H55" s="145">
        <v>33792</v>
      </c>
      <c r="I55" s="68"/>
      <c r="J55" s="68"/>
    </row>
    <row r="56" spans="2:10" x14ac:dyDescent="0.2">
      <c r="B56" s="309" t="s">
        <v>90</v>
      </c>
      <c r="C56" s="309"/>
      <c r="D56" s="309"/>
      <c r="E56" s="309"/>
      <c r="F56" s="309"/>
      <c r="G56" s="309"/>
      <c r="H56" s="65">
        <v>56.6</v>
      </c>
      <c r="I56" s="68"/>
      <c r="J56" s="68"/>
    </row>
    <row r="57" spans="2:10" x14ac:dyDescent="0.2">
      <c r="B57" s="309" t="s">
        <v>91</v>
      </c>
      <c r="C57" s="309"/>
      <c r="D57" s="309"/>
      <c r="E57" s="309"/>
      <c r="F57" s="309"/>
      <c r="G57" s="309"/>
      <c r="H57" s="65">
        <v>5</v>
      </c>
      <c r="I57" s="68"/>
      <c r="J57" s="68"/>
    </row>
    <row r="58" spans="2:10" x14ac:dyDescent="0.2">
      <c r="B58" s="309" t="s">
        <v>92</v>
      </c>
      <c r="C58" s="309"/>
      <c r="D58" s="309"/>
      <c r="E58" s="309"/>
      <c r="F58" s="309"/>
      <c r="G58" s="309"/>
      <c r="H58" s="218" t="s">
        <v>588</v>
      </c>
      <c r="I58" s="68"/>
      <c r="J58" s="68"/>
    </row>
    <row r="59" spans="2:10" x14ac:dyDescent="0.2">
      <c r="B59" s="307" t="s">
        <v>93</v>
      </c>
      <c r="C59" s="308"/>
      <c r="D59" s="308"/>
      <c r="E59" s="308"/>
      <c r="F59" s="308"/>
      <c r="G59" s="313"/>
      <c r="H59" s="38"/>
    </row>
    <row r="60" spans="2:10" x14ac:dyDescent="0.2">
      <c r="B60" s="302" t="s">
        <v>36</v>
      </c>
      <c r="C60" s="303"/>
      <c r="D60" s="303"/>
      <c r="E60" s="303"/>
      <c r="F60" s="303"/>
      <c r="G60" s="304"/>
      <c r="H60" s="65">
        <v>109</v>
      </c>
    </row>
    <row r="61" spans="2:10" x14ac:dyDescent="0.2">
      <c r="B61" s="302" t="s">
        <v>37</v>
      </c>
      <c r="C61" s="303"/>
      <c r="D61" s="303"/>
      <c r="E61" s="303"/>
      <c r="F61" s="303"/>
      <c r="G61" s="304"/>
      <c r="H61" s="150">
        <f>H23</f>
        <v>362</v>
      </c>
    </row>
    <row r="62" spans="2:10" x14ac:dyDescent="0.2">
      <c r="B62" s="302" t="s">
        <v>38</v>
      </c>
      <c r="C62" s="303"/>
      <c r="D62" s="303"/>
      <c r="E62" s="303"/>
      <c r="F62" s="303"/>
      <c r="G62" s="304"/>
      <c r="H62" s="65">
        <v>0</v>
      </c>
    </row>
    <row r="63" spans="2:10" x14ac:dyDescent="0.2">
      <c r="B63" s="302" t="s">
        <v>39</v>
      </c>
      <c r="C63" s="303"/>
      <c r="D63" s="303"/>
      <c r="E63" s="303"/>
      <c r="F63" s="303"/>
      <c r="G63" s="304"/>
      <c r="H63" s="65">
        <v>154</v>
      </c>
    </row>
    <row r="64" spans="2:10" x14ac:dyDescent="0.2">
      <c r="B64" s="302" t="s">
        <v>40</v>
      </c>
      <c r="C64" s="303"/>
      <c r="D64" s="303"/>
      <c r="E64" s="303"/>
      <c r="F64" s="303"/>
      <c r="G64" s="304"/>
      <c r="H64" s="65">
        <v>1613</v>
      </c>
    </row>
    <row r="65" spans="2:8" x14ac:dyDescent="0.2">
      <c r="B65" s="310" t="s">
        <v>41</v>
      </c>
      <c r="C65" s="311"/>
      <c r="D65" s="311"/>
      <c r="E65" s="311"/>
      <c r="F65" s="311"/>
      <c r="G65" s="312"/>
      <c r="H65" s="37">
        <f>SUM(H60:H64)</f>
        <v>2238</v>
      </c>
    </row>
  </sheetData>
  <customSheetViews>
    <customSheetView guid="{12548F66-3706-4126-8BB8-663EB3B7FE4B}" showPageBreaks="1" showGridLines="0" fitToPage="1" printArea="1" view="pageBreakPreview">
      <pageMargins left="0.75" right="0.75" top="1" bottom="1" header="0.5" footer="0.5"/>
      <pageSetup paperSize="8" orientation="portrait" r:id="rId1"/>
      <headerFooter alignWithMargins="0"/>
    </customSheetView>
  </customSheetViews>
  <mergeCells count="55">
    <mergeCell ref="B48:G48"/>
    <mergeCell ref="B39:G39"/>
    <mergeCell ref="B40:G40"/>
    <mergeCell ref="B41:G41"/>
    <mergeCell ref="B46:G46"/>
    <mergeCell ref="B6:G6"/>
    <mergeCell ref="B7:G7"/>
    <mergeCell ref="B8:G8"/>
    <mergeCell ref="B10:G10"/>
    <mergeCell ref="B12:G12"/>
    <mergeCell ref="B27:G27"/>
    <mergeCell ref="B28:G28"/>
    <mergeCell ref="B30:G30"/>
    <mergeCell ref="B17:G17"/>
    <mergeCell ref="B9:G9"/>
    <mergeCell ref="B11:G11"/>
    <mergeCell ref="B13:G13"/>
    <mergeCell ref="B14:G14"/>
    <mergeCell ref="B15:G15"/>
    <mergeCell ref="B16:G16"/>
    <mergeCell ref="B19:G19"/>
    <mergeCell ref="B23:G23"/>
    <mergeCell ref="B24:G24"/>
    <mergeCell ref="B25:G25"/>
    <mergeCell ref="B26:G26"/>
    <mergeCell ref="B29:G29"/>
    <mergeCell ref="B65:G65"/>
    <mergeCell ref="B49:G49"/>
    <mergeCell ref="B50:G50"/>
    <mergeCell ref="B51:G51"/>
    <mergeCell ref="B52:G52"/>
    <mergeCell ref="B53:G53"/>
    <mergeCell ref="B59:G59"/>
    <mergeCell ref="B60:G60"/>
    <mergeCell ref="B58:G58"/>
    <mergeCell ref="B54:G54"/>
    <mergeCell ref="B55:G55"/>
    <mergeCell ref="B56:G56"/>
    <mergeCell ref="B57:G57"/>
    <mergeCell ref="F2:H4"/>
    <mergeCell ref="B61:G61"/>
    <mergeCell ref="B62:G62"/>
    <mergeCell ref="B63:G63"/>
    <mergeCell ref="B64:G64"/>
    <mergeCell ref="B32:G32"/>
    <mergeCell ref="B45:G45"/>
    <mergeCell ref="B33:G33"/>
    <mergeCell ref="B34:G34"/>
    <mergeCell ref="B35:G35"/>
    <mergeCell ref="B36:G36"/>
    <mergeCell ref="B37:G37"/>
    <mergeCell ref="B38:G38"/>
    <mergeCell ref="B47:G47"/>
    <mergeCell ref="B31:G31"/>
    <mergeCell ref="B18:G18"/>
  </mergeCells>
  <phoneticPr fontId="34" type="noConversion"/>
  <dataValidations count="1">
    <dataValidation type="whole" allowBlank="1" showInputMessage="1" showErrorMessage="1" errorTitle="Whole Number" error="This field must contain a whole number. Text and decimals are not acceptable." sqref="C35:C41">
      <formula1>-1000</formula1>
      <formula2>9999999999</formula2>
    </dataValidation>
  </dataValidations>
  <pageMargins left="0.75" right="0.75" top="1" bottom="1" header="0.5" footer="0.5"/>
  <pageSetup paperSize="8"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57"/>
  <sheetViews>
    <sheetView showGridLines="0" view="pageBreakPreview" topLeftCell="A6" zoomScale="90" zoomScaleNormal="100" zoomScaleSheetLayoutView="90" workbookViewId="0">
      <selection activeCell="W354" sqref="E8:W354"/>
    </sheetView>
  </sheetViews>
  <sheetFormatPr defaultRowHeight="12.75" x14ac:dyDescent="0.2"/>
  <cols>
    <col min="1" max="1" width="11.28515625" style="71" customWidth="1"/>
    <col min="2" max="12" width="21.85546875" style="71" customWidth="1"/>
    <col min="13" max="13" width="27.7109375" style="71" customWidth="1"/>
    <col min="14" max="14" width="21.85546875" style="71" customWidth="1"/>
    <col min="15" max="15" width="26.7109375" style="71" customWidth="1"/>
    <col min="16" max="17" width="21.85546875" style="71" customWidth="1"/>
    <col min="18" max="18" width="21.85546875" style="152" customWidth="1"/>
    <col min="19" max="19" width="21.85546875" style="71" customWidth="1"/>
    <col min="20" max="20" width="21.85546875" style="152" customWidth="1"/>
    <col min="21" max="22" width="21.85546875" style="71" customWidth="1"/>
    <col min="23" max="23" width="23.7109375" style="71" customWidth="1"/>
    <col min="24" max="24" width="21.85546875" style="71" customWidth="1"/>
    <col min="25" max="25" width="6.7109375" style="71" customWidth="1"/>
    <col min="26" max="16384" width="9.140625" style="71"/>
  </cols>
  <sheetData>
    <row r="1" spans="2:25" ht="20.25" x14ac:dyDescent="0.3">
      <c r="B1" s="64" t="str">
        <f>Cover!C22</f>
        <v>TasNetworks</v>
      </c>
    </row>
    <row r="2" spans="2:25" ht="20.25" x14ac:dyDescent="0.3">
      <c r="B2" s="64" t="s">
        <v>105</v>
      </c>
    </row>
    <row r="3" spans="2:25" ht="20.25" x14ac:dyDescent="0.3">
      <c r="B3" s="41" t="str">
        <f>Cover!C26</f>
        <v>2015-16</v>
      </c>
    </row>
    <row r="4" spans="2:25" s="152" customFormat="1" ht="20.25" x14ac:dyDescent="0.3">
      <c r="B4" s="41"/>
    </row>
    <row r="5" spans="2:25" ht="15.75" x14ac:dyDescent="0.2">
      <c r="B5" s="73" t="s">
        <v>106</v>
      </c>
    </row>
    <row r="6" spans="2:25" s="152" customFormat="1" ht="15.75" x14ac:dyDescent="0.2">
      <c r="B6" s="170"/>
    </row>
    <row r="7" spans="2:25" ht="76.5" x14ac:dyDescent="0.2">
      <c r="B7" s="57" t="s">
        <v>50</v>
      </c>
      <c r="C7" s="57" t="s">
        <v>196</v>
      </c>
      <c r="D7" s="57" t="s">
        <v>117</v>
      </c>
      <c r="E7" s="57" t="s">
        <v>198</v>
      </c>
      <c r="F7" s="57" t="s">
        <v>118</v>
      </c>
      <c r="G7" s="57" t="s">
        <v>119</v>
      </c>
      <c r="H7" s="57" t="s">
        <v>120</v>
      </c>
      <c r="I7" s="57" t="s">
        <v>121</v>
      </c>
      <c r="J7" s="57" t="s">
        <v>122</v>
      </c>
      <c r="K7" s="57" t="s">
        <v>109</v>
      </c>
      <c r="L7" s="156" t="s">
        <v>162</v>
      </c>
      <c r="M7" s="156" t="s">
        <v>163</v>
      </c>
      <c r="N7" s="156" t="s">
        <v>164</v>
      </c>
      <c r="O7" s="156" t="s">
        <v>165</v>
      </c>
      <c r="P7" s="57" t="s">
        <v>166</v>
      </c>
      <c r="Q7" s="156" t="s">
        <v>169</v>
      </c>
      <c r="R7" s="156" t="s">
        <v>170</v>
      </c>
      <c r="S7" s="156" t="s">
        <v>171</v>
      </c>
      <c r="T7" s="156" t="s">
        <v>172</v>
      </c>
      <c r="U7" s="57" t="s">
        <v>110</v>
      </c>
      <c r="V7" s="153" t="s">
        <v>167</v>
      </c>
      <c r="W7" s="153" t="s">
        <v>168</v>
      </c>
      <c r="X7" s="129" t="s">
        <v>123</v>
      </c>
      <c r="Y7" s="131"/>
    </row>
    <row r="8" spans="2:25" x14ac:dyDescent="0.2">
      <c r="B8" s="75">
        <v>12017</v>
      </c>
      <c r="C8" s="75" t="s">
        <v>248</v>
      </c>
      <c r="D8" s="75" t="s">
        <v>1</v>
      </c>
      <c r="E8" s="75">
        <v>1004</v>
      </c>
      <c r="F8" s="75">
        <v>6.5140000000000002</v>
      </c>
      <c r="G8" s="75">
        <v>2.734</v>
      </c>
      <c r="H8" s="75">
        <v>3.1888000000000001</v>
      </c>
      <c r="I8" s="75">
        <v>0.23499999999999999</v>
      </c>
      <c r="J8" s="75">
        <v>1.4</v>
      </c>
      <c r="K8" s="75">
        <v>11</v>
      </c>
      <c r="L8" s="75">
        <v>20.5526655698925</v>
      </c>
      <c r="M8" s="75">
        <v>19.440121053763399</v>
      </c>
      <c r="N8" s="75">
        <v>2.0444444444444398</v>
      </c>
      <c r="O8" s="75">
        <v>2.0071684587813601</v>
      </c>
      <c r="P8" s="75">
        <v>9</v>
      </c>
      <c r="Q8" s="75">
        <v>198.11559139784899</v>
      </c>
      <c r="R8" s="75">
        <v>198.11559139784899</v>
      </c>
      <c r="S8" s="75">
        <v>0.51451612903225796</v>
      </c>
      <c r="T8" s="75">
        <v>0.51451612903225796</v>
      </c>
      <c r="U8" s="75">
        <v>0</v>
      </c>
      <c r="V8" s="75">
        <v>0</v>
      </c>
      <c r="W8" s="75">
        <v>0</v>
      </c>
      <c r="X8" s="130" t="s">
        <v>128</v>
      </c>
      <c r="Y8" s="132"/>
    </row>
    <row r="9" spans="2:25" x14ac:dyDescent="0.2">
      <c r="B9" s="75">
        <v>12018</v>
      </c>
      <c r="C9" s="75" t="s">
        <v>249</v>
      </c>
      <c r="D9" s="75" t="s">
        <v>1</v>
      </c>
      <c r="E9" s="75">
        <v>909</v>
      </c>
      <c r="F9" s="75">
        <v>0.02</v>
      </c>
      <c r="G9" s="75">
        <v>4.8630000000000004</v>
      </c>
      <c r="H9" s="75">
        <v>3.6326999999999998</v>
      </c>
      <c r="I9" s="75">
        <v>1.4E-2</v>
      </c>
      <c r="J9" s="75">
        <v>0.28999999999999998</v>
      </c>
      <c r="K9" s="75">
        <v>5</v>
      </c>
      <c r="L9" s="75">
        <v>0.62285685428571402</v>
      </c>
      <c r="M9" s="75">
        <v>0.33142885714285703</v>
      </c>
      <c r="N9" s="75">
        <v>7.14285714285714E-3</v>
      </c>
      <c r="O9" s="75">
        <v>2.8571428571428602E-3</v>
      </c>
      <c r="P9" s="75">
        <v>5</v>
      </c>
      <c r="Q9" s="75">
        <v>14.421428571428599</v>
      </c>
      <c r="R9" s="75">
        <v>14.421428571428599</v>
      </c>
      <c r="S9" s="75">
        <v>4.8571428571428599E-2</v>
      </c>
      <c r="T9" s="75">
        <v>4.8571428571428599E-2</v>
      </c>
      <c r="U9" s="75">
        <v>0</v>
      </c>
      <c r="V9" s="75">
        <v>0</v>
      </c>
      <c r="W9" s="75">
        <v>0</v>
      </c>
      <c r="X9" s="130" t="s">
        <v>128</v>
      </c>
      <c r="Y9" s="132"/>
    </row>
    <row r="10" spans="2:25" x14ac:dyDescent="0.2">
      <c r="B10" s="75">
        <v>12019</v>
      </c>
      <c r="C10" s="75" t="s">
        <v>250</v>
      </c>
      <c r="D10" s="75" t="s">
        <v>1</v>
      </c>
      <c r="E10" s="75">
        <v>1137</v>
      </c>
      <c r="F10" s="75">
        <v>2.1989999999999998</v>
      </c>
      <c r="G10" s="75">
        <v>3.5579999999999998</v>
      </c>
      <c r="H10" s="75">
        <v>3.9685999999999999</v>
      </c>
      <c r="I10" s="75">
        <v>5.9969999999999999</v>
      </c>
      <c r="J10" s="75">
        <v>0.52300000000000002</v>
      </c>
      <c r="K10" s="75">
        <v>13</v>
      </c>
      <c r="L10" s="75">
        <v>144.74814558139499</v>
      </c>
      <c r="M10" s="75">
        <v>144.696761289037</v>
      </c>
      <c r="N10" s="75">
        <v>1.6757475083056499</v>
      </c>
      <c r="O10" s="75">
        <v>1.6748615725359901</v>
      </c>
      <c r="P10" s="75">
        <v>3</v>
      </c>
      <c r="Q10" s="75">
        <v>21.840524916943501</v>
      </c>
      <c r="R10" s="75">
        <v>21.840524916943501</v>
      </c>
      <c r="S10" s="75">
        <v>8.5935769656699898E-2</v>
      </c>
      <c r="T10" s="75">
        <v>8.5935769656699898E-2</v>
      </c>
      <c r="U10" s="75">
        <v>0</v>
      </c>
      <c r="V10" s="75">
        <v>0</v>
      </c>
      <c r="W10" s="75">
        <v>0</v>
      </c>
      <c r="X10" s="130" t="s">
        <v>128</v>
      </c>
      <c r="Y10" s="132"/>
    </row>
    <row r="11" spans="2:25" x14ac:dyDescent="0.2">
      <c r="B11" s="75">
        <v>12030</v>
      </c>
      <c r="C11" s="75" t="s">
        <v>251</v>
      </c>
      <c r="D11" s="75" t="s">
        <v>1</v>
      </c>
      <c r="E11" s="75">
        <v>941</v>
      </c>
      <c r="F11" s="75">
        <v>6.18</v>
      </c>
      <c r="G11" s="75">
        <v>5.242</v>
      </c>
      <c r="H11" s="75">
        <v>3.5703999999999998</v>
      </c>
      <c r="I11" s="75">
        <v>0.19900000000000001</v>
      </c>
      <c r="J11" s="75">
        <v>0.2</v>
      </c>
      <c r="K11" s="75">
        <v>9</v>
      </c>
      <c r="L11" s="75">
        <v>35.088224800537297</v>
      </c>
      <c r="M11" s="75">
        <v>35.076404808596401</v>
      </c>
      <c r="N11" s="75">
        <v>0.11806581598388199</v>
      </c>
      <c r="O11" s="75">
        <v>0.116991269308261</v>
      </c>
      <c r="P11" s="75">
        <v>2</v>
      </c>
      <c r="Q11" s="75">
        <v>15.2639355271995</v>
      </c>
      <c r="R11" s="75">
        <v>15.2639355271995</v>
      </c>
      <c r="S11" s="75">
        <v>7.5755540631296206E-2</v>
      </c>
      <c r="T11" s="75">
        <v>7.5755540631296206E-2</v>
      </c>
      <c r="U11" s="75">
        <v>0</v>
      </c>
      <c r="V11" s="75">
        <v>0</v>
      </c>
      <c r="W11" s="75">
        <v>0</v>
      </c>
      <c r="X11" s="130" t="s">
        <v>128</v>
      </c>
      <c r="Y11" s="132"/>
    </row>
    <row r="12" spans="2:25" x14ac:dyDescent="0.2">
      <c r="B12" s="75">
        <v>12031</v>
      </c>
      <c r="C12" s="75" t="s">
        <v>252</v>
      </c>
      <c r="D12" s="75" t="s">
        <v>253</v>
      </c>
      <c r="E12" s="75">
        <v>1004</v>
      </c>
      <c r="F12" s="75">
        <v>10.19</v>
      </c>
      <c r="G12" s="75">
        <v>4.0670000000000002</v>
      </c>
      <c r="H12" s="75">
        <v>4.2233000000000001</v>
      </c>
      <c r="I12" s="75">
        <v>3.1869999999999998</v>
      </c>
      <c r="J12" s="75">
        <v>0.23899999999999999</v>
      </c>
      <c r="K12" s="75">
        <v>11</v>
      </c>
      <c r="L12" s="75">
        <v>168.02630358263301</v>
      </c>
      <c r="M12" s="75">
        <v>168.002643364486</v>
      </c>
      <c r="N12" s="75">
        <v>2.0411688158050398</v>
      </c>
      <c r="O12" s="75">
        <v>2.0392759966875702</v>
      </c>
      <c r="P12" s="75">
        <v>8</v>
      </c>
      <c r="Q12" s="75">
        <v>97.939155211167602</v>
      </c>
      <c r="R12" s="75">
        <v>97.939155211167602</v>
      </c>
      <c r="S12" s="75">
        <v>0.20087542884183099</v>
      </c>
      <c r="T12" s="75">
        <v>0.20087542884183099</v>
      </c>
      <c r="U12" s="75">
        <v>0</v>
      </c>
      <c r="V12" s="75">
        <v>0</v>
      </c>
      <c r="W12" s="75">
        <v>0</v>
      </c>
      <c r="X12" s="130" t="s">
        <v>128</v>
      </c>
      <c r="Y12" s="132"/>
    </row>
    <row r="13" spans="2:25" x14ac:dyDescent="0.2">
      <c r="B13" s="75">
        <v>12032</v>
      </c>
      <c r="C13" s="75" t="s">
        <v>254</v>
      </c>
      <c r="D13" s="75" t="s">
        <v>253</v>
      </c>
      <c r="E13" s="75">
        <v>681</v>
      </c>
      <c r="F13" s="75">
        <v>2.7490000000000001</v>
      </c>
      <c r="G13" s="75">
        <v>4</v>
      </c>
      <c r="H13" s="75">
        <v>1.9935</v>
      </c>
      <c r="I13" s="75">
        <v>2.4E-2</v>
      </c>
      <c r="J13" s="75">
        <v>0.246</v>
      </c>
      <c r="K13" s="75">
        <v>4</v>
      </c>
      <c r="L13" s="75">
        <v>2.3743159520547898</v>
      </c>
      <c r="M13" s="75">
        <v>2.2948638698630099</v>
      </c>
      <c r="N13" s="75">
        <v>0.13972602739726001</v>
      </c>
      <c r="O13" s="75">
        <v>0.13835616438356199</v>
      </c>
      <c r="P13" s="75">
        <v>9</v>
      </c>
      <c r="Q13" s="75">
        <v>56.2140388356164</v>
      </c>
      <c r="R13" s="75">
        <v>56.2140388356164</v>
      </c>
      <c r="S13" s="75">
        <v>0.28869863013698599</v>
      </c>
      <c r="T13" s="75">
        <v>0.28869863013698599</v>
      </c>
      <c r="U13" s="75">
        <v>0</v>
      </c>
      <c r="V13" s="75">
        <v>0</v>
      </c>
      <c r="W13" s="75">
        <v>0</v>
      </c>
      <c r="X13" s="130" t="s">
        <v>128</v>
      </c>
      <c r="Y13" s="132"/>
    </row>
    <row r="14" spans="2:25" x14ac:dyDescent="0.2">
      <c r="B14" s="75">
        <v>12033</v>
      </c>
      <c r="C14" s="75" t="s">
        <v>255</v>
      </c>
      <c r="D14" s="75" t="s">
        <v>1</v>
      </c>
      <c r="E14" s="75">
        <v>347</v>
      </c>
      <c r="F14" s="75">
        <v>0.68300000000000005</v>
      </c>
      <c r="G14" s="75">
        <v>2.39</v>
      </c>
      <c r="H14" s="75">
        <v>1.2784</v>
      </c>
      <c r="I14" s="75">
        <v>1.2999999999999999E-2</v>
      </c>
      <c r="J14" s="75">
        <v>0.96799999999999997</v>
      </c>
      <c r="K14" s="75">
        <v>5</v>
      </c>
      <c r="L14" s="75">
        <v>2.7047627428571399</v>
      </c>
      <c r="M14" s="75">
        <v>2.7047627428571399</v>
      </c>
      <c r="N14" s="75">
        <v>1.9047619047619001E-2</v>
      </c>
      <c r="O14" s="75">
        <v>1.9047619047619001E-2</v>
      </c>
      <c r="P14" s="75">
        <v>3</v>
      </c>
      <c r="Q14" s="75">
        <v>86.4952857142857</v>
      </c>
      <c r="R14" s="75">
        <v>86.4952857142857</v>
      </c>
      <c r="S14" s="75">
        <v>0.25333333333333302</v>
      </c>
      <c r="T14" s="75">
        <v>0.25333333333333302</v>
      </c>
      <c r="U14" s="75">
        <v>0</v>
      </c>
      <c r="V14" s="75">
        <v>0</v>
      </c>
      <c r="W14" s="75">
        <v>0</v>
      </c>
      <c r="X14" s="130" t="s">
        <v>128</v>
      </c>
      <c r="Y14" s="132"/>
    </row>
    <row r="15" spans="2:25" x14ac:dyDescent="0.2">
      <c r="B15" s="75">
        <v>12035</v>
      </c>
      <c r="C15" s="75" t="s">
        <v>255</v>
      </c>
      <c r="D15" s="75" t="s">
        <v>1</v>
      </c>
      <c r="E15" s="75">
        <v>850</v>
      </c>
      <c r="F15" s="75">
        <v>1.266</v>
      </c>
      <c r="G15" s="75">
        <v>4.3289999999999997</v>
      </c>
      <c r="H15" s="75">
        <v>3.2662</v>
      </c>
      <c r="I15" s="75">
        <v>6.2E-2</v>
      </c>
      <c r="J15" s="75">
        <v>1.7230000000000001</v>
      </c>
      <c r="K15" s="75">
        <v>10</v>
      </c>
      <c r="L15" s="75">
        <v>3.93323784517986</v>
      </c>
      <c r="M15" s="75">
        <v>3.90446082302158</v>
      </c>
      <c r="N15" s="75">
        <v>5.3525179856115102E-2</v>
      </c>
      <c r="O15" s="75">
        <v>5.0071942446043197E-2</v>
      </c>
      <c r="P15" s="75">
        <v>10</v>
      </c>
      <c r="Q15" s="75">
        <v>115.08488909352501</v>
      </c>
      <c r="R15" s="75">
        <v>115.08488909352501</v>
      </c>
      <c r="S15" s="75">
        <v>0.358561151079137</v>
      </c>
      <c r="T15" s="75">
        <v>0.358561151079137</v>
      </c>
      <c r="U15" s="75">
        <v>0</v>
      </c>
      <c r="V15" s="75">
        <v>0</v>
      </c>
      <c r="W15" s="75">
        <v>0</v>
      </c>
      <c r="X15" s="130" t="s">
        <v>128</v>
      </c>
      <c r="Y15" s="132"/>
    </row>
    <row r="16" spans="2:25" x14ac:dyDescent="0.2">
      <c r="B16" s="75">
        <v>12036</v>
      </c>
      <c r="C16" s="75" t="s">
        <v>256</v>
      </c>
      <c r="D16" s="75" t="s">
        <v>1</v>
      </c>
      <c r="E16" s="75">
        <v>1</v>
      </c>
      <c r="F16" s="75">
        <v>0.29399999999999998</v>
      </c>
      <c r="G16" s="75">
        <v>3.5059999999999998</v>
      </c>
      <c r="H16" s="75">
        <v>4.5936000000000003</v>
      </c>
      <c r="I16" s="75">
        <v>0</v>
      </c>
      <c r="J16" s="75">
        <v>0</v>
      </c>
      <c r="K16" s="75">
        <v>0</v>
      </c>
      <c r="L16" s="75">
        <v>0</v>
      </c>
      <c r="M16" s="75">
        <v>0</v>
      </c>
      <c r="N16" s="75">
        <v>0</v>
      </c>
      <c r="O16" s="75">
        <v>0</v>
      </c>
      <c r="P16" s="75">
        <v>0</v>
      </c>
      <c r="Q16" s="75">
        <v>0</v>
      </c>
      <c r="R16" s="75">
        <v>0</v>
      </c>
      <c r="S16" s="75">
        <v>0</v>
      </c>
      <c r="T16" s="75">
        <v>0</v>
      </c>
      <c r="U16" s="75">
        <v>0</v>
      </c>
      <c r="V16" s="75">
        <v>0</v>
      </c>
      <c r="W16" s="75">
        <v>0</v>
      </c>
      <c r="X16" s="130" t="s">
        <v>128</v>
      </c>
      <c r="Y16" s="132"/>
    </row>
    <row r="17" spans="2:25" s="152" customFormat="1" x14ac:dyDescent="0.2">
      <c r="B17" s="75">
        <v>12037</v>
      </c>
      <c r="C17" s="75" t="s">
        <v>257</v>
      </c>
      <c r="D17" s="75" t="s">
        <v>1</v>
      </c>
      <c r="E17" s="75">
        <v>205</v>
      </c>
      <c r="F17" s="75">
        <v>0</v>
      </c>
      <c r="G17" s="75">
        <v>2.847</v>
      </c>
      <c r="H17" s="75">
        <v>2.7804000000000002</v>
      </c>
      <c r="I17" s="75">
        <v>5.351</v>
      </c>
      <c r="J17" s="75">
        <v>8.7010000000000005</v>
      </c>
      <c r="K17" s="75">
        <v>9</v>
      </c>
      <c r="L17" s="75">
        <v>28.249357367547201</v>
      </c>
      <c r="M17" s="75">
        <v>28.237281871698102</v>
      </c>
      <c r="N17" s="75">
        <v>0.27532075471698098</v>
      </c>
      <c r="O17" s="75">
        <v>0.27411320754717</v>
      </c>
      <c r="P17" s="75">
        <v>8</v>
      </c>
      <c r="Q17" s="75">
        <v>91.611181584905694</v>
      </c>
      <c r="R17" s="75">
        <v>91.611181584905694</v>
      </c>
      <c r="S17" s="75">
        <v>0.30550943396226399</v>
      </c>
      <c r="T17" s="75">
        <v>0.30550943396226399</v>
      </c>
      <c r="U17" s="75">
        <v>0</v>
      </c>
      <c r="V17" s="75">
        <v>0</v>
      </c>
      <c r="W17" s="75">
        <v>0</v>
      </c>
      <c r="X17" s="130" t="s">
        <v>128</v>
      </c>
      <c r="Y17" s="132"/>
    </row>
    <row r="18" spans="2:25" s="152" customFormat="1" x14ac:dyDescent="0.2">
      <c r="B18" s="75">
        <v>12038</v>
      </c>
      <c r="C18" s="75" t="s">
        <v>258</v>
      </c>
      <c r="D18" s="75" t="s">
        <v>253</v>
      </c>
      <c r="E18" s="75">
        <v>733</v>
      </c>
      <c r="F18" s="75">
        <v>25.545999999999999</v>
      </c>
      <c r="G18" s="75">
        <v>4.7270000000000003</v>
      </c>
      <c r="H18" s="75">
        <v>2.9296000000000002</v>
      </c>
      <c r="I18" s="75">
        <v>0.60599999999999998</v>
      </c>
      <c r="J18" s="75">
        <v>0.88200000000000001</v>
      </c>
      <c r="K18" s="75">
        <v>9</v>
      </c>
      <c r="L18" s="75">
        <v>32.0030976896916</v>
      </c>
      <c r="M18" s="75">
        <v>31.9943412032368</v>
      </c>
      <c r="N18" s="75">
        <v>0.25628396075212101</v>
      </c>
      <c r="O18" s="75">
        <v>0.25565849654040101</v>
      </c>
      <c r="P18" s="75">
        <v>12</v>
      </c>
      <c r="Q18" s="75">
        <v>24.348389609475799</v>
      </c>
      <c r="R18" s="75">
        <v>24.348389609475799</v>
      </c>
      <c r="S18" s="75">
        <v>9.6165122551893994E-2</v>
      </c>
      <c r="T18" s="75">
        <v>9.6165122551893994E-2</v>
      </c>
      <c r="U18" s="75">
        <v>0</v>
      </c>
      <c r="V18" s="75">
        <v>0</v>
      </c>
      <c r="W18" s="75">
        <v>0</v>
      </c>
      <c r="X18" s="130" t="s">
        <v>128</v>
      </c>
      <c r="Y18" s="132"/>
    </row>
    <row r="19" spans="2:25" s="152" customFormat="1" x14ac:dyDescent="0.2">
      <c r="B19" s="75">
        <v>12039</v>
      </c>
      <c r="C19" s="75" t="s">
        <v>259</v>
      </c>
      <c r="D19" s="75" t="s">
        <v>1</v>
      </c>
      <c r="E19" s="75">
        <v>1203</v>
      </c>
      <c r="F19" s="75">
        <v>0.52100000000000002</v>
      </c>
      <c r="G19" s="75">
        <v>4.8</v>
      </c>
      <c r="H19" s="75">
        <v>4.1738</v>
      </c>
      <c r="I19" s="75">
        <v>0.26400000000000001</v>
      </c>
      <c r="J19" s="75">
        <v>1.2410000000000001</v>
      </c>
      <c r="K19" s="75">
        <v>13</v>
      </c>
      <c r="L19" s="75">
        <v>8.3725626466858802</v>
      </c>
      <c r="M19" s="75">
        <v>8.1623032806916402</v>
      </c>
      <c r="N19" s="75">
        <v>6.87031700288184E-2</v>
      </c>
      <c r="O19" s="75">
        <v>6.7780979827089305E-2</v>
      </c>
      <c r="P19" s="75">
        <v>12</v>
      </c>
      <c r="Q19" s="75">
        <v>50.148691642651301</v>
      </c>
      <c r="R19" s="75">
        <v>50.148691642651301</v>
      </c>
      <c r="S19" s="75">
        <v>0.21164265129682999</v>
      </c>
      <c r="T19" s="75">
        <v>0.21164265129682999</v>
      </c>
      <c r="U19" s="75">
        <v>0</v>
      </c>
      <c r="V19" s="75">
        <v>0</v>
      </c>
      <c r="W19" s="75">
        <v>0</v>
      </c>
      <c r="X19" s="130" t="s">
        <v>128</v>
      </c>
      <c r="Y19" s="132"/>
    </row>
    <row r="20" spans="2:25" s="152" customFormat="1" x14ac:dyDescent="0.2">
      <c r="B20" s="75">
        <v>13043</v>
      </c>
      <c r="C20" s="75" t="s">
        <v>260</v>
      </c>
      <c r="D20" s="75" t="s">
        <v>1</v>
      </c>
      <c r="E20" s="75">
        <v>452</v>
      </c>
      <c r="F20" s="75">
        <v>0</v>
      </c>
      <c r="G20" s="75">
        <v>1.4710000000000001</v>
      </c>
      <c r="H20" s="75">
        <v>1.6830000000000001</v>
      </c>
      <c r="I20" s="75">
        <v>7.1999999999999995E-2</v>
      </c>
      <c r="J20" s="75">
        <v>3.0000000000000001E-3</v>
      </c>
      <c r="K20" s="75">
        <v>5</v>
      </c>
      <c r="L20" s="75">
        <v>5.3440059199999999</v>
      </c>
      <c r="M20" s="75">
        <v>1.1973339199999999</v>
      </c>
      <c r="N20" s="75">
        <v>1.3333333333333299E-2</v>
      </c>
      <c r="O20" s="75">
        <v>1.0666666666666699E-2</v>
      </c>
      <c r="P20" s="75">
        <v>2</v>
      </c>
      <c r="Q20" s="75">
        <v>0.32</v>
      </c>
      <c r="R20" s="75">
        <v>0.32</v>
      </c>
      <c r="S20" s="75">
        <v>5.3333333333333297E-3</v>
      </c>
      <c r="T20" s="75">
        <v>5.3333333333333297E-3</v>
      </c>
      <c r="U20" s="75">
        <v>3</v>
      </c>
      <c r="V20" s="75">
        <v>3</v>
      </c>
      <c r="W20" s="75">
        <v>3</v>
      </c>
      <c r="X20" s="130" t="s">
        <v>128</v>
      </c>
      <c r="Y20" s="132"/>
    </row>
    <row r="21" spans="2:25" s="152" customFormat="1" x14ac:dyDescent="0.2">
      <c r="B21" s="75">
        <v>13044</v>
      </c>
      <c r="C21" s="75" t="s">
        <v>261</v>
      </c>
      <c r="D21" s="75" t="s">
        <v>1</v>
      </c>
      <c r="E21" s="75">
        <v>326</v>
      </c>
      <c r="F21" s="75">
        <v>0</v>
      </c>
      <c r="G21" s="75">
        <v>3.3620000000000001</v>
      </c>
      <c r="H21" s="75">
        <v>4.2740999999999998</v>
      </c>
      <c r="I21" s="75">
        <v>1.2999999999999999E-2</v>
      </c>
      <c r="J21" s="75">
        <v>0</v>
      </c>
      <c r="K21" s="75">
        <v>2</v>
      </c>
      <c r="L21" s="75">
        <v>0.102697674418605</v>
      </c>
      <c r="M21" s="75">
        <v>0.102697674418605</v>
      </c>
      <c r="N21" s="75">
        <v>1.4883720930232501E-3</v>
      </c>
      <c r="O21" s="75">
        <v>1.4883720930232501E-3</v>
      </c>
      <c r="P21" s="75">
        <v>0</v>
      </c>
      <c r="Q21" s="75">
        <v>0</v>
      </c>
      <c r="R21" s="75">
        <v>0</v>
      </c>
      <c r="S21" s="75">
        <v>0</v>
      </c>
      <c r="T21" s="75">
        <v>0</v>
      </c>
      <c r="U21" s="75">
        <v>3</v>
      </c>
      <c r="V21" s="75">
        <v>3</v>
      </c>
      <c r="W21" s="75">
        <v>3</v>
      </c>
      <c r="X21" s="130" t="s">
        <v>128</v>
      </c>
      <c r="Y21" s="132"/>
    </row>
    <row r="22" spans="2:25" s="152" customFormat="1" x14ac:dyDescent="0.2">
      <c r="B22" s="75">
        <v>13045</v>
      </c>
      <c r="C22" s="75" t="s">
        <v>262</v>
      </c>
      <c r="D22" s="75" t="s">
        <v>253</v>
      </c>
      <c r="E22" s="75">
        <v>1534</v>
      </c>
      <c r="F22" s="75">
        <v>10.821999999999999</v>
      </c>
      <c r="G22" s="75">
        <v>4.3579999999999997</v>
      </c>
      <c r="H22" s="75">
        <v>4.2931999999999997</v>
      </c>
      <c r="I22" s="75">
        <v>2.06</v>
      </c>
      <c r="J22" s="75">
        <v>0.94899999999999995</v>
      </c>
      <c r="K22" s="75">
        <v>18</v>
      </c>
      <c r="L22" s="75">
        <v>51.347477294146799</v>
      </c>
      <c r="M22" s="75">
        <v>51.324361594980601</v>
      </c>
      <c r="N22" s="75">
        <v>0.294229340378106</v>
      </c>
      <c r="O22" s="75">
        <v>0.291587550565508</v>
      </c>
      <c r="P22" s="75">
        <v>12</v>
      </c>
      <c r="Q22" s="75">
        <v>25.683966399735802</v>
      </c>
      <c r="R22" s="75">
        <v>25.683966399735802</v>
      </c>
      <c r="S22" s="75">
        <v>0.13877652109304101</v>
      </c>
      <c r="T22" s="75">
        <v>0.13877652109304101</v>
      </c>
      <c r="U22" s="75">
        <v>2</v>
      </c>
      <c r="V22" s="75">
        <v>1.11442252125815</v>
      </c>
      <c r="W22" s="75">
        <v>1.11442252125815</v>
      </c>
      <c r="X22" s="130" t="s">
        <v>128</v>
      </c>
      <c r="Y22" s="132"/>
    </row>
    <row r="23" spans="2:25" s="152" customFormat="1" x14ac:dyDescent="0.2">
      <c r="B23" s="75">
        <v>13046</v>
      </c>
      <c r="C23" s="75" t="s">
        <v>263</v>
      </c>
      <c r="D23" s="75" t="s">
        <v>1</v>
      </c>
      <c r="E23" s="75">
        <v>8</v>
      </c>
      <c r="F23" s="75">
        <v>0</v>
      </c>
      <c r="G23" s="75">
        <v>0.89400000000000002</v>
      </c>
      <c r="H23" s="75">
        <v>1.5687</v>
      </c>
      <c r="I23" s="75">
        <v>0</v>
      </c>
      <c r="J23" s="75">
        <v>0</v>
      </c>
      <c r="K23" s="75">
        <v>0</v>
      </c>
      <c r="L23" s="75">
        <v>0</v>
      </c>
      <c r="M23" s="75">
        <v>0</v>
      </c>
      <c r="N23" s="75">
        <v>0</v>
      </c>
      <c r="O23" s="75">
        <v>0</v>
      </c>
      <c r="P23" s="75">
        <v>0</v>
      </c>
      <c r="Q23" s="75">
        <v>0</v>
      </c>
      <c r="R23" s="75">
        <v>0</v>
      </c>
      <c r="S23" s="75">
        <v>0</v>
      </c>
      <c r="T23" s="75">
        <v>0</v>
      </c>
      <c r="U23" s="75">
        <v>0</v>
      </c>
      <c r="V23" s="75">
        <v>0</v>
      </c>
      <c r="W23" s="75">
        <v>0</v>
      </c>
      <c r="X23" s="130" t="s">
        <v>128</v>
      </c>
      <c r="Y23" s="132"/>
    </row>
    <row r="24" spans="2:25" s="152" customFormat="1" x14ac:dyDescent="0.2">
      <c r="B24" s="75">
        <v>13047</v>
      </c>
      <c r="C24" s="75" t="s">
        <v>264</v>
      </c>
      <c r="D24" s="75" t="s">
        <v>1</v>
      </c>
      <c r="E24" s="75">
        <v>183</v>
      </c>
      <c r="F24" s="75">
        <v>0</v>
      </c>
      <c r="G24" s="75">
        <v>1.907</v>
      </c>
      <c r="H24" s="75">
        <v>0.85740000000000005</v>
      </c>
      <c r="I24" s="75">
        <v>0.52500000000000002</v>
      </c>
      <c r="J24" s="75">
        <v>7.0000000000000001E-3</v>
      </c>
      <c r="K24" s="75">
        <v>4</v>
      </c>
      <c r="L24" s="75">
        <v>113.72938392</v>
      </c>
      <c r="M24" s="75">
        <v>113.50005</v>
      </c>
      <c r="N24" s="75">
        <v>1.0053333333333301</v>
      </c>
      <c r="O24" s="75">
        <v>1</v>
      </c>
      <c r="P24" s="75">
        <v>2</v>
      </c>
      <c r="Q24" s="75">
        <v>0.32</v>
      </c>
      <c r="R24" s="75">
        <v>0.32</v>
      </c>
      <c r="S24" s="75">
        <v>5.3333333333333297E-3</v>
      </c>
      <c r="T24" s="75">
        <v>5.3333333333333297E-3</v>
      </c>
      <c r="U24" s="75">
        <v>2</v>
      </c>
      <c r="V24" s="75">
        <v>2</v>
      </c>
      <c r="W24" s="75">
        <v>2</v>
      </c>
      <c r="X24" s="130" t="s">
        <v>128</v>
      </c>
      <c r="Y24" s="132"/>
    </row>
    <row r="25" spans="2:25" s="152" customFormat="1" x14ac:dyDescent="0.2">
      <c r="B25" s="75">
        <v>13048</v>
      </c>
      <c r="C25" s="75" t="s">
        <v>265</v>
      </c>
      <c r="D25" s="75" t="s">
        <v>1</v>
      </c>
      <c r="E25" s="75">
        <v>330</v>
      </c>
      <c r="F25" s="75">
        <v>0</v>
      </c>
      <c r="G25" s="75">
        <v>1.915</v>
      </c>
      <c r="H25" s="75">
        <v>2.9214000000000002</v>
      </c>
      <c r="I25" s="75">
        <v>0</v>
      </c>
      <c r="J25" s="75">
        <v>0</v>
      </c>
      <c r="K25" s="75">
        <v>0</v>
      </c>
      <c r="L25" s="75">
        <v>0</v>
      </c>
      <c r="M25" s="75">
        <v>0</v>
      </c>
      <c r="N25" s="75">
        <v>0</v>
      </c>
      <c r="O25" s="75">
        <v>0</v>
      </c>
      <c r="P25" s="75">
        <v>0</v>
      </c>
      <c r="Q25" s="75">
        <v>0</v>
      </c>
      <c r="R25" s="75">
        <v>0</v>
      </c>
      <c r="S25" s="75">
        <v>0</v>
      </c>
      <c r="T25" s="75">
        <v>0</v>
      </c>
      <c r="U25" s="75">
        <v>1</v>
      </c>
      <c r="V25" s="75">
        <v>1.0526315789473699</v>
      </c>
      <c r="W25" s="75">
        <v>1.0526315789473699</v>
      </c>
      <c r="X25" s="130" t="s">
        <v>128</v>
      </c>
      <c r="Y25" s="132"/>
    </row>
    <row r="26" spans="2:25" s="152" customFormat="1" x14ac:dyDescent="0.2">
      <c r="B26" s="75">
        <v>13049</v>
      </c>
      <c r="C26" s="75" t="s">
        <v>266</v>
      </c>
      <c r="D26" s="75" t="s">
        <v>1</v>
      </c>
      <c r="E26" s="75">
        <v>1042</v>
      </c>
      <c r="F26" s="75">
        <v>0.53400000000000003</v>
      </c>
      <c r="G26" s="75">
        <v>3.76</v>
      </c>
      <c r="H26" s="75">
        <v>3.8931</v>
      </c>
      <c r="I26" s="75">
        <v>8.9999999999999993E-3</v>
      </c>
      <c r="J26" s="75">
        <v>0.186</v>
      </c>
      <c r="K26" s="75">
        <v>3</v>
      </c>
      <c r="L26" s="75">
        <v>0.68037353271028</v>
      </c>
      <c r="M26" s="75">
        <v>0.52336418691588804</v>
      </c>
      <c r="N26" s="75">
        <v>4.4859813084112098E-3</v>
      </c>
      <c r="O26" s="75">
        <v>2.99065420560748E-3</v>
      </c>
      <c r="P26" s="75">
        <v>4</v>
      </c>
      <c r="Q26" s="75">
        <v>25.502803738317699</v>
      </c>
      <c r="R26" s="75">
        <v>25.502803738317699</v>
      </c>
      <c r="S26" s="75">
        <v>9.7943925233644896E-2</v>
      </c>
      <c r="T26" s="75">
        <v>9.7943925233644896E-2</v>
      </c>
      <c r="U26" s="75">
        <v>2</v>
      </c>
      <c r="V26" s="75">
        <v>2</v>
      </c>
      <c r="W26" s="75">
        <v>2</v>
      </c>
      <c r="X26" s="130" t="s">
        <v>128</v>
      </c>
      <c r="Y26" s="132"/>
    </row>
    <row r="27" spans="2:25" s="152" customFormat="1" x14ac:dyDescent="0.2">
      <c r="B27" s="75">
        <v>13050</v>
      </c>
      <c r="C27" s="75" t="s">
        <v>255</v>
      </c>
      <c r="D27" s="75" t="s">
        <v>1</v>
      </c>
      <c r="E27" s="75">
        <v>293</v>
      </c>
      <c r="F27" s="75">
        <v>4.2999999999999997E-2</v>
      </c>
      <c r="G27" s="75">
        <v>2.8330000000000002</v>
      </c>
      <c r="H27" s="75">
        <v>1.448</v>
      </c>
      <c r="I27" s="75">
        <v>4.0000000000000001E-3</v>
      </c>
      <c r="J27" s="75">
        <v>0.38</v>
      </c>
      <c r="K27" s="75">
        <v>2</v>
      </c>
      <c r="L27" s="75">
        <v>0.16118527999999999</v>
      </c>
      <c r="M27" s="75">
        <v>0.13748152888888901</v>
      </c>
      <c r="N27" s="75">
        <v>4.7407407407407398E-3</v>
      </c>
      <c r="O27" s="75">
        <v>2.3703703703703699E-3</v>
      </c>
      <c r="P27" s="75">
        <v>3</v>
      </c>
      <c r="Q27" s="75">
        <v>99.395545600000005</v>
      </c>
      <c r="R27" s="75">
        <v>99.395545600000005</v>
      </c>
      <c r="S27" s="75">
        <v>0.33540740740740699</v>
      </c>
      <c r="T27" s="75">
        <v>0.33540740740740699</v>
      </c>
      <c r="U27" s="75">
        <v>1</v>
      </c>
      <c r="V27" s="75">
        <v>1.0370370370370401</v>
      </c>
      <c r="W27" s="75">
        <v>1.0370370370370401</v>
      </c>
      <c r="X27" s="130" t="s">
        <v>128</v>
      </c>
      <c r="Y27" s="132"/>
    </row>
    <row r="28" spans="2:25" s="152" customFormat="1" x14ac:dyDescent="0.2">
      <c r="B28" s="75">
        <v>13052</v>
      </c>
      <c r="C28" s="75" t="s">
        <v>267</v>
      </c>
      <c r="D28" s="75" t="s">
        <v>1</v>
      </c>
      <c r="E28" s="75">
        <v>739</v>
      </c>
      <c r="F28" s="75">
        <v>0.126</v>
      </c>
      <c r="G28" s="75">
        <v>5.968</v>
      </c>
      <c r="H28" s="75">
        <v>5.0997000000000003</v>
      </c>
      <c r="I28" s="75">
        <v>0</v>
      </c>
      <c r="J28" s="75">
        <v>1.177</v>
      </c>
      <c r="K28" s="75">
        <v>0</v>
      </c>
      <c r="L28" s="75">
        <v>0</v>
      </c>
      <c r="M28" s="75">
        <v>0</v>
      </c>
      <c r="N28" s="75">
        <v>0</v>
      </c>
      <c r="O28" s="75">
        <v>0</v>
      </c>
      <c r="P28" s="75">
        <v>3</v>
      </c>
      <c r="Q28" s="75">
        <v>14.3207993801119</v>
      </c>
      <c r="R28" s="75">
        <v>14.3207993801119</v>
      </c>
      <c r="S28" s="75">
        <v>4.1325871717606502E-2</v>
      </c>
      <c r="T28" s="75">
        <v>4.1325871717606502E-2</v>
      </c>
      <c r="U28" s="75">
        <v>1</v>
      </c>
      <c r="V28" s="75">
        <v>1.00008609556608</v>
      </c>
      <c r="W28" s="75">
        <v>1.00008609556608</v>
      </c>
      <c r="X28" s="130" t="s">
        <v>128</v>
      </c>
      <c r="Y28" s="132"/>
    </row>
    <row r="29" spans="2:25" s="152" customFormat="1" x14ac:dyDescent="0.2">
      <c r="B29" s="75">
        <v>13053</v>
      </c>
      <c r="C29" s="75" t="s">
        <v>268</v>
      </c>
      <c r="D29" s="75" t="s">
        <v>1</v>
      </c>
      <c r="E29" s="75">
        <v>761</v>
      </c>
      <c r="F29" s="75">
        <v>0</v>
      </c>
      <c r="G29" s="75">
        <v>3.7330000000000001</v>
      </c>
      <c r="H29" s="75">
        <v>2.9975999999999998</v>
      </c>
      <c r="I29" s="75">
        <v>0.20100000000000001</v>
      </c>
      <c r="J29" s="75">
        <v>0.30599999999999999</v>
      </c>
      <c r="K29" s="75">
        <v>8</v>
      </c>
      <c r="L29" s="75">
        <v>3.6868565924571399</v>
      </c>
      <c r="M29" s="75">
        <v>3.6822851657142901</v>
      </c>
      <c r="N29" s="75">
        <v>0.12525714285714301</v>
      </c>
      <c r="O29" s="75">
        <v>0.12434285714285701</v>
      </c>
      <c r="P29" s="75">
        <v>8</v>
      </c>
      <c r="Q29" s="75">
        <v>9.3988629942857091</v>
      </c>
      <c r="R29" s="75">
        <v>9.3988629942857091</v>
      </c>
      <c r="S29" s="75">
        <v>4.2057142857142897E-2</v>
      </c>
      <c r="T29" s="75">
        <v>4.2057142857142897E-2</v>
      </c>
      <c r="U29" s="75">
        <v>2</v>
      </c>
      <c r="V29" s="75">
        <v>2.0002285714285701</v>
      </c>
      <c r="W29" s="75">
        <v>2.0002285714285701</v>
      </c>
      <c r="X29" s="130" t="s">
        <v>128</v>
      </c>
      <c r="Y29" s="132"/>
    </row>
    <row r="30" spans="2:25" s="152" customFormat="1" x14ac:dyDescent="0.2">
      <c r="B30" s="75">
        <v>13054</v>
      </c>
      <c r="C30" s="75" t="s">
        <v>269</v>
      </c>
      <c r="D30" s="75" t="s">
        <v>1</v>
      </c>
      <c r="E30" s="75">
        <v>216</v>
      </c>
      <c r="F30" s="75">
        <v>0</v>
      </c>
      <c r="G30" s="75">
        <v>2.0819999999999999</v>
      </c>
      <c r="H30" s="75">
        <v>3.6009000000000002</v>
      </c>
      <c r="I30" s="75">
        <v>0.66200000000000003</v>
      </c>
      <c r="J30" s="75">
        <v>1.7000000000000001E-2</v>
      </c>
      <c r="K30" s="75">
        <v>3</v>
      </c>
      <c r="L30" s="75">
        <v>18.997325538461499</v>
      </c>
      <c r="M30" s="75">
        <v>18.997325538461499</v>
      </c>
      <c r="N30" s="75">
        <v>0.61620512820512796</v>
      </c>
      <c r="O30" s="75">
        <v>0.61620512820512796</v>
      </c>
      <c r="P30" s="75">
        <v>2</v>
      </c>
      <c r="Q30" s="75">
        <v>9.8461538461538503E-2</v>
      </c>
      <c r="R30" s="75">
        <v>9.8461538461538503E-2</v>
      </c>
      <c r="S30" s="75">
        <v>1.6410256410256401E-3</v>
      </c>
      <c r="T30" s="75">
        <v>1.6410256410256401E-3</v>
      </c>
      <c r="U30" s="75">
        <v>1</v>
      </c>
      <c r="V30" s="75">
        <v>1</v>
      </c>
      <c r="W30" s="75">
        <v>1</v>
      </c>
      <c r="X30" s="130" t="s">
        <v>128</v>
      </c>
      <c r="Y30" s="132"/>
    </row>
    <row r="31" spans="2:25" s="152" customFormat="1" x14ac:dyDescent="0.2">
      <c r="B31" s="75">
        <v>13055</v>
      </c>
      <c r="C31" s="75" t="s">
        <v>270</v>
      </c>
      <c r="D31" s="75" t="s">
        <v>1</v>
      </c>
      <c r="E31" s="75">
        <v>998</v>
      </c>
      <c r="F31" s="75">
        <v>2.5049999999999999</v>
      </c>
      <c r="G31" s="75">
        <v>2.117</v>
      </c>
      <c r="H31" s="75">
        <v>3.5057</v>
      </c>
      <c r="I31" s="75">
        <v>0.88200000000000001</v>
      </c>
      <c r="J31" s="75">
        <v>1.0999999999999999E-2</v>
      </c>
      <c r="K31" s="75">
        <v>10</v>
      </c>
      <c r="L31" s="75">
        <v>11.0663150616774</v>
      </c>
      <c r="M31" s="75">
        <v>10.9981858250322</v>
      </c>
      <c r="N31" s="75">
        <v>5.9870967741935503E-2</v>
      </c>
      <c r="O31" s="75">
        <v>5.7806451612903202E-2</v>
      </c>
      <c r="P31" s="75">
        <v>4</v>
      </c>
      <c r="Q31" s="75">
        <v>0.247741935483871</v>
      </c>
      <c r="R31" s="75">
        <v>0.247741935483871</v>
      </c>
      <c r="S31" s="75">
        <v>4.1290322580645198E-3</v>
      </c>
      <c r="T31" s="75">
        <v>4.1290322580645198E-3</v>
      </c>
      <c r="U31" s="75">
        <v>1</v>
      </c>
      <c r="V31" s="75">
        <v>0.90322580645161299</v>
      </c>
      <c r="W31" s="75">
        <v>0.90322580645161299</v>
      </c>
      <c r="X31" s="130" t="s">
        <v>128</v>
      </c>
      <c r="Y31" s="132"/>
    </row>
    <row r="32" spans="2:25" s="152" customFormat="1" x14ac:dyDescent="0.2">
      <c r="B32" s="75">
        <v>13056</v>
      </c>
      <c r="C32" s="75" t="s">
        <v>271</v>
      </c>
      <c r="D32" s="75" t="s">
        <v>1</v>
      </c>
      <c r="E32" s="75">
        <v>516</v>
      </c>
      <c r="F32" s="75">
        <v>0.58299999999999996</v>
      </c>
      <c r="G32" s="75">
        <v>2.202</v>
      </c>
      <c r="H32" s="75">
        <v>1.6004</v>
      </c>
      <c r="I32" s="75">
        <v>0.67300000000000004</v>
      </c>
      <c r="J32" s="75">
        <v>0.20899999999999999</v>
      </c>
      <c r="K32" s="75">
        <v>4</v>
      </c>
      <c r="L32" s="75">
        <v>81.909999600000006</v>
      </c>
      <c r="M32" s="75">
        <v>81.423999600000002</v>
      </c>
      <c r="N32" s="75">
        <v>1.006</v>
      </c>
      <c r="O32" s="75">
        <v>1.004</v>
      </c>
      <c r="P32" s="75">
        <v>6</v>
      </c>
      <c r="Q32" s="75">
        <v>13.589992799999999</v>
      </c>
      <c r="R32" s="75">
        <v>13.589992799999999</v>
      </c>
      <c r="S32" s="75">
        <v>6.4000000000000001E-2</v>
      </c>
      <c r="T32" s="75">
        <v>6.4000000000000001E-2</v>
      </c>
      <c r="U32" s="75">
        <v>3</v>
      </c>
      <c r="V32" s="75">
        <v>3</v>
      </c>
      <c r="W32" s="75">
        <v>3</v>
      </c>
      <c r="X32" s="130" t="s">
        <v>128</v>
      </c>
      <c r="Y32" s="132"/>
    </row>
    <row r="33" spans="2:25" s="152" customFormat="1" x14ac:dyDescent="0.2">
      <c r="B33" s="75">
        <v>13057</v>
      </c>
      <c r="C33" s="75" t="s">
        <v>272</v>
      </c>
      <c r="D33" s="75" t="s">
        <v>253</v>
      </c>
      <c r="E33" s="75">
        <v>870</v>
      </c>
      <c r="F33" s="75">
        <v>38.871000000000002</v>
      </c>
      <c r="G33" s="75">
        <v>0.93200000000000005</v>
      </c>
      <c r="H33" s="75">
        <v>3.1564000000000001</v>
      </c>
      <c r="I33" s="75">
        <v>2.3260000000000001</v>
      </c>
      <c r="J33" s="75">
        <v>2.7360000000000002</v>
      </c>
      <c r="K33" s="75">
        <v>19</v>
      </c>
      <c r="L33" s="75">
        <v>383.81404436073097</v>
      </c>
      <c r="M33" s="75">
        <v>380.87898348554</v>
      </c>
      <c r="N33" s="75">
        <v>2.26940639269406</v>
      </c>
      <c r="O33" s="75">
        <v>1.6418061897514</v>
      </c>
      <c r="P33" s="75">
        <v>33</v>
      </c>
      <c r="Q33" s="75">
        <v>135.86948401826501</v>
      </c>
      <c r="R33" s="75">
        <v>135.80860121765599</v>
      </c>
      <c r="S33" s="75">
        <v>0.47171486555048198</v>
      </c>
      <c r="T33" s="75">
        <v>0.47070015220700201</v>
      </c>
      <c r="U33" s="75">
        <v>4</v>
      </c>
      <c r="V33" s="75">
        <v>2.8828006088280098</v>
      </c>
      <c r="W33" s="75">
        <v>2.8828006088280098</v>
      </c>
      <c r="X33" s="130" t="s">
        <v>128</v>
      </c>
      <c r="Y33" s="132"/>
    </row>
    <row r="34" spans="2:25" s="152" customFormat="1" x14ac:dyDescent="0.2">
      <c r="B34" s="75">
        <v>13058</v>
      </c>
      <c r="C34" s="75" t="s">
        <v>273</v>
      </c>
      <c r="D34" s="75" t="s">
        <v>1</v>
      </c>
      <c r="E34" s="75">
        <v>30</v>
      </c>
      <c r="F34" s="75">
        <v>0</v>
      </c>
      <c r="G34" s="75">
        <v>1.1259999999999999</v>
      </c>
      <c r="H34" s="75">
        <v>1.3527</v>
      </c>
      <c r="I34" s="75">
        <v>0</v>
      </c>
      <c r="J34" s="75">
        <v>0</v>
      </c>
      <c r="K34" s="75">
        <v>0</v>
      </c>
      <c r="L34" s="75">
        <v>0</v>
      </c>
      <c r="M34" s="75">
        <v>0</v>
      </c>
      <c r="N34" s="75">
        <v>0</v>
      </c>
      <c r="O34" s="75">
        <v>0</v>
      </c>
      <c r="P34" s="75">
        <v>0</v>
      </c>
      <c r="Q34" s="75">
        <v>0</v>
      </c>
      <c r="R34" s="75">
        <v>0</v>
      </c>
      <c r="S34" s="75">
        <v>0</v>
      </c>
      <c r="T34" s="75">
        <v>0</v>
      </c>
      <c r="U34" s="75">
        <v>0</v>
      </c>
      <c r="V34" s="75">
        <v>0</v>
      </c>
      <c r="W34" s="75">
        <v>0</v>
      </c>
      <c r="X34" s="130" t="s">
        <v>128</v>
      </c>
      <c r="Y34" s="132"/>
    </row>
    <row r="35" spans="2:25" s="152" customFormat="1" x14ac:dyDescent="0.2">
      <c r="B35" s="75">
        <v>14060</v>
      </c>
      <c r="C35" s="75" t="s">
        <v>274</v>
      </c>
      <c r="D35" s="75" t="s">
        <v>1</v>
      </c>
      <c r="E35" s="75">
        <v>124</v>
      </c>
      <c r="F35" s="75">
        <v>0</v>
      </c>
      <c r="G35" s="75">
        <v>1.4239999999999999</v>
      </c>
      <c r="H35" s="75">
        <v>1.9307000000000001</v>
      </c>
      <c r="I35" s="75">
        <v>0.13300000000000001</v>
      </c>
      <c r="J35" s="75">
        <v>0</v>
      </c>
      <c r="K35" s="75">
        <v>3</v>
      </c>
      <c r="L35" s="75">
        <v>27.7796923569231</v>
      </c>
      <c r="M35" s="75">
        <v>27.723076947692299</v>
      </c>
      <c r="N35" s="75">
        <v>0.46400000000000002</v>
      </c>
      <c r="O35" s="75">
        <v>0.46276923076923099</v>
      </c>
      <c r="P35" s="75">
        <v>0</v>
      </c>
      <c r="Q35" s="75">
        <v>0</v>
      </c>
      <c r="R35" s="75">
        <v>0</v>
      </c>
      <c r="S35" s="75">
        <v>0</v>
      </c>
      <c r="T35" s="75">
        <v>0</v>
      </c>
      <c r="U35" s="75">
        <v>1</v>
      </c>
      <c r="V35" s="75">
        <v>2.7692307692307701</v>
      </c>
      <c r="W35" s="75">
        <v>2.7692307692307701</v>
      </c>
      <c r="X35" s="130" t="s">
        <v>128</v>
      </c>
      <c r="Y35" s="132"/>
    </row>
    <row r="36" spans="2:25" s="152" customFormat="1" x14ac:dyDescent="0.2">
      <c r="B36" s="75">
        <v>14061</v>
      </c>
      <c r="C36" s="75" t="s">
        <v>275</v>
      </c>
      <c r="D36" s="75" t="s">
        <v>1</v>
      </c>
      <c r="E36" s="75">
        <v>429</v>
      </c>
      <c r="F36" s="75">
        <v>3.1269999999999998</v>
      </c>
      <c r="G36" s="75">
        <v>4.5410000000000004</v>
      </c>
      <c r="H36" s="75">
        <v>3.6389999999999998</v>
      </c>
      <c r="I36" s="75">
        <v>9.9000000000000005E-2</v>
      </c>
      <c r="J36" s="75">
        <v>0</v>
      </c>
      <c r="K36" s="75">
        <v>3</v>
      </c>
      <c r="L36" s="75">
        <v>0.84842033729953403</v>
      </c>
      <c r="M36" s="75">
        <v>0.84014303155716497</v>
      </c>
      <c r="N36" s="75">
        <v>2.4831867563373002E-3</v>
      </c>
      <c r="O36" s="75">
        <v>1.6554578375582E-3</v>
      </c>
      <c r="P36" s="75">
        <v>0</v>
      </c>
      <c r="Q36" s="75">
        <v>0</v>
      </c>
      <c r="R36" s="75">
        <v>0</v>
      </c>
      <c r="S36" s="75">
        <v>0</v>
      </c>
      <c r="T36" s="75">
        <v>0</v>
      </c>
      <c r="U36" s="75">
        <v>2</v>
      </c>
      <c r="V36" s="75">
        <v>2</v>
      </c>
      <c r="W36" s="75">
        <v>2</v>
      </c>
      <c r="X36" s="130" t="s">
        <v>128</v>
      </c>
      <c r="Y36" s="132"/>
    </row>
    <row r="37" spans="2:25" s="152" customFormat="1" x14ac:dyDescent="0.2">
      <c r="B37" s="75">
        <v>14062</v>
      </c>
      <c r="C37" s="75" t="s">
        <v>276</v>
      </c>
      <c r="D37" s="75" t="s">
        <v>253</v>
      </c>
      <c r="E37" s="75">
        <v>8</v>
      </c>
      <c r="F37" s="75">
        <v>0</v>
      </c>
      <c r="G37" s="75">
        <v>3.2429999999999999</v>
      </c>
      <c r="H37" s="75">
        <v>0.67320000000000002</v>
      </c>
      <c r="I37" s="75">
        <v>0</v>
      </c>
      <c r="J37" s="75">
        <v>0</v>
      </c>
      <c r="K37" s="75">
        <v>0</v>
      </c>
      <c r="L37" s="75">
        <v>0</v>
      </c>
      <c r="M37" s="75">
        <v>0</v>
      </c>
      <c r="N37" s="75">
        <v>0</v>
      </c>
      <c r="O37" s="75">
        <v>0</v>
      </c>
      <c r="P37" s="75">
        <v>0</v>
      </c>
      <c r="Q37" s="75">
        <v>0</v>
      </c>
      <c r="R37" s="75">
        <v>0</v>
      </c>
      <c r="S37" s="75">
        <v>0</v>
      </c>
      <c r="T37" s="75">
        <v>0</v>
      </c>
      <c r="U37" s="75">
        <v>1</v>
      </c>
      <c r="V37" s="75">
        <v>1</v>
      </c>
      <c r="W37" s="75">
        <v>1</v>
      </c>
      <c r="X37" s="130" t="s">
        <v>128</v>
      </c>
      <c r="Y37" s="132"/>
    </row>
    <row r="38" spans="2:25" s="152" customFormat="1" x14ac:dyDescent="0.2">
      <c r="B38" s="75">
        <v>14063</v>
      </c>
      <c r="C38" s="75" t="s">
        <v>277</v>
      </c>
      <c r="D38" s="75" t="s">
        <v>1</v>
      </c>
      <c r="E38" s="75">
        <v>217</v>
      </c>
      <c r="F38" s="75">
        <v>0</v>
      </c>
      <c r="G38" s="75">
        <v>2.4529999999999998</v>
      </c>
      <c r="H38" s="75">
        <v>2.6928000000000001</v>
      </c>
      <c r="I38" s="75">
        <v>20.138000000000002</v>
      </c>
      <c r="J38" s="75">
        <v>1.2070000000000001</v>
      </c>
      <c r="K38" s="75">
        <v>5</v>
      </c>
      <c r="L38" s="75">
        <v>231.622732105263</v>
      </c>
      <c r="M38" s="75">
        <v>231.622732105263</v>
      </c>
      <c r="N38" s="75">
        <v>0.79200000000000004</v>
      </c>
      <c r="O38" s="75">
        <v>0.79200000000000004</v>
      </c>
      <c r="P38" s="75">
        <v>4</v>
      </c>
      <c r="Q38" s="75">
        <v>9.1284141473684208</v>
      </c>
      <c r="R38" s="75">
        <v>9.1284141473684208</v>
      </c>
      <c r="S38" s="75">
        <v>3.70526315789474E-2</v>
      </c>
      <c r="T38" s="75">
        <v>3.70526315789474E-2</v>
      </c>
      <c r="U38" s="75">
        <v>1</v>
      </c>
      <c r="V38" s="75">
        <v>1.0001052631578899</v>
      </c>
      <c r="W38" s="75">
        <v>1.0001052631578899</v>
      </c>
      <c r="X38" s="130" t="s">
        <v>128</v>
      </c>
      <c r="Y38" s="132"/>
    </row>
    <row r="39" spans="2:25" s="152" customFormat="1" x14ac:dyDescent="0.2">
      <c r="B39" s="75">
        <v>14064</v>
      </c>
      <c r="C39" s="75" t="s">
        <v>278</v>
      </c>
      <c r="D39" s="75" t="s">
        <v>1</v>
      </c>
      <c r="E39" s="75">
        <v>110</v>
      </c>
      <c r="F39" s="75">
        <v>0</v>
      </c>
      <c r="G39" s="75">
        <v>1.2849999999999999</v>
      </c>
      <c r="H39" s="75">
        <v>3.5438000000000001</v>
      </c>
      <c r="I39" s="75">
        <v>1.294</v>
      </c>
      <c r="J39" s="75">
        <v>1.7050000000000001</v>
      </c>
      <c r="K39" s="75">
        <v>2</v>
      </c>
      <c r="L39" s="75">
        <v>61.885909090909102</v>
      </c>
      <c r="M39" s="75">
        <v>61.885909090909102</v>
      </c>
      <c r="N39" s="75">
        <v>0.455272727272727</v>
      </c>
      <c r="O39" s="75">
        <v>0.455272727272727</v>
      </c>
      <c r="P39" s="75">
        <v>2</v>
      </c>
      <c r="Q39" s="75">
        <v>29.4218181818182</v>
      </c>
      <c r="R39" s="75">
        <v>29.4218181818182</v>
      </c>
      <c r="S39" s="75">
        <v>0.14072727272727301</v>
      </c>
      <c r="T39" s="75">
        <v>0.14072727272727301</v>
      </c>
      <c r="U39" s="75">
        <v>0</v>
      </c>
      <c r="V39" s="75">
        <v>0</v>
      </c>
      <c r="W39" s="75">
        <v>0</v>
      </c>
      <c r="X39" s="130" t="s">
        <v>128</v>
      </c>
      <c r="Y39" s="132"/>
    </row>
    <row r="40" spans="2:25" s="152" customFormat="1" x14ac:dyDescent="0.2">
      <c r="B40" s="75">
        <v>14065</v>
      </c>
      <c r="C40" s="75" t="s">
        <v>278</v>
      </c>
      <c r="D40" s="75" t="s">
        <v>1</v>
      </c>
      <c r="E40" s="75">
        <v>151</v>
      </c>
      <c r="F40" s="75">
        <v>0</v>
      </c>
      <c r="G40" s="75">
        <v>0.65800000000000003</v>
      </c>
      <c r="H40" s="75">
        <v>3.8231999999999999</v>
      </c>
      <c r="I40" s="75">
        <v>0.17100000000000001</v>
      </c>
      <c r="J40" s="75">
        <v>0</v>
      </c>
      <c r="K40" s="75">
        <v>1</v>
      </c>
      <c r="L40" s="75">
        <v>21.538523076923099</v>
      </c>
      <c r="M40" s="75">
        <v>21.538523076923099</v>
      </c>
      <c r="N40" s="75">
        <v>0.30769230769230799</v>
      </c>
      <c r="O40" s="75">
        <v>0.30769230769230799</v>
      </c>
      <c r="P40" s="75">
        <v>0</v>
      </c>
      <c r="Q40" s="75">
        <v>0</v>
      </c>
      <c r="R40" s="75">
        <v>0</v>
      </c>
      <c r="S40" s="75">
        <v>0</v>
      </c>
      <c r="T40" s="75">
        <v>0</v>
      </c>
      <c r="U40" s="75">
        <v>1</v>
      </c>
      <c r="V40" s="75">
        <v>1</v>
      </c>
      <c r="W40" s="75">
        <v>1</v>
      </c>
      <c r="X40" s="130" t="s">
        <v>128</v>
      </c>
      <c r="Y40" s="132"/>
    </row>
    <row r="41" spans="2:25" s="152" customFormat="1" x14ac:dyDescent="0.2">
      <c r="B41" s="75">
        <v>14066</v>
      </c>
      <c r="C41" s="75" t="s">
        <v>279</v>
      </c>
      <c r="D41" s="75" t="s">
        <v>1</v>
      </c>
      <c r="E41" s="75">
        <v>77</v>
      </c>
      <c r="F41" s="75">
        <v>0</v>
      </c>
      <c r="G41" s="75">
        <v>0.63900000000000001</v>
      </c>
      <c r="H41" s="75">
        <v>2.3180999999999998</v>
      </c>
      <c r="I41" s="75">
        <v>0</v>
      </c>
      <c r="J41" s="75">
        <v>0</v>
      </c>
      <c r="K41" s="75">
        <v>0</v>
      </c>
      <c r="L41" s="75">
        <v>0</v>
      </c>
      <c r="M41" s="75">
        <v>0</v>
      </c>
      <c r="N41" s="75">
        <v>0</v>
      </c>
      <c r="O41" s="75">
        <v>0</v>
      </c>
      <c r="P41" s="75">
        <v>0</v>
      </c>
      <c r="Q41" s="75">
        <v>0</v>
      </c>
      <c r="R41" s="75">
        <v>0</v>
      </c>
      <c r="S41" s="75">
        <v>0</v>
      </c>
      <c r="T41" s="75">
        <v>0</v>
      </c>
      <c r="U41" s="75">
        <v>1</v>
      </c>
      <c r="V41" s="75">
        <v>0.999555802332038</v>
      </c>
      <c r="W41" s="75">
        <v>0.999555802332038</v>
      </c>
      <c r="X41" s="130" t="s">
        <v>128</v>
      </c>
      <c r="Y41" s="132"/>
    </row>
    <row r="42" spans="2:25" s="152" customFormat="1" x14ac:dyDescent="0.2">
      <c r="B42" s="75">
        <v>14067</v>
      </c>
      <c r="C42" s="75" t="s">
        <v>280</v>
      </c>
      <c r="D42" s="75" t="s">
        <v>1</v>
      </c>
      <c r="E42" s="75">
        <v>95</v>
      </c>
      <c r="F42" s="75">
        <v>0</v>
      </c>
      <c r="G42" s="75">
        <v>1.863</v>
      </c>
      <c r="H42" s="75">
        <v>3.1246</v>
      </c>
      <c r="I42" s="75">
        <v>0</v>
      </c>
      <c r="J42" s="75">
        <v>4.2999999999999997E-2</v>
      </c>
      <c r="K42" s="75">
        <v>0</v>
      </c>
      <c r="L42" s="75">
        <v>0</v>
      </c>
      <c r="M42" s="75">
        <v>0</v>
      </c>
      <c r="N42" s="75">
        <v>0</v>
      </c>
      <c r="O42" s="75">
        <v>0</v>
      </c>
      <c r="P42" s="75">
        <v>2</v>
      </c>
      <c r="Q42" s="75">
        <v>14.239999983157899</v>
      </c>
      <c r="R42" s="75">
        <v>2.9473667368421101E-2</v>
      </c>
      <c r="S42" s="75">
        <v>0.237684210526316</v>
      </c>
      <c r="T42" s="75">
        <v>8.42105263157895E-4</v>
      </c>
      <c r="U42" s="75">
        <v>1</v>
      </c>
      <c r="V42" s="75">
        <v>1</v>
      </c>
      <c r="W42" s="75">
        <v>1</v>
      </c>
      <c r="X42" s="130" t="s">
        <v>128</v>
      </c>
      <c r="Y42" s="132"/>
    </row>
    <row r="43" spans="2:25" s="152" customFormat="1" x14ac:dyDescent="0.2">
      <c r="B43" s="75">
        <v>14068</v>
      </c>
      <c r="C43" s="75" t="s">
        <v>281</v>
      </c>
      <c r="D43" s="75" t="s">
        <v>1</v>
      </c>
      <c r="E43" s="75">
        <v>167</v>
      </c>
      <c r="F43" s="75">
        <v>0</v>
      </c>
      <c r="G43" s="75">
        <v>1.6040000000000001</v>
      </c>
      <c r="H43" s="75">
        <v>4.0644999999999998</v>
      </c>
      <c r="I43" s="75">
        <v>0</v>
      </c>
      <c r="J43" s="75">
        <v>0.11899999999999999</v>
      </c>
      <c r="K43" s="75">
        <v>0</v>
      </c>
      <c r="L43" s="75">
        <v>0</v>
      </c>
      <c r="M43" s="75">
        <v>0</v>
      </c>
      <c r="N43" s="75">
        <v>0</v>
      </c>
      <c r="O43" s="75">
        <v>0</v>
      </c>
      <c r="P43" s="75">
        <v>3</v>
      </c>
      <c r="Q43" s="75">
        <v>65.357241599999995</v>
      </c>
      <c r="R43" s="75">
        <v>65.357241599999995</v>
      </c>
      <c r="S43" s="75">
        <v>0.20799999999999999</v>
      </c>
      <c r="T43" s="75">
        <v>0.20799999999999999</v>
      </c>
      <c r="U43" s="75">
        <v>0</v>
      </c>
      <c r="V43" s="75">
        <v>0</v>
      </c>
      <c r="W43" s="75">
        <v>0</v>
      </c>
      <c r="X43" s="130" t="s">
        <v>128</v>
      </c>
      <c r="Y43" s="132"/>
    </row>
    <row r="44" spans="2:25" s="152" customFormat="1" x14ac:dyDescent="0.2">
      <c r="B44" s="75">
        <v>14069</v>
      </c>
      <c r="C44" s="75" t="s">
        <v>282</v>
      </c>
      <c r="D44" s="75" t="s">
        <v>1</v>
      </c>
      <c r="E44" s="75">
        <v>164</v>
      </c>
      <c r="F44" s="75">
        <v>0</v>
      </c>
      <c r="G44" s="75">
        <v>1.58</v>
      </c>
      <c r="H44" s="75">
        <v>2.8007</v>
      </c>
      <c r="I44" s="75">
        <v>3.5999999999999997E-2</v>
      </c>
      <c r="J44" s="75">
        <v>1.7999999999999999E-2</v>
      </c>
      <c r="K44" s="75">
        <v>2</v>
      </c>
      <c r="L44" s="75">
        <v>50.382750000000001</v>
      </c>
      <c r="M44" s="75">
        <v>3.9E-2</v>
      </c>
      <c r="N44" s="75">
        <v>9.4750000000000001E-2</v>
      </c>
      <c r="O44" s="75">
        <v>1E-3</v>
      </c>
      <c r="P44" s="75">
        <v>1</v>
      </c>
      <c r="Q44" s="75">
        <v>33.75</v>
      </c>
      <c r="R44" s="75">
        <v>33.75</v>
      </c>
      <c r="S44" s="75">
        <v>9.375E-2</v>
      </c>
      <c r="T44" s="75">
        <v>9.375E-2</v>
      </c>
      <c r="U44" s="75">
        <v>1</v>
      </c>
      <c r="V44" s="75">
        <v>1</v>
      </c>
      <c r="W44" s="75">
        <v>1</v>
      </c>
      <c r="X44" s="130" t="s">
        <v>128</v>
      </c>
      <c r="Y44" s="132"/>
    </row>
    <row r="45" spans="2:25" s="152" customFormat="1" x14ac:dyDescent="0.2">
      <c r="B45" s="75">
        <v>14070</v>
      </c>
      <c r="C45" s="75" t="s">
        <v>283</v>
      </c>
      <c r="D45" s="75" t="s">
        <v>1</v>
      </c>
      <c r="E45" s="75">
        <v>146</v>
      </c>
      <c r="F45" s="75">
        <v>0</v>
      </c>
      <c r="G45" s="75">
        <v>3.0510000000000002</v>
      </c>
      <c r="H45" s="75">
        <v>4.6487999999999996</v>
      </c>
      <c r="I45" s="75">
        <v>0.97699999999999998</v>
      </c>
      <c r="J45" s="75">
        <v>0.22900000000000001</v>
      </c>
      <c r="K45" s="75">
        <v>1</v>
      </c>
      <c r="L45" s="75">
        <v>11.1428571428571</v>
      </c>
      <c r="M45" s="75">
        <v>11.1428571428571</v>
      </c>
      <c r="N45" s="75">
        <v>7.1428571428571397E-2</v>
      </c>
      <c r="O45" s="75">
        <v>7.1428571428571397E-2</v>
      </c>
      <c r="P45" s="75">
        <v>3</v>
      </c>
      <c r="Q45" s="75">
        <v>12.638400000000001</v>
      </c>
      <c r="R45" s="75">
        <v>12.638400000000001</v>
      </c>
      <c r="S45" s="75">
        <v>4.9904761904761903E-2</v>
      </c>
      <c r="T45" s="75">
        <v>4.9904761904761903E-2</v>
      </c>
      <c r="U45" s="75">
        <v>1</v>
      </c>
      <c r="V45" s="75">
        <v>1</v>
      </c>
      <c r="W45" s="75">
        <v>1</v>
      </c>
      <c r="X45" s="130" t="s">
        <v>128</v>
      </c>
      <c r="Y45" s="132"/>
    </row>
    <row r="46" spans="2:25" s="152" customFormat="1" x14ac:dyDescent="0.2">
      <c r="B46" s="75">
        <v>16091</v>
      </c>
      <c r="C46" s="75" t="s">
        <v>284</v>
      </c>
      <c r="D46" s="75" t="s">
        <v>1</v>
      </c>
      <c r="E46" s="75">
        <v>1173</v>
      </c>
      <c r="F46" s="75">
        <v>2.6459999999999999</v>
      </c>
      <c r="G46" s="75">
        <v>2.6</v>
      </c>
      <c r="H46" s="75">
        <v>3.6644000000000001</v>
      </c>
      <c r="I46" s="75">
        <v>2.9910000000000001</v>
      </c>
      <c r="J46" s="75">
        <v>1.1120000000000001</v>
      </c>
      <c r="K46" s="75">
        <v>16</v>
      </c>
      <c r="L46" s="75">
        <v>121.78745473738699</v>
      </c>
      <c r="M46" s="75">
        <v>121.73674320310499</v>
      </c>
      <c r="N46" s="75">
        <v>2.58939197930142</v>
      </c>
      <c r="O46" s="75">
        <v>2.58732212160414</v>
      </c>
      <c r="P46" s="75">
        <v>21</v>
      </c>
      <c r="Q46" s="75">
        <v>24.0465615523933</v>
      </c>
      <c r="R46" s="75">
        <v>24.0465615523933</v>
      </c>
      <c r="S46" s="75">
        <v>0.13402328589909401</v>
      </c>
      <c r="T46" s="75">
        <v>0.13402328589909401</v>
      </c>
      <c r="U46" s="75">
        <v>3</v>
      </c>
      <c r="V46" s="75">
        <v>7</v>
      </c>
      <c r="W46" s="75">
        <v>7</v>
      </c>
      <c r="X46" s="130" t="s">
        <v>128</v>
      </c>
      <c r="Y46" s="132"/>
    </row>
    <row r="47" spans="2:25" s="152" customFormat="1" x14ac:dyDescent="0.2">
      <c r="B47" s="75">
        <v>16092</v>
      </c>
      <c r="C47" s="75" t="s">
        <v>285</v>
      </c>
      <c r="D47" s="75" t="s">
        <v>1</v>
      </c>
      <c r="E47" s="75">
        <v>640</v>
      </c>
      <c r="F47" s="75">
        <v>0</v>
      </c>
      <c r="G47" s="75">
        <v>2.5880000000000001</v>
      </c>
      <c r="H47" s="75">
        <v>2.2037</v>
      </c>
      <c r="I47" s="75">
        <v>0.34300000000000003</v>
      </c>
      <c r="J47" s="75">
        <v>0.59</v>
      </c>
      <c r="K47" s="75">
        <v>10</v>
      </c>
      <c r="L47" s="75">
        <v>16.5008720426667</v>
      </c>
      <c r="M47" s="75">
        <v>16.3097610933333</v>
      </c>
      <c r="N47" s="75">
        <v>9.1333333333333294E-2</v>
      </c>
      <c r="O47" s="75">
        <v>8.5999999999999993E-2</v>
      </c>
      <c r="P47" s="75">
        <v>11</v>
      </c>
      <c r="Q47" s="75">
        <v>20.4191261333333</v>
      </c>
      <c r="R47" s="75">
        <v>20.4191261333333</v>
      </c>
      <c r="S47" s="75">
        <v>0.115111111111111</v>
      </c>
      <c r="T47" s="75">
        <v>0.115111111111111</v>
      </c>
      <c r="U47" s="75">
        <v>10</v>
      </c>
      <c r="V47" s="75">
        <v>12.001333333333299</v>
      </c>
      <c r="W47" s="75">
        <v>12.001333333333299</v>
      </c>
      <c r="X47" s="130" t="s">
        <v>128</v>
      </c>
      <c r="Y47" s="132"/>
    </row>
    <row r="48" spans="2:25" s="152" customFormat="1" x14ac:dyDescent="0.2">
      <c r="B48" s="75">
        <v>16093</v>
      </c>
      <c r="C48" s="75" t="s">
        <v>286</v>
      </c>
      <c r="D48" s="75" t="s">
        <v>1</v>
      </c>
      <c r="E48" s="75">
        <v>312</v>
      </c>
      <c r="F48" s="75">
        <v>0</v>
      </c>
      <c r="G48" s="75">
        <v>3.4820000000000002</v>
      </c>
      <c r="H48" s="75">
        <v>2.3816000000000002</v>
      </c>
      <c r="I48" s="75">
        <v>3.5000000000000003E-2</v>
      </c>
      <c r="J48" s="75">
        <v>0</v>
      </c>
      <c r="K48" s="75">
        <v>4</v>
      </c>
      <c r="L48" s="75">
        <v>0.74273684210526303</v>
      </c>
      <c r="M48" s="75">
        <v>0.74273684210526303</v>
      </c>
      <c r="N48" s="75">
        <v>6.73684210526316E-3</v>
      </c>
      <c r="O48" s="75">
        <v>6.73684210526316E-3</v>
      </c>
      <c r="P48" s="75">
        <v>0</v>
      </c>
      <c r="Q48" s="75">
        <v>0</v>
      </c>
      <c r="R48" s="75">
        <v>0</v>
      </c>
      <c r="S48" s="75">
        <v>0</v>
      </c>
      <c r="T48" s="75">
        <v>0</v>
      </c>
      <c r="U48" s="75">
        <v>21</v>
      </c>
      <c r="V48" s="75">
        <v>23</v>
      </c>
      <c r="W48" s="75">
        <v>23</v>
      </c>
      <c r="X48" s="130" t="s">
        <v>128</v>
      </c>
      <c r="Y48" s="132"/>
    </row>
    <row r="49" spans="2:25" s="152" customFormat="1" x14ac:dyDescent="0.2">
      <c r="B49" s="75">
        <v>16094</v>
      </c>
      <c r="C49" s="75" t="s">
        <v>287</v>
      </c>
      <c r="D49" s="75" t="s">
        <v>1</v>
      </c>
      <c r="E49" s="75">
        <v>896</v>
      </c>
      <c r="F49" s="75">
        <v>3.347</v>
      </c>
      <c r="G49" s="75">
        <v>2.1110000000000002</v>
      </c>
      <c r="H49" s="75">
        <v>4.0835999999999997</v>
      </c>
      <c r="I49" s="75">
        <v>1.2E-2</v>
      </c>
      <c r="J49" s="75">
        <v>0.435</v>
      </c>
      <c r="K49" s="75">
        <v>7</v>
      </c>
      <c r="L49" s="75">
        <v>0.47667142466567602</v>
      </c>
      <c r="M49" s="75">
        <v>0.40534894502228802</v>
      </c>
      <c r="N49" s="75">
        <v>8.3209509658246708E-3</v>
      </c>
      <c r="O49" s="75">
        <v>3.56612184249629E-3</v>
      </c>
      <c r="P49" s="75">
        <v>19</v>
      </c>
      <c r="Q49" s="75">
        <v>20.674591381872201</v>
      </c>
      <c r="R49" s="75">
        <v>20.674591381872201</v>
      </c>
      <c r="S49" s="75">
        <v>6.5973254086181293E-2</v>
      </c>
      <c r="T49" s="75">
        <v>6.5973254086181293E-2</v>
      </c>
      <c r="U49" s="75">
        <v>9</v>
      </c>
      <c r="V49" s="75">
        <v>19</v>
      </c>
      <c r="W49" s="75">
        <v>19</v>
      </c>
      <c r="X49" s="130" t="s">
        <v>128</v>
      </c>
      <c r="Y49" s="132"/>
    </row>
    <row r="50" spans="2:25" s="152" customFormat="1" x14ac:dyDescent="0.2">
      <c r="B50" s="75">
        <v>16095</v>
      </c>
      <c r="C50" s="75" t="s">
        <v>288</v>
      </c>
      <c r="D50" s="75" t="s">
        <v>1</v>
      </c>
      <c r="E50" s="75">
        <v>359</v>
      </c>
      <c r="F50" s="75">
        <v>1.5269999999999999</v>
      </c>
      <c r="G50" s="75">
        <v>2.6040000000000001</v>
      </c>
      <c r="H50" s="75">
        <v>2.0958000000000001</v>
      </c>
      <c r="I50" s="75">
        <v>0.53200000000000003</v>
      </c>
      <c r="J50" s="75">
        <v>0.21199999999999999</v>
      </c>
      <c r="K50" s="75">
        <v>7</v>
      </c>
      <c r="L50" s="75">
        <v>69.077289564528897</v>
      </c>
      <c r="M50" s="75">
        <v>68.956941377672194</v>
      </c>
      <c r="N50" s="75">
        <v>0.20427553444180499</v>
      </c>
      <c r="O50" s="75">
        <v>0.20216415940881499</v>
      </c>
      <c r="P50" s="75">
        <v>4</v>
      </c>
      <c r="Q50" s="75">
        <v>9.4483955661124295</v>
      </c>
      <c r="R50" s="75">
        <v>9.4483955661124295</v>
      </c>
      <c r="S50" s="75">
        <v>5.1200844550013197E-2</v>
      </c>
      <c r="T50" s="75">
        <v>5.1200844550013197E-2</v>
      </c>
      <c r="U50" s="75">
        <v>8</v>
      </c>
      <c r="V50" s="75">
        <v>17</v>
      </c>
      <c r="W50" s="75">
        <v>0</v>
      </c>
      <c r="X50" s="130" t="s">
        <v>128</v>
      </c>
      <c r="Y50" s="132"/>
    </row>
    <row r="51" spans="2:25" s="152" customFormat="1" x14ac:dyDescent="0.2">
      <c r="B51" s="75">
        <v>16096</v>
      </c>
      <c r="C51" s="75" t="s">
        <v>289</v>
      </c>
      <c r="D51" s="75" t="s">
        <v>1</v>
      </c>
      <c r="E51" s="75">
        <v>1140</v>
      </c>
      <c r="F51" s="75">
        <v>1.7250000000000001</v>
      </c>
      <c r="G51" s="75">
        <v>8.3759999999999994</v>
      </c>
      <c r="H51" s="75">
        <v>3.7787999999999999</v>
      </c>
      <c r="I51" s="75">
        <v>0.44700000000000001</v>
      </c>
      <c r="J51" s="75">
        <v>0.59899999999999998</v>
      </c>
      <c r="K51" s="75">
        <v>10</v>
      </c>
      <c r="L51" s="75">
        <v>9.9895454235635501</v>
      </c>
      <c r="M51" s="75">
        <v>6.4775321926871703</v>
      </c>
      <c r="N51" s="75">
        <v>0.100290191526407</v>
      </c>
      <c r="O51" s="75">
        <v>3.8537434706906598E-2</v>
      </c>
      <c r="P51" s="75">
        <v>23</v>
      </c>
      <c r="Q51" s="75">
        <v>57.141652652350601</v>
      </c>
      <c r="R51" s="75">
        <v>51.932134370284402</v>
      </c>
      <c r="S51" s="75">
        <v>0.26894950667440498</v>
      </c>
      <c r="T51" s="75">
        <v>0.25316308763784101</v>
      </c>
      <c r="U51" s="75">
        <v>11</v>
      </c>
      <c r="V51" s="75">
        <v>13.837492745211801</v>
      </c>
      <c r="W51" s="75">
        <v>0</v>
      </c>
      <c r="X51" s="130" t="s">
        <v>128</v>
      </c>
      <c r="Y51" s="132"/>
    </row>
    <row r="52" spans="2:25" s="152" customFormat="1" x14ac:dyDescent="0.2">
      <c r="B52" s="75">
        <v>16097</v>
      </c>
      <c r="C52" s="75" t="s">
        <v>290</v>
      </c>
      <c r="D52" s="75" t="s">
        <v>1</v>
      </c>
      <c r="E52" s="75">
        <v>204</v>
      </c>
      <c r="F52" s="75">
        <v>0</v>
      </c>
      <c r="G52" s="75">
        <v>1.2490000000000001</v>
      </c>
      <c r="H52" s="75">
        <v>1.2383999999999999</v>
      </c>
      <c r="I52" s="75">
        <v>7.0000000000000001E-3</v>
      </c>
      <c r="J52" s="75">
        <v>0.32600000000000001</v>
      </c>
      <c r="K52" s="75">
        <v>4</v>
      </c>
      <c r="L52" s="75">
        <v>0.39555562666666699</v>
      </c>
      <c r="M52" s="75">
        <v>0.35111120000000001</v>
      </c>
      <c r="N52" s="75">
        <v>1.7777777777777799E-2</v>
      </c>
      <c r="O52" s="75">
        <v>8.8888888888888906E-3</v>
      </c>
      <c r="P52" s="75">
        <v>4</v>
      </c>
      <c r="Q52" s="75">
        <v>25.9555546666667</v>
      </c>
      <c r="R52" s="75">
        <v>25.9555546666667</v>
      </c>
      <c r="S52" s="75">
        <v>0.146666666666667</v>
      </c>
      <c r="T52" s="75">
        <v>0.146666666666667</v>
      </c>
      <c r="U52" s="75">
        <v>6</v>
      </c>
      <c r="V52" s="75">
        <v>7</v>
      </c>
      <c r="W52" s="75">
        <v>7</v>
      </c>
      <c r="X52" s="130" t="s">
        <v>128</v>
      </c>
      <c r="Y52" s="132"/>
    </row>
    <row r="53" spans="2:25" s="152" customFormat="1" x14ac:dyDescent="0.2">
      <c r="B53" s="75">
        <v>16098</v>
      </c>
      <c r="C53" s="75" t="s">
        <v>291</v>
      </c>
      <c r="D53" s="75" t="s">
        <v>1</v>
      </c>
      <c r="E53" s="75">
        <v>1031</v>
      </c>
      <c r="F53" s="75">
        <v>4.9660000000000002</v>
      </c>
      <c r="G53" s="75">
        <v>4.91</v>
      </c>
      <c r="H53" s="75">
        <v>3.8105000000000002</v>
      </c>
      <c r="I53" s="75">
        <v>0.84</v>
      </c>
      <c r="J53" s="75">
        <v>1.2509999999999999</v>
      </c>
      <c r="K53" s="75">
        <v>11</v>
      </c>
      <c r="L53" s="75">
        <v>39.515505014113899</v>
      </c>
      <c r="M53" s="75">
        <v>39.061349237846301</v>
      </c>
      <c r="N53" s="75">
        <v>1.01275483533717</v>
      </c>
      <c r="O53" s="75">
        <v>1.01108207004705</v>
      </c>
      <c r="P53" s="75">
        <v>13</v>
      </c>
      <c r="Q53" s="75">
        <v>77.0695021850497</v>
      </c>
      <c r="R53" s="75">
        <v>77.0695021850497</v>
      </c>
      <c r="S53" s="75">
        <v>0.35128071092524799</v>
      </c>
      <c r="T53" s="75">
        <v>0.35128071092524799</v>
      </c>
      <c r="U53" s="75">
        <v>1</v>
      </c>
      <c r="V53" s="75">
        <v>1.0262415054887599</v>
      </c>
      <c r="W53" s="75">
        <v>1.0262415054887599</v>
      </c>
      <c r="X53" s="130" t="s">
        <v>128</v>
      </c>
      <c r="Y53" s="132"/>
    </row>
    <row r="54" spans="2:25" s="152" customFormat="1" x14ac:dyDescent="0.2">
      <c r="B54" s="75">
        <v>17100</v>
      </c>
      <c r="C54" s="75" t="s">
        <v>292</v>
      </c>
      <c r="D54" s="75" t="s">
        <v>1</v>
      </c>
      <c r="E54" s="75">
        <v>64</v>
      </c>
      <c r="F54" s="75">
        <v>0</v>
      </c>
      <c r="G54" s="75">
        <v>4.6920000000000002</v>
      </c>
      <c r="H54" s="75">
        <v>2.5594000000000001</v>
      </c>
      <c r="I54" s="75">
        <v>0.5</v>
      </c>
      <c r="J54" s="75">
        <v>0</v>
      </c>
      <c r="K54" s="75">
        <v>5</v>
      </c>
      <c r="L54" s="75">
        <v>25.927461320930199</v>
      </c>
      <c r="M54" s="75">
        <v>25.918158976744198</v>
      </c>
      <c r="N54" s="75">
        <v>1.00372093023256</v>
      </c>
      <c r="O54" s="75">
        <v>1.0027906976744201</v>
      </c>
      <c r="P54" s="75">
        <v>0</v>
      </c>
      <c r="Q54" s="75">
        <v>0</v>
      </c>
      <c r="R54" s="75">
        <v>0</v>
      </c>
      <c r="S54" s="75">
        <v>0</v>
      </c>
      <c r="T54" s="75">
        <v>0</v>
      </c>
      <c r="U54" s="75">
        <v>6</v>
      </c>
      <c r="V54" s="75">
        <v>6</v>
      </c>
      <c r="W54" s="75">
        <v>6</v>
      </c>
      <c r="X54" s="130" t="s">
        <v>128</v>
      </c>
      <c r="Y54" s="132"/>
    </row>
    <row r="55" spans="2:25" s="152" customFormat="1" x14ac:dyDescent="0.2">
      <c r="B55" s="75">
        <v>17101</v>
      </c>
      <c r="C55" s="75" t="s">
        <v>293</v>
      </c>
      <c r="D55" s="75" t="s">
        <v>253</v>
      </c>
      <c r="E55" s="75">
        <v>339</v>
      </c>
      <c r="F55" s="75">
        <v>10.114000000000001</v>
      </c>
      <c r="G55" s="75">
        <v>6.3529999999999998</v>
      </c>
      <c r="H55" s="75">
        <v>2.2863000000000002</v>
      </c>
      <c r="I55" s="75">
        <v>0.97</v>
      </c>
      <c r="J55" s="75">
        <v>0.53800000000000003</v>
      </c>
      <c r="K55" s="75">
        <v>16</v>
      </c>
      <c r="L55" s="75">
        <v>36.411814579680197</v>
      </c>
      <c r="M55" s="75">
        <v>36.411814579680197</v>
      </c>
      <c r="N55" s="75">
        <v>1.1022434244455901</v>
      </c>
      <c r="O55" s="75">
        <v>1.1022434244455901</v>
      </c>
      <c r="P55" s="75">
        <v>24</v>
      </c>
      <c r="Q55" s="75">
        <v>17.742439989685401</v>
      </c>
      <c r="R55" s="75">
        <v>17.742439989685401</v>
      </c>
      <c r="S55" s="75">
        <v>0.116039195461578</v>
      </c>
      <c r="T55" s="75">
        <v>0.116039195461578</v>
      </c>
      <c r="U55" s="75">
        <v>1</v>
      </c>
      <c r="V55" s="75">
        <v>1</v>
      </c>
      <c r="W55" s="75">
        <v>1</v>
      </c>
      <c r="X55" s="130" t="s">
        <v>128</v>
      </c>
      <c r="Y55" s="132"/>
    </row>
    <row r="56" spans="2:25" s="152" customFormat="1" x14ac:dyDescent="0.2">
      <c r="B56" s="75">
        <v>17102</v>
      </c>
      <c r="C56" s="75" t="s">
        <v>294</v>
      </c>
      <c r="D56" s="75" t="s">
        <v>1</v>
      </c>
      <c r="E56" s="75">
        <v>1</v>
      </c>
      <c r="F56" s="75">
        <v>0</v>
      </c>
      <c r="G56" s="75">
        <v>0.878</v>
      </c>
      <c r="H56" s="75">
        <v>0.3493</v>
      </c>
      <c r="I56" s="75">
        <v>2.9079999999999999</v>
      </c>
      <c r="J56" s="75">
        <v>0</v>
      </c>
      <c r="K56" s="75">
        <v>3</v>
      </c>
      <c r="L56" s="75">
        <v>519.00023999999996</v>
      </c>
      <c r="M56" s="75">
        <v>25.000019999999999</v>
      </c>
      <c r="N56" s="75">
        <v>3</v>
      </c>
      <c r="O56" s="75">
        <v>1</v>
      </c>
      <c r="P56" s="75">
        <v>0</v>
      </c>
      <c r="Q56" s="75">
        <v>0</v>
      </c>
      <c r="R56" s="75">
        <v>0</v>
      </c>
      <c r="S56" s="75">
        <v>0</v>
      </c>
      <c r="T56" s="75">
        <v>0</v>
      </c>
      <c r="U56" s="75">
        <v>0</v>
      </c>
      <c r="V56" s="75">
        <v>0</v>
      </c>
      <c r="W56" s="75">
        <v>0</v>
      </c>
      <c r="X56" s="130" t="s">
        <v>128</v>
      </c>
      <c r="Y56" s="132"/>
    </row>
    <row r="57" spans="2:25" s="152" customFormat="1" x14ac:dyDescent="0.2">
      <c r="B57" s="75">
        <v>17103</v>
      </c>
      <c r="C57" s="75" t="s">
        <v>295</v>
      </c>
      <c r="D57" s="75" t="s">
        <v>1</v>
      </c>
      <c r="E57" s="75">
        <v>632</v>
      </c>
      <c r="F57" s="75">
        <v>2.0699999999999998</v>
      </c>
      <c r="G57" s="75">
        <v>4.7750000000000004</v>
      </c>
      <c r="H57" s="75">
        <v>3.0484</v>
      </c>
      <c r="I57" s="75">
        <v>2.4529999999999998</v>
      </c>
      <c r="J57" s="75">
        <v>0.34</v>
      </c>
      <c r="K57" s="75">
        <v>27</v>
      </c>
      <c r="L57" s="75">
        <v>101.973949150655</v>
      </c>
      <c r="M57" s="75">
        <v>101.866209664213</v>
      </c>
      <c r="N57" s="75">
        <v>2.3365056563117301</v>
      </c>
      <c r="O57" s="75">
        <v>2.3257317292152999</v>
      </c>
      <c r="P57" s="75">
        <v>9</v>
      </c>
      <c r="Q57" s="75">
        <v>9.1255184054587897</v>
      </c>
      <c r="R57" s="75">
        <v>9.1255184054587897</v>
      </c>
      <c r="S57" s="75">
        <v>2.5857425031423999E-2</v>
      </c>
      <c r="T57" s="75">
        <v>2.5857425031423999E-2</v>
      </c>
      <c r="U57" s="75">
        <v>0</v>
      </c>
      <c r="V57" s="75">
        <v>0</v>
      </c>
      <c r="W57" s="75">
        <v>0</v>
      </c>
      <c r="X57" s="130" t="s">
        <v>128</v>
      </c>
      <c r="Y57" s="132"/>
    </row>
    <row r="58" spans="2:25" s="152" customFormat="1" x14ac:dyDescent="0.2">
      <c r="B58" s="75">
        <v>17104</v>
      </c>
      <c r="C58" s="75" t="s">
        <v>296</v>
      </c>
      <c r="D58" s="75" t="s">
        <v>1</v>
      </c>
      <c r="E58" s="75">
        <v>169</v>
      </c>
      <c r="F58" s="75">
        <v>0</v>
      </c>
      <c r="G58" s="75">
        <v>1.863</v>
      </c>
      <c r="H58" s="75">
        <v>1.9751000000000001</v>
      </c>
      <c r="I58" s="75">
        <v>8.8999999999999996E-2</v>
      </c>
      <c r="J58" s="75">
        <v>0</v>
      </c>
      <c r="K58" s="75">
        <v>4</v>
      </c>
      <c r="L58" s="75">
        <v>29.5535103627907</v>
      </c>
      <c r="M58" s="75">
        <v>29.534905674418599</v>
      </c>
      <c r="N58" s="75">
        <v>1.1200000000000001</v>
      </c>
      <c r="O58" s="75">
        <v>1.11813953488372</v>
      </c>
      <c r="P58" s="75">
        <v>0</v>
      </c>
      <c r="Q58" s="75">
        <v>0</v>
      </c>
      <c r="R58" s="75">
        <v>0</v>
      </c>
      <c r="S58" s="75">
        <v>0</v>
      </c>
      <c r="T58" s="75">
        <v>0</v>
      </c>
      <c r="U58" s="75">
        <v>6</v>
      </c>
      <c r="V58" s="75">
        <v>7</v>
      </c>
      <c r="W58" s="75">
        <v>7</v>
      </c>
      <c r="X58" s="130" t="s">
        <v>128</v>
      </c>
      <c r="Y58" s="132"/>
    </row>
    <row r="59" spans="2:25" s="152" customFormat="1" x14ac:dyDescent="0.2">
      <c r="B59" s="75">
        <v>17105</v>
      </c>
      <c r="C59" s="75" t="s">
        <v>297</v>
      </c>
      <c r="D59" s="75" t="s">
        <v>1</v>
      </c>
      <c r="E59" s="75">
        <v>881</v>
      </c>
      <c r="F59" s="75">
        <v>2.7149999999999999</v>
      </c>
      <c r="G59" s="75">
        <v>3.9449999999999998</v>
      </c>
      <c r="H59" s="75">
        <v>3.9375</v>
      </c>
      <c r="I59" s="75">
        <v>1.75</v>
      </c>
      <c r="J59" s="75">
        <v>0.35</v>
      </c>
      <c r="K59" s="75">
        <v>14</v>
      </c>
      <c r="L59" s="75">
        <v>52.348752434475301</v>
      </c>
      <c r="M59" s="75">
        <v>52.336635583122998</v>
      </c>
      <c r="N59" s="75">
        <v>2.0279841327082599</v>
      </c>
      <c r="O59" s="75">
        <v>2.02625315542734</v>
      </c>
      <c r="P59" s="75">
        <v>26</v>
      </c>
      <c r="Q59" s="75">
        <v>18.897944464478901</v>
      </c>
      <c r="R59" s="75">
        <v>18.897944464478901</v>
      </c>
      <c r="S59" s="75">
        <v>7.1547060944825103E-2</v>
      </c>
      <c r="T59" s="75">
        <v>7.1547060944825103E-2</v>
      </c>
      <c r="U59" s="75">
        <v>0</v>
      </c>
      <c r="V59" s="75">
        <v>0</v>
      </c>
      <c r="W59" s="75">
        <v>0</v>
      </c>
      <c r="X59" s="130" t="s">
        <v>128</v>
      </c>
      <c r="Y59" s="132"/>
    </row>
    <row r="60" spans="2:25" s="152" customFormat="1" x14ac:dyDescent="0.2">
      <c r="B60" s="75">
        <v>17106</v>
      </c>
      <c r="C60" s="75" t="s">
        <v>298</v>
      </c>
      <c r="D60" s="75" t="s">
        <v>1</v>
      </c>
      <c r="E60" s="75">
        <v>492</v>
      </c>
      <c r="F60" s="75">
        <v>2.58</v>
      </c>
      <c r="G60" s="75">
        <v>3.3969999999999998</v>
      </c>
      <c r="H60" s="75">
        <v>3.4295</v>
      </c>
      <c r="I60" s="75">
        <v>2.4950000000000001</v>
      </c>
      <c r="J60" s="75">
        <v>0.80100000000000005</v>
      </c>
      <c r="K60" s="75">
        <v>11</v>
      </c>
      <c r="L60" s="75">
        <v>525.32157470986704</v>
      </c>
      <c r="M60" s="75">
        <v>39.291610621502201</v>
      </c>
      <c r="N60" s="75">
        <v>2.0830633284241502</v>
      </c>
      <c r="O60" s="75">
        <v>1.08188512518409</v>
      </c>
      <c r="P60" s="75">
        <v>15</v>
      </c>
      <c r="Q60" s="75">
        <v>15.245948748159</v>
      </c>
      <c r="R60" s="75">
        <v>15.245948748159</v>
      </c>
      <c r="S60" s="75">
        <v>0.100736377025037</v>
      </c>
      <c r="T60" s="75">
        <v>0.100736377025037</v>
      </c>
      <c r="U60" s="75">
        <v>6</v>
      </c>
      <c r="V60" s="75">
        <v>6.9896907216494801</v>
      </c>
      <c r="W60" s="75">
        <v>5.99116347569956</v>
      </c>
      <c r="X60" s="130" t="s">
        <v>128</v>
      </c>
      <c r="Y60" s="132"/>
    </row>
    <row r="61" spans="2:25" s="152" customFormat="1" x14ac:dyDescent="0.2">
      <c r="B61" s="75">
        <v>17107</v>
      </c>
      <c r="C61" s="75" t="s">
        <v>299</v>
      </c>
      <c r="D61" s="75" t="s">
        <v>1</v>
      </c>
      <c r="E61" s="75">
        <v>299</v>
      </c>
      <c r="F61" s="75">
        <v>0</v>
      </c>
      <c r="G61" s="75">
        <v>3.1579999999999999</v>
      </c>
      <c r="H61" s="75">
        <v>2.5085999999999999</v>
      </c>
      <c r="I61" s="75">
        <v>1.075</v>
      </c>
      <c r="J61" s="75">
        <v>2.6869999999999998</v>
      </c>
      <c r="K61" s="75">
        <v>5</v>
      </c>
      <c r="L61" s="75">
        <v>113.34621923076899</v>
      </c>
      <c r="M61" s="75">
        <v>113.34621923076899</v>
      </c>
      <c r="N61" s="75">
        <v>1.5</v>
      </c>
      <c r="O61" s="75">
        <v>1.5</v>
      </c>
      <c r="P61" s="75">
        <v>6</v>
      </c>
      <c r="Q61" s="75">
        <v>65.778461538461499</v>
      </c>
      <c r="R61" s="75">
        <v>65.778461538461499</v>
      </c>
      <c r="S61" s="75">
        <v>0.34984615384615397</v>
      </c>
      <c r="T61" s="75">
        <v>0.34984615384615397</v>
      </c>
      <c r="U61" s="75">
        <v>13</v>
      </c>
      <c r="V61" s="75">
        <v>13</v>
      </c>
      <c r="W61" s="75">
        <v>13</v>
      </c>
      <c r="X61" s="130" t="s">
        <v>128</v>
      </c>
      <c r="Y61" s="132"/>
    </row>
    <row r="62" spans="2:25" s="152" customFormat="1" x14ac:dyDescent="0.2">
      <c r="B62" s="75">
        <v>17108</v>
      </c>
      <c r="C62" s="75" t="s">
        <v>300</v>
      </c>
      <c r="D62" s="75" t="s">
        <v>1</v>
      </c>
      <c r="E62" s="75">
        <v>25</v>
      </c>
      <c r="F62" s="75">
        <v>0</v>
      </c>
      <c r="G62" s="75">
        <v>1.4450000000000001</v>
      </c>
      <c r="H62" s="75">
        <v>0.84470000000000001</v>
      </c>
      <c r="I62" s="75">
        <v>0.129</v>
      </c>
      <c r="J62" s="75">
        <v>0</v>
      </c>
      <c r="K62" s="75">
        <v>1</v>
      </c>
      <c r="L62" s="75">
        <v>25.000019999999999</v>
      </c>
      <c r="M62" s="75">
        <v>25.000019999999999</v>
      </c>
      <c r="N62" s="75">
        <v>1</v>
      </c>
      <c r="O62" s="75">
        <v>1</v>
      </c>
      <c r="P62" s="75">
        <v>0</v>
      </c>
      <c r="Q62" s="75">
        <v>0</v>
      </c>
      <c r="R62" s="75">
        <v>0</v>
      </c>
      <c r="S62" s="75">
        <v>0</v>
      </c>
      <c r="T62" s="75">
        <v>0</v>
      </c>
      <c r="U62" s="75">
        <v>0</v>
      </c>
      <c r="V62" s="75">
        <v>0</v>
      </c>
      <c r="W62" s="75">
        <v>0</v>
      </c>
      <c r="X62" s="130" t="s">
        <v>128</v>
      </c>
      <c r="Y62" s="132"/>
    </row>
    <row r="63" spans="2:25" s="152" customFormat="1" x14ac:dyDescent="0.2">
      <c r="B63" s="75">
        <v>17109</v>
      </c>
      <c r="C63" s="75" t="s">
        <v>301</v>
      </c>
      <c r="D63" s="75" t="s">
        <v>1</v>
      </c>
      <c r="E63" s="75">
        <v>67</v>
      </c>
      <c r="F63" s="75">
        <v>0</v>
      </c>
      <c r="G63" s="75">
        <v>1.42</v>
      </c>
      <c r="H63" s="75">
        <v>1.1621999999999999</v>
      </c>
      <c r="I63" s="75">
        <v>0.19400000000000001</v>
      </c>
      <c r="J63" s="75">
        <v>0.39600000000000002</v>
      </c>
      <c r="K63" s="75">
        <v>2</v>
      </c>
      <c r="L63" s="75">
        <v>25.098305759999999</v>
      </c>
      <c r="M63" s="75">
        <v>25.098305759999999</v>
      </c>
      <c r="N63" s="75">
        <v>1.00228571428571</v>
      </c>
      <c r="O63" s="75">
        <v>1.00228571428571</v>
      </c>
      <c r="P63" s="75">
        <v>1</v>
      </c>
      <c r="Q63" s="75">
        <v>128.142771428571</v>
      </c>
      <c r="R63" s="75">
        <v>128.142771428571</v>
      </c>
      <c r="S63" s="75">
        <v>0.42857142857142899</v>
      </c>
      <c r="T63" s="75">
        <v>0.42857142857142899</v>
      </c>
      <c r="U63" s="75">
        <v>6</v>
      </c>
      <c r="V63" s="75">
        <v>6</v>
      </c>
      <c r="W63" s="75">
        <v>6</v>
      </c>
      <c r="X63" s="130" t="s">
        <v>128</v>
      </c>
      <c r="Y63" s="132"/>
    </row>
    <row r="64" spans="2:25" s="152" customFormat="1" x14ac:dyDescent="0.2">
      <c r="B64" s="75">
        <v>18131</v>
      </c>
      <c r="C64" s="75" t="s">
        <v>302</v>
      </c>
      <c r="D64" s="75" t="s">
        <v>1</v>
      </c>
      <c r="E64" s="75">
        <v>615</v>
      </c>
      <c r="F64" s="75">
        <v>0</v>
      </c>
      <c r="G64" s="75">
        <v>4.7460000000000004</v>
      </c>
      <c r="H64" s="75">
        <v>6.5655000000000001</v>
      </c>
      <c r="I64" s="75">
        <v>1.1279999999999999</v>
      </c>
      <c r="J64" s="75">
        <v>0.32400000000000001</v>
      </c>
      <c r="K64" s="75">
        <v>13</v>
      </c>
      <c r="L64" s="75">
        <v>15.4000995614815</v>
      </c>
      <c r="M64" s="75">
        <v>6.46301317333333</v>
      </c>
      <c r="N64" s="75">
        <v>0.19901234567901199</v>
      </c>
      <c r="O64" s="75">
        <v>4.8098765432098803E-2</v>
      </c>
      <c r="P64" s="75">
        <v>6</v>
      </c>
      <c r="Q64" s="75">
        <v>35.059794725925897</v>
      </c>
      <c r="R64" s="75">
        <v>35.059794725925897</v>
      </c>
      <c r="S64" s="75">
        <v>0.20938271604938299</v>
      </c>
      <c r="T64" s="75">
        <v>0.20938271604938299</v>
      </c>
      <c r="U64" s="75">
        <v>0</v>
      </c>
      <c r="V64" s="75">
        <v>0</v>
      </c>
      <c r="W64" s="75">
        <v>0</v>
      </c>
      <c r="X64" s="130" t="s">
        <v>128</v>
      </c>
      <c r="Y64" s="132"/>
    </row>
    <row r="65" spans="2:25" s="152" customFormat="1" x14ac:dyDescent="0.2">
      <c r="B65" s="75">
        <v>18132</v>
      </c>
      <c r="C65" s="75" t="s">
        <v>303</v>
      </c>
      <c r="D65" s="75" t="s">
        <v>1</v>
      </c>
      <c r="E65" s="75">
        <v>40</v>
      </c>
      <c r="F65" s="75">
        <v>0</v>
      </c>
      <c r="G65" s="75">
        <v>2.2410000000000001</v>
      </c>
      <c r="H65" s="75">
        <v>3.258</v>
      </c>
      <c r="I65" s="75">
        <v>5.7000000000000002E-2</v>
      </c>
      <c r="J65" s="75">
        <v>0</v>
      </c>
      <c r="K65" s="75">
        <v>1</v>
      </c>
      <c r="L65" s="75">
        <v>0.8426688</v>
      </c>
      <c r="M65" s="75">
        <v>0.8426688</v>
      </c>
      <c r="N65" s="75">
        <v>1.0666666666666699E-2</v>
      </c>
      <c r="O65" s="75">
        <v>1.0666666666666699E-2</v>
      </c>
      <c r="P65" s="75">
        <v>0</v>
      </c>
      <c r="Q65" s="75">
        <v>0</v>
      </c>
      <c r="R65" s="75">
        <v>0</v>
      </c>
      <c r="S65" s="75">
        <v>0</v>
      </c>
      <c r="T65" s="75">
        <v>0</v>
      </c>
      <c r="U65" s="75">
        <v>0</v>
      </c>
      <c r="V65" s="75">
        <v>0</v>
      </c>
      <c r="W65" s="75">
        <v>0</v>
      </c>
      <c r="X65" s="130" t="s">
        <v>128</v>
      </c>
      <c r="Y65" s="132"/>
    </row>
    <row r="66" spans="2:25" s="152" customFormat="1" x14ac:dyDescent="0.2">
      <c r="B66" s="75">
        <v>18133</v>
      </c>
      <c r="C66" s="75" t="s">
        <v>304</v>
      </c>
      <c r="D66" s="75" t="s">
        <v>1</v>
      </c>
      <c r="E66" s="75">
        <v>122</v>
      </c>
      <c r="F66" s="75">
        <v>0</v>
      </c>
      <c r="G66" s="75">
        <v>3.6579999999999999</v>
      </c>
      <c r="H66" s="75">
        <v>3.9706000000000001</v>
      </c>
      <c r="I66" s="75">
        <v>0</v>
      </c>
      <c r="J66" s="75">
        <v>1.8879999999999999</v>
      </c>
      <c r="K66" s="75">
        <v>0</v>
      </c>
      <c r="L66" s="75">
        <v>0</v>
      </c>
      <c r="M66" s="75">
        <v>0</v>
      </c>
      <c r="N66" s="75">
        <v>0</v>
      </c>
      <c r="O66" s="75">
        <v>0</v>
      </c>
      <c r="P66" s="75">
        <v>2</v>
      </c>
      <c r="Q66" s="75">
        <v>14.239816172621101</v>
      </c>
      <c r="R66" s="75">
        <v>14.239816172621101</v>
      </c>
      <c r="S66" s="75">
        <v>7.1312345242306299E-2</v>
      </c>
      <c r="T66" s="75">
        <v>7.1312345242306299E-2</v>
      </c>
      <c r="U66" s="75">
        <v>0</v>
      </c>
      <c r="V66" s="75">
        <v>0</v>
      </c>
      <c r="W66" s="75">
        <v>0</v>
      </c>
      <c r="X66" s="130" t="s">
        <v>128</v>
      </c>
      <c r="Y66" s="132"/>
    </row>
    <row r="67" spans="2:25" s="152" customFormat="1" x14ac:dyDescent="0.2">
      <c r="B67" s="75">
        <v>18134</v>
      </c>
      <c r="C67" s="75" t="s">
        <v>305</v>
      </c>
      <c r="D67" s="75" t="s">
        <v>1</v>
      </c>
      <c r="E67" s="75">
        <v>1218</v>
      </c>
      <c r="F67" s="75">
        <v>1.1970000000000001</v>
      </c>
      <c r="G67" s="75">
        <v>2.7050000000000001</v>
      </c>
      <c r="H67" s="75">
        <v>4.7937000000000003</v>
      </c>
      <c r="I67" s="75">
        <v>1E-3</v>
      </c>
      <c r="J67" s="75">
        <v>0.16900000000000001</v>
      </c>
      <c r="K67" s="75">
        <v>2</v>
      </c>
      <c r="L67" s="75">
        <v>0.16674902233250599</v>
      </c>
      <c r="M67" s="75">
        <v>0.14689786600496299</v>
      </c>
      <c r="N67" s="75">
        <v>3.9702233250620304E-3</v>
      </c>
      <c r="O67" s="75">
        <v>1.98511166253102E-3</v>
      </c>
      <c r="P67" s="75">
        <v>8</v>
      </c>
      <c r="Q67" s="75">
        <v>34.075259553349902</v>
      </c>
      <c r="R67" s="75">
        <v>30.759329032258101</v>
      </c>
      <c r="S67" s="75">
        <v>0.23325062034739399</v>
      </c>
      <c r="T67" s="75">
        <v>0.21736972704714599</v>
      </c>
      <c r="U67" s="75">
        <v>0</v>
      </c>
      <c r="V67" s="75">
        <v>0</v>
      </c>
      <c r="W67" s="75">
        <v>0</v>
      </c>
      <c r="X67" s="130" t="s">
        <v>128</v>
      </c>
      <c r="Y67" s="132"/>
    </row>
    <row r="68" spans="2:25" s="152" customFormat="1" x14ac:dyDescent="0.2">
      <c r="B68" s="75">
        <v>18135</v>
      </c>
      <c r="C68" s="75" t="s">
        <v>306</v>
      </c>
      <c r="D68" s="75" t="s">
        <v>1</v>
      </c>
      <c r="E68" s="75">
        <v>606</v>
      </c>
      <c r="F68" s="75">
        <v>0.55500000000000005</v>
      </c>
      <c r="G68" s="75">
        <v>2.6880000000000002</v>
      </c>
      <c r="H68" s="75">
        <v>2.7130999999999998</v>
      </c>
      <c r="I68" s="75">
        <v>8.0000000000000002E-3</v>
      </c>
      <c r="J68" s="75">
        <v>0.58199999999999996</v>
      </c>
      <c r="K68" s="75">
        <v>5</v>
      </c>
      <c r="L68" s="75">
        <v>0.65855067826086999</v>
      </c>
      <c r="M68" s="75">
        <v>0.63536222608695603</v>
      </c>
      <c r="N68" s="75">
        <v>1.15942028985507E-2</v>
      </c>
      <c r="O68" s="75">
        <v>9.2753623188405795E-3</v>
      </c>
      <c r="P68" s="75">
        <v>6</v>
      </c>
      <c r="Q68" s="75">
        <v>51.420260869565197</v>
      </c>
      <c r="R68" s="75">
        <v>51.420260869565197</v>
      </c>
      <c r="S68" s="75">
        <v>0.15652173913043499</v>
      </c>
      <c r="T68" s="75">
        <v>0.15652173913043499</v>
      </c>
      <c r="U68" s="75">
        <v>0</v>
      </c>
      <c r="V68" s="75">
        <v>0</v>
      </c>
      <c r="W68" s="75">
        <v>0</v>
      </c>
      <c r="X68" s="130" t="s">
        <v>128</v>
      </c>
      <c r="Y68" s="132"/>
    </row>
    <row r="69" spans="2:25" s="152" customFormat="1" x14ac:dyDescent="0.2">
      <c r="B69" s="75">
        <v>18136</v>
      </c>
      <c r="C69" s="75" t="s">
        <v>307</v>
      </c>
      <c r="D69" s="75" t="s">
        <v>1</v>
      </c>
      <c r="E69" s="75">
        <v>476</v>
      </c>
      <c r="F69" s="75">
        <v>0.42899999999999999</v>
      </c>
      <c r="G69" s="75">
        <v>3.3330000000000002</v>
      </c>
      <c r="H69" s="75">
        <v>2.0920000000000001</v>
      </c>
      <c r="I69" s="75">
        <v>4.0000000000000001E-3</v>
      </c>
      <c r="J69" s="75">
        <v>1.387</v>
      </c>
      <c r="K69" s="75">
        <v>2</v>
      </c>
      <c r="L69" s="75">
        <v>0.22518518518518499</v>
      </c>
      <c r="M69" s="75">
        <v>0.22518518518518499</v>
      </c>
      <c r="N69" s="75">
        <v>3.95061728395062E-3</v>
      </c>
      <c r="O69" s="75">
        <v>3.95061728395062E-3</v>
      </c>
      <c r="P69" s="75">
        <v>7</v>
      </c>
      <c r="Q69" s="75">
        <v>97.2326249481481</v>
      </c>
      <c r="R69" s="75">
        <v>97.2326249481481</v>
      </c>
      <c r="S69" s="75">
        <v>0.36246913580246898</v>
      </c>
      <c r="T69" s="75">
        <v>0.36246913580246898</v>
      </c>
      <c r="U69" s="75">
        <v>0</v>
      </c>
      <c r="V69" s="75">
        <v>0</v>
      </c>
      <c r="W69" s="75">
        <v>0</v>
      </c>
      <c r="X69" s="130" t="s">
        <v>128</v>
      </c>
      <c r="Y69" s="132"/>
    </row>
    <row r="70" spans="2:25" s="152" customFormat="1" x14ac:dyDescent="0.2">
      <c r="B70" s="75">
        <v>18141</v>
      </c>
      <c r="C70" s="75" t="s">
        <v>308</v>
      </c>
      <c r="D70" s="75" t="s">
        <v>1</v>
      </c>
      <c r="E70" s="75">
        <v>426</v>
      </c>
      <c r="F70" s="75">
        <v>0</v>
      </c>
      <c r="G70" s="75">
        <v>2.9860000000000002</v>
      </c>
      <c r="H70" s="75">
        <v>3.4828000000000001</v>
      </c>
      <c r="I70" s="75">
        <v>7.4999999999999997E-2</v>
      </c>
      <c r="J70" s="75">
        <v>0.224</v>
      </c>
      <c r="K70" s="75">
        <v>3</v>
      </c>
      <c r="L70" s="75">
        <v>14.8574998125</v>
      </c>
      <c r="M70" s="75">
        <v>14.8574998125</v>
      </c>
      <c r="N70" s="75">
        <v>0.28225</v>
      </c>
      <c r="O70" s="75">
        <v>0.28225</v>
      </c>
      <c r="P70" s="75">
        <v>4</v>
      </c>
      <c r="Q70" s="75">
        <v>4.7100017999999997</v>
      </c>
      <c r="R70" s="75">
        <v>4.7100017999999997</v>
      </c>
      <c r="S70" s="75">
        <v>1.7000000000000001E-2</v>
      </c>
      <c r="T70" s="75">
        <v>1.7000000000000001E-2</v>
      </c>
      <c r="U70" s="75">
        <v>0</v>
      </c>
      <c r="V70" s="75">
        <v>0</v>
      </c>
      <c r="W70" s="75">
        <v>0</v>
      </c>
      <c r="X70" s="130" t="s">
        <v>128</v>
      </c>
      <c r="Y70" s="132"/>
    </row>
    <row r="71" spans="2:25" s="152" customFormat="1" x14ac:dyDescent="0.2">
      <c r="B71" s="75">
        <v>18142</v>
      </c>
      <c r="C71" s="75" t="s">
        <v>309</v>
      </c>
      <c r="D71" s="75" t="s">
        <v>1</v>
      </c>
      <c r="E71" s="75">
        <v>237</v>
      </c>
      <c r="F71" s="75">
        <v>0</v>
      </c>
      <c r="G71" s="75">
        <v>2.6480000000000001</v>
      </c>
      <c r="H71" s="75">
        <v>5.6471999999999998</v>
      </c>
      <c r="I71" s="75">
        <v>1.25</v>
      </c>
      <c r="J71" s="75">
        <v>0</v>
      </c>
      <c r="K71" s="75">
        <v>4</v>
      </c>
      <c r="L71" s="75">
        <v>72.813828617142804</v>
      </c>
      <c r="M71" s="75">
        <v>72.688114285714306</v>
      </c>
      <c r="N71" s="75">
        <v>0.57599999999999996</v>
      </c>
      <c r="O71" s="75">
        <v>0.57371428571428595</v>
      </c>
      <c r="P71" s="75">
        <v>0</v>
      </c>
      <c r="Q71" s="75">
        <v>0</v>
      </c>
      <c r="R71" s="75">
        <v>0</v>
      </c>
      <c r="S71" s="75">
        <v>0</v>
      </c>
      <c r="T71" s="75">
        <v>0</v>
      </c>
      <c r="U71" s="75">
        <v>0</v>
      </c>
      <c r="V71" s="75">
        <v>0</v>
      </c>
      <c r="W71" s="75">
        <v>0</v>
      </c>
      <c r="X71" s="130" t="s">
        <v>128</v>
      </c>
      <c r="Y71" s="132"/>
    </row>
    <row r="72" spans="2:25" s="152" customFormat="1" x14ac:dyDescent="0.2">
      <c r="B72" s="75">
        <v>18143</v>
      </c>
      <c r="C72" s="75" t="s">
        <v>310</v>
      </c>
      <c r="D72" s="75" t="s">
        <v>1</v>
      </c>
      <c r="E72" s="75">
        <v>1416</v>
      </c>
      <c r="F72" s="75">
        <v>1.637</v>
      </c>
      <c r="G72" s="75">
        <v>5.6369999999999996</v>
      </c>
      <c r="H72" s="75">
        <v>6.2454999999999998</v>
      </c>
      <c r="I72" s="75">
        <v>8.0000000000000002E-3</v>
      </c>
      <c r="J72" s="75">
        <v>7.0000000000000001E-3</v>
      </c>
      <c r="K72" s="75">
        <v>6</v>
      </c>
      <c r="L72" s="75">
        <v>0.35645565569620202</v>
      </c>
      <c r="M72" s="75">
        <v>0.33316453670886098</v>
      </c>
      <c r="N72" s="75">
        <v>6.0759493670886101E-3</v>
      </c>
      <c r="O72" s="75">
        <v>4.0506329113924096E-3</v>
      </c>
      <c r="P72" s="75">
        <v>5</v>
      </c>
      <c r="Q72" s="75">
        <v>0.30379746835443</v>
      </c>
      <c r="R72" s="75">
        <v>0.30379746835443</v>
      </c>
      <c r="S72" s="75">
        <v>5.0632911392405099E-3</v>
      </c>
      <c r="T72" s="75">
        <v>5.0632911392405099E-3</v>
      </c>
      <c r="U72" s="75">
        <v>0</v>
      </c>
      <c r="V72" s="75">
        <v>0</v>
      </c>
      <c r="W72" s="75">
        <v>0</v>
      </c>
      <c r="X72" s="130" t="s">
        <v>128</v>
      </c>
      <c r="Y72" s="132"/>
    </row>
    <row r="73" spans="2:25" s="152" customFormat="1" x14ac:dyDescent="0.2">
      <c r="B73" s="75">
        <v>18144</v>
      </c>
      <c r="C73" s="75" t="s">
        <v>311</v>
      </c>
      <c r="D73" s="75" t="s">
        <v>1</v>
      </c>
      <c r="E73" s="75">
        <v>1235</v>
      </c>
      <c r="F73" s="75">
        <v>2.464</v>
      </c>
      <c r="G73" s="75">
        <v>7.8029999999999999</v>
      </c>
      <c r="H73" s="75">
        <v>5.0755999999999997</v>
      </c>
      <c r="I73" s="75">
        <v>2.3879999999999999</v>
      </c>
      <c r="J73" s="75">
        <v>0.93600000000000005</v>
      </c>
      <c r="K73" s="75">
        <v>28</v>
      </c>
      <c r="L73" s="75">
        <v>49.568949861682199</v>
      </c>
      <c r="M73" s="75">
        <v>49.397818143302203</v>
      </c>
      <c r="N73" s="75">
        <v>0.12544132917964701</v>
      </c>
      <c r="O73" s="75">
        <v>0.11796469366562801</v>
      </c>
      <c r="P73" s="75">
        <v>11</v>
      </c>
      <c r="Q73" s="75">
        <v>78.038339688473499</v>
      </c>
      <c r="R73" s="75">
        <v>78.038339688473499</v>
      </c>
      <c r="S73" s="75">
        <v>0.34859813084112101</v>
      </c>
      <c r="T73" s="75">
        <v>0.34859813084112101</v>
      </c>
      <c r="U73" s="75">
        <v>0</v>
      </c>
      <c r="V73" s="75">
        <v>0</v>
      </c>
      <c r="W73" s="75">
        <v>0</v>
      </c>
      <c r="X73" s="130" t="s">
        <v>128</v>
      </c>
      <c r="Y73" s="132"/>
    </row>
    <row r="74" spans="2:25" s="152" customFormat="1" x14ac:dyDescent="0.2">
      <c r="B74" s="75">
        <v>18145</v>
      </c>
      <c r="C74" s="75" t="s">
        <v>312</v>
      </c>
      <c r="D74" s="75" t="s">
        <v>1</v>
      </c>
      <c r="E74" s="75">
        <v>149</v>
      </c>
      <c r="F74" s="75">
        <v>0</v>
      </c>
      <c r="G74" s="75">
        <v>3.835</v>
      </c>
      <c r="H74" s="75">
        <v>1.2422</v>
      </c>
      <c r="I74" s="75">
        <v>0</v>
      </c>
      <c r="J74" s="75">
        <v>0.58399999999999996</v>
      </c>
      <c r="K74" s="75">
        <v>0</v>
      </c>
      <c r="L74" s="75">
        <v>0</v>
      </c>
      <c r="M74" s="75">
        <v>0</v>
      </c>
      <c r="N74" s="75">
        <v>0</v>
      </c>
      <c r="O74" s="75">
        <v>0</v>
      </c>
      <c r="P74" s="75">
        <v>5</v>
      </c>
      <c r="Q74" s="75">
        <v>15.576774193548401</v>
      </c>
      <c r="R74" s="75">
        <v>15.576774193548401</v>
      </c>
      <c r="S74" s="75">
        <v>5.0580645161290301E-2</v>
      </c>
      <c r="T74" s="75">
        <v>5.0580645161290301E-2</v>
      </c>
      <c r="U74" s="75">
        <v>0</v>
      </c>
      <c r="V74" s="75">
        <v>0</v>
      </c>
      <c r="W74" s="75">
        <v>0</v>
      </c>
      <c r="X74" s="130" t="s">
        <v>128</v>
      </c>
      <c r="Y74" s="132"/>
    </row>
    <row r="75" spans="2:25" s="152" customFormat="1" x14ac:dyDescent="0.2">
      <c r="B75" s="75">
        <v>18146</v>
      </c>
      <c r="C75" s="75" t="s">
        <v>313</v>
      </c>
      <c r="D75" s="75" t="s">
        <v>1</v>
      </c>
      <c r="E75" s="75">
        <v>1992</v>
      </c>
      <c r="F75" s="75">
        <v>8.2309999999999999</v>
      </c>
      <c r="G75" s="75">
        <v>8.1690000000000005</v>
      </c>
      <c r="H75" s="75">
        <v>8.4250000000000007</v>
      </c>
      <c r="I75" s="75">
        <v>1.546</v>
      </c>
      <c r="J75" s="75">
        <v>5.6619999999999999</v>
      </c>
      <c r="K75" s="75">
        <v>24</v>
      </c>
      <c r="L75" s="75">
        <v>17.428774211366399</v>
      </c>
      <c r="M75" s="75">
        <v>17.227887530834298</v>
      </c>
      <c r="N75" s="75">
        <v>0.107537283353486</v>
      </c>
      <c r="O75" s="75">
        <v>0.10624748085449399</v>
      </c>
      <c r="P75" s="75">
        <v>33</v>
      </c>
      <c r="Q75" s="75">
        <v>62.127580241837997</v>
      </c>
      <c r="R75" s="75">
        <v>62.127580241837997</v>
      </c>
      <c r="S75" s="75">
        <v>0.22309552599758201</v>
      </c>
      <c r="T75" s="75">
        <v>0.22309552599758201</v>
      </c>
      <c r="U75" s="75">
        <v>0</v>
      </c>
      <c r="V75" s="75">
        <v>0</v>
      </c>
      <c r="W75" s="75">
        <v>0</v>
      </c>
      <c r="X75" s="130" t="s">
        <v>128</v>
      </c>
      <c r="Y75" s="132"/>
    </row>
    <row r="76" spans="2:25" s="152" customFormat="1" x14ac:dyDescent="0.2">
      <c r="B76" s="75">
        <v>20534</v>
      </c>
      <c r="C76" s="75" t="s">
        <v>314</v>
      </c>
      <c r="D76" s="75" t="s">
        <v>253</v>
      </c>
      <c r="E76" s="75">
        <v>297</v>
      </c>
      <c r="F76" s="75">
        <v>1.51</v>
      </c>
      <c r="G76" s="75">
        <v>2.109</v>
      </c>
      <c r="H76" s="75">
        <v>1.0199</v>
      </c>
      <c r="I76" s="75">
        <v>1.7000000000000001E-2</v>
      </c>
      <c r="J76" s="75">
        <v>0.26500000000000001</v>
      </c>
      <c r="K76" s="75">
        <v>3</v>
      </c>
      <c r="L76" s="75">
        <v>1.654399296</v>
      </c>
      <c r="M76" s="75">
        <v>0.74559993599999996</v>
      </c>
      <c r="N76" s="75">
        <v>9.5999999999999992E-3</v>
      </c>
      <c r="O76" s="75">
        <v>6.4000000000000003E-3</v>
      </c>
      <c r="P76" s="75">
        <v>3</v>
      </c>
      <c r="Q76" s="75">
        <v>33.072000000000003</v>
      </c>
      <c r="R76" s="75">
        <v>33.072000000000003</v>
      </c>
      <c r="S76" s="75">
        <v>0.13120000000000001</v>
      </c>
      <c r="T76" s="75">
        <v>0.13120000000000001</v>
      </c>
      <c r="U76" s="75">
        <v>0</v>
      </c>
      <c r="V76" s="75">
        <v>0</v>
      </c>
      <c r="W76" s="75">
        <v>0</v>
      </c>
      <c r="X76" s="130" t="s">
        <v>128</v>
      </c>
      <c r="Y76" s="132"/>
    </row>
    <row r="77" spans="2:25" s="152" customFormat="1" x14ac:dyDescent="0.2">
      <c r="B77" s="75">
        <v>20535</v>
      </c>
      <c r="C77" s="75" t="s">
        <v>315</v>
      </c>
      <c r="D77" s="75" t="s">
        <v>1</v>
      </c>
      <c r="E77" s="75">
        <v>1744</v>
      </c>
      <c r="F77" s="75">
        <v>4.6539999999999999</v>
      </c>
      <c r="G77" s="75">
        <v>5.7869999999999999</v>
      </c>
      <c r="H77" s="75">
        <v>4.7511000000000001</v>
      </c>
      <c r="I77" s="75">
        <v>2.5760000000000001</v>
      </c>
      <c r="J77" s="75">
        <v>2.5910000000000002</v>
      </c>
      <c r="K77" s="75">
        <v>24</v>
      </c>
      <c r="L77" s="75">
        <v>42.251384159732297</v>
      </c>
      <c r="M77" s="75">
        <v>42.103252524261002</v>
      </c>
      <c r="N77" s="75">
        <v>0.31812604573340802</v>
      </c>
      <c r="O77" s="75">
        <v>0.31366424986056901</v>
      </c>
      <c r="P77" s="75">
        <v>34</v>
      </c>
      <c r="Q77" s="75">
        <v>64.674270184049107</v>
      </c>
      <c r="R77" s="75">
        <v>64.674270184049107</v>
      </c>
      <c r="S77" s="75">
        <v>0.23457891801450101</v>
      </c>
      <c r="T77" s="75">
        <v>0.23457891801450101</v>
      </c>
      <c r="U77" s="75">
        <v>0</v>
      </c>
      <c r="V77" s="75">
        <v>0</v>
      </c>
      <c r="W77" s="75">
        <v>0</v>
      </c>
      <c r="X77" s="130" t="s">
        <v>128</v>
      </c>
      <c r="Y77" s="132"/>
    </row>
    <row r="78" spans="2:25" s="152" customFormat="1" x14ac:dyDescent="0.2">
      <c r="B78" s="75">
        <v>20536</v>
      </c>
      <c r="C78" s="75" t="s">
        <v>316</v>
      </c>
      <c r="D78" s="75" t="s">
        <v>1</v>
      </c>
      <c r="E78" s="75">
        <v>898</v>
      </c>
      <c r="F78" s="75">
        <v>2.3210000000000002</v>
      </c>
      <c r="G78" s="75">
        <v>2.8119999999999998</v>
      </c>
      <c r="H78" s="75">
        <v>2.4885999999999999</v>
      </c>
      <c r="I78" s="75">
        <v>0.26500000000000001</v>
      </c>
      <c r="J78" s="75">
        <v>0.71199999999999997</v>
      </c>
      <c r="K78" s="75">
        <v>8</v>
      </c>
      <c r="L78" s="75">
        <v>13.5138346038932</v>
      </c>
      <c r="M78" s="75">
        <v>13.483413598913501</v>
      </c>
      <c r="N78" s="75">
        <v>0.19882299683114499</v>
      </c>
      <c r="O78" s="75">
        <v>0.19592575826165701</v>
      </c>
      <c r="P78" s="75">
        <v>15</v>
      </c>
      <c r="Q78" s="75">
        <v>48.575801611588901</v>
      </c>
      <c r="R78" s="75">
        <v>48.575801611588901</v>
      </c>
      <c r="S78" s="75">
        <v>0.284291534631055</v>
      </c>
      <c r="T78" s="75">
        <v>0.284291534631055</v>
      </c>
      <c r="U78" s="75">
        <v>4</v>
      </c>
      <c r="V78" s="75">
        <v>7.0095065640561298</v>
      </c>
      <c r="W78" s="75">
        <v>7.0095065640561298</v>
      </c>
      <c r="X78" s="130" t="s">
        <v>128</v>
      </c>
      <c r="Y78" s="132"/>
    </row>
    <row r="79" spans="2:25" s="152" customFormat="1" x14ac:dyDescent="0.2">
      <c r="B79" s="75">
        <v>20537</v>
      </c>
      <c r="C79" s="75" t="s">
        <v>317</v>
      </c>
      <c r="D79" s="75" t="s">
        <v>1</v>
      </c>
      <c r="E79" s="75">
        <v>834</v>
      </c>
      <c r="F79" s="75">
        <v>2.8450000000000002</v>
      </c>
      <c r="G79" s="75">
        <v>4.84</v>
      </c>
      <c r="H79" s="75">
        <v>2.3645</v>
      </c>
      <c r="I79" s="75">
        <v>0.45900000000000002</v>
      </c>
      <c r="J79" s="75">
        <v>4.5999999999999999E-2</v>
      </c>
      <c r="K79" s="75">
        <v>10</v>
      </c>
      <c r="L79" s="75">
        <v>14.5467544684854</v>
      </c>
      <c r="M79" s="75">
        <v>14.5467544684854</v>
      </c>
      <c r="N79" s="75">
        <v>0.107619943555974</v>
      </c>
      <c r="O79" s="75">
        <v>0.107619943555974</v>
      </c>
      <c r="P79" s="75">
        <v>16</v>
      </c>
      <c r="Q79" s="75">
        <v>22.050818438381899</v>
      </c>
      <c r="R79" s="75">
        <v>22.050818438381899</v>
      </c>
      <c r="S79" s="75">
        <v>0.116650987770461</v>
      </c>
      <c r="T79" s="75">
        <v>0.116650987770461</v>
      </c>
      <c r="U79" s="75">
        <v>2</v>
      </c>
      <c r="V79" s="75">
        <v>2</v>
      </c>
      <c r="W79" s="75">
        <v>2</v>
      </c>
      <c r="X79" s="130" t="s">
        <v>128</v>
      </c>
      <c r="Y79" s="132"/>
    </row>
    <row r="80" spans="2:25" s="152" customFormat="1" x14ac:dyDescent="0.2">
      <c r="B80" s="75">
        <v>20539</v>
      </c>
      <c r="C80" s="75" t="s">
        <v>316</v>
      </c>
      <c r="D80" s="75" t="s">
        <v>253</v>
      </c>
      <c r="E80" s="75">
        <v>129</v>
      </c>
      <c r="F80" s="75">
        <v>0.113</v>
      </c>
      <c r="G80" s="75">
        <v>3.9220000000000002</v>
      </c>
      <c r="H80" s="75">
        <v>0.53349999999999997</v>
      </c>
      <c r="I80" s="75">
        <v>0</v>
      </c>
      <c r="J80" s="75">
        <v>7.2999999999999995E-2</v>
      </c>
      <c r="K80" s="75">
        <v>0</v>
      </c>
      <c r="L80" s="75">
        <v>0</v>
      </c>
      <c r="M80" s="75">
        <v>0</v>
      </c>
      <c r="N80" s="75">
        <v>0</v>
      </c>
      <c r="O80" s="75">
        <v>0</v>
      </c>
      <c r="P80" s="75">
        <v>2</v>
      </c>
      <c r="Q80" s="75">
        <v>95.4</v>
      </c>
      <c r="R80" s="75">
        <v>95.4</v>
      </c>
      <c r="S80" s="75">
        <v>0.5</v>
      </c>
      <c r="T80" s="75">
        <v>0.5</v>
      </c>
      <c r="U80" s="75">
        <v>0</v>
      </c>
      <c r="V80" s="75">
        <v>0</v>
      </c>
      <c r="W80" s="75">
        <v>0</v>
      </c>
      <c r="X80" s="130" t="s">
        <v>128</v>
      </c>
      <c r="Y80" s="132"/>
    </row>
    <row r="81" spans="2:25" s="152" customFormat="1" x14ac:dyDescent="0.2">
      <c r="B81" s="75">
        <v>20540</v>
      </c>
      <c r="C81" s="75" t="s">
        <v>318</v>
      </c>
      <c r="D81" s="75" t="s">
        <v>1</v>
      </c>
      <c r="E81" s="75">
        <v>188</v>
      </c>
      <c r="F81" s="75">
        <v>0</v>
      </c>
      <c r="G81" s="75">
        <v>3.4279999999999999</v>
      </c>
      <c r="H81" s="75">
        <v>2.6597</v>
      </c>
      <c r="I81" s="75">
        <v>8.0000000000000002E-3</v>
      </c>
      <c r="J81" s="75">
        <v>0.44900000000000001</v>
      </c>
      <c r="K81" s="75">
        <v>1</v>
      </c>
      <c r="L81" s="75">
        <v>6.8000000000000005E-2</v>
      </c>
      <c r="M81" s="75">
        <v>6.8000000000000005E-2</v>
      </c>
      <c r="N81" s="75">
        <v>1.33333333333333E-3</v>
      </c>
      <c r="O81" s="75">
        <v>1.33333333333333E-3</v>
      </c>
      <c r="P81" s="75">
        <v>8</v>
      </c>
      <c r="Q81" s="75">
        <v>3.6199995999999999</v>
      </c>
      <c r="R81" s="75">
        <v>3.6199995999999999</v>
      </c>
      <c r="S81" s="75">
        <v>4.6666666666666697E-2</v>
      </c>
      <c r="T81" s="75">
        <v>4.6666666666666697E-2</v>
      </c>
      <c r="U81" s="75">
        <v>3</v>
      </c>
      <c r="V81" s="75">
        <v>5</v>
      </c>
      <c r="W81" s="75">
        <v>5</v>
      </c>
      <c r="X81" s="130" t="s">
        <v>128</v>
      </c>
      <c r="Y81" s="132"/>
    </row>
    <row r="82" spans="2:25" s="152" customFormat="1" x14ac:dyDescent="0.2">
      <c r="B82" s="75">
        <v>20541</v>
      </c>
      <c r="C82" s="75" t="s">
        <v>319</v>
      </c>
      <c r="D82" s="75" t="s">
        <v>1</v>
      </c>
      <c r="E82" s="75">
        <v>755</v>
      </c>
      <c r="F82" s="75">
        <v>2.992</v>
      </c>
      <c r="G82" s="75">
        <v>7.5609999999999999</v>
      </c>
      <c r="H82" s="75">
        <v>4.1036000000000001</v>
      </c>
      <c r="I82" s="75">
        <v>0.11700000000000001</v>
      </c>
      <c r="J82" s="75">
        <v>1.1970000000000001</v>
      </c>
      <c r="K82" s="75">
        <v>3</v>
      </c>
      <c r="L82" s="75">
        <v>1.81550247821144</v>
      </c>
      <c r="M82" s="75">
        <v>1.81550247821144</v>
      </c>
      <c r="N82" s="75">
        <v>4.3450802071491698E-2</v>
      </c>
      <c r="O82" s="75">
        <v>4.3450802071491698E-2</v>
      </c>
      <c r="P82" s="75">
        <v>15</v>
      </c>
      <c r="Q82" s="75">
        <v>12.354831375521</v>
      </c>
      <c r="R82" s="75">
        <v>12.354831375521</v>
      </c>
      <c r="S82" s="75">
        <v>9.3638162603679798E-2</v>
      </c>
      <c r="T82" s="75">
        <v>9.3638162603679798E-2</v>
      </c>
      <c r="U82" s="75">
        <v>0</v>
      </c>
      <c r="V82" s="75">
        <v>0</v>
      </c>
      <c r="W82" s="75">
        <v>0</v>
      </c>
      <c r="X82" s="130" t="s">
        <v>128</v>
      </c>
      <c r="Y82" s="132"/>
    </row>
    <row r="83" spans="2:25" s="152" customFormat="1" x14ac:dyDescent="0.2">
      <c r="B83" s="75">
        <v>20544</v>
      </c>
      <c r="C83" s="75" t="s">
        <v>320</v>
      </c>
      <c r="D83" s="75" t="s">
        <v>1</v>
      </c>
      <c r="E83" s="75">
        <v>845</v>
      </c>
      <c r="F83" s="75">
        <v>3.117</v>
      </c>
      <c r="G83" s="75">
        <v>3.8639999999999999</v>
      </c>
      <c r="H83" s="75">
        <v>2.7639</v>
      </c>
      <c r="I83" s="75">
        <v>0.73699999999999999</v>
      </c>
      <c r="J83" s="75">
        <v>1.006</v>
      </c>
      <c r="K83" s="75">
        <v>10</v>
      </c>
      <c r="L83" s="75">
        <v>19.778957137794499</v>
      </c>
      <c r="M83" s="75">
        <v>16.7711029142318</v>
      </c>
      <c r="N83" s="75">
        <v>1.1703424442349999</v>
      </c>
      <c r="O83" s="75">
        <v>0.16839459629280601</v>
      </c>
      <c r="P83" s="75">
        <v>12</v>
      </c>
      <c r="Q83" s="75">
        <v>52.300303261074397</v>
      </c>
      <c r="R83" s="75">
        <v>52.300303261074397</v>
      </c>
      <c r="S83" s="75">
        <v>0.29154885328306601</v>
      </c>
      <c r="T83" s="75">
        <v>0.29154885328306601</v>
      </c>
      <c r="U83" s="75">
        <v>2</v>
      </c>
      <c r="V83" s="75">
        <v>3.0028275212064099</v>
      </c>
      <c r="W83" s="75">
        <v>3.0028275212064099</v>
      </c>
      <c r="X83" s="130" t="s">
        <v>128</v>
      </c>
      <c r="Y83" s="132"/>
    </row>
    <row r="84" spans="2:25" s="152" customFormat="1" x14ac:dyDescent="0.2">
      <c r="B84" s="75">
        <v>20545</v>
      </c>
      <c r="C84" s="75" t="s">
        <v>321</v>
      </c>
      <c r="D84" s="75" t="s">
        <v>1</v>
      </c>
      <c r="E84" s="75">
        <v>316</v>
      </c>
      <c r="F84" s="75">
        <v>0</v>
      </c>
      <c r="G84" s="75">
        <v>1.8939999999999999</v>
      </c>
      <c r="H84" s="75">
        <v>2.8334000000000001</v>
      </c>
      <c r="I84" s="75">
        <v>0.112</v>
      </c>
      <c r="J84" s="75">
        <v>0.66700000000000004</v>
      </c>
      <c r="K84" s="75">
        <v>8</v>
      </c>
      <c r="L84" s="75">
        <v>10.432008096000001</v>
      </c>
      <c r="M84" s="75">
        <v>7.3466748266666704</v>
      </c>
      <c r="N84" s="75">
        <v>1.35466666666667</v>
      </c>
      <c r="O84" s="75">
        <v>0.34755555555555601</v>
      </c>
      <c r="P84" s="75">
        <v>6</v>
      </c>
      <c r="Q84" s="75">
        <v>93.2785333333333</v>
      </c>
      <c r="R84" s="75">
        <v>93.2785333333333</v>
      </c>
      <c r="S84" s="75">
        <v>0.449777777777778</v>
      </c>
      <c r="T84" s="75">
        <v>0.449777777777778</v>
      </c>
      <c r="U84" s="75">
        <v>3</v>
      </c>
      <c r="V84" s="75">
        <v>3</v>
      </c>
      <c r="W84" s="75">
        <v>3</v>
      </c>
      <c r="X84" s="130" t="s">
        <v>128</v>
      </c>
      <c r="Y84" s="132"/>
    </row>
    <row r="85" spans="2:25" s="152" customFormat="1" x14ac:dyDescent="0.2">
      <c r="B85" s="75">
        <v>20547</v>
      </c>
      <c r="C85" s="75" t="s">
        <v>322</v>
      </c>
      <c r="D85" s="75" t="s">
        <v>1</v>
      </c>
      <c r="E85" s="75">
        <v>945</v>
      </c>
      <c r="F85" s="75">
        <v>3.9670000000000001</v>
      </c>
      <c r="G85" s="75">
        <v>0.76100000000000001</v>
      </c>
      <c r="H85" s="75">
        <v>2.4413999999999998</v>
      </c>
      <c r="I85" s="75">
        <v>0.60399999999999998</v>
      </c>
      <c r="J85" s="75">
        <v>0.58399999999999996</v>
      </c>
      <c r="K85" s="75">
        <v>16</v>
      </c>
      <c r="L85" s="75">
        <v>21.8009730461538</v>
      </c>
      <c r="M85" s="75">
        <v>18.808299018315001</v>
      </c>
      <c r="N85" s="75">
        <v>1.2534798534798499</v>
      </c>
      <c r="O85" s="75">
        <v>0.30671550671550701</v>
      </c>
      <c r="P85" s="75">
        <v>20</v>
      </c>
      <c r="Q85" s="75">
        <v>38.185863882783899</v>
      </c>
      <c r="R85" s="75">
        <v>38.185863882783899</v>
      </c>
      <c r="S85" s="75">
        <v>0.215628815628816</v>
      </c>
      <c r="T85" s="75">
        <v>0.215628815628816</v>
      </c>
      <c r="U85" s="75">
        <v>5</v>
      </c>
      <c r="V85" s="75">
        <v>5.3052503052503104</v>
      </c>
      <c r="W85" s="75">
        <v>5.3052503052503104</v>
      </c>
      <c r="X85" s="130" t="s">
        <v>128</v>
      </c>
      <c r="Y85" s="132"/>
    </row>
    <row r="86" spans="2:25" s="152" customFormat="1" x14ac:dyDescent="0.2">
      <c r="B86" s="75">
        <v>20548</v>
      </c>
      <c r="C86" s="75" t="s">
        <v>323</v>
      </c>
      <c r="D86" s="75" t="s">
        <v>253</v>
      </c>
      <c r="E86" s="75">
        <v>1623</v>
      </c>
      <c r="F86" s="75">
        <v>13.587</v>
      </c>
      <c r="G86" s="75">
        <v>5</v>
      </c>
      <c r="H86" s="75">
        <v>5.2647000000000004</v>
      </c>
      <c r="I86" s="75">
        <v>7.3570000000000002</v>
      </c>
      <c r="J86" s="75">
        <v>2.944</v>
      </c>
      <c r="K86" s="75">
        <v>24</v>
      </c>
      <c r="L86" s="75">
        <v>170.28482962572201</v>
      </c>
      <c r="M86" s="75">
        <v>167.26557663072799</v>
      </c>
      <c r="N86" s="75">
        <v>3.2442241047362299</v>
      </c>
      <c r="O86" s="75">
        <v>2.2411436272622298</v>
      </c>
      <c r="P86" s="75">
        <v>26</v>
      </c>
      <c r="Q86" s="75">
        <v>73.316337504813205</v>
      </c>
      <c r="R86" s="75">
        <v>73.316337504813205</v>
      </c>
      <c r="S86" s="75">
        <v>0.32739699653446303</v>
      </c>
      <c r="T86" s="75">
        <v>0.32739699653446303</v>
      </c>
      <c r="U86" s="75">
        <v>0</v>
      </c>
      <c r="V86" s="75">
        <v>0</v>
      </c>
      <c r="W86" s="75">
        <v>0</v>
      </c>
      <c r="X86" s="130" t="s">
        <v>128</v>
      </c>
      <c r="Y86" s="132"/>
    </row>
    <row r="87" spans="2:25" s="152" customFormat="1" x14ac:dyDescent="0.2">
      <c r="B87" s="75">
        <v>20549</v>
      </c>
      <c r="C87" s="75" t="s">
        <v>324</v>
      </c>
      <c r="D87" s="75" t="s">
        <v>1</v>
      </c>
      <c r="E87" s="75">
        <v>975</v>
      </c>
      <c r="F87" s="75">
        <v>1.7869999999999999</v>
      </c>
      <c r="G87" s="75">
        <v>6.843</v>
      </c>
      <c r="H87" s="75">
        <v>3.0293999999999999</v>
      </c>
      <c r="I87" s="75">
        <v>1.369</v>
      </c>
      <c r="J87" s="75">
        <v>0.46800000000000003</v>
      </c>
      <c r="K87" s="75">
        <v>18</v>
      </c>
      <c r="L87" s="75">
        <v>56.524809816541399</v>
      </c>
      <c r="M87" s="75">
        <v>55.6249606736842</v>
      </c>
      <c r="N87" s="75">
        <v>0.24481203007518801</v>
      </c>
      <c r="O87" s="75">
        <v>0.23879699248120301</v>
      </c>
      <c r="P87" s="75">
        <v>26</v>
      </c>
      <c r="Q87" s="75">
        <v>16.309172932330799</v>
      </c>
      <c r="R87" s="75">
        <v>16.309172932330799</v>
      </c>
      <c r="S87" s="75">
        <v>8.3609022556390994E-2</v>
      </c>
      <c r="T87" s="75">
        <v>8.3609022556390994E-2</v>
      </c>
      <c r="U87" s="75">
        <v>1</v>
      </c>
      <c r="V87" s="75">
        <v>2</v>
      </c>
      <c r="W87" s="75">
        <v>2</v>
      </c>
      <c r="X87" s="130" t="s">
        <v>128</v>
      </c>
      <c r="Y87" s="132"/>
    </row>
    <row r="88" spans="2:25" s="152" customFormat="1" x14ac:dyDescent="0.2">
      <c r="B88" s="75">
        <v>20551</v>
      </c>
      <c r="C88" s="75" t="s">
        <v>321</v>
      </c>
      <c r="D88" s="75" t="s">
        <v>1</v>
      </c>
      <c r="E88" s="75">
        <v>213</v>
      </c>
      <c r="F88" s="75">
        <v>2.2930000000000001</v>
      </c>
      <c r="G88" s="75">
        <v>0.63600000000000001</v>
      </c>
      <c r="H88" s="75">
        <v>1.4267000000000001</v>
      </c>
      <c r="I88" s="75">
        <v>8.9999999999999993E-3</v>
      </c>
      <c r="J88" s="75">
        <v>1.4E-2</v>
      </c>
      <c r="K88" s="75">
        <v>3</v>
      </c>
      <c r="L88" s="75">
        <v>0.51929824561403504</v>
      </c>
      <c r="M88" s="75">
        <v>0.31345038596491198</v>
      </c>
      <c r="N88" s="75">
        <v>1.4035087719298201E-2</v>
      </c>
      <c r="O88" s="75">
        <v>9.3567251461988306E-3</v>
      </c>
      <c r="P88" s="75">
        <v>3</v>
      </c>
      <c r="Q88" s="75">
        <v>0.84210526315789502</v>
      </c>
      <c r="R88" s="75">
        <v>0.84210526315789502</v>
      </c>
      <c r="S88" s="75">
        <v>1.4035087719298201E-2</v>
      </c>
      <c r="T88" s="75">
        <v>1.4035087719298201E-2</v>
      </c>
      <c r="U88" s="75">
        <v>1</v>
      </c>
      <c r="V88" s="75">
        <v>1.98830409356725</v>
      </c>
      <c r="W88" s="75">
        <v>1.98830409356725</v>
      </c>
      <c r="X88" s="130" t="s">
        <v>128</v>
      </c>
      <c r="Y88" s="132"/>
    </row>
    <row r="89" spans="2:25" s="152" customFormat="1" x14ac:dyDescent="0.2">
      <c r="B89" s="75">
        <v>20552</v>
      </c>
      <c r="C89" s="75" t="s">
        <v>325</v>
      </c>
      <c r="D89" s="75" t="s">
        <v>1</v>
      </c>
      <c r="E89" s="75">
        <v>1036</v>
      </c>
      <c r="F89" s="75">
        <v>5.508</v>
      </c>
      <c r="G89" s="75">
        <v>2.94</v>
      </c>
      <c r="H89" s="75">
        <v>3.3096999999999999</v>
      </c>
      <c r="I89" s="75">
        <v>1.252</v>
      </c>
      <c r="J89" s="75">
        <v>0.55300000000000005</v>
      </c>
      <c r="K89" s="75">
        <v>18</v>
      </c>
      <c r="L89" s="75">
        <v>46.664901839684603</v>
      </c>
      <c r="M89" s="75">
        <v>43.290394296977702</v>
      </c>
      <c r="N89" s="75">
        <v>0.24901445466491401</v>
      </c>
      <c r="O89" s="75">
        <v>0.19316688567674101</v>
      </c>
      <c r="P89" s="75">
        <v>12</v>
      </c>
      <c r="Q89" s="75">
        <v>30.9682982917214</v>
      </c>
      <c r="R89" s="75">
        <v>30.9682982917214</v>
      </c>
      <c r="S89" s="75">
        <v>9.9047306176084093E-2</v>
      </c>
      <c r="T89" s="75">
        <v>9.9047306176084093E-2</v>
      </c>
      <c r="U89" s="75">
        <v>1</v>
      </c>
      <c r="V89" s="75">
        <v>1</v>
      </c>
      <c r="W89" s="75">
        <v>1</v>
      </c>
      <c r="X89" s="130" t="s">
        <v>128</v>
      </c>
      <c r="Y89" s="132"/>
    </row>
    <row r="90" spans="2:25" s="152" customFormat="1" x14ac:dyDescent="0.2">
      <c r="B90" s="75">
        <v>20553</v>
      </c>
      <c r="C90" s="75" t="s">
        <v>326</v>
      </c>
      <c r="D90" s="75" t="s">
        <v>253</v>
      </c>
      <c r="E90" s="75">
        <v>958</v>
      </c>
      <c r="F90" s="75">
        <v>47.463000000000001</v>
      </c>
      <c r="G90" s="75">
        <v>2.585</v>
      </c>
      <c r="H90" s="75">
        <v>2.6473</v>
      </c>
      <c r="I90" s="75">
        <v>3.9249999999999998</v>
      </c>
      <c r="J90" s="75">
        <v>2.0720000000000001</v>
      </c>
      <c r="K90" s="75">
        <v>24</v>
      </c>
      <c r="L90" s="75">
        <v>212.71469906256399</v>
      </c>
      <c r="M90" s="75">
        <v>212.604444794979</v>
      </c>
      <c r="N90" s="75">
        <v>2.3388142184621699</v>
      </c>
      <c r="O90" s="75">
        <v>2.3377225898887901</v>
      </c>
      <c r="P90" s="75">
        <v>27</v>
      </c>
      <c r="Q90" s="75">
        <v>114.936184703555</v>
      </c>
      <c r="R90" s="75">
        <v>114.936184703555</v>
      </c>
      <c r="S90" s="75">
        <v>0.40813263287166501</v>
      </c>
      <c r="T90" s="75">
        <v>0.40813263287166501</v>
      </c>
      <c r="U90" s="75">
        <v>0</v>
      </c>
      <c r="V90" s="75">
        <v>0</v>
      </c>
      <c r="W90" s="75">
        <v>0</v>
      </c>
      <c r="X90" s="130" t="s">
        <v>128</v>
      </c>
      <c r="Y90" s="132"/>
    </row>
    <row r="91" spans="2:25" s="152" customFormat="1" x14ac:dyDescent="0.2">
      <c r="B91" s="75">
        <v>20554</v>
      </c>
      <c r="C91" s="75" t="s">
        <v>316</v>
      </c>
      <c r="D91" s="75" t="s">
        <v>1</v>
      </c>
      <c r="E91" s="75">
        <v>423</v>
      </c>
      <c r="F91" s="75">
        <v>0.46600000000000003</v>
      </c>
      <c r="G91" s="75">
        <v>2.875</v>
      </c>
      <c r="H91" s="75">
        <v>2.7441</v>
      </c>
      <c r="I91" s="75">
        <v>7.1999999999999995E-2</v>
      </c>
      <c r="J91" s="75">
        <v>0.251</v>
      </c>
      <c r="K91" s="75">
        <v>6</v>
      </c>
      <c r="L91" s="75">
        <v>1.4190161547541</v>
      </c>
      <c r="M91" s="75">
        <v>0.92459018754098399</v>
      </c>
      <c r="N91" s="75">
        <v>7.86885245901639E-3</v>
      </c>
      <c r="O91" s="75">
        <v>6.5573770491803296E-3</v>
      </c>
      <c r="P91" s="75">
        <v>5</v>
      </c>
      <c r="Q91" s="75">
        <v>4.9770468196721298</v>
      </c>
      <c r="R91" s="75">
        <v>4.9770468196721298</v>
      </c>
      <c r="S91" s="75">
        <v>1.7049180327868899E-2</v>
      </c>
      <c r="T91" s="75">
        <v>1.7049180327868899E-2</v>
      </c>
      <c r="U91" s="75">
        <v>0</v>
      </c>
      <c r="V91" s="75">
        <v>0</v>
      </c>
      <c r="W91" s="75">
        <v>0</v>
      </c>
      <c r="X91" s="130" t="s">
        <v>128</v>
      </c>
      <c r="Y91" s="132"/>
    </row>
    <row r="92" spans="2:25" s="152" customFormat="1" x14ac:dyDescent="0.2">
      <c r="B92" s="75">
        <v>21081</v>
      </c>
      <c r="C92" s="75" t="s">
        <v>327</v>
      </c>
      <c r="D92" s="75" t="s">
        <v>1</v>
      </c>
      <c r="E92" s="75">
        <v>867</v>
      </c>
      <c r="F92" s="75">
        <v>2.7309999999999999</v>
      </c>
      <c r="G92" s="75">
        <v>4.3609999999999998</v>
      </c>
      <c r="H92" s="75">
        <v>2.2863000000000002</v>
      </c>
      <c r="I92" s="75">
        <v>5.8999999999999997E-2</v>
      </c>
      <c r="J92" s="75">
        <v>1.681</v>
      </c>
      <c r="K92" s="75">
        <v>12</v>
      </c>
      <c r="L92" s="75">
        <v>5.0723094208346602</v>
      </c>
      <c r="M92" s="75">
        <v>5.05319503026442</v>
      </c>
      <c r="N92" s="75">
        <v>9.2386110226186702E-2</v>
      </c>
      <c r="O92" s="75">
        <v>8.9837527875119505E-2</v>
      </c>
      <c r="P92" s="75">
        <v>34</v>
      </c>
      <c r="Q92" s="75">
        <v>100.344054475948</v>
      </c>
      <c r="R92" s="75">
        <v>100.344054475948</v>
      </c>
      <c r="S92" s="75">
        <v>0.466868429436126</v>
      </c>
      <c r="T92" s="75">
        <v>0.466868429436126</v>
      </c>
      <c r="U92" s="75">
        <v>2</v>
      </c>
      <c r="V92" s="75">
        <v>2</v>
      </c>
      <c r="W92" s="75">
        <v>2</v>
      </c>
      <c r="X92" s="130" t="s">
        <v>128</v>
      </c>
      <c r="Y92" s="132"/>
    </row>
    <row r="93" spans="2:25" s="152" customFormat="1" x14ac:dyDescent="0.2">
      <c r="B93" s="75">
        <v>21082</v>
      </c>
      <c r="C93" s="75" t="s">
        <v>328</v>
      </c>
      <c r="D93" s="75" t="s">
        <v>1</v>
      </c>
      <c r="E93" s="75">
        <v>227</v>
      </c>
      <c r="F93" s="75">
        <v>0</v>
      </c>
      <c r="G93" s="75">
        <v>1.6679999999999999</v>
      </c>
      <c r="H93" s="75">
        <v>0.78749999999999998</v>
      </c>
      <c r="I93" s="75">
        <v>1E-3</v>
      </c>
      <c r="J93" s="75">
        <v>0.159</v>
      </c>
      <c r="K93" s="75">
        <v>1</v>
      </c>
      <c r="L93" s="75">
        <v>8.3374689826302695E-2</v>
      </c>
      <c r="M93" s="75">
        <v>8.3374689826302695E-2</v>
      </c>
      <c r="N93" s="75">
        <v>3.9702233250620304E-3</v>
      </c>
      <c r="O93" s="75">
        <v>3.9702233250620304E-3</v>
      </c>
      <c r="P93" s="75">
        <v>17</v>
      </c>
      <c r="Q93" s="75">
        <v>35.930440198511199</v>
      </c>
      <c r="R93" s="75">
        <v>35.930440198511199</v>
      </c>
      <c r="S93" s="75">
        <v>0.46401985111662503</v>
      </c>
      <c r="T93" s="75">
        <v>0.46401985111662503</v>
      </c>
      <c r="U93" s="75">
        <v>1</v>
      </c>
      <c r="V93" s="75">
        <v>1</v>
      </c>
      <c r="W93" s="75">
        <v>1</v>
      </c>
      <c r="X93" s="130" t="s">
        <v>128</v>
      </c>
      <c r="Y93" s="132"/>
    </row>
    <row r="94" spans="2:25" s="152" customFormat="1" x14ac:dyDescent="0.2">
      <c r="B94" s="75">
        <v>21083</v>
      </c>
      <c r="C94" s="75" t="s">
        <v>329</v>
      </c>
      <c r="D94" s="75" t="s">
        <v>1</v>
      </c>
      <c r="E94" s="75">
        <v>326</v>
      </c>
      <c r="F94" s="75">
        <v>0</v>
      </c>
      <c r="G94" s="75">
        <v>3.875</v>
      </c>
      <c r="H94" s="75">
        <v>3.3088000000000002</v>
      </c>
      <c r="I94" s="75">
        <v>0.61799999999999999</v>
      </c>
      <c r="J94" s="75">
        <v>2.1960000000000002</v>
      </c>
      <c r="K94" s="75">
        <v>4</v>
      </c>
      <c r="L94" s="75">
        <v>1.4983922623794199</v>
      </c>
      <c r="M94" s="75">
        <v>1.4983922623794199</v>
      </c>
      <c r="N94" s="75">
        <v>2.0836012861736301E-2</v>
      </c>
      <c r="O94" s="75">
        <v>2.0836012861736301E-2</v>
      </c>
      <c r="P94" s="75">
        <v>19</v>
      </c>
      <c r="Q94" s="75">
        <v>6.4823138469453401</v>
      </c>
      <c r="R94" s="75">
        <v>6.4823138469453401</v>
      </c>
      <c r="S94" s="75">
        <v>4.6045016077170403E-2</v>
      </c>
      <c r="T94" s="75">
        <v>4.6045016077170403E-2</v>
      </c>
      <c r="U94" s="75">
        <v>0</v>
      </c>
      <c r="V94" s="75">
        <v>0</v>
      </c>
      <c r="W94" s="75">
        <v>0</v>
      </c>
      <c r="X94" s="130" t="s">
        <v>128</v>
      </c>
      <c r="Y94" s="132"/>
    </row>
    <row r="95" spans="2:25" s="152" customFormat="1" x14ac:dyDescent="0.2">
      <c r="B95" s="75">
        <v>21084</v>
      </c>
      <c r="C95" s="75" t="s">
        <v>329</v>
      </c>
      <c r="D95" s="75" t="s">
        <v>1</v>
      </c>
      <c r="E95" s="75">
        <v>113</v>
      </c>
      <c r="F95" s="75">
        <v>0</v>
      </c>
      <c r="G95" s="75">
        <v>2.5270000000000001</v>
      </c>
      <c r="H95" s="75">
        <v>2.5339999999999998</v>
      </c>
      <c r="I95" s="75">
        <v>0.106</v>
      </c>
      <c r="J95" s="75">
        <v>1.7000000000000001E-2</v>
      </c>
      <c r="K95" s="75">
        <v>1</v>
      </c>
      <c r="L95" s="75">
        <v>4.0133359999999998</v>
      </c>
      <c r="M95" s="75">
        <v>4.0133359999999998</v>
      </c>
      <c r="N95" s="75">
        <v>1.3333333333333299E-2</v>
      </c>
      <c r="O95" s="75">
        <v>1.3333333333333299E-2</v>
      </c>
      <c r="P95" s="75">
        <v>1</v>
      </c>
      <c r="Q95" s="75">
        <v>0.8</v>
      </c>
      <c r="R95" s="75">
        <v>0.8</v>
      </c>
      <c r="S95" s="75">
        <v>1.3333333333333299E-2</v>
      </c>
      <c r="T95" s="75">
        <v>1.3333333333333299E-2</v>
      </c>
      <c r="U95" s="75">
        <v>7</v>
      </c>
      <c r="V95" s="75">
        <v>188.428333333333</v>
      </c>
      <c r="W95" s="75">
        <v>188.428333333333</v>
      </c>
      <c r="X95" s="130" t="s">
        <v>128</v>
      </c>
      <c r="Y95" s="132"/>
    </row>
    <row r="96" spans="2:25" s="152" customFormat="1" x14ac:dyDescent="0.2">
      <c r="B96" s="75">
        <v>21085</v>
      </c>
      <c r="C96" s="75" t="s">
        <v>327</v>
      </c>
      <c r="D96" s="75" t="s">
        <v>1</v>
      </c>
      <c r="E96" s="75">
        <v>964</v>
      </c>
      <c r="F96" s="75">
        <v>2.0859999999999999</v>
      </c>
      <c r="G96" s="75">
        <v>3.415</v>
      </c>
      <c r="H96" s="75">
        <v>4.8456999999999999</v>
      </c>
      <c r="I96" s="75">
        <v>1.4159999999999999</v>
      </c>
      <c r="J96" s="75">
        <v>3.214</v>
      </c>
      <c r="K96" s="75">
        <v>21</v>
      </c>
      <c r="L96" s="75">
        <v>23.657232426456101</v>
      </c>
      <c r="M96" s="75">
        <v>22.894349425468899</v>
      </c>
      <c r="N96" s="75">
        <v>0.22586377097729499</v>
      </c>
      <c r="O96" s="75">
        <v>0.21322803553800601</v>
      </c>
      <c r="P96" s="75">
        <v>40</v>
      </c>
      <c r="Q96" s="75">
        <v>194.19748383020701</v>
      </c>
      <c r="R96" s="75">
        <v>194.19748383020701</v>
      </c>
      <c r="S96" s="75">
        <v>0.76169792694965399</v>
      </c>
      <c r="T96" s="75">
        <v>0.76169792694965399</v>
      </c>
      <c r="U96" s="75">
        <v>6</v>
      </c>
      <c r="V96" s="75">
        <v>6</v>
      </c>
      <c r="W96" s="75">
        <v>6</v>
      </c>
      <c r="X96" s="130" t="s">
        <v>128</v>
      </c>
      <c r="Y96" s="132"/>
    </row>
    <row r="97" spans="2:25" s="152" customFormat="1" x14ac:dyDescent="0.2">
      <c r="B97" s="75">
        <v>21086</v>
      </c>
      <c r="C97" s="75" t="s">
        <v>330</v>
      </c>
      <c r="D97" s="75" t="s">
        <v>1</v>
      </c>
      <c r="E97" s="75">
        <v>722</v>
      </c>
      <c r="F97" s="75">
        <v>2.3740000000000001</v>
      </c>
      <c r="G97" s="75">
        <v>2.6539999999999999</v>
      </c>
      <c r="H97" s="75">
        <v>2.5148999999999999</v>
      </c>
      <c r="I97" s="75">
        <v>8.0000000000000002E-3</v>
      </c>
      <c r="J97" s="75">
        <v>1.4039999999999999</v>
      </c>
      <c r="K97" s="75">
        <v>7</v>
      </c>
      <c r="L97" s="75">
        <v>0.365076822303742</v>
      </c>
      <c r="M97" s="75">
        <v>0.35920741892883301</v>
      </c>
      <c r="N97" s="75">
        <v>8.21716801173881E-3</v>
      </c>
      <c r="O97" s="75">
        <v>7.0432868672046997E-3</v>
      </c>
      <c r="P97" s="75">
        <v>17</v>
      </c>
      <c r="Q97" s="75">
        <v>46.808504768892099</v>
      </c>
      <c r="R97" s="75">
        <v>46.808504768892099</v>
      </c>
      <c r="S97" s="75">
        <v>0.32399119589141601</v>
      </c>
      <c r="T97" s="75">
        <v>0.32399119589141601</v>
      </c>
      <c r="U97" s="75">
        <v>1</v>
      </c>
      <c r="V97" s="75">
        <v>1</v>
      </c>
      <c r="W97" s="75">
        <v>1</v>
      </c>
      <c r="X97" s="130" t="s">
        <v>128</v>
      </c>
      <c r="Y97" s="132"/>
    </row>
    <row r="98" spans="2:25" s="152" customFormat="1" x14ac:dyDescent="0.2">
      <c r="B98" s="75">
        <v>21087</v>
      </c>
      <c r="C98" s="75" t="s">
        <v>331</v>
      </c>
      <c r="D98" s="75" t="s">
        <v>1</v>
      </c>
      <c r="E98" s="75">
        <v>617</v>
      </c>
      <c r="F98" s="75">
        <v>1.393</v>
      </c>
      <c r="G98" s="75">
        <v>3.4</v>
      </c>
      <c r="H98" s="75">
        <v>1.7908999999999999</v>
      </c>
      <c r="I98" s="75">
        <v>4.0000000000000001E-3</v>
      </c>
      <c r="J98" s="75">
        <v>8.9999999999999993E-3</v>
      </c>
      <c r="K98" s="75">
        <v>2</v>
      </c>
      <c r="L98" s="75">
        <v>0.77263073684210504</v>
      </c>
      <c r="M98" s="75">
        <v>0</v>
      </c>
      <c r="N98" s="75">
        <v>4.2105263157894701E-3</v>
      </c>
      <c r="O98" s="75">
        <v>0</v>
      </c>
      <c r="P98" s="75">
        <v>8</v>
      </c>
      <c r="Q98" s="75">
        <v>1.0105263157894699</v>
      </c>
      <c r="R98" s="75">
        <v>1.0105263157894699</v>
      </c>
      <c r="S98" s="75">
        <v>1.6842105263157901E-2</v>
      </c>
      <c r="T98" s="75">
        <v>1.6842105263157901E-2</v>
      </c>
      <c r="U98" s="75">
        <v>3</v>
      </c>
      <c r="V98" s="75">
        <v>3</v>
      </c>
      <c r="W98" s="75">
        <v>3</v>
      </c>
      <c r="X98" s="130" t="s">
        <v>128</v>
      </c>
      <c r="Y98" s="132"/>
    </row>
    <row r="99" spans="2:25" s="152" customFormat="1" x14ac:dyDescent="0.2">
      <c r="B99" s="75">
        <v>21088</v>
      </c>
      <c r="C99" s="75" t="s">
        <v>332</v>
      </c>
      <c r="D99" s="75" t="s">
        <v>1</v>
      </c>
      <c r="E99" s="75">
        <v>348</v>
      </c>
      <c r="F99" s="75">
        <v>1.071</v>
      </c>
      <c r="G99" s="75">
        <v>1.248</v>
      </c>
      <c r="H99" s="75">
        <v>1.0225</v>
      </c>
      <c r="I99" s="75">
        <v>1E-3</v>
      </c>
      <c r="J99" s="75">
        <v>0.14099999999999999</v>
      </c>
      <c r="K99" s="75">
        <v>3</v>
      </c>
      <c r="L99" s="75">
        <v>0.17892471741935501</v>
      </c>
      <c r="M99" s="75">
        <v>0.144516129032258</v>
      </c>
      <c r="N99" s="75">
        <v>1.0322580645161301E-2</v>
      </c>
      <c r="O99" s="75">
        <v>3.44086021505376E-3</v>
      </c>
      <c r="P99" s="75">
        <v>11</v>
      </c>
      <c r="Q99" s="75">
        <v>98.277419354838699</v>
      </c>
      <c r="R99" s="75">
        <v>98.277419354838699</v>
      </c>
      <c r="S99" s="75">
        <v>0.68688172043010798</v>
      </c>
      <c r="T99" s="75">
        <v>0.68688172043010798</v>
      </c>
      <c r="U99" s="75">
        <v>4</v>
      </c>
      <c r="V99" s="75">
        <v>4</v>
      </c>
      <c r="W99" s="75">
        <v>4</v>
      </c>
      <c r="X99" s="130" t="s">
        <v>128</v>
      </c>
      <c r="Y99" s="132"/>
    </row>
    <row r="100" spans="2:25" s="152" customFormat="1" x14ac:dyDescent="0.2">
      <c r="B100" s="75">
        <v>21089</v>
      </c>
      <c r="C100" s="75" t="s">
        <v>333</v>
      </c>
      <c r="D100" s="75" t="s">
        <v>253</v>
      </c>
      <c r="E100" s="75">
        <v>949</v>
      </c>
      <c r="F100" s="75">
        <v>13.414999999999999</v>
      </c>
      <c r="G100" s="75">
        <v>3.4630000000000001</v>
      </c>
      <c r="H100" s="75">
        <v>2.2037</v>
      </c>
      <c r="I100" s="75">
        <v>6.0000000000000001E-3</v>
      </c>
      <c r="J100" s="75">
        <v>1.554</v>
      </c>
      <c r="K100" s="75">
        <v>7</v>
      </c>
      <c r="L100" s="75">
        <v>8.1273730127877197</v>
      </c>
      <c r="M100" s="75">
        <v>8.11714281329923</v>
      </c>
      <c r="N100" s="75">
        <v>0.22046035805626599</v>
      </c>
      <c r="O100" s="75">
        <v>0.21943734015345301</v>
      </c>
      <c r="P100" s="75">
        <v>26</v>
      </c>
      <c r="Q100" s="75">
        <v>64.701437109974407</v>
      </c>
      <c r="R100" s="75">
        <v>64.701437109974407</v>
      </c>
      <c r="S100" s="75">
        <v>0.32583120204603599</v>
      </c>
      <c r="T100" s="75">
        <v>0.32583120204603599</v>
      </c>
      <c r="U100" s="75">
        <v>7</v>
      </c>
      <c r="V100" s="75">
        <v>7.2694373401534502</v>
      </c>
      <c r="W100" s="75">
        <v>7.2694373401534502</v>
      </c>
      <c r="X100" s="130" t="s">
        <v>128</v>
      </c>
      <c r="Y100" s="132"/>
    </row>
    <row r="101" spans="2:25" s="152" customFormat="1" x14ac:dyDescent="0.2">
      <c r="B101" s="75">
        <v>22323</v>
      </c>
      <c r="C101" s="75" t="s">
        <v>334</v>
      </c>
      <c r="D101" s="75" t="s">
        <v>1</v>
      </c>
      <c r="E101" s="75">
        <v>490</v>
      </c>
      <c r="F101" s="75">
        <v>1.389</v>
      </c>
      <c r="G101" s="75">
        <v>3.161</v>
      </c>
      <c r="H101" s="75">
        <v>2.0062000000000002</v>
      </c>
      <c r="I101" s="75">
        <v>3.0000000000000001E-3</v>
      </c>
      <c r="J101" s="75">
        <v>2.5999999999999999E-2</v>
      </c>
      <c r="K101" s="75">
        <v>2</v>
      </c>
      <c r="L101" s="75">
        <v>0.30172321305530397</v>
      </c>
      <c r="M101" s="75">
        <v>0.30172321305530397</v>
      </c>
      <c r="N101" s="75">
        <v>5.8023572076155898E-3</v>
      </c>
      <c r="O101" s="75">
        <v>5.8023572076155898E-3</v>
      </c>
      <c r="P101" s="75">
        <v>11</v>
      </c>
      <c r="Q101" s="75">
        <v>1.91477787851315</v>
      </c>
      <c r="R101" s="75">
        <v>1.91477787851315</v>
      </c>
      <c r="S101" s="75">
        <v>3.1912964641885803E-2</v>
      </c>
      <c r="T101" s="75">
        <v>3.1912964641885803E-2</v>
      </c>
      <c r="U101" s="75">
        <v>1</v>
      </c>
      <c r="V101" s="75">
        <v>1.0027198549410701</v>
      </c>
      <c r="W101" s="75">
        <v>1.0027198549410701</v>
      </c>
      <c r="X101" s="130" t="s">
        <v>128</v>
      </c>
      <c r="Y101" s="132"/>
    </row>
    <row r="102" spans="2:25" s="152" customFormat="1" x14ac:dyDescent="0.2">
      <c r="B102" s="75">
        <v>22324</v>
      </c>
      <c r="C102" s="75" t="s">
        <v>335</v>
      </c>
      <c r="D102" s="75" t="s">
        <v>253</v>
      </c>
      <c r="E102" s="75">
        <v>317</v>
      </c>
      <c r="F102" s="75">
        <v>9.7769999999999992</v>
      </c>
      <c r="G102" s="75">
        <v>3.4209999999999998</v>
      </c>
      <c r="H102" s="75">
        <v>1.5661</v>
      </c>
      <c r="I102" s="75">
        <v>1.347</v>
      </c>
      <c r="J102" s="75">
        <v>0.44900000000000001</v>
      </c>
      <c r="K102" s="75">
        <v>3</v>
      </c>
      <c r="L102" s="75">
        <v>308.019455561565</v>
      </c>
      <c r="M102" s="75">
        <v>307.97042004687199</v>
      </c>
      <c r="N102" s="75">
        <v>1.0004206477976101</v>
      </c>
      <c r="O102" s="75">
        <v>0.99945916711736105</v>
      </c>
      <c r="P102" s="75">
        <v>7</v>
      </c>
      <c r="Q102" s="75">
        <v>25.855408689381601</v>
      </c>
      <c r="R102" s="75">
        <v>25.855408689381601</v>
      </c>
      <c r="S102" s="75">
        <v>0.110810648398534</v>
      </c>
      <c r="T102" s="75">
        <v>0.110810648398534</v>
      </c>
      <c r="U102" s="75">
        <v>0</v>
      </c>
      <c r="V102" s="75">
        <v>0</v>
      </c>
      <c r="W102" s="75">
        <v>0</v>
      </c>
      <c r="X102" s="130" t="s">
        <v>128</v>
      </c>
      <c r="Y102" s="132"/>
    </row>
    <row r="103" spans="2:25" s="152" customFormat="1" x14ac:dyDescent="0.2">
      <c r="B103" s="75">
        <v>22325</v>
      </c>
      <c r="C103" s="75" t="s">
        <v>336</v>
      </c>
      <c r="D103" s="75" t="s">
        <v>1</v>
      </c>
      <c r="E103" s="75">
        <v>892</v>
      </c>
      <c r="F103" s="75">
        <v>0</v>
      </c>
      <c r="G103" s="75">
        <v>6.093</v>
      </c>
      <c r="H103" s="75">
        <v>2.8077000000000001</v>
      </c>
      <c r="I103" s="75">
        <v>2.0499999999999998</v>
      </c>
      <c r="J103" s="75">
        <v>0.496</v>
      </c>
      <c r="K103" s="75">
        <v>7</v>
      </c>
      <c r="L103" s="75">
        <v>139.16646499999999</v>
      </c>
      <c r="M103" s="75">
        <v>138.85046500000001</v>
      </c>
      <c r="N103" s="75">
        <v>1.0900000000000001</v>
      </c>
      <c r="O103" s="75">
        <v>1.08866666666667</v>
      </c>
      <c r="P103" s="75">
        <v>29</v>
      </c>
      <c r="Q103" s="75">
        <v>55.805003999999997</v>
      </c>
      <c r="R103" s="75">
        <v>55.805003999999997</v>
      </c>
      <c r="S103" s="75">
        <v>0.34033333333333299</v>
      </c>
      <c r="T103" s="75">
        <v>0.34033333333333299</v>
      </c>
      <c r="U103" s="75">
        <v>1</v>
      </c>
      <c r="V103" s="75">
        <v>1</v>
      </c>
      <c r="W103" s="75">
        <v>1</v>
      </c>
      <c r="X103" s="130" t="s">
        <v>128</v>
      </c>
      <c r="Y103" s="132"/>
    </row>
    <row r="104" spans="2:25" s="152" customFormat="1" x14ac:dyDescent="0.2">
      <c r="B104" s="75">
        <v>22326</v>
      </c>
      <c r="C104" s="75" t="s">
        <v>337</v>
      </c>
      <c r="D104" s="75" t="s">
        <v>1</v>
      </c>
      <c r="E104" s="75">
        <v>348</v>
      </c>
      <c r="F104" s="75">
        <v>0</v>
      </c>
      <c r="G104" s="75">
        <v>2.7789999999999999</v>
      </c>
      <c r="H104" s="75">
        <v>0.94630000000000003</v>
      </c>
      <c r="I104" s="75">
        <v>6.0000000000000001E-3</v>
      </c>
      <c r="J104" s="75">
        <v>0.04</v>
      </c>
      <c r="K104" s="75">
        <v>6</v>
      </c>
      <c r="L104" s="75">
        <v>1.32174058434783</v>
      </c>
      <c r="M104" s="75">
        <v>1.32174058434783</v>
      </c>
      <c r="N104" s="75">
        <v>2.0869565217391299E-2</v>
      </c>
      <c r="O104" s="75">
        <v>2.0869565217391299E-2</v>
      </c>
      <c r="P104" s="75">
        <v>24</v>
      </c>
      <c r="Q104" s="75">
        <v>8.7130434782608699</v>
      </c>
      <c r="R104" s="75">
        <v>8.7130434782608699</v>
      </c>
      <c r="S104" s="75">
        <v>0.210434782608696</v>
      </c>
      <c r="T104" s="75">
        <v>0.210434782608696</v>
      </c>
      <c r="U104" s="75">
        <v>0</v>
      </c>
      <c r="V104" s="75">
        <v>0</v>
      </c>
      <c r="W104" s="75">
        <v>0</v>
      </c>
      <c r="X104" s="130" t="s">
        <v>128</v>
      </c>
      <c r="Y104" s="132"/>
    </row>
    <row r="105" spans="2:25" s="152" customFormat="1" x14ac:dyDescent="0.2">
      <c r="B105" s="75">
        <v>22328</v>
      </c>
      <c r="C105" s="75" t="s">
        <v>338</v>
      </c>
      <c r="D105" s="75" t="s">
        <v>1</v>
      </c>
      <c r="E105" s="75">
        <v>797</v>
      </c>
      <c r="F105" s="75">
        <v>2.8149999999999999</v>
      </c>
      <c r="G105" s="75">
        <v>4.9089999999999998</v>
      </c>
      <c r="H105" s="75">
        <v>2.9093</v>
      </c>
      <c r="I105" s="75">
        <v>0.55600000000000005</v>
      </c>
      <c r="J105" s="75">
        <v>4.7E-2</v>
      </c>
      <c r="K105" s="75">
        <v>8</v>
      </c>
      <c r="L105" s="75">
        <v>17.190893674784</v>
      </c>
      <c r="M105" s="75">
        <v>17.190893674784</v>
      </c>
      <c r="N105" s="75">
        <v>8.6095836606441503E-2</v>
      </c>
      <c r="O105" s="75">
        <v>8.6095836606441503E-2</v>
      </c>
      <c r="P105" s="75">
        <v>19</v>
      </c>
      <c r="Q105" s="75">
        <v>2.01602413197172</v>
      </c>
      <c r="R105" s="75">
        <v>2.01602413197172</v>
      </c>
      <c r="S105" s="75">
        <v>2.7651217596229401E-2</v>
      </c>
      <c r="T105" s="75">
        <v>2.7651217596229401E-2</v>
      </c>
      <c r="U105" s="75">
        <v>0</v>
      </c>
      <c r="V105" s="75">
        <v>0</v>
      </c>
      <c r="W105" s="75">
        <v>0</v>
      </c>
      <c r="X105" s="130" t="s">
        <v>128</v>
      </c>
      <c r="Y105" s="132"/>
    </row>
    <row r="106" spans="2:25" s="152" customFormat="1" x14ac:dyDescent="0.2">
      <c r="B106" s="75">
        <v>22329</v>
      </c>
      <c r="C106" s="75" t="s">
        <v>339</v>
      </c>
      <c r="D106" s="75" t="s">
        <v>1</v>
      </c>
      <c r="E106" s="75">
        <v>1001</v>
      </c>
      <c r="F106" s="75">
        <v>4.9669999999999996</v>
      </c>
      <c r="G106" s="75">
        <v>6.3129999999999997</v>
      </c>
      <c r="H106" s="75">
        <v>4.0963000000000003</v>
      </c>
      <c r="I106" s="75">
        <v>1.4999999999999999E-2</v>
      </c>
      <c r="J106" s="75">
        <v>0.78200000000000003</v>
      </c>
      <c r="K106" s="75">
        <v>5</v>
      </c>
      <c r="L106" s="75">
        <v>0.72423786837881199</v>
      </c>
      <c r="M106" s="75">
        <v>0.38009682182985499</v>
      </c>
      <c r="N106" s="75">
        <v>6.4205457463884404E-3</v>
      </c>
      <c r="O106" s="75">
        <v>2.5682182985553798E-3</v>
      </c>
      <c r="P106" s="75">
        <v>37</v>
      </c>
      <c r="Q106" s="75">
        <v>159.52411492776901</v>
      </c>
      <c r="R106" s="75">
        <v>73.452647672552203</v>
      </c>
      <c r="S106" s="75">
        <v>0.46324237560192599</v>
      </c>
      <c r="T106" s="75">
        <v>0.26982343499197398</v>
      </c>
      <c r="U106" s="75">
        <v>0</v>
      </c>
      <c r="V106" s="75">
        <v>0</v>
      </c>
      <c r="W106" s="75">
        <v>0</v>
      </c>
      <c r="X106" s="130" t="s">
        <v>128</v>
      </c>
      <c r="Y106" s="132"/>
    </row>
    <row r="107" spans="2:25" s="152" customFormat="1" x14ac:dyDescent="0.2">
      <c r="B107" s="75">
        <v>22330</v>
      </c>
      <c r="C107" s="75" t="s">
        <v>340</v>
      </c>
      <c r="D107" s="75" t="s">
        <v>253</v>
      </c>
      <c r="E107" s="75">
        <v>73</v>
      </c>
      <c r="F107" s="75">
        <v>0.78500000000000003</v>
      </c>
      <c r="G107" s="75">
        <v>0.185</v>
      </c>
      <c r="H107" s="75">
        <v>0.21279999999999999</v>
      </c>
      <c r="I107" s="75">
        <v>2E-3</v>
      </c>
      <c r="J107" s="75">
        <v>1.0999999999999999E-2</v>
      </c>
      <c r="K107" s="75">
        <v>1</v>
      </c>
      <c r="L107" s="75">
        <v>2.2133280000000002</v>
      </c>
      <c r="M107" s="75">
        <v>2.2133280000000002</v>
      </c>
      <c r="N107" s="75">
        <v>2.66666666666667E-2</v>
      </c>
      <c r="O107" s="75">
        <v>2.66666666666667E-2</v>
      </c>
      <c r="P107" s="75">
        <v>8</v>
      </c>
      <c r="Q107" s="75">
        <v>12.8</v>
      </c>
      <c r="R107" s="75">
        <v>12.8</v>
      </c>
      <c r="S107" s="75">
        <v>0.21333333333333299</v>
      </c>
      <c r="T107" s="75">
        <v>0.21333333333333299</v>
      </c>
      <c r="U107" s="75">
        <v>0</v>
      </c>
      <c r="V107" s="75">
        <v>0</v>
      </c>
      <c r="W107" s="75">
        <v>0</v>
      </c>
      <c r="X107" s="130" t="s">
        <v>128</v>
      </c>
      <c r="Y107" s="132"/>
    </row>
    <row r="108" spans="2:25" s="152" customFormat="1" x14ac:dyDescent="0.2">
      <c r="B108" s="75">
        <v>22331</v>
      </c>
      <c r="C108" s="75" t="s">
        <v>341</v>
      </c>
      <c r="D108" s="75" t="s">
        <v>1</v>
      </c>
      <c r="E108" s="75">
        <v>945</v>
      </c>
      <c r="F108" s="75">
        <v>0</v>
      </c>
      <c r="G108" s="75">
        <v>6.6539999999999999</v>
      </c>
      <c r="H108" s="75">
        <v>3.4403000000000001</v>
      </c>
      <c r="I108" s="75">
        <v>8.0000000000000002E-3</v>
      </c>
      <c r="J108" s="75">
        <v>0.08</v>
      </c>
      <c r="K108" s="75">
        <v>6</v>
      </c>
      <c r="L108" s="75">
        <v>0.540606109090909</v>
      </c>
      <c r="M108" s="75">
        <v>0.540606109090909</v>
      </c>
      <c r="N108" s="75">
        <v>7.2727272727272701E-3</v>
      </c>
      <c r="O108" s="75">
        <v>7.2727272727272701E-3</v>
      </c>
      <c r="P108" s="75">
        <v>17</v>
      </c>
      <c r="Q108" s="75">
        <v>6.2545454545454504</v>
      </c>
      <c r="R108" s="75">
        <v>6.2545454545454504</v>
      </c>
      <c r="S108" s="75">
        <v>5.3333333333333302E-2</v>
      </c>
      <c r="T108" s="75">
        <v>5.3333333333333302E-2</v>
      </c>
      <c r="U108" s="75">
        <v>0</v>
      </c>
      <c r="V108" s="75">
        <v>0</v>
      </c>
      <c r="W108" s="75">
        <v>0</v>
      </c>
      <c r="X108" s="130" t="s">
        <v>128</v>
      </c>
      <c r="Y108" s="132"/>
    </row>
    <row r="109" spans="2:25" s="152" customFormat="1" x14ac:dyDescent="0.2">
      <c r="B109" s="75">
        <v>26161</v>
      </c>
      <c r="C109" s="75" t="s">
        <v>342</v>
      </c>
      <c r="D109" s="75" t="s">
        <v>253</v>
      </c>
      <c r="E109" s="75">
        <v>660</v>
      </c>
      <c r="F109" s="75">
        <v>13.305</v>
      </c>
      <c r="G109" s="75">
        <v>6.2249999999999996</v>
      </c>
      <c r="H109" s="75">
        <v>2.0512999999999999</v>
      </c>
      <c r="I109" s="75">
        <v>0.157</v>
      </c>
      <c r="J109" s="75">
        <v>6.2770000000000001</v>
      </c>
      <c r="K109" s="75">
        <v>15</v>
      </c>
      <c r="L109" s="75">
        <v>7.2153969159877498</v>
      </c>
      <c r="M109" s="75">
        <v>7.0775733610087697</v>
      </c>
      <c r="N109" s="75">
        <v>5.6665455866327603E-2</v>
      </c>
      <c r="O109" s="75">
        <v>5.1683877328628502E-2</v>
      </c>
      <c r="P109" s="75">
        <v>46</v>
      </c>
      <c r="Q109" s="75">
        <v>185.561182709771</v>
      </c>
      <c r="R109" s="75">
        <v>185.561182709771</v>
      </c>
      <c r="S109" s="75">
        <v>0.55326656634321003</v>
      </c>
      <c r="T109" s="75">
        <v>0.55326656634321003</v>
      </c>
      <c r="U109" s="75">
        <v>0</v>
      </c>
      <c r="V109" s="75">
        <v>0</v>
      </c>
      <c r="W109" s="75">
        <v>0</v>
      </c>
      <c r="X109" s="130" t="s">
        <v>128</v>
      </c>
      <c r="Y109" s="132"/>
    </row>
    <row r="110" spans="2:25" s="152" customFormat="1" x14ac:dyDescent="0.2">
      <c r="B110" s="75">
        <v>26162</v>
      </c>
      <c r="C110" s="75" t="s">
        <v>343</v>
      </c>
      <c r="D110" s="75" t="s">
        <v>1</v>
      </c>
      <c r="E110" s="75">
        <v>578</v>
      </c>
      <c r="F110" s="75">
        <v>8.8999999999999996E-2</v>
      </c>
      <c r="G110" s="75">
        <v>1.9139999999999999</v>
      </c>
      <c r="H110" s="75">
        <v>3.0356999999999998</v>
      </c>
      <c r="I110" s="75">
        <v>6.4279999999999999</v>
      </c>
      <c r="J110" s="75">
        <v>6.0000000000000001E-3</v>
      </c>
      <c r="K110" s="75">
        <v>16</v>
      </c>
      <c r="L110" s="75">
        <v>363.79042539574499</v>
      </c>
      <c r="M110" s="75">
        <v>362.438936782979</v>
      </c>
      <c r="N110" s="75">
        <v>1.26042553191489</v>
      </c>
      <c r="O110" s="75">
        <v>1.2229787234042599</v>
      </c>
      <c r="P110" s="75">
        <v>3</v>
      </c>
      <c r="Q110" s="75">
        <v>1.45702059574468</v>
      </c>
      <c r="R110" s="75">
        <v>1.45702059574468</v>
      </c>
      <c r="S110" s="75">
        <v>1.0212765957446799E-2</v>
      </c>
      <c r="T110" s="75">
        <v>1.0212765957446799E-2</v>
      </c>
      <c r="U110" s="75">
        <v>1</v>
      </c>
      <c r="V110" s="75">
        <v>2.2127659574468099</v>
      </c>
      <c r="W110" s="75">
        <v>2.2127659574468099</v>
      </c>
      <c r="X110" s="130" t="s">
        <v>344</v>
      </c>
      <c r="Y110" s="132"/>
    </row>
    <row r="111" spans="2:25" s="152" customFormat="1" x14ac:dyDescent="0.2">
      <c r="B111" s="75">
        <v>26163</v>
      </c>
      <c r="C111" s="75" t="s">
        <v>345</v>
      </c>
      <c r="D111" s="75" t="s">
        <v>1</v>
      </c>
      <c r="E111" s="75">
        <v>624</v>
      </c>
      <c r="F111" s="75">
        <v>3.343</v>
      </c>
      <c r="G111" s="75">
        <v>1.43</v>
      </c>
      <c r="H111" s="75">
        <v>1.8672</v>
      </c>
      <c r="I111" s="75">
        <v>0.108</v>
      </c>
      <c r="J111" s="75">
        <v>5.1999999999999998E-2</v>
      </c>
      <c r="K111" s="75">
        <v>12</v>
      </c>
      <c r="L111" s="75">
        <v>23.8329395539503</v>
      </c>
      <c r="M111" s="75">
        <v>23.5981760722348</v>
      </c>
      <c r="N111" s="75">
        <v>0.311512415349887</v>
      </c>
      <c r="O111" s="75">
        <v>0.30067720090293498</v>
      </c>
      <c r="P111" s="75">
        <v>2</v>
      </c>
      <c r="Q111" s="75">
        <v>1.80135440180587</v>
      </c>
      <c r="R111" s="75">
        <v>1.80135440180587</v>
      </c>
      <c r="S111" s="75">
        <v>0.114672686230248</v>
      </c>
      <c r="T111" s="75">
        <v>0.114672686230248</v>
      </c>
      <c r="U111" s="75">
        <v>1</v>
      </c>
      <c r="V111" s="75">
        <v>2</v>
      </c>
      <c r="W111" s="75">
        <v>2</v>
      </c>
      <c r="X111" s="130" t="s">
        <v>128</v>
      </c>
      <c r="Y111" s="132"/>
    </row>
    <row r="112" spans="2:25" s="152" customFormat="1" x14ac:dyDescent="0.2">
      <c r="B112" s="75">
        <v>26164</v>
      </c>
      <c r="C112" s="75" t="s">
        <v>346</v>
      </c>
      <c r="D112" s="75" t="s">
        <v>253</v>
      </c>
      <c r="E112" s="75">
        <v>1306</v>
      </c>
      <c r="F112" s="75">
        <v>9.4580000000000002</v>
      </c>
      <c r="G112" s="75">
        <v>4.8899999999999997</v>
      </c>
      <c r="H112" s="75">
        <v>3.6962000000000002</v>
      </c>
      <c r="I112" s="75">
        <v>0.58499999999999996</v>
      </c>
      <c r="J112" s="75">
        <v>0.128</v>
      </c>
      <c r="K112" s="75">
        <v>16</v>
      </c>
      <c r="L112" s="75">
        <v>15.1625309028961</v>
      </c>
      <c r="M112" s="75">
        <v>14.556511632027201</v>
      </c>
      <c r="N112" s="75">
        <v>0.27291311754684799</v>
      </c>
      <c r="O112" s="75">
        <v>0.268370244179443</v>
      </c>
      <c r="P112" s="75">
        <v>13</v>
      </c>
      <c r="Q112" s="75">
        <v>5.0198781601362903</v>
      </c>
      <c r="R112" s="75">
        <v>5.0198781601362903</v>
      </c>
      <c r="S112" s="75">
        <v>3.2708688245315198E-2</v>
      </c>
      <c r="T112" s="75">
        <v>3.2708688245315198E-2</v>
      </c>
      <c r="U112" s="75">
        <v>2</v>
      </c>
      <c r="V112" s="75">
        <v>2</v>
      </c>
      <c r="W112" s="75">
        <v>2</v>
      </c>
      <c r="X112" s="130" t="s">
        <v>128</v>
      </c>
      <c r="Y112" s="132"/>
    </row>
    <row r="113" spans="2:25" s="152" customFormat="1" x14ac:dyDescent="0.2">
      <c r="B113" s="75">
        <v>26165</v>
      </c>
      <c r="C113" s="75" t="s">
        <v>347</v>
      </c>
      <c r="D113" s="75" t="s">
        <v>1</v>
      </c>
      <c r="E113" s="75">
        <v>369</v>
      </c>
      <c r="F113" s="75">
        <v>4.3209999999999997</v>
      </c>
      <c r="G113" s="75">
        <v>4.5220000000000002</v>
      </c>
      <c r="H113" s="75">
        <v>2.8769</v>
      </c>
      <c r="I113" s="75">
        <v>1.0999999999999999E-2</v>
      </c>
      <c r="J113" s="75">
        <v>1.5029999999999999</v>
      </c>
      <c r="K113" s="75">
        <v>2</v>
      </c>
      <c r="L113" s="75">
        <v>3.6368876057636901</v>
      </c>
      <c r="M113" s="75">
        <v>3.6311239193083602</v>
      </c>
      <c r="N113" s="75">
        <v>1.5561959654178699E-2</v>
      </c>
      <c r="O113" s="75">
        <v>1.4409221902017299E-2</v>
      </c>
      <c r="P113" s="75">
        <v>16</v>
      </c>
      <c r="Q113" s="75">
        <v>89.1527377521614</v>
      </c>
      <c r="R113" s="75">
        <v>89.1527377521614</v>
      </c>
      <c r="S113" s="75">
        <v>0.131412103746398</v>
      </c>
      <c r="T113" s="75">
        <v>0.131412103746398</v>
      </c>
      <c r="U113" s="75">
        <v>2</v>
      </c>
      <c r="V113" s="75">
        <v>2.0691642651296802</v>
      </c>
      <c r="W113" s="75">
        <v>2.0691642651296802</v>
      </c>
      <c r="X113" s="130" t="s">
        <v>128</v>
      </c>
      <c r="Y113" s="132"/>
    </row>
    <row r="114" spans="2:25" s="152" customFormat="1" x14ac:dyDescent="0.2">
      <c r="B114" s="75">
        <v>26166</v>
      </c>
      <c r="C114" s="75" t="s">
        <v>348</v>
      </c>
      <c r="D114" s="75" t="s">
        <v>1</v>
      </c>
      <c r="E114" s="75">
        <v>1135</v>
      </c>
      <c r="F114" s="75">
        <v>4.6989999999999998</v>
      </c>
      <c r="G114" s="75">
        <v>4.2469999999999999</v>
      </c>
      <c r="H114" s="75">
        <v>3.9439000000000002</v>
      </c>
      <c r="I114" s="75">
        <v>1.4059999999999999</v>
      </c>
      <c r="J114" s="75">
        <v>6.7000000000000004E-2</v>
      </c>
      <c r="K114" s="75">
        <v>12</v>
      </c>
      <c r="L114" s="75">
        <v>101.843053080218</v>
      </c>
      <c r="M114" s="75">
        <v>101.78594477676999</v>
      </c>
      <c r="N114" s="75">
        <v>2.0096793708409</v>
      </c>
      <c r="O114" s="75">
        <v>2.0067755595886299</v>
      </c>
      <c r="P114" s="75">
        <v>4</v>
      </c>
      <c r="Q114" s="75">
        <v>4.2274627949183303</v>
      </c>
      <c r="R114" s="75">
        <v>4.2274627949183303</v>
      </c>
      <c r="S114" s="75">
        <v>1.5003024803387799E-2</v>
      </c>
      <c r="T114" s="75">
        <v>1.5003024803387799E-2</v>
      </c>
      <c r="U114" s="75">
        <v>1</v>
      </c>
      <c r="V114" s="75">
        <v>1</v>
      </c>
      <c r="W114" s="75">
        <v>1</v>
      </c>
      <c r="X114" s="130" t="s">
        <v>128</v>
      </c>
      <c r="Y114" s="132"/>
    </row>
    <row r="115" spans="2:25" s="152" customFormat="1" x14ac:dyDescent="0.2">
      <c r="B115" s="75">
        <v>26167</v>
      </c>
      <c r="C115" s="75" t="s">
        <v>349</v>
      </c>
      <c r="D115" s="75" t="s">
        <v>253</v>
      </c>
      <c r="E115" s="75">
        <v>761</v>
      </c>
      <c r="F115" s="75">
        <v>9.109</v>
      </c>
      <c r="G115" s="75">
        <v>4.4039999999999999</v>
      </c>
      <c r="H115" s="75">
        <v>3.5247000000000002</v>
      </c>
      <c r="I115" s="75">
        <v>1.0389999999999999</v>
      </c>
      <c r="J115" s="75">
        <v>6.7</v>
      </c>
      <c r="K115" s="75">
        <v>25</v>
      </c>
      <c r="L115" s="75">
        <v>33.113644086821701</v>
      </c>
      <c r="M115" s="75">
        <v>32.968350549723098</v>
      </c>
      <c r="N115" s="75">
        <v>2.1677371723883399</v>
      </c>
      <c r="O115" s="75">
        <v>2.1630121816168302</v>
      </c>
      <c r="P115" s="75">
        <v>36</v>
      </c>
      <c r="Q115" s="75">
        <v>180.417123100775</v>
      </c>
      <c r="R115" s="75">
        <v>180.417123100775</v>
      </c>
      <c r="S115" s="75">
        <v>0.55326688815060898</v>
      </c>
      <c r="T115" s="75">
        <v>0.55326688815060898</v>
      </c>
      <c r="U115" s="75">
        <v>2</v>
      </c>
      <c r="V115" s="75">
        <v>3.0033222591362101</v>
      </c>
      <c r="W115" s="75">
        <v>3.0033222591362101</v>
      </c>
      <c r="X115" s="130" t="s">
        <v>128</v>
      </c>
      <c r="Y115" s="132"/>
    </row>
    <row r="116" spans="2:25" s="152" customFormat="1" x14ac:dyDescent="0.2">
      <c r="B116" s="75">
        <v>26169</v>
      </c>
      <c r="C116" s="75" t="s">
        <v>350</v>
      </c>
      <c r="D116" s="75" t="s">
        <v>1</v>
      </c>
      <c r="E116" s="75">
        <v>927</v>
      </c>
      <c r="F116" s="75">
        <v>2.6120000000000001</v>
      </c>
      <c r="G116" s="75">
        <v>5.1849999999999996</v>
      </c>
      <c r="H116" s="75">
        <v>3.4041000000000001</v>
      </c>
      <c r="I116" s="75">
        <v>1.143</v>
      </c>
      <c r="J116" s="75">
        <v>0.17499999999999999</v>
      </c>
      <c r="K116" s="75">
        <v>10</v>
      </c>
      <c r="L116" s="75">
        <v>50.620689238937999</v>
      </c>
      <c r="M116" s="75">
        <v>50.582931150442498</v>
      </c>
      <c r="N116" s="75">
        <v>1.15575221238938</v>
      </c>
      <c r="O116" s="75">
        <v>1.1533923303834801</v>
      </c>
      <c r="P116" s="75">
        <v>11</v>
      </c>
      <c r="Q116" s="75">
        <v>99.642732920354007</v>
      </c>
      <c r="R116" s="75">
        <v>99.642732920354007</v>
      </c>
      <c r="S116" s="75">
        <v>0.28289085545722698</v>
      </c>
      <c r="T116" s="75">
        <v>0.28289085545722698</v>
      </c>
      <c r="U116" s="75">
        <v>1</v>
      </c>
      <c r="V116" s="75">
        <v>1</v>
      </c>
      <c r="W116" s="75">
        <v>1</v>
      </c>
      <c r="X116" s="130" t="s">
        <v>128</v>
      </c>
      <c r="Y116" s="132"/>
    </row>
    <row r="117" spans="2:25" s="152" customFormat="1" x14ac:dyDescent="0.2">
      <c r="B117" s="75">
        <v>27171</v>
      </c>
      <c r="C117" s="75" t="s">
        <v>351</v>
      </c>
      <c r="D117" s="75" t="s">
        <v>1</v>
      </c>
      <c r="E117" s="75">
        <v>1328</v>
      </c>
      <c r="F117" s="75">
        <v>4.0970000000000004</v>
      </c>
      <c r="G117" s="75">
        <v>3.6059999999999999</v>
      </c>
      <c r="H117" s="75">
        <v>4.3186</v>
      </c>
      <c r="I117" s="75">
        <v>0.32600000000000001</v>
      </c>
      <c r="J117" s="75">
        <v>0.439</v>
      </c>
      <c r="K117" s="75">
        <v>20</v>
      </c>
      <c r="L117" s="75">
        <v>20.692654150524699</v>
      </c>
      <c r="M117" s="75">
        <v>20.4767620245877</v>
      </c>
      <c r="N117" s="75">
        <v>1.0515742128935499</v>
      </c>
      <c r="O117" s="75">
        <v>1.0467766116941499</v>
      </c>
      <c r="P117" s="75">
        <v>21</v>
      </c>
      <c r="Q117" s="75">
        <v>12.458761619190399</v>
      </c>
      <c r="R117" s="75">
        <v>12.458761619190399</v>
      </c>
      <c r="S117" s="75">
        <v>6.8965517241379296E-2</v>
      </c>
      <c r="T117" s="75">
        <v>6.8965517241379296E-2</v>
      </c>
      <c r="U117" s="75">
        <v>0</v>
      </c>
      <c r="V117" s="75">
        <v>0</v>
      </c>
      <c r="W117" s="75">
        <v>0</v>
      </c>
      <c r="X117" s="130" t="s">
        <v>128</v>
      </c>
      <c r="Y117" s="132"/>
    </row>
    <row r="118" spans="2:25" s="152" customFormat="1" x14ac:dyDescent="0.2">
      <c r="B118" s="75">
        <v>27172</v>
      </c>
      <c r="C118" s="75" t="s">
        <v>352</v>
      </c>
      <c r="D118" s="75" t="s">
        <v>1</v>
      </c>
      <c r="E118" s="75">
        <v>783</v>
      </c>
      <c r="F118" s="75">
        <v>0</v>
      </c>
      <c r="G118" s="75">
        <v>4.2</v>
      </c>
      <c r="H118" s="75">
        <v>3.5691999999999999</v>
      </c>
      <c r="I118" s="75">
        <v>3.9660000000000002</v>
      </c>
      <c r="J118" s="75">
        <v>6.6000000000000003E-2</v>
      </c>
      <c r="K118" s="75">
        <v>13</v>
      </c>
      <c r="L118" s="75">
        <v>101.947988047059</v>
      </c>
      <c r="M118" s="75">
        <v>8.7116481568627506</v>
      </c>
      <c r="N118" s="75">
        <v>1.1516339869281</v>
      </c>
      <c r="O118" s="75">
        <v>0.14954248366013101</v>
      </c>
      <c r="P118" s="75">
        <v>26</v>
      </c>
      <c r="Q118" s="75">
        <v>1.63137254901961</v>
      </c>
      <c r="R118" s="75">
        <v>1.63137254901961</v>
      </c>
      <c r="S118" s="75">
        <v>2.7189542483660099E-2</v>
      </c>
      <c r="T118" s="75">
        <v>2.7189542483660099E-2</v>
      </c>
      <c r="U118" s="75">
        <v>1</v>
      </c>
      <c r="V118" s="75">
        <v>1</v>
      </c>
      <c r="W118" s="75">
        <v>1</v>
      </c>
      <c r="X118" s="130" t="s">
        <v>128</v>
      </c>
      <c r="Y118" s="132"/>
    </row>
    <row r="119" spans="2:25" s="152" customFormat="1" x14ac:dyDescent="0.2">
      <c r="B119" s="75">
        <v>27173</v>
      </c>
      <c r="C119" s="75" t="s">
        <v>353</v>
      </c>
      <c r="D119" s="75" t="s">
        <v>253</v>
      </c>
      <c r="E119" s="75">
        <v>181</v>
      </c>
      <c r="F119" s="75">
        <v>8.5860000000000003</v>
      </c>
      <c r="G119" s="75">
        <v>2.1680000000000001</v>
      </c>
      <c r="H119" s="75">
        <v>0.54620000000000002</v>
      </c>
      <c r="I119" s="75">
        <v>5.0000000000000001E-3</v>
      </c>
      <c r="J119" s="75">
        <v>0.29699999999999999</v>
      </c>
      <c r="K119" s="75">
        <v>4</v>
      </c>
      <c r="L119" s="75">
        <v>1.48866789620322</v>
      </c>
      <c r="M119" s="75">
        <v>1.06473913357006</v>
      </c>
      <c r="N119" s="75">
        <v>2.6768642447418702E-2</v>
      </c>
      <c r="O119" s="75">
        <v>2.2398251843758502E-2</v>
      </c>
      <c r="P119" s="75">
        <v>12</v>
      </c>
      <c r="Q119" s="75">
        <v>86.1731940671947</v>
      </c>
      <c r="R119" s="75">
        <v>86.1731940671947</v>
      </c>
      <c r="S119" s="75">
        <v>0.322862605845397</v>
      </c>
      <c r="T119" s="75">
        <v>0.322862605845397</v>
      </c>
      <c r="U119" s="75">
        <v>2</v>
      </c>
      <c r="V119" s="75">
        <v>2.1720841300191198</v>
      </c>
      <c r="W119" s="75">
        <v>2.1720841300191198</v>
      </c>
      <c r="X119" s="130" t="s">
        <v>128</v>
      </c>
      <c r="Y119" s="132"/>
    </row>
    <row r="120" spans="2:25" s="152" customFormat="1" x14ac:dyDescent="0.2">
      <c r="B120" s="75">
        <v>27175</v>
      </c>
      <c r="C120" s="75" t="s">
        <v>354</v>
      </c>
      <c r="D120" s="75" t="s">
        <v>1</v>
      </c>
      <c r="E120" s="75">
        <v>1316</v>
      </c>
      <c r="F120" s="75">
        <v>2.6760000000000002</v>
      </c>
      <c r="G120" s="75">
        <v>3.9710000000000001</v>
      </c>
      <c r="H120" s="75">
        <v>4.3567</v>
      </c>
      <c r="I120" s="75">
        <v>0.34399999999999997</v>
      </c>
      <c r="J120" s="75">
        <v>9.8000000000000004E-2</v>
      </c>
      <c r="K120" s="75">
        <v>8</v>
      </c>
      <c r="L120" s="75">
        <v>16.939397460355</v>
      </c>
      <c r="M120" s="75">
        <v>16.863658004733701</v>
      </c>
      <c r="N120" s="75">
        <v>1.1349112426035499</v>
      </c>
      <c r="O120" s="75">
        <v>1.13396449704142</v>
      </c>
      <c r="P120" s="75">
        <v>21</v>
      </c>
      <c r="Q120" s="75">
        <v>4.7592897514792902</v>
      </c>
      <c r="R120" s="75">
        <v>4.7592897514792902</v>
      </c>
      <c r="S120" s="75">
        <v>4.0710059171597597E-2</v>
      </c>
      <c r="T120" s="75">
        <v>4.0710059171597597E-2</v>
      </c>
      <c r="U120" s="75">
        <v>0</v>
      </c>
      <c r="V120" s="75">
        <v>0</v>
      </c>
      <c r="W120" s="75">
        <v>0</v>
      </c>
      <c r="X120" s="130" t="s">
        <v>128</v>
      </c>
      <c r="Y120" s="132"/>
    </row>
    <row r="121" spans="2:25" s="152" customFormat="1" x14ac:dyDescent="0.2">
      <c r="B121" s="75">
        <v>27176</v>
      </c>
      <c r="C121" s="75" t="s">
        <v>355</v>
      </c>
      <c r="D121" s="75" t="s">
        <v>1</v>
      </c>
      <c r="E121" s="75">
        <v>266</v>
      </c>
      <c r="F121" s="75">
        <v>0.32600000000000001</v>
      </c>
      <c r="G121" s="75">
        <v>5.2119999999999997</v>
      </c>
      <c r="H121" s="75">
        <v>3.8613</v>
      </c>
      <c r="I121" s="75">
        <v>4.32</v>
      </c>
      <c r="J121" s="75">
        <v>3.5999999999999997E-2</v>
      </c>
      <c r="K121" s="75">
        <v>5</v>
      </c>
      <c r="L121" s="75">
        <v>252.20430685139701</v>
      </c>
      <c r="M121" s="75">
        <v>252.19536828603401</v>
      </c>
      <c r="N121" s="75">
        <v>0.86301675977653602</v>
      </c>
      <c r="O121" s="75">
        <v>0.86212290502793298</v>
      </c>
      <c r="P121" s="75">
        <v>4</v>
      </c>
      <c r="Q121" s="75">
        <v>0.21452513966480399</v>
      </c>
      <c r="R121" s="75">
        <v>0.21452513966480399</v>
      </c>
      <c r="S121" s="75">
        <v>3.57541899441341E-3</v>
      </c>
      <c r="T121" s="75">
        <v>3.57541899441341E-3</v>
      </c>
      <c r="U121" s="75">
        <v>1</v>
      </c>
      <c r="V121" s="75">
        <v>1.0001117318435799</v>
      </c>
      <c r="W121" s="75">
        <v>1.0001117318435799</v>
      </c>
      <c r="X121" s="130" t="s">
        <v>128</v>
      </c>
      <c r="Y121" s="132"/>
    </row>
    <row r="122" spans="2:25" s="152" customFormat="1" x14ac:dyDescent="0.2">
      <c r="B122" s="75">
        <v>27178</v>
      </c>
      <c r="C122" s="75" t="s">
        <v>356</v>
      </c>
      <c r="D122" s="75" t="s">
        <v>1</v>
      </c>
      <c r="E122" s="75">
        <v>667</v>
      </c>
      <c r="F122" s="75">
        <v>3.66</v>
      </c>
      <c r="G122" s="75">
        <v>2.5310000000000001</v>
      </c>
      <c r="H122" s="75">
        <v>2.5022000000000002</v>
      </c>
      <c r="I122" s="75">
        <v>0.38900000000000001</v>
      </c>
      <c r="J122" s="75">
        <v>0.74199999999999999</v>
      </c>
      <c r="K122" s="75">
        <v>5</v>
      </c>
      <c r="L122" s="75">
        <v>29.6989760115307</v>
      </c>
      <c r="M122" s="75">
        <v>29.668534962236901</v>
      </c>
      <c r="N122" s="75">
        <v>0.27051023349668502</v>
      </c>
      <c r="O122" s="75">
        <v>0.26958777745748103</v>
      </c>
      <c r="P122" s="75">
        <v>12</v>
      </c>
      <c r="Q122" s="75">
        <v>18.771985010089399</v>
      </c>
      <c r="R122" s="75">
        <v>8.5096569616604203</v>
      </c>
      <c r="S122" s="75">
        <v>5.5347362352262897E-2</v>
      </c>
      <c r="T122" s="75">
        <v>3.22859613721534E-2</v>
      </c>
      <c r="U122" s="75">
        <v>4</v>
      </c>
      <c r="V122" s="75">
        <v>3.9803978091669099</v>
      </c>
      <c r="W122" s="75">
        <v>3.9803978091669099</v>
      </c>
      <c r="X122" s="130" t="s">
        <v>128</v>
      </c>
      <c r="Y122" s="132"/>
    </row>
    <row r="123" spans="2:25" s="152" customFormat="1" x14ac:dyDescent="0.2">
      <c r="B123" s="75">
        <v>28221</v>
      </c>
      <c r="C123" s="75" t="s">
        <v>357</v>
      </c>
      <c r="D123" s="75" t="s">
        <v>253</v>
      </c>
      <c r="E123" s="75">
        <v>902</v>
      </c>
      <c r="F123" s="75">
        <v>10.772</v>
      </c>
      <c r="G123" s="75">
        <v>3.4319999999999999</v>
      </c>
      <c r="H123" s="75">
        <v>3.6924000000000001</v>
      </c>
      <c r="I123" s="75">
        <v>0.24099999999999999</v>
      </c>
      <c r="J123" s="75">
        <v>1.7999999999999999E-2</v>
      </c>
      <c r="K123" s="75">
        <v>6</v>
      </c>
      <c r="L123" s="75">
        <v>2.9252044248900102</v>
      </c>
      <c r="M123" s="75">
        <v>2.9252044248900102</v>
      </c>
      <c r="N123" s="75">
        <v>3.5617012361198401E-2</v>
      </c>
      <c r="O123" s="75">
        <v>3.5617012361198401E-2</v>
      </c>
      <c r="P123" s="75">
        <v>6</v>
      </c>
      <c r="Q123" s="75">
        <v>2.4714003142677599</v>
      </c>
      <c r="R123" s="75">
        <v>2.4714003142677599</v>
      </c>
      <c r="S123" s="75">
        <v>1.65514351560863E-2</v>
      </c>
      <c r="T123" s="75">
        <v>1.65514351560863E-2</v>
      </c>
      <c r="U123" s="75">
        <v>0</v>
      </c>
      <c r="V123" s="75">
        <v>0</v>
      </c>
      <c r="W123" s="75">
        <v>0</v>
      </c>
      <c r="X123" s="130" t="s">
        <v>128</v>
      </c>
      <c r="Y123" s="132"/>
    </row>
    <row r="124" spans="2:25" s="152" customFormat="1" x14ac:dyDescent="0.2">
      <c r="B124" s="75">
        <v>28222</v>
      </c>
      <c r="C124" s="75" t="s">
        <v>358</v>
      </c>
      <c r="D124" s="75" t="s">
        <v>1</v>
      </c>
      <c r="E124" s="75">
        <v>745</v>
      </c>
      <c r="F124" s="75">
        <v>0</v>
      </c>
      <c r="G124" s="75">
        <v>4.7119999999999997</v>
      </c>
      <c r="H124" s="75">
        <v>2.0291000000000001</v>
      </c>
      <c r="I124" s="75">
        <v>0.42499999999999999</v>
      </c>
      <c r="J124" s="75">
        <v>0.41199999999999998</v>
      </c>
      <c r="K124" s="75">
        <v>12</v>
      </c>
      <c r="L124" s="75">
        <v>21.243265273469401</v>
      </c>
      <c r="M124" s="75">
        <v>1.4759180081632699</v>
      </c>
      <c r="N124" s="75">
        <v>7.9183673469387802E-2</v>
      </c>
      <c r="O124" s="75">
        <v>1.6326530612244899E-2</v>
      </c>
      <c r="P124" s="75">
        <v>32</v>
      </c>
      <c r="Q124" s="75">
        <v>48.253897959183703</v>
      </c>
      <c r="R124" s="75">
        <v>48.253897959183703</v>
      </c>
      <c r="S124" s="75">
        <v>0.271020408163265</v>
      </c>
      <c r="T124" s="75">
        <v>0.271020408163265</v>
      </c>
      <c r="U124" s="75">
        <v>0</v>
      </c>
      <c r="V124" s="75">
        <v>0</v>
      </c>
      <c r="W124" s="75">
        <v>0</v>
      </c>
      <c r="X124" s="130" t="s">
        <v>128</v>
      </c>
      <c r="Y124" s="132"/>
    </row>
    <row r="125" spans="2:25" s="152" customFormat="1" x14ac:dyDescent="0.2">
      <c r="B125" s="75">
        <v>28223</v>
      </c>
      <c r="C125" s="75" t="s">
        <v>359</v>
      </c>
      <c r="D125" s="75" t="s">
        <v>253</v>
      </c>
      <c r="E125" s="75">
        <v>966</v>
      </c>
      <c r="F125" s="75">
        <v>66.840999999999994</v>
      </c>
      <c r="G125" s="75">
        <v>1.833</v>
      </c>
      <c r="H125" s="75">
        <v>3.0484</v>
      </c>
      <c r="I125" s="75">
        <v>0.41899999999999998</v>
      </c>
      <c r="J125" s="75">
        <v>1.3939999999999999</v>
      </c>
      <c r="K125" s="75">
        <v>33</v>
      </c>
      <c r="L125" s="75">
        <v>55.3548741412122</v>
      </c>
      <c r="M125" s="75">
        <v>44.323817995179901</v>
      </c>
      <c r="N125" s="75">
        <v>0.22342229759885701</v>
      </c>
      <c r="O125" s="75">
        <v>0.178434347942515</v>
      </c>
      <c r="P125" s="75">
        <v>12</v>
      </c>
      <c r="Q125" s="75">
        <v>49.032848183522297</v>
      </c>
      <c r="R125" s="75">
        <v>49.032848183522297</v>
      </c>
      <c r="S125" s="75">
        <v>0.177452468088905</v>
      </c>
      <c r="T125" s="75">
        <v>0.177452468088905</v>
      </c>
      <c r="U125" s="75">
        <v>3</v>
      </c>
      <c r="V125" s="75">
        <v>2.0239221637061502</v>
      </c>
      <c r="W125" s="75">
        <v>2.0239221637061502</v>
      </c>
      <c r="X125" s="130" t="s">
        <v>128</v>
      </c>
      <c r="Y125" s="132"/>
    </row>
    <row r="126" spans="2:25" s="152" customFormat="1" x14ac:dyDescent="0.2">
      <c r="B126" s="75">
        <v>28224</v>
      </c>
      <c r="C126" s="75" t="s">
        <v>360</v>
      </c>
      <c r="D126" s="75" t="s">
        <v>253</v>
      </c>
      <c r="E126" s="75">
        <v>1298</v>
      </c>
      <c r="F126" s="75">
        <v>28.196999999999999</v>
      </c>
      <c r="G126" s="75">
        <v>3.2090000000000001</v>
      </c>
      <c r="H126" s="75">
        <v>4.3630000000000004</v>
      </c>
      <c r="I126" s="75">
        <v>1.4450000000000001</v>
      </c>
      <c r="J126" s="75">
        <v>1.0289999999999999</v>
      </c>
      <c r="K126" s="75">
        <v>25</v>
      </c>
      <c r="L126" s="75">
        <v>26.111224214825199</v>
      </c>
      <c r="M126" s="75">
        <v>26.068706718881099</v>
      </c>
      <c r="N126" s="75">
        <v>0.33370629370629401</v>
      </c>
      <c r="O126" s="75">
        <v>0.33221445221445201</v>
      </c>
      <c r="P126" s="75">
        <v>22</v>
      </c>
      <c r="Q126" s="75">
        <v>27.088577902097899</v>
      </c>
      <c r="R126" s="75">
        <v>27.088577902097899</v>
      </c>
      <c r="S126" s="75">
        <v>0.12727272727272701</v>
      </c>
      <c r="T126" s="75">
        <v>0.12727272727272701</v>
      </c>
      <c r="U126" s="75">
        <v>1</v>
      </c>
      <c r="V126" s="75">
        <v>0.97547785547785504</v>
      </c>
      <c r="W126" s="75">
        <v>0.97547785547785504</v>
      </c>
      <c r="X126" s="130" t="s">
        <v>128</v>
      </c>
      <c r="Y126" s="132"/>
    </row>
    <row r="127" spans="2:25" s="152" customFormat="1" x14ac:dyDescent="0.2">
      <c r="B127" s="75">
        <v>28225</v>
      </c>
      <c r="C127" s="75" t="s">
        <v>361</v>
      </c>
      <c r="D127" s="75" t="s">
        <v>1</v>
      </c>
      <c r="E127" s="75">
        <v>778</v>
      </c>
      <c r="F127" s="75">
        <v>0</v>
      </c>
      <c r="G127" s="75">
        <v>4.7880000000000003</v>
      </c>
      <c r="H127" s="75">
        <v>2.0442999999999998</v>
      </c>
      <c r="I127" s="75">
        <v>4.0000000000000001E-3</v>
      </c>
      <c r="J127" s="75">
        <v>0.24</v>
      </c>
      <c r="K127" s="75">
        <v>2</v>
      </c>
      <c r="L127" s="75">
        <v>0.26361938285714298</v>
      </c>
      <c r="M127" s="75">
        <v>0.248381257142857</v>
      </c>
      <c r="N127" s="75">
        <v>3.0476190476190499E-3</v>
      </c>
      <c r="O127" s="75">
        <v>1.5238095238095199E-3</v>
      </c>
      <c r="P127" s="75">
        <v>32</v>
      </c>
      <c r="Q127" s="75">
        <v>16.48</v>
      </c>
      <c r="R127" s="75">
        <v>16.48</v>
      </c>
      <c r="S127" s="75">
        <v>9.4476190476190505E-2</v>
      </c>
      <c r="T127" s="75">
        <v>9.4476190476190505E-2</v>
      </c>
      <c r="U127" s="75">
        <v>0</v>
      </c>
      <c r="V127" s="75">
        <v>0</v>
      </c>
      <c r="W127" s="75">
        <v>0</v>
      </c>
      <c r="X127" s="130" t="s">
        <v>128</v>
      </c>
      <c r="Y127" s="132"/>
    </row>
    <row r="128" spans="2:25" s="152" customFormat="1" x14ac:dyDescent="0.2">
      <c r="B128" s="75">
        <v>28227</v>
      </c>
      <c r="C128" s="75" t="s">
        <v>362</v>
      </c>
      <c r="D128" s="75" t="s">
        <v>253</v>
      </c>
      <c r="E128" s="75">
        <v>585</v>
      </c>
      <c r="F128" s="75">
        <v>1.4139999999999999</v>
      </c>
      <c r="G128" s="75">
        <v>5.7309999999999999</v>
      </c>
      <c r="H128" s="75">
        <v>1.9186000000000001</v>
      </c>
      <c r="I128" s="75">
        <v>1.2999999999999999E-2</v>
      </c>
      <c r="J128" s="75">
        <v>4.8000000000000001E-2</v>
      </c>
      <c r="K128" s="75">
        <v>12</v>
      </c>
      <c r="L128" s="75">
        <v>0.68265101043723597</v>
      </c>
      <c r="M128" s="75">
        <v>0.56078916558533098</v>
      </c>
      <c r="N128" s="75">
        <v>1.3540197461213E-2</v>
      </c>
      <c r="O128" s="75">
        <v>7.8984485190408994E-3</v>
      </c>
      <c r="P128" s="75">
        <v>23</v>
      </c>
      <c r="Q128" s="75">
        <v>2.5472496473906898</v>
      </c>
      <c r="R128" s="75">
        <v>2.2087447108603699</v>
      </c>
      <c r="S128" s="75">
        <v>2.8349788434414699E-2</v>
      </c>
      <c r="T128" s="75">
        <v>2.27080394922426E-2</v>
      </c>
      <c r="U128" s="75">
        <v>0</v>
      </c>
      <c r="V128" s="75">
        <v>0</v>
      </c>
      <c r="W128" s="75">
        <v>0</v>
      </c>
      <c r="X128" s="130" t="s">
        <v>128</v>
      </c>
      <c r="Y128" s="132"/>
    </row>
    <row r="129" spans="2:25" s="152" customFormat="1" x14ac:dyDescent="0.2">
      <c r="B129" s="75">
        <v>28228</v>
      </c>
      <c r="C129" s="75" t="s">
        <v>363</v>
      </c>
      <c r="D129" s="75" t="s">
        <v>253</v>
      </c>
      <c r="E129" s="75">
        <v>1279</v>
      </c>
      <c r="F129" s="75">
        <v>79.867000000000004</v>
      </c>
      <c r="G129" s="75">
        <v>3.7839999999999998</v>
      </c>
      <c r="H129" s="75">
        <v>3.3475000000000001</v>
      </c>
      <c r="I129" s="75">
        <v>1.153</v>
      </c>
      <c r="J129" s="75">
        <v>0.34300000000000003</v>
      </c>
      <c r="K129" s="75">
        <v>46</v>
      </c>
      <c r="L129" s="75">
        <v>43.599351501716903</v>
      </c>
      <c r="M129" s="75">
        <v>35.996239120116897</v>
      </c>
      <c r="N129" s="75">
        <v>1.1538435385713799</v>
      </c>
      <c r="O129" s="75">
        <v>1.1273926495087201</v>
      </c>
      <c r="P129" s="75">
        <v>24</v>
      </c>
      <c r="Q129" s="75">
        <v>26.2916968483324</v>
      </c>
      <c r="R129" s="75">
        <v>26.2916968483324</v>
      </c>
      <c r="S129" s="75">
        <v>0.208139258151158</v>
      </c>
      <c r="T129" s="75">
        <v>0.208139258151158</v>
      </c>
      <c r="U129" s="75">
        <v>8</v>
      </c>
      <c r="V129" s="75">
        <v>6.0114915173562702</v>
      </c>
      <c r="W129" s="75">
        <v>6.0114915173562702</v>
      </c>
      <c r="X129" s="130" t="s">
        <v>128</v>
      </c>
      <c r="Y129" s="132"/>
    </row>
    <row r="130" spans="2:25" s="152" customFormat="1" x14ac:dyDescent="0.2">
      <c r="B130" s="75">
        <v>28229</v>
      </c>
      <c r="C130" s="75" t="s">
        <v>364</v>
      </c>
      <c r="D130" s="75" t="s">
        <v>253</v>
      </c>
      <c r="E130" s="75">
        <v>10</v>
      </c>
      <c r="F130" s="75">
        <v>0.97399999999999998</v>
      </c>
      <c r="G130" s="75">
        <v>2.4660000000000002</v>
      </c>
      <c r="H130" s="75">
        <v>9.3399999999999997E-2</v>
      </c>
      <c r="I130" s="75">
        <v>1.6E-2</v>
      </c>
      <c r="J130" s="75">
        <v>0.152</v>
      </c>
      <c r="K130" s="75">
        <v>1</v>
      </c>
      <c r="L130" s="75">
        <v>16.999980000000001</v>
      </c>
      <c r="M130" s="75">
        <v>16.999980000000001</v>
      </c>
      <c r="N130" s="75">
        <v>1</v>
      </c>
      <c r="O130" s="75">
        <v>1</v>
      </c>
      <c r="P130" s="75">
        <v>1</v>
      </c>
      <c r="Q130" s="75">
        <v>222.272727272727</v>
      </c>
      <c r="R130" s="75">
        <v>222.272727272727</v>
      </c>
      <c r="S130" s="75">
        <v>0.36141906873614199</v>
      </c>
      <c r="T130" s="75">
        <v>0.36141906873614199</v>
      </c>
      <c r="U130" s="75">
        <v>0</v>
      </c>
      <c r="V130" s="75">
        <v>0</v>
      </c>
      <c r="W130" s="75">
        <v>0</v>
      </c>
      <c r="X130" s="130" t="s">
        <v>128</v>
      </c>
      <c r="Y130" s="132"/>
    </row>
    <row r="131" spans="2:25" s="152" customFormat="1" x14ac:dyDescent="0.2">
      <c r="B131" s="75">
        <v>28230</v>
      </c>
      <c r="C131" s="75" t="s">
        <v>356</v>
      </c>
      <c r="D131" s="75" t="s">
        <v>253</v>
      </c>
      <c r="E131" s="75">
        <v>76</v>
      </c>
      <c r="F131" s="75">
        <v>1.6160000000000001</v>
      </c>
      <c r="G131" s="75">
        <v>0.66100000000000003</v>
      </c>
      <c r="H131" s="75">
        <v>0.2077</v>
      </c>
      <c r="I131" s="75">
        <v>2E-3</v>
      </c>
      <c r="J131" s="75">
        <v>7.0000000000000001E-3</v>
      </c>
      <c r="K131" s="75">
        <v>2</v>
      </c>
      <c r="L131" s="75">
        <v>1.62539733333333</v>
      </c>
      <c r="M131" s="75">
        <v>1.62539733333333</v>
      </c>
      <c r="N131" s="75">
        <v>5.0793650793650801E-2</v>
      </c>
      <c r="O131" s="75">
        <v>5.0793650793650801E-2</v>
      </c>
      <c r="P131" s="75">
        <v>4</v>
      </c>
      <c r="Q131" s="75">
        <v>6.0952380952381002</v>
      </c>
      <c r="R131" s="75">
        <v>6.0952380952381002</v>
      </c>
      <c r="S131" s="75">
        <v>0.101587301587302</v>
      </c>
      <c r="T131" s="75">
        <v>0.101587301587302</v>
      </c>
      <c r="U131" s="75">
        <v>0</v>
      </c>
      <c r="V131" s="75">
        <v>0</v>
      </c>
      <c r="W131" s="75">
        <v>0</v>
      </c>
      <c r="X131" s="130" t="s">
        <v>128</v>
      </c>
      <c r="Y131" s="132"/>
    </row>
    <row r="132" spans="2:25" s="152" customFormat="1" x14ac:dyDescent="0.2">
      <c r="B132" s="75">
        <v>29481</v>
      </c>
      <c r="C132" s="75" t="s">
        <v>365</v>
      </c>
      <c r="D132" s="75" t="s">
        <v>253</v>
      </c>
      <c r="E132" s="75">
        <v>370</v>
      </c>
      <c r="F132" s="75">
        <v>14.791</v>
      </c>
      <c r="G132" s="75">
        <v>6.4489999999999998</v>
      </c>
      <c r="H132" s="75">
        <v>1.4670000000000001</v>
      </c>
      <c r="I132" s="75">
        <v>0.28699999999999998</v>
      </c>
      <c r="J132" s="75">
        <v>0.61299999999999999</v>
      </c>
      <c r="K132" s="75">
        <v>13</v>
      </c>
      <c r="L132" s="75">
        <v>28.756504123489901</v>
      </c>
      <c r="M132" s="75">
        <v>28.756504123489901</v>
      </c>
      <c r="N132" s="75">
        <v>1.42093959731544</v>
      </c>
      <c r="O132" s="75">
        <v>1.42093959731544</v>
      </c>
      <c r="P132" s="75">
        <v>18</v>
      </c>
      <c r="Q132" s="75">
        <v>93.809387114093994</v>
      </c>
      <c r="R132" s="75">
        <v>93.809387114093994</v>
      </c>
      <c r="S132" s="75">
        <v>0.33503355704698001</v>
      </c>
      <c r="T132" s="75">
        <v>0.33503355704698001</v>
      </c>
      <c r="U132" s="75">
        <v>0</v>
      </c>
      <c r="V132" s="75">
        <v>0</v>
      </c>
      <c r="W132" s="75">
        <v>0</v>
      </c>
      <c r="X132" s="130" t="s">
        <v>128</v>
      </c>
      <c r="Y132" s="132"/>
    </row>
    <row r="133" spans="2:25" s="152" customFormat="1" x14ac:dyDescent="0.2">
      <c r="B133" s="75">
        <v>29482</v>
      </c>
      <c r="C133" s="75" t="s">
        <v>366</v>
      </c>
      <c r="D133" s="75" t="s">
        <v>253</v>
      </c>
      <c r="E133" s="75">
        <v>90</v>
      </c>
      <c r="F133" s="75">
        <v>6.2830000000000004</v>
      </c>
      <c r="G133" s="75">
        <v>0.69899999999999995</v>
      </c>
      <c r="H133" s="75">
        <v>0.9526</v>
      </c>
      <c r="I133" s="75">
        <v>1.1220000000000001</v>
      </c>
      <c r="J133" s="75">
        <v>0.73799999999999999</v>
      </c>
      <c r="K133" s="75">
        <v>6</v>
      </c>
      <c r="L133" s="75">
        <v>93.914314835605396</v>
      </c>
      <c r="M133" s="75">
        <v>93.914314835605396</v>
      </c>
      <c r="N133" s="75">
        <v>2.2806736166800299</v>
      </c>
      <c r="O133" s="75">
        <v>2.2806736166800299</v>
      </c>
      <c r="P133" s="75">
        <v>3</v>
      </c>
      <c r="Q133" s="75">
        <v>169.991980753809</v>
      </c>
      <c r="R133" s="75">
        <v>169.991980753809</v>
      </c>
      <c r="S133" s="75">
        <v>1.1109329056402</v>
      </c>
      <c r="T133" s="75">
        <v>1.1109329056402</v>
      </c>
      <c r="U133" s="75">
        <v>0</v>
      </c>
      <c r="V133" s="75">
        <v>0</v>
      </c>
      <c r="W133" s="75">
        <v>0</v>
      </c>
      <c r="X133" s="130" t="s">
        <v>128</v>
      </c>
      <c r="Y133" s="132"/>
    </row>
    <row r="134" spans="2:25" s="152" customFormat="1" x14ac:dyDescent="0.2">
      <c r="B134" s="75">
        <v>29483</v>
      </c>
      <c r="C134" s="75" t="s">
        <v>367</v>
      </c>
      <c r="D134" s="75" t="s">
        <v>253</v>
      </c>
      <c r="E134" s="75">
        <v>709</v>
      </c>
      <c r="F134" s="75">
        <v>23.962</v>
      </c>
      <c r="G134" s="75">
        <v>1.528</v>
      </c>
      <c r="H134" s="75">
        <v>2.8197999999999999</v>
      </c>
      <c r="I134" s="75">
        <v>1.31</v>
      </c>
      <c r="J134" s="75">
        <v>0.32</v>
      </c>
      <c r="K134" s="75">
        <v>8</v>
      </c>
      <c r="L134" s="75">
        <v>76.0989779036193</v>
      </c>
      <c r="M134" s="75">
        <v>75.949674465106995</v>
      </c>
      <c r="N134" s="75">
        <v>2.0162634139838702</v>
      </c>
      <c r="O134" s="75">
        <v>1.9874691728320999</v>
      </c>
      <c r="P134" s="75">
        <v>14</v>
      </c>
      <c r="Q134" s="75">
        <v>21.811636872625499</v>
      </c>
      <c r="R134" s="75">
        <v>21.811636872625499</v>
      </c>
      <c r="S134" s="75">
        <v>0.115576884623075</v>
      </c>
      <c r="T134" s="75">
        <v>0.115576884623075</v>
      </c>
      <c r="U134" s="75">
        <v>0</v>
      </c>
      <c r="V134" s="75">
        <v>0</v>
      </c>
      <c r="W134" s="75">
        <v>0</v>
      </c>
      <c r="X134" s="130" t="s">
        <v>128</v>
      </c>
      <c r="Y134" s="132"/>
    </row>
    <row r="135" spans="2:25" s="152" customFormat="1" x14ac:dyDescent="0.2">
      <c r="B135" s="75">
        <v>29485</v>
      </c>
      <c r="C135" s="75" t="s">
        <v>368</v>
      </c>
      <c r="D135" s="75" t="s">
        <v>253</v>
      </c>
      <c r="E135" s="75">
        <v>1</v>
      </c>
      <c r="F135" s="75">
        <v>4.1639999999999997</v>
      </c>
      <c r="G135" s="75">
        <v>6.1769999999999996</v>
      </c>
      <c r="H135" s="75">
        <v>1.9434</v>
      </c>
      <c r="I135" s="75">
        <v>1.206</v>
      </c>
      <c r="J135" s="75">
        <v>0</v>
      </c>
      <c r="K135" s="75">
        <v>1</v>
      </c>
      <c r="L135" s="75">
        <v>6</v>
      </c>
      <c r="M135" s="75">
        <v>6</v>
      </c>
      <c r="N135" s="75">
        <v>1</v>
      </c>
      <c r="O135" s="75">
        <v>1</v>
      </c>
      <c r="P135" s="75">
        <v>0</v>
      </c>
      <c r="Q135" s="75">
        <v>0</v>
      </c>
      <c r="R135" s="75">
        <v>0</v>
      </c>
      <c r="S135" s="75">
        <v>0</v>
      </c>
      <c r="T135" s="75">
        <v>0</v>
      </c>
      <c r="U135" s="75">
        <v>0</v>
      </c>
      <c r="V135" s="75">
        <v>0</v>
      </c>
      <c r="W135" s="75">
        <v>0</v>
      </c>
      <c r="X135" s="130" t="s">
        <v>128</v>
      </c>
      <c r="Y135" s="132"/>
    </row>
    <row r="136" spans="2:25" s="152" customFormat="1" x14ac:dyDescent="0.2">
      <c r="B136" s="75">
        <v>29486</v>
      </c>
      <c r="C136" s="75" t="s">
        <v>369</v>
      </c>
      <c r="D136" s="75" t="s">
        <v>253</v>
      </c>
      <c r="E136" s="75">
        <v>6</v>
      </c>
      <c r="F136" s="75">
        <v>0.86</v>
      </c>
      <c r="G136" s="75">
        <v>2.7229999999999999</v>
      </c>
      <c r="H136" s="75">
        <v>0.85740000000000005</v>
      </c>
      <c r="I136" s="75">
        <v>1.0620000000000001</v>
      </c>
      <c r="J136" s="75">
        <v>0.442</v>
      </c>
      <c r="K136" s="75">
        <v>1</v>
      </c>
      <c r="L136" s="75">
        <v>5.9508388607101104</v>
      </c>
      <c r="M136" s="75">
        <v>5.9508388607101104</v>
      </c>
      <c r="N136" s="75">
        <v>0.99180647678501799</v>
      </c>
      <c r="O136" s="75">
        <v>0.99180647678501799</v>
      </c>
      <c r="P136" s="75">
        <v>2</v>
      </c>
      <c r="Q136" s="75">
        <v>2.24502857276629</v>
      </c>
      <c r="R136" s="75">
        <v>2.24502857276629</v>
      </c>
      <c r="S136" s="75">
        <v>4.9161139289894698E-2</v>
      </c>
      <c r="T136" s="75">
        <v>4.9161139289894698E-2</v>
      </c>
      <c r="U136" s="75">
        <v>4</v>
      </c>
      <c r="V136" s="75">
        <v>4.0327740928599303</v>
      </c>
      <c r="W136" s="75">
        <v>4.0327740928599303</v>
      </c>
      <c r="X136" s="130" t="s">
        <v>128</v>
      </c>
      <c r="Y136" s="132"/>
    </row>
    <row r="137" spans="2:25" s="152" customFormat="1" x14ac:dyDescent="0.2">
      <c r="B137" s="75">
        <v>29488</v>
      </c>
      <c r="C137" s="75" t="s">
        <v>370</v>
      </c>
      <c r="D137" s="75" t="s">
        <v>253</v>
      </c>
      <c r="E137" s="75">
        <v>436</v>
      </c>
      <c r="F137" s="75">
        <v>39.399000000000001</v>
      </c>
      <c r="G137" s="75">
        <v>2.7450000000000001</v>
      </c>
      <c r="H137" s="75">
        <v>3.8677000000000001</v>
      </c>
      <c r="I137" s="75">
        <v>8.73</v>
      </c>
      <c r="J137" s="75">
        <v>1.694</v>
      </c>
      <c r="K137" s="75">
        <v>24</v>
      </c>
      <c r="L137" s="75">
        <v>247.248119654296</v>
      </c>
      <c r="M137" s="75">
        <v>247.239985439756</v>
      </c>
      <c r="N137" s="75">
        <v>4.2332655482121702</v>
      </c>
      <c r="O137" s="75">
        <v>4.2325876970005103</v>
      </c>
      <c r="P137" s="75">
        <v>12</v>
      </c>
      <c r="Q137" s="75">
        <v>44.609829689883099</v>
      </c>
      <c r="R137" s="75">
        <v>44.609829689883099</v>
      </c>
      <c r="S137" s="75">
        <v>0.227164887307236</v>
      </c>
      <c r="T137" s="75">
        <v>0.227164887307236</v>
      </c>
      <c r="U137" s="75">
        <v>0</v>
      </c>
      <c r="V137" s="75">
        <v>0</v>
      </c>
      <c r="W137" s="75">
        <v>0</v>
      </c>
      <c r="X137" s="130" t="s">
        <v>128</v>
      </c>
      <c r="Y137" s="132"/>
    </row>
    <row r="138" spans="2:25" s="152" customFormat="1" x14ac:dyDescent="0.2">
      <c r="B138" s="75">
        <v>29489</v>
      </c>
      <c r="C138" s="75" t="s">
        <v>371</v>
      </c>
      <c r="D138" s="75" t="s">
        <v>253</v>
      </c>
      <c r="E138" s="75">
        <v>205</v>
      </c>
      <c r="F138" s="75">
        <v>12.664</v>
      </c>
      <c r="G138" s="75">
        <v>3.7930000000000001</v>
      </c>
      <c r="H138" s="75">
        <v>1.9434</v>
      </c>
      <c r="I138" s="75">
        <v>0.19400000000000001</v>
      </c>
      <c r="J138" s="75">
        <v>0.11799999999999999</v>
      </c>
      <c r="K138" s="75">
        <v>9</v>
      </c>
      <c r="L138" s="75">
        <v>7.8616698028498897</v>
      </c>
      <c r="M138" s="75">
        <v>7.8616698028498897</v>
      </c>
      <c r="N138" s="75">
        <v>1.0340295399830799</v>
      </c>
      <c r="O138" s="75">
        <v>1.0340295399830799</v>
      </c>
      <c r="P138" s="75">
        <v>4</v>
      </c>
      <c r="Q138" s="75">
        <v>48.8431238727308</v>
      </c>
      <c r="R138" s="75">
        <v>48.8431238727308</v>
      </c>
      <c r="S138" s="75">
        <v>0.14067278287461801</v>
      </c>
      <c r="T138" s="75">
        <v>0.14067278287461801</v>
      </c>
      <c r="U138" s="75">
        <v>0</v>
      </c>
      <c r="V138" s="75">
        <v>0</v>
      </c>
      <c r="W138" s="75">
        <v>0</v>
      </c>
      <c r="X138" s="130" t="s">
        <v>128</v>
      </c>
      <c r="Y138" s="132"/>
    </row>
    <row r="139" spans="2:25" s="152" customFormat="1" x14ac:dyDescent="0.2">
      <c r="B139" s="75">
        <v>29490</v>
      </c>
      <c r="C139" s="75" t="s">
        <v>372</v>
      </c>
      <c r="D139" s="75" t="s">
        <v>253</v>
      </c>
      <c r="E139" s="75">
        <v>333</v>
      </c>
      <c r="F139" s="75">
        <v>13.475</v>
      </c>
      <c r="G139" s="75">
        <v>2.8610000000000002</v>
      </c>
      <c r="H139" s="75">
        <v>1.3717999999999999</v>
      </c>
      <c r="I139" s="75">
        <v>5.1999999999999998E-2</v>
      </c>
      <c r="J139" s="75">
        <v>2.3E-2</v>
      </c>
      <c r="K139" s="75">
        <v>9</v>
      </c>
      <c r="L139" s="75">
        <v>11.432730271084299</v>
      </c>
      <c r="M139" s="75">
        <v>10.2198793674699</v>
      </c>
      <c r="N139" s="75">
        <v>1.1084337349397599</v>
      </c>
      <c r="O139" s="75">
        <v>1.0813253012048201</v>
      </c>
      <c r="P139" s="75">
        <v>11</v>
      </c>
      <c r="Q139" s="75">
        <v>1.5813253012048201</v>
      </c>
      <c r="R139" s="75">
        <v>1.5813253012048201</v>
      </c>
      <c r="S139" s="75">
        <v>4.51807228915663E-2</v>
      </c>
      <c r="T139" s="75">
        <v>4.51807228915663E-2</v>
      </c>
      <c r="U139" s="75">
        <v>0</v>
      </c>
      <c r="V139" s="75">
        <v>0</v>
      </c>
      <c r="W139" s="75">
        <v>0</v>
      </c>
      <c r="X139" s="130" t="s">
        <v>128</v>
      </c>
      <c r="Y139" s="132"/>
    </row>
    <row r="140" spans="2:25" s="152" customFormat="1" x14ac:dyDescent="0.2">
      <c r="B140" s="75">
        <v>29491</v>
      </c>
      <c r="C140" s="75" t="s">
        <v>373</v>
      </c>
      <c r="D140" s="75" t="s">
        <v>1</v>
      </c>
      <c r="E140" s="75">
        <v>31</v>
      </c>
      <c r="F140" s="75">
        <v>0</v>
      </c>
      <c r="G140" s="75">
        <v>2.2109999999999999</v>
      </c>
      <c r="H140" s="75">
        <v>1.7527999999999999</v>
      </c>
      <c r="I140" s="75">
        <v>0.44600000000000001</v>
      </c>
      <c r="J140" s="75">
        <v>0</v>
      </c>
      <c r="K140" s="75">
        <v>2</v>
      </c>
      <c r="L140" s="75">
        <v>32.956565217391301</v>
      </c>
      <c r="M140" s="75">
        <v>32.956565217391301</v>
      </c>
      <c r="N140" s="75">
        <v>1.2173913043478299</v>
      </c>
      <c r="O140" s="75">
        <v>1.2173913043478299</v>
      </c>
      <c r="P140" s="75">
        <v>0</v>
      </c>
      <c r="Q140" s="75">
        <v>0</v>
      </c>
      <c r="R140" s="75">
        <v>0</v>
      </c>
      <c r="S140" s="75">
        <v>0</v>
      </c>
      <c r="T140" s="75">
        <v>0</v>
      </c>
      <c r="U140" s="75">
        <v>0</v>
      </c>
      <c r="V140" s="75">
        <v>0</v>
      </c>
      <c r="W140" s="75">
        <v>0</v>
      </c>
      <c r="X140" s="130" t="s">
        <v>128</v>
      </c>
      <c r="Y140" s="132"/>
    </row>
    <row r="141" spans="2:25" s="152" customFormat="1" x14ac:dyDescent="0.2">
      <c r="B141" s="75">
        <v>30603</v>
      </c>
      <c r="C141" s="75" t="s">
        <v>374</v>
      </c>
      <c r="D141" s="75" t="s">
        <v>253</v>
      </c>
      <c r="E141" s="75">
        <v>984</v>
      </c>
      <c r="F141" s="75">
        <v>39.003999999999998</v>
      </c>
      <c r="G141" s="75">
        <v>1.454</v>
      </c>
      <c r="H141" s="75">
        <v>5.0488999999999997</v>
      </c>
      <c r="I141" s="75">
        <v>9.3819999999999997</v>
      </c>
      <c r="J141" s="75">
        <v>6.6769999999999996</v>
      </c>
      <c r="K141" s="75">
        <v>36</v>
      </c>
      <c r="L141" s="75">
        <v>199.40763451815499</v>
      </c>
      <c r="M141" s="75">
        <v>199.113228213935</v>
      </c>
      <c r="N141" s="75">
        <v>2.37487733071639</v>
      </c>
      <c r="O141" s="75">
        <v>2.37160614982009</v>
      </c>
      <c r="P141" s="75">
        <v>36</v>
      </c>
      <c r="Q141" s="75">
        <v>76.546453483807696</v>
      </c>
      <c r="R141" s="75">
        <v>76.546453483807696</v>
      </c>
      <c r="S141" s="75">
        <v>0.28778213935230601</v>
      </c>
      <c r="T141" s="75">
        <v>0.28778213935230601</v>
      </c>
      <c r="U141" s="75">
        <v>2</v>
      </c>
      <c r="V141" s="75">
        <v>2.1313379129865901</v>
      </c>
      <c r="W141" s="75">
        <v>1.06566895649329</v>
      </c>
      <c r="X141" s="130" t="s">
        <v>128</v>
      </c>
      <c r="Y141" s="132"/>
    </row>
    <row r="142" spans="2:25" s="152" customFormat="1" x14ac:dyDescent="0.2">
      <c r="B142" s="75">
        <v>30604</v>
      </c>
      <c r="C142" s="75" t="s">
        <v>375</v>
      </c>
      <c r="D142" s="75" t="s">
        <v>253</v>
      </c>
      <c r="E142" s="75">
        <v>968</v>
      </c>
      <c r="F142" s="75">
        <v>122.902</v>
      </c>
      <c r="G142" s="75">
        <v>1.83</v>
      </c>
      <c r="H142" s="75">
        <v>2.6674000000000002</v>
      </c>
      <c r="I142" s="75">
        <v>13.808</v>
      </c>
      <c r="J142" s="75">
        <v>1.603</v>
      </c>
      <c r="K142" s="75">
        <v>40</v>
      </c>
      <c r="L142" s="75">
        <v>439.59350249638999</v>
      </c>
      <c r="M142" s="75">
        <v>380.81155026777799</v>
      </c>
      <c r="N142" s="75">
        <v>2.4594532971904801</v>
      </c>
      <c r="O142" s="75">
        <v>2.3961188660603501</v>
      </c>
      <c r="P142" s="75">
        <v>61</v>
      </c>
      <c r="Q142" s="75">
        <v>41.740182474096201</v>
      </c>
      <c r="R142" s="75">
        <v>41.667221209434302</v>
      </c>
      <c r="S142" s="75">
        <v>0.16426418057913</v>
      </c>
      <c r="T142" s="75">
        <v>0.16304815950143101</v>
      </c>
      <c r="U142" s="75">
        <v>5</v>
      </c>
      <c r="V142" s="75">
        <v>3.6311402730980702</v>
      </c>
      <c r="W142" s="75">
        <v>2.6682542497403299</v>
      </c>
      <c r="X142" s="130" t="s">
        <v>128</v>
      </c>
      <c r="Y142" s="132"/>
    </row>
    <row r="143" spans="2:25" s="152" customFormat="1" x14ac:dyDescent="0.2">
      <c r="B143" s="75">
        <v>30605</v>
      </c>
      <c r="C143" s="75" t="s">
        <v>376</v>
      </c>
      <c r="D143" s="75" t="s">
        <v>253</v>
      </c>
      <c r="E143" s="75">
        <v>722</v>
      </c>
      <c r="F143" s="75">
        <v>33.395000000000003</v>
      </c>
      <c r="G143" s="75">
        <v>0.88200000000000001</v>
      </c>
      <c r="H143" s="75">
        <v>2.9016999999999999</v>
      </c>
      <c r="I143" s="75">
        <v>0.34200000000000003</v>
      </c>
      <c r="J143" s="75">
        <v>0.49399999999999999</v>
      </c>
      <c r="K143" s="75">
        <v>12</v>
      </c>
      <c r="L143" s="75">
        <v>12.270007702173899</v>
      </c>
      <c r="M143" s="75">
        <v>11.4728340978261</v>
      </c>
      <c r="N143" s="75">
        <v>8.2608695652173894E-2</v>
      </c>
      <c r="O143" s="75">
        <v>7.9239130434782604E-2</v>
      </c>
      <c r="P143" s="75">
        <v>36</v>
      </c>
      <c r="Q143" s="75">
        <v>12.908152173913001</v>
      </c>
      <c r="R143" s="75">
        <v>11.0070652173913</v>
      </c>
      <c r="S143" s="75">
        <v>9.7717391304347798E-2</v>
      </c>
      <c r="T143" s="75">
        <v>0.09</v>
      </c>
      <c r="U143" s="75">
        <v>0</v>
      </c>
      <c r="V143" s="75">
        <v>0</v>
      </c>
      <c r="W143" s="75">
        <v>0</v>
      </c>
      <c r="X143" s="130" t="s">
        <v>128</v>
      </c>
      <c r="Y143" s="132"/>
    </row>
    <row r="144" spans="2:25" s="152" customFormat="1" x14ac:dyDescent="0.2">
      <c r="B144" s="75">
        <v>30606</v>
      </c>
      <c r="C144" s="75" t="s">
        <v>377</v>
      </c>
      <c r="D144" s="75" t="s">
        <v>253</v>
      </c>
      <c r="E144" s="75">
        <v>979</v>
      </c>
      <c r="F144" s="75">
        <v>71.197000000000003</v>
      </c>
      <c r="G144" s="75">
        <v>0.67300000000000004</v>
      </c>
      <c r="H144" s="75">
        <v>3.1513</v>
      </c>
      <c r="I144" s="75">
        <v>1.387</v>
      </c>
      <c r="J144" s="75">
        <v>0.27200000000000002</v>
      </c>
      <c r="K144" s="75">
        <v>29</v>
      </c>
      <c r="L144" s="75">
        <v>31.963006451664199</v>
      </c>
      <c r="M144" s="75">
        <v>29.382783063254202</v>
      </c>
      <c r="N144" s="75">
        <v>0.23226362551385801</v>
      </c>
      <c r="O144" s="75">
        <v>0.204349555761835</v>
      </c>
      <c r="P144" s="75">
        <v>25</v>
      </c>
      <c r="Q144" s="75">
        <v>10.6633722185386</v>
      </c>
      <c r="R144" s="75">
        <v>10.621600550324899</v>
      </c>
      <c r="S144" s="75">
        <v>5.1054236838615603E-2</v>
      </c>
      <c r="T144" s="75">
        <v>4.9529240153825801E-2</v>
      </c>
      <c r="U144" s="75">
        <v>1</v>
      </c>
      <c r="V144" s="75">
        <v>0.154157273571144</v>
      </c>
      <c r="W144" s="75">
        <v>0.154157273571144</v>
      </c>
      <c r="X144" s="130" t="s">
        <v>128</v>
      </c>
      <c r="Y144" s="132"/>
    </row>
    <row r="145" spans="2:25" s="152" customFormat="1" x14ac:dyDescent="0.2">
      <c r="B145" s="75">
        <v>30607</v>
      </c>
      <c r="C145" s="75" t="s">
        <v>378</v>
      </c>
      <c r="D145" s="75" t="s">
        <v>253</v>
      </c>
      <c r="E145" s="75">
        <v>1516</v>
      </c>
      <c r="F145" s="75">
        <v>138.768</v>
      </c>
      <c r="G145" s="75">
        <v>0.80400000000000005</v>
      </c>
      <c r="H145" s="75">
        <v>2.4634999999999998</v>
      </c>
      <c r="I145" s="75">
        <v>17.913</v>
      </c>
      <c r="J145" s="75">
        <v>0.65300000000000002</v>
      </c>
      <c r="K145" s="75">
        <v>53</v>
      </c>
      <c r="L145" s="75">
        <v>771.62860932663705</v>
      </c>
      <c r="M145" s="75">
        <v>653.89991251883396</v>
      </c>
      <c r="N145" s="75">
        <v>4.7516790282076702</v>
      </c>
      <c r="O145" s="75">
        <v>4.1820942591835504</v>
      </c>
      <c r="P145" s="75">
        <v>53</v>
      </c>
      <c r="Q145" s="75">
        <v>27.049879363429302</v>
      </c>
      <c r="R145" s="75">
        <v>26.9938144215383</v>
      </c>
      <c r="S145" s="75">
        <v>0.143666413595748</v>
      </c>
      <c r="T145" s="75">
        <v>0.14273199789756499</v>
      </c>
      <c r="U145" s="75">
        <v>9</v>
      </c>
      <c r="V145" s="75">
        <v>5.2809671202476203</v>
      </c>
      <c r="W145" s="75">
        <v>4.22250773813</v>
      </c>
      <c r="X145" s="130" t="s">
        <v>344</v>
      </c>
      <c r="Y145" s="132"/>
    </row>
    <row r="146" spans="2:25" s="152" customFormat="1" x14ac:dyDescent="0.2">
      <c r="B146" s="75">
        <v>30608</v>
      </c>
      <c r="C146" s="75" t="s">
        <v>379</v>
      </c>
      <c r="D146" s="75" t="s">
        <v>253</v>
      </c>
      <c r="E146" s="75">
        <v>1278</v>
      </c>
      <c r="F146" s="75">
        <v>130.66999999999999</v>
      </c>
      <c r="G146" s="75">
        <v>0.221</v>
      </c>
      <c r="H146" s="75">
        <v>3.9971999999999999</v>
      </c>
      <c r="I146" s="75">
        <v>4.4640000000000004</v>
      </c>
      <c r="J146" s="75">
        <v>8.5079999999999991</v>
      </c>
      <c r="K146" s="75">
        <v>57</v>
      </c>
      <c r="L146" s="75">
        <v>79.260548299995406</v>
      </c>
      <c r="M146" s="75">
        <v>77.358101702282795</v>
      </c>
      <c r="N146" s="75">
        <v>1.02401239349342</v>
      </c>
      <c r="O146" s="75">
        <v>1.01344147263863</v>
      </c>
      <c r="P146" s="75">
        <v>99</v>
      </c>
      <c r="Q146" s="75">
        <v>170.08520964596499</v>
      </c>
      <c r="R146" s="75">
        <v>170.08520964596499</v>
      </c>
      <c r="S146" s="75">
        <v>0.57725429443659704</v>
      </c>
      <c r="T146" s="75">
        <v>0.57725429443659704</v>
      </c>
      <c r="U146" s="75">
        <v>3</v>
      </c>
      <c r="V146" s="75">
        <v>2.4116280129402701</v>
      </c>
      <c r="W146" s="75">
        <v>1.0179067754135001</v>
      </c>
      <c r="X146" s="130" t="s">
        <v>128</v>
      </c>
      <c r="Y146" s="132"/>
    </row>
    <row r="147" spans="2:25" s="152" customFormat="1" x14ac:dyDescent="0.2">
      <c r="B147" s="75">
        <v>31002</v>
      </c>
      <c r="C147" s="75" t="s">
        <v>380</v>
      </c>
      <c r="D147" s="75" t="s">
        <v>253</v>
      </c>
      <c r="E147" s="75">
        <v>405</v>
      </c>
      <c r="F147" s="75">
        <v>57.261000000000003</v>
      </c>
      <c r="G147" s="75">
        <v>1.5640000000000001</v>
      </c>
      <c r="H147" s="75">
        <v>0.72970000000000002</v>
      </c>
      <c r="I147" s="75">
        <v>1.4490000000000001</v>
      </c>
      <c r="J147" s="75">
        <v>0.46500000000000002</v>
      </c>
      <c r="K147" s="75">
        <v>9</v>
      </c>
      <c r="L147" s="75">
        <v>253.03712289156601</v>
      </c>
      <c r="M147" s="75">
        <v>253.03712289156601</v>
      </c>
      <c r="N147" s="75">
        <v>1.72848772137731</v>
      </c>
      <c r="O147" s="75">
        <v>1.72848772137731</v>
      </c>
      <c r="P147" s="75">
        <v>12</v>
      </c>
      <c r="Q147" s="75">
        <v>61.254878617420502</v>
      </c>
      <c r="R147" s="75">
        <v>61.191674983211499</v>
      </c>
      <c r="S147" s="75">
        <v>0.189479228388966</v>
      </c>
      <c r="T147" s="75">
        <v>0.188425834485483</v>
      </c>
      <c r="U147" s="75">
        <v>10</v>
      </c>
      <c r="V147" s="75">
        <v>8.5575087234182607</v>
      </c>
      <c r="W147" s="75">
        <v>8.5575087234182607</v>
      </c>
      <c r="X147" s="130" t="s">
        <v>128</v>
      </c>
      <c r="Y147" s="132"/>
    </row>
    <row r="148" spans="2:25" s="152" customFormat="1" x14ac:dyDescent="0.2">
      <c r="B148" s="75">
        <v>31007</v>
      </c>
      <c r="C148" s="75" t="s">
        <v>381</v>
      </c>
      <c r="D148" s="75" t="s">
        <v>253</v>
      </c>
      <c r="E148" s="75">
        <v>1070</v>
      </c>
      <c r="F148" s="75">
        <v>94.826999999999998</v>
      </c>
      <c r="G148" s="75">
        <v>2.012</v>
      </c>
      <c r="H148" s="75">
        <v>2.2469999999999999</v>
      </c>
      <c r="I148" s="75">
        <v>7.2949999999999999</v>
      </c>
      <c r="J148" s="75">
        <v>1.9650000000000001</v>
      </c>
      <c r="K148" s="75">
        <v>36</v>
      </c>
      <c r="L148" s="75">
        <v>410.98308571098198</v>
      </c>
      <c r="M148" s="75">
        <v>338.30035205805098</v>
      </c>
      <c r="N148" s="75">
        <v>0.98681454824341497</v>
      </c>
      <c r="O148" s="75">
        <v>0.50753665083625898</v>
      </c>
      <c r="P148" s="75">
        <v>26</v>
      </c>
      <c r="Q148" s="75">
        <v>70.965512551252203</v>
      </c>
      <c r="R148" s="75">
        <v>70.965512551252203</v>
      </c>
      <c r="S148" s="75">
        <v>0.23940296746408701</v>
      </c>
      <c r="T148" s="75">
        <v>0.23940296746408701</v>
      </c>
      <c r="U148" s="75">
        <v>6</v>
      </c>
      <c r="V148" s="75">
        <v>1.6404825816347599</v>
      </c>
      <c r="W148" s="75">
        <v>1.5100439515058599</v>
      </c>
      <c r="X148" s="130" t="s">
        <v>128</v>
      </c>
      <c r="Y148" s="132"/>
    </row>
    <row r="149" spans="2:25" s="152" customFormat="1" x14ac:dyDescent="0.2">
      <c r="B149" s="75">
        <v>31008</v>
      </c>
      <c r="C149" s="75" t="s">
        <v>382</v>
      </c>
      <c r="D149" s="75" t="s">
        <v>253</v>
      </c>
      <c r="E149" s="75">
        <v>1138</v>
      </c>
      <c r="F149" s="75">
        <v>95.741</v>
      </c>
      <c r="G149" s="75">
        <v>11.365</v>
      </c>
      <c r="H149" s="75">
        <v>2.5255000000000001</v>
      </c>
      <c r="I149" s="75">
        <v>11.884</v>
      </c>
      <c r="J149" s="75">
        <v>1.44</v>
      </c>
      <c r="K149" s="75">
        <v>32</v>
      </c>
      <c r="L149" s="75">
        <v>472.96844919879197</v>
      </c>
      <c r="M149" s="75">
        <v>455.49349977180401</v>
      </c>
      <c r="N149" s="75">
        <v>4.0161238310222496</v>
      </c>
      <c r="O149" s="75">
        <v>3.8997390870980002</v>
      </c>
      <c r="P149" s="75">
        <v>34</v>
      </c>
      <c r="Q149" s="75">
        <v>44.1561344844771</v>
      </c>
      <c r="R149" s="75">
        <v>44.071704242033398</v>
      </c>
      <c r="S149" s="75">
        <v>0.187974553663041</v>
      </c>
      <c r="T149" s="75">
        <v>0.18656738295564501</v>
      </c>
      <c r="U149" s="75">
        <v>3</v>
      </c>
      <c r="V149" s="75">
        <v>1.9671073847146101</v>
      </c>
      <c r="W149" s="75">
        <v>1.9671073847146101</v>
      </c>
      <c r="X149" s="130" t="s">
        <v>128</v>
      </c>
      <c r="Y149" s="132"/>
    </row>
    <row r="150" spans="2:25" s="152" customFormat="1" x14ac:dyDescent="0.2">
      <c r="B150" s="75">
        <v>31010</v>
      </c>
      <c r="C150" s="75" t="s">
        <v>383</v>
      </c>
      <c r="D150" s="75" t="s">
        <v>253</v>
      </c>
      <c r="E150" s="75">
        <v>460</v>
      </c>
      <c r="F150" s="75">
        <v>28.95</v>
      </c>
      <c r="G150" s="75">
        <v>0.378</v>
      </c>
      <c r="H150" s="75">
        <v>1.1734</v>
      </c>
      <c r="I150" s="75">
        <v>0.85199999999999998</v>
      </c>
      <c r="J150" s="75">
        <v>1.1859999999999999</v>
      </c>
      <c r="K150" s="75">
        <v>21</v>
      </c>
      <c r="L150" s="75">
        <v>84.859600561938294</v>
      </c>
      <c r="M150" s="75">
        <v>78.351239720168294</v>
      </c>
      <c r="N150" s="75">
        <v>1.1593675349789601</v>
      </c>
      <c r="O150" s="75">
        <v>1.1251279717893301</v>
      </c>
      <c r="P150" s="75">
        <v>21</v>
      </c>
      <c r="Q150" s="75">
        <v>96.644868479126401</v>
      </c>
      <c r="R150" s="75">
        <v>96.644868479126401</v>
      </c>
      <c r="S150" s="75">
        <v>0.351495848026391</v>
      </c>
      <c r="T150" s="75">
        <v>0.351495848026391</v>
      </c>
      <c r="U150" s="75">
        <v>0</v>
      </c>
      <c r="V150" s="75">
        <v>0</v>
      </c>
      <c r="W150" s="75">
        <v>0</v>
      </c>
      <c r="X150" s="130" t="s">
        <v>128</v>
      </c>
      <c r="Y150" s="132"/>
    </row>
    <row r="151" spans="2:25" s="152" customFormat="1" x14ac:dyDescent="0.2">
      <c r="B151" s="75">
        <v>32374</v>
      </c>
      <c r="C151" s="75" t="s">
        <v>384</v>
      </c>
      <c r="D151" s="75" t="s">
        <v>1</v>
      </c>
      <c r="E151" s="75">
        <v>1111</v>
      </c>
      <c r="F151" s="75">
        <v>3.165</v>
      </c>
      <c r="G151" s="75">
        <v>7.9820000000000002</v>
      </c>
      <c r="H151" s="75">
        <v>4.2042999999999999</v>
      </c>
      <c r="I151" s="75">
        <v>0.13200000000000001</v>
      </c>
      <c r="J151" s="75">
        <v>0.24199999999999999</v>
      </c>
      <c r="K151" s="75">
        <v>5</v>
      </c>
      <c r="L151" s="75">
        <v>5.6339235492341402</v>
      </c>
      <c r="M151" s="75">
        <v>5.5315165470459497</v>
      </c>
      <c r="N151" s="75">
        <v>3.7964989059081002E-2</v>
      </c>
      <c r="O151" s="75">
        <v>3.7089715536105003E-2</v>
      </c>
      <c r="P151" s="75">
        <v>51</v>
      </c>
      <c r="Q151" s="75">
        <v>9.6170678336980302</v>
      </c>
      <c r="R151" s="75">
        <v>9.6170678336980302</v>
      </c>
      <c r="S151" s="75">
        <v>0.12472647702407</v>
      </c>
      <c r="T151" s="75">
        <v>0.12472647702407</v>
      </c>
      <c r="U151" s="75">
        <v>0</v>
      </c>
      <c r="V151" s="75">
        <v>0</v>
      </c>
      <c r="W151" s="75">
        <v>0</v>
      </c>
      <c r="X151" s="130" t="s">
        <v>128</v>
      </c>
      <c r="Y151" s="132"/>
    </row>
    <row r="152" spans="2:25" s="152" customFormat="1" x14ac:dyDescent="0.2">
      <c r="B152" s="75">
        <v>32377</v>
      </c>
      <c r="C152" s="75" t="s">
        <v>385</v>
      </c>
      <c r="D152" s="75" t="s">
        <v>1</v>
      </c>
      <c r="E152" s="75">
        <v>318</v>
      </c>
      <c r="F152" s="75">
        <v>0.26900000000000002</v>
      </c>
      <c r="G152" s="75">
        <v>2.5089999999999999</v>
      </c>
      <c r="H152" s="75">
        <v>3.1309999999999998</v>
      </c>
      <c r="I152" s="75">
        <v>0</v>
      </c>
      <c r="J152" s="75">
        <v>0.36599999999999999</v>
      </c>
      <c r="K152" s="75">
        <v>0</v>
      </c>
      <c r="L152" s="75">
        <v>0</v>
      </c>
      <c r="M152" s="75">
        <v>0</v>
      </c>
      <c r="N152" s="75">
        <v>0</v>
      </c>
      <c r="O152" s="75">
        <v>0</v>
      </c>
      <c r="P152" s="75">
        <v>3</v>
      </c>
      <c r="Q152" s="75">
        <v>2.3944444444444399</v>
      </c>
      <c r="R152" s="75">
        <v>2.3944444444444399</v>
      </c>
      <c r="S152" s="75">
        <v>2.9259259259259301E-2</v>
      </c>
      <c r="T152" s="75">
        <v>2.9259259259259301E-2</v>
      </c>
      <c r="U152" s="75">
        <v>0</v>
      </c>
      <c r="V152" s="75">
        <v>0</v>
      </c>
      <c r="W152" s="75">
        <v>0</v>
      </c>
      <c r="X152" s="130" t="s">
        <v>128</v>
      </c>
      <c r="Y152" s="132"/>
    </row>
    <row r="153" spans="2:25" s="152" customFormat="1" x14ac:dyDescent="0.2">
      <c r="B153" s="75">
        <v>32379</v>
      </c>
      <c r="C153" s="75" t="s">
        <v>386</v>
      </c>
      <c r="D153" s="75" t="s">
        <v>253</v>
      </c>
      <c r="E153" s="75">
        <v>1432</v>
      </c>
      <c r="F153" s="75">
        <v>11.218999999999999</v>
      </c>
      <c r="G153" s="75">
        <v>5.5880000000000001</v>
      </c>
      <c r="H153" s="75">
        <v>4.8392999999999997</v>
      </c>
      <c r="I153" s="75">
        <v>1.339</v>
      </c>
      <c r="J153" s="75">
        <v>0.108</v>
      </c>
      <c r="K153" s="75">
        <v>14</v>
      </c>
      <c r="L153" s="75">
        <v>27.895407452453</v>
      </c>
      <c r="M153" s="75">
        <v>10.522911835251399</v>
      </c>
      <c r="N153" s="75">
        <v>0.133353523117303</v>
      </c>
      <c r="O153" s="75">
        <v>9.9838481728245498E-2</v>
      </c>
      <c r="P153" s="75">
        <v>29</v>
      </c>
      <c r="Q153" s="75">
        <v>5.6041761962447003</v>
      </c>
      <c r="R153" s="75">
        <v>5.6041761962447003</v>
      </c>
      <c r="S153" s="75">
        <v>3.8057742782152203E-2</v>
      </c>
      <c r="T153" s="75">
        <v>3.8057742782152203E-2</v>
      </c>
      <c r="U153" s="75">
        <v>0</v>
      </c>
      <c r="V153" s="75">
        <v>0</v>
      </c>
      <c r="W153" s="75">
        <v>0</v>
      </c>
      <c r="X153" s="130" t="s">
        <v>128</v>
      </c>
      <c r="Y153" s="132"/>
    </row>
    <row r="154" spans="2:25" s="152" customFormat="1" x14ac:dyDescent="0.2">
      <c r="B154" s="75">
        <v>33271</v>
      </c>
      <c r="C154" s="75" t="s">
        <v>387</v>
      </c>
      <c r="D154" s="75" t="s">
        <v>253</v>
      </c>
      <c r="E154" s="75">
        <v>1452</v>
      </c>
      <c r="F154" s="75">
        <v>144.52099999999999</v>
      </c>
      <c r="G154" s="75">
        <v>3.0139999999999998</v>
      </c>
      <c r="H154" s="75">
        <v>2.1888999999999998</v>
      </c>
      <c r="I154" s="75">
        <v>4.4720000000000004</v>
      </c>
      <c r="J154" s="75">
        <v>7.258</v>
      </c>
      <c r="K154" s="75">
        <v>31</v>
      </c>
      <c r="L154" s="75">
        <v>385.81762556684401</v>
      </c>
      <c r="M154" s="75">
        <v>244.176194749019</v>
      </c>
      <c r="N154" s="75">
        <v>1.46081883110351</v>
      </c>
      <c r="O154" s="75">
        <v>1.1434128021996399</v>
      </c>
      <c r="P154" s="75">
        <v>43</v>
      </c>
      <c r="Q154" s="75">
        <v>261.95155098682199</v>
      </c>
      <c r="R154" s="75">
        <v>261.95155098682199</v>
      </c>
      <c r="S154" s="75">
        <v>0.96516111725849196</v>
      </c>
      <c r="T154" s="75">
        <v>0.96516111725849196</v>
      </c>
      <c r="U154" s="75">
        <v>12</v>
      </c>
      <c r="V154" s="75">
        <v>3.0831908258726499</v>
      </c>
      <c r="W154" s="75">
        <v>2.8970257854675898</v>
      </c>
      <c r="X154" s="130" t="s">
        <v>128</v>
      </c>
      <c r="Y154" s="132"/>
    </row>
    <row r="155" spans="2:25" s="152" customFormat="1" x14ac:dyDescent="0.2">
      <c r="B155" s="75">
        <v>33272</v>
      </c>
      <c r="C155" s="75" t="s">
        <v>388</v>
      </c>
      <c r="D155" s="75" t="s">
        <v>253</v>
      </c>
      <c r="E155" s="75">
        <v>1446</v>
      </c>
      <c r="F155" s="75">
        <v>115.514</v>
      </c>
      <c r="G155" s="75">
        <v>0.58499999999999996</v>
      </c>
      <c r="H155" s="75">
        <v>4.4404000000000003</v>
      </c>
      <c r="I155" s="75">
        <v>1.569</v>
      </c>
      <c r="J155" s="75">
        <v>0.58899999999999997</v>
      </c>
      <c r="K155" s="75">
        <v>45</v>
      </c>
      <c r="L155" s="75">
        <v>54.196576428810701</v>
      </c>
      <c r="M155" s="75">
        <v>28.4807216322884</v>
      </c>
      <c r="N155" s="75">
        <v>0.89096275025923299</v>
      </c>
      <c r="O155" s="75">
        <v>0.85868495918747201</v>
      </c>
      <c r="P155" s="75">
        <v>103</v>
      </c>
      <c r="Q155" s="75">
        <v>16.092520283959502</v>
      </c>
      <c r="R155" s="75">
        <v>16.092520283959502</v>
      </c>
      <c r="S155" s="75">
        <v>0.10305495732631401</v>
      </c>
      <c r="T155" s="75">
        <v>0.10305495732631401</v>
      </c>
      <c r="U155" s="75">
        <v>5</v>
      </c>
      <c r="V155" s="75">
        <v>1.1419531520034001</v>
      </c>
      <c r="W155" s="75">
        <v>1.1419531520034001</v>
      </c>
      <c r="X155" s="130" t="s">
        <v>128</v>
      </c>
      <c r="Y155" s="132"/>
    </row>
    <row r="156" spans="2:25" s="152" customFormat="1" x14ac:dyDescent="0.2">
      <c r="B156" s="75">
        <v>33273</v>
      </c>
      <c r="C156" s="75" t="s">
        <v>389</v>
      </c>
      <c r="D156" s="75" t="s">
        <v>1</v>
      </c>
      <c r="E156" s="75">
        <v>1</v>
      </c>
      <c r="F156" s="75">
        <v>0.249</v>
      </c>
      <c r="G156" s="75">
        <v>0.22700000000000001</v>
      </c>
      <c r="H156" s="75">
        <v>0.2477</v>
      </c>
      <c r="I156" s="75">
        <v>0</v>
      </c>
      <c r="J156" s="75">
        <v>0</v>
      </c>
      <c r="K156" s="75">
        <v>0</v>
      </c>
      <c r="L156" s="75">
        <v>0</v>
      </c>
      <c r="M156" s="75">
        <v>0</v>
      </c>
      <c r="N156" s="75">
        <v>0</v>
      </c>
      <c r="O156" s="75">
        <v>0</v>
      </c>
      <c r="P156" s="75">
        <v>0</v>
      </c>
      <c r="Q156" s="75">
        <v>0</v>
      </c>
      <c r="R156" s="75">
        <v>0</v>
      </c>
      <c r="S156" s="75">
        <v>0</v>
      </c>
      <c r="T156" s="75">
        <v>0</v>
      </c>
      <c r="U156" s="75">
        <v>0</v>
      </c>
      <c r="V156" s="75">
        <v>0</v>
      </c>
      <c r="W156" s="75">
        <v>0</v>
      </c>
      <c r="X156" s="130" t="s">
        <v>128</v>
      </c>
      <c r="Y156" s="132"/>
    </row>
    <row r="157" spans="2:25" s="152" customFormat="1" x14ac:dyDescent="0.2">
      <c r="B157" s="75">
        <v>33274</v>
      </c>
      <c r="C157" s="75" t="s">
        <v>390</v>
      </c>
      <c r="D157" s="75" t="s">
        <v>253</v>
      </c>
      <c r="E157" s="75">
        <v>846</v>
      </c>
      <c r="F157" s="75">
        <v>12.286</v>
      </c>
      <c r="G157" s="75">
        <v>1.9079999999999999</v>
      </c>
      <c r="H157" s="75">
        <v>3.4487000000000001</v>
      </c>
      <c r="I157" s="75">
        <v>1.952</v>
      </c>
      <c r="J157" s="75">
        <v>1.329</v>
      </c>
      <c r="K157" s="75">
        <v>11</v>
      </c>
      <c r="L157" s="75">
        <v>30.965068616986098</v>
      </c>
      <c r="M157" s="75">
        <v>30.5691665284204</v>
      </c>
      <c r="N157" s="75">
        <v>1.02594183740912</v>
      </c>
      <c r="O157" s="75">
        <v>1.0219762062128199</v>
      </c>
      <c r="P157" s="75">
        <v>52</v>
      </c>
      <c r="Q157" s="75">
        <v>23.749503618638499</v>
      </c>
      <c r="R157" s="75">
        <v>23.749503618638499</v>
      </c>
      <c r="S157" s="75">
        <v>0.27420687376073999</v>
      </c>
      <c r="T157" s="75">
        <v>0.27420687376073999</v>
      </c>
      <c r="U157" s="75">
        <v>0</v>
      </c>
      <c r="V157" s="75">
        <v>0</v>
      </c>
      <c r="W157" s="75">
        <v>0</v>
      </c>
      <c r="X157" s="130" t="s">
        <v>128</v>
      </c>
      <c r="Y157" s="132"/>
    </row>
    <row r="158" spans="2:25" s="152" customFormat="1" x14ac:dyDescent="0.2">
      <c r="B158" s="75">
        <v>33275</v>
      </c>
      <c r="C158" s="75" t="s">
        <v>391</v>
      </c>
      <c r="D158" s="75" t="s">
        <v>253</v>
      </c>
      <c r="E158" s="75">
        <v>64</v>
      </c>
      <c r="F158" s="75">
        <v>4.6159999999999997</v>
      </c>
      <c r="G158" s="75">
        <v>0.72499999999999998</v>
      </c>
      <c r="H158" s="75">
        <v>0.1867</v>
      </c>
      <c r="I158" s="75">
        <v>2E-3</v>
      </c>
      <c r="J158" s="75">
        <v>8.4000000000000005E-2</v>
      </c>
      <c r="K158" s="75">
        <v>2</v>
      </c>
      <c r="L158" s="75">
        <v>3</v>
      </c>
      <c r="M158" s="75">
        <v>3</v>
      </c>
      <c r="N158" s="75">
        <v>1</v>
      </c>
      <c r="O158" s="75">
        <v>1</v>
      </c>
      <c r="P158" s="75">
        <v>5</v>
      </c>
      <c r="Q158" s="75">
        <v>57.84</v>
      </c>
      <c r="R158" s="75">
        <v>57.84</v>
      </c>
      <c r="S158" s="75">
        <v>0.46400000000000002</v>
      </c>
      <c r="T158" s="75">
        <v>0.46400000000000002</v>
      </c>
      <c r="U158" s="75">
        <v>0</v>
      </c>
      <c r="V158" s="75">
        <v>0</v>
      </c>
      <c r="W158" s="75">
        <v>0</v>
      </c>
      <c r="X158" s="130" t="s">
        <v>128</v>
      </c>
      <c r="Y158" s="132"/>
    </row>
    <row r="159" spans="2:25" s="152" customFormat="1" x14ac:dyDescent="0.2">
      <c r="B159" s="75">
        <v>33276</v>
      </c>
      <c r="C159" s="75" t="s">
        <v>392</v>
      </c>
      <c r="D159" s="75" t="s">
        <v>253</v>
      </c>
      <c r="E159" s="75">
        <v>1712</v>
      </c>
      <c r="F159" s="75">
        <v>157.82</v>
      </c>
      <c r="G159" s="75">
        <v>0.38500000000000001</v>
      </c>
      <c r="H159" s="75">
        <v>3.8462000000000001</v>
      </c>
      <c r="I159" s="75">
        <v>6.4390000000000001</v>
      </c>
      <c r="J159" s="75">
        <v>0.35799999999999998</v>
      </c>
      <c r="K159" s="75">
        <v>55</v>
      </c>
      <c r="L159" s="75">
        <v>194.004334628805</v>
      </c>
      <c r="M159" s="75">
        <v>193.63309745715</v>
      </c>
      <c r="N159" s="75">
        <v>1.6161848725164201</v>
      </c>
      <c r="O159" s="75">
        <v>1.6116227509166901</v>
      </c>
      <c r="P159" s="75">
        <v>90</v>
      </c>
      <c r="Q159" s="75">
        <v>11.0401620644666</v>
      </c>
      <c r="R159" s="75">
        <v>11.019696472243499</v>
      </c>
      <c r="S159" s="75">
        <v>7.5125778118871001E-2</v>
      </c>
      <c r="T159" s="75">
        <v>7.4784684915153096E-2</v>
      </c>
      <c r="U159" s="75">
        <v>6</v>
      </c>
      <c r="V159" s="75">
        <v>1.94973138910207</v>
      </c>
      <c r="W159" s="75">
        <v>1.94973138910207</v>
      </c>
      <c r="X159" s="130" t="s">
        <v>128</v>
      </c>
      <c r="Y159" s="132"/>
    </row>
    <row r="160" spans="2:25" s="152" customFormat="1" x14ac:dyDescent="0.2">
      <c r="B160" s="75">
        <v>34251</v>
      </c>
      <c r="C160" s="75" t="s">
        <v>393</v>
      </c>
      <c r="D160" s="75" t="s">
        <v>253</v>
      </c>
      <c r="E160" s="75">
        <v>1225</v>
      </c>
      <c r="F160" s="75">
        <v>66.406999999999996</v>
      </c>
      <c r="G160" s="75">
        <v>6.5819999999999999</v>
      </c>
      <c r="H160" s="75">
        <v>3.5571000000000002</v>
      </c>
      <c r="I160" s="75">
        <v>8.1649999999999991</v>
      </c>
      <c r="J160" s="75">
        <v>0.41699999999999998</v>
      </c>
      <c r="K160" s="75">
        <v>28</v>
      </c>
      <c r="L160" s="75">
        <v>611.37645445189605</v>
      </c>
      <c r="M160" s="75">
        <v>611.33076693220096</v>
      </c>
      <c r="N160" s="75">
        <v>3.1683262556743301</v>
      </c>
      <c r="O160" s="75">
        <v>3.16598330648704</v>
      </c>
      <c r="P160" s="75">
        <v>63</v>
      </c>
      <c r="Q160" s="75">
        <v>18.161078786059399</v>
      </c>
      <c r="R160" s="75">
        <v>18.161078786059399</v>
      </c>
      <c r="S160" s="75">
        <v>0.129594376921951</v>
      </c>
      <c r="T160" s="75">
        <v>0.129594376921951</v>
      </c>
      <c r="U160" s="75">
        <v>4</v>
      </c>
      <c r="V160" s="75">
        <v>4.0702884756186899</v>
      </c>
      <c r="W160" s="75">
        <v>4.0702884756186899</v>
      </c>
      <c r="X160" s="130" t="s">
        <v>344</v>
      </c>
      <c r="Y160" s="132"/>
    </row>
    <row r="161" spans="2:25" s="152" customFormat="1" x14ac:dyDescent="0.2">
      <c r="B161" s="75">
        <v>34252</v>
      </c>
      <c r="C161" s="75" t="s">
        <v>394</v>
      </c>
      <c r="D161" s="75" t="s">
        <v>1</v>
      </c>
      <c r="E161" s="75">
        <v>1321</v>
      </c>
      <c r="F161" s="75">
        <v>5.9950000000000001</v>
      </c>
      <c r="G161" s="75">
        <v>5.7539999999999996</v>
      </c>
      <c r="H161" s="75">
        <v>4.9440999999999997</v>
      </c>
      <c r="I161" s="75">
        <v>0.66700000000000004</v>
      </c>
      <c r="J161" s="75">
        <v>0.77</v>
      </c>
      <c r="K161" s="75">
        <v>10</v>
      </c>
      <c r="L161" s="75">
        <v>23.584505493933101</v>
      </c>
      <c r="M161" s="75">
        <v>23.5011672092335</v>
      </c>
      <c r="N161" s="75">
        <v>0.212844036697248</v>
      </c>
      <c r="O161" s="75">
        <v>0.21094998520272301</v>
      </c>
      <c r="P161" s="75">
        <v>64</v>
      </c>
      <c r="Q161" s="75">
        <v>39.539520568215401</v>
      </c>
      <c r="R161" s="75">
        <v>39.539520568215401</v>
      </c>
      <c r="S161" s="75">
        <v>0.15519384433264299</v>
      </c>
      <c r="T161" s="75">
        <v>0.15519384433264299</v>
      </c>
      <c r="U161" s="75">
        <v>0</v>
      </c>
      <c r="V161" s="75">
        <v>0</v>
      </c>
      <c r="W161" s="75">
        <v>0</v>
      </c>
      <c r="X161" s="130" t="s">
        <v>128</v>
      </c>
      <c r="Y161" s="132"/>
    </row>
    <row r="162" spans="2:25" s="152" customFormat="1" x14ac:dyDescent="0.2">
      <c r="B162" s="75">
        <v>34253</v>
      </c>
      <c r="C162" s="75" t="s">
        <v>395</v>
      </c>
      <c r="D162" s="75" t="s">
        <v>1</v>
      </c>
      <c r="E162" s="75">
        <v>610</v>
      </c>
      <c r="F162" s="75">
        <v>1.8620000000000001</v>
      </c>
      <c r="G162" s="75">
        <v>5.1349999999999998</v>
      </c>
      <c r="H162" s="75">
        <v>2.4864000000000002</v>
      </c>
      <c r="I162" s="75">
        <v>1.798</v>
      </c>
      <c r="J162" s="75">
        <v>0.38500000000000001</v>
      </c>
      <c r="K162" s="75">
        <v>5</v>
      </c>
      <c r="L162" s="75">
        <v>71.061726141078793</v>
      </c>
      <c r="M162" s="75">
        <v>70.995336099585103</v>
      </c>
      <c r="N162" s="75">
        <v>0.22793914246196401</v>
      </c>
      <c r="O162" s="75">
        <v>0.22572614107883801</v>
      </c>
      <c r="P162" s="75">
        <v>30</v>
      </c>
      <c r="Q162" s="75">
        <v>37.881078838174297</v>
      </c>
      <c r="R162" s="75">
        <v>37.881078838174297</v>
      </c>
      <c r="S162" s="75">
        <v>0.28658367911479898</v>
      </c>
      <c r="T162" s="75">
        <v>0.28658367911479898</v>
      </c>
      <c r="U162" s="75">
        <v>0</v>
      </c>
      <c r="V162" s="75">
        <v>0</v>
      </c>
      <c r="W162" s="75">
        <v>0</v>
      </c>
      <c r="X162" s="130" t="s">
        <v>128</v>
      </c>
      <c r="Y162" s="132"/>
    </row>
    <row r="163" spans="2:25" s="152" customFormat="1" x14ac:dyDescent="0.2">
      <c r="B163" s="75">
        <v>34254</v>
      </c>
      <c r="C163" s="75" t="s">
        <v>396</v>
      </c>
      <c r="D163" s="75" t="s">
        <v>253</v>
      </c>
      <c r="E163" s="75">
        <v>1</v>
      </c>
      <c r="F163" s="75">
        <v>0</v>
      </c>
      <c r="G163" s="75">
        <v>2.125</v>
      </c>
      <c r="H163" s="75">
        <v>0.30480000000000002</v>
      </c>
      <c r="I163" s="75">
        <v>0</v>
      </c>
      <c r="J163" s="75">
        <v>0</v>
      </c>
      <c r="K163" s="75">
        <v>0</v>
      </c>
      <c r="L163" s="75">
        <v>0</v>
      </c>
      <c r="M163" s="75">
        <v>0</v>
      </c>
      <c r="N163" s="75">
        <v>0</v>
      </c>
      <c r="O163" s="75">
        <v>0</v>
      </c>
      <c r="P163" s="75">
        <v>0</v>
      </c>
      <c r="Q163" s="75">
        <v>0</v>
      </c>
      <c r="R163" s="75">
        <v>0</v>
      </c>
      <c r="S163" s="75">
        <v>0</v>
      </c>
      <c r="T163" s="75">
        <v>0</v>
      </c>
      <c r="U163" s="75">
        <v>0</v>
      </c>
      <c r="V163" s="75">
        <v>0</v>
      </c>
      <c r="W163" s="75">
        <v>0</v>
      </c>
      <c r="X163" s="130" t="s">
        <v>128</v>
      </c>
      <c r="Y163" s="132"/>
    </row>
    <row r="164" spans="2:25" s="152" customFormat="1" x14ac:dyDescent="0.2">
      <c r="B164" s="75">
        <v>34255</v>
      </c>
      <c r="C164" s="75" t="s">
        <v>397</v>
      </c>
      <c r="D164" s="75" t="s">
        <v>253</v>
      </c>
      <c r="E164" s="75">
        <v>390</v>
      </c>
      <c r="F164" s="75">
        <v>0</v>
      </c>
      <c r="G164" s="75">
        <v>4.2309999999999999</v>
      </c>
      <c r="H164" s="75">
        <v>1.288</v>
      </c>
      <c r="I164" s="75">
        <v>1.1240000000000001</v>
      </c>
      <c r="J164" s="75">
        <v>0.03</v>
      </c>
      <c r="K164" s="75">
        <v>2</v>
      </c>
      <c r="L164" s="75">
        <v>110.00022</v>
      </c>
      <c r="M164" s="75">
        <v>110.00022</v>
      </c>
      <c r="N164" s="75">
        <v>2</v>
      </c>
      <c r="O164" s="75">
        <v>2</v>
      </c>
      <c r="P164" s="75">
        <v>12</v>
      </c>
      <c r="Q164" s="75">
        <v>1.44</v>
      </c>
      <c r="R164" s="75">
        <v>1.44</v>
      </c>
      <c r="S164" s="75">
        <v>2.4E-2</v>
      </c>
      <c r="T164" s="75">
        <v>2.4E-2</v>
      </c>
      <c r="U164" s="75">
        <v>0</v>
      </c>
      <c r="V164" s="75">
        <v>0</v>
      </c>
      <c r="W164" s="75">
        <v>0</v>
      </c>
      <c r="X164" s="130" t="s">
        <v>128</v>
      </c>
      <c r="Y164" s="132"/>
    </row>
    <row r="165" spans="2:25" s="152" customFormat="1" x14ac:dyDescent="0.2">
      <c r="B165" s="75">
        <v>34256</v>
      </c>
      <c r="C165" s="75" t="s">
        <v>398</v>
      </c>
      <c r="D165" s="75" t="s">
        <v>253</v>
      </c>
      <c r="E165" s="75">
        <v>884</v>
      </c>
      <c r="F165" s="75">
        <v>3.1909999999999998</v>
      </c>
      <c r="G165" s="75">
        <v>6.5549999999999997</v>
      </c>
      <c r="H165" s="75">
        <v>2.7625999999999999</v>
      </c>
      <c r="I165" s="75">
        <v>0.66600000000000004</v>
      </c>
      <c r="J165" s="75">
        <v>0.44700000000000001</v>
      </c>
      <c r="K165" s="75">
        <v>9</v>
      </c>
      <c r="L165" s="75">
        <v>26.294929463048</v>
      </c>
      <c r="M165" s="75">
        <v>26.225451356993698</v>
      </c>
      <c r="N165" s="75">
        <v>0.22764091858037599</v>
      </c>
      <c r="O165" s="75">
        <v>0.22496868475991599</v>
      </c>
      <c r="P165" s="75">
        <v>50</v>
      </c>
      <c r="Q165" s="75">
        <v>33.201830480166997</v>
      </c>
      <c r="R165" s="75">
        <v>33.201830480166997</v>
      </c>
      <c r="S165" s="75">
        <v>0.24985386221294401</v>
      </c>
      <c r="T165" s="75">
        <v>0.24985386221294401</v>
      </c>
      <c r="U165" s="75">
        <v>0</v>
      </c>
      <c r="V165" s="75">
        <v>0</v>
      </c>
      <c r="W165" s="75">
        <v>0</v>
      </c>
      <c r="X165" s="130" t="s">
        <v>128</v>
      </c>
      <c r="Y165" s="132"/>
    </row>
    <row r="166" spans="2:25" s="152" customFormat="1" x14ac:dyDescent="0.2">
      <c r="B166" s="75">
        <v>34257</v>
      </c>
      <c r="C166" s="75" t="s">
        <v>399</v>
      </c>
      <c r="D166" s="75" t="s">
        <v>253</v>
      </c>
      <c r="E166" s="75">
        <v>5</v>
      </c>
      <c r="F166" s="75">
        <v>0</v>
      </c>
      <c r="G166" s="75">
        <v>3.4670000000000001</v>
      </c>
      <c r="H166" s="75">
        <v>0.52390000000000003</v>
      </c>
      <c r="I166" s="75">
        <v>0</v>
      </c>
      <c r="J166" s="75">
        <v>0.315</v>
      </c>
      <c r="K166" s="75">
        <v>0</v>
      </c>
      <c r="L166" s="75">
        <v>0</v>
      </c>
      <c r="M166" s="75">
        <v>0</v>
      </c>
      <c r="N166" s="75">
        <v>0</v>
      </c>
      <c r="O166" s="75">
        <v>0</v>
      </c>
      <c r="P166" s="75">
        <v>2</v>
      </c>
      <c r="Q166" s="75">
        <v>104.08151020408199</v>
      </c>
      <c r="R166" s="75">
        <v>104.08151020408199</v>
      </c>
      <c r="S166" s="75">
        <v>1.22448979591837</v>
      </c>
      <c r="T166" s="75">
        <v>1.22448979591837</v>
      </c>
      <c r="U166" s="75">
        <v>0</v>
      </c>
      <c r="V166" s="75">
        <v>0</v>
      </c>
      <c r="W166" s="75">
        <v>0</v>
      </c>
      <c r="X166" s="130" t="s">
        <v>128</v>
      </c>
      <c r="Y166" s="132"/>
    </row>
    <row r="167" spans="2:25" s="152" customFormat="1" x14ac:dyDescent="0.2">
      <c r="B167" s="75">
        <v>34258</v>
      </c>
      <c r="C167" s="75" t="s">
        <v>400</v>
      </c>
      <c r="D167" s="75" t="s">
        <v>1</v>
      </c>
      <c r="E167" s="75">
        <v>262</v>
      </c>
      <c r="F167" s="75">
        <v>0.59299999999999997</v>
      </c>
      <c r="G167" s="75">
        <v>4.141</v>
      </c>
      <c r="H167" s="75">
        <v>2.8464999999999998</v>
      </c>
      <c r="I167" s="75">
        <v>6.8000000000000005E-2</v>
      </c>
      <c r="J167" s="75">
        <v>3.4000000000000002E-2</v>
      </c>
      <c r="K167" s="75">
        <v>4</v>
      </c>
      <c r="L167" s="75">
        <v>3.06949381076672</v>
      </c>
      <c r="M167" s="75">
        <v>0.17879334420880899</v>
      </c>
      <c r="N167" s="75">
        <v>5.5301794453507302E-2</v>
      </c>
      <c r="O167" s="75">
        <v>2.61011419249592E-3</v>
      </c>
      <c r="P167" s="75">
        <v>4</v>
      </c>
      <c r="Q167" s="75">
        <v>0.31321370309951102</v>
      </c>
      <c r="R167" s="75">
        <v>0.31321370309951102</v>
      </c>
      <c r="S167" s="75">
        <v>5.22022838499184E-3</v>
      </c>
      <c r="T167" s="75">
        <v>5.22022838499184E-3</v>
      </c>
      <c r="U167" s="75">
        <v>0</v>
      </c>
      <c r="V167" s="75">
        <v>0</v>
      </c>
      <c r="W167" s="75">
        <v>0</v>
      </c>
      <c r="X167" s="130" t="s">
        <v>128</v>
      </c>
      <c r="Y167" s="132"/>
    </row>
    <row r="168" spans="2:25" s="152" customFormat="1" x14ac:dyDescent="0.2">
      <c r="B168" s="75">
        <v>34259</v>
      </c>
      <c r="C168" s="75" t="s">
        <v>401</v>
      </c>
      <c r="D168" s="75" t="s">
        <v>1</v>
      </c>
      <c r="E168" s="75">
        <v>1547</v>
      </c>
      <c r="F168" s="75">
        <v>7.2629999999999999</v>
      </c>
      <c r="G168" s="75">
        <v>8.1839999999999993</v>
      </c>
      <c r="H168" s="75">
        <v>5.0585000000000004</v>
      </c>
      <c r="I168" s="75">
        <v>0.314</v>
      </c>
      <c r="J168" s="75">
        <v>0.221</v>
      </c>
      <c r="K168" s="75">
        <v>12</v>
      </c>
      <c r="L168" s="75">
        <v>25.767809743679202</v>
      </c>
      <c r="M168" s="75">
        <v>25.6918628305725</v>
      </c>
      <c r="N168" s="75">
        <v>1.0554102489586401</v>
      </c>
      <c r="O168" s="75">
        <v>1.05386031192483</v>
      </c>
      <c r="P168" s="75">
        <v>35</v>
      </c>
      <c r="Q168" s="75">
        <v>15.8597253124092</v>
      </c>
      <c r="R168" s="75">
        <v>15.8597253124092</v>
      </c>
      <c r="S168" s="75">
        <v>6.81003584229391E-2</v>
      </c>
      <c r="T168" s="75">
        <v>6.81003584229391E-2</v>
      </c>
      <c r="U168" s="75">
        <v>0</v>
      </c>
      <c r="V168" s="75">
        <v>0</v>
      </c>
      <c r="W168" s="75">
        <v>0</v>
      </c>
      <c r="X168" s="130" t="s">
        <v>128</v>
      </c>
      <c r="Y168" s="132"/>
    </row>
    <row r="169" spans="2:25" s="152" customFormat="1" x14ac:dyDescent="0.2">
      <c r="B169" s="75">
        <v>34260</v>
      </c>
      <c r="C169" s="75" t="s">
        <v>402</v>
      </c>
      <c r="D169" s="75" t="s">
        <v>1</v>
      </c>
      <c r="E169" s="75">
        <v>709</v>
      </c>
      <c r="F169" s="75">
        <v>8.5999999999999993E-2</v>
      </c>
      <c r="G169" s="75">
        <v>5.4829999999999997</v>
      </c>
      <c r="H169" s="75">
        <v>2.2290999999999999</v>
      </c>
      <c r="I169" s="75">
        <v>1.1399999999999999</v>
      </c>
      <c r="J169" s="75">
        <v>0.13300000000000001</v>
      </c>
      <c r="K169" s="75">
        <v>4</v>
      </c>
      <c r="L169" s="75">
        <v>94.169369340540499</v>
      </c>
      <c r="M169" s="75">
        <v>94.169369340540499</v>
      </c>
      <c r="N169" s="75">
        <v>0.95783783783783805</v>
      </c>
      <c r="O169" s="75">
        <v>0.95783783783783805</v>
      </c>
      <c r="P169" s="75">
        <v>39</v>
      </c>
      <c r="Q169" s="75">
        <v>6.9405405405405398</v>
      </c>
      <c r="R169" s="75">
        <v>6.9405405405405398</v>
      </c>
      <c r="S169" s="75">
        <v>7.3513513513513498E-2</v>
      </c>
      <c r="T169" s="75">
        <v>7.3513513513513498E-2</v>
      </c>
      <c r="U169" s="75">
        <v>0</v>
      </c>
      <c r="V169" s="75">
        <v>0</v>
      </c>
      <c r="W169" s="75">
        <v>0</v>
      </c>
      <c r="X169" s="130" t="s">
        <v>128</v>
      </c>
      <c r="Y169" s="132"/>
    </row>
    <row r="170" spans="2:25" s="152" customFormat="1" x14ac:dyDescent="0.2">
      <c r="B170" s="75">
        <v>34261</v>
      </c>
      <c r="C170" s="75" t="s">
        <v>403</v>
      </c>
      <c r="D170" s="75" t="s">
        <v>253</v>
      </c>
      <c r="E170" s="75">
        <v>445</v>
      </c>
      <c r="F170" s="75">
        <v>43.558</v>
      </c>
      <c r="G170" s="75">
        <v>0.184</v>
      </c>
      <c r="H170" s="75">
        <v>2.6674000000000002</v>
      </c>
      <c r="I170" s="75">
        <v>3.702</v>
      </c>
      <c r="J170" s="75">
        <v>1.718</v>
      </c>
      <c r="K170" s="75">
        <v>19</v>
      </c>
      <c r="L170" s="75">
        <v>315.286748398832</v>
      </c>
      <c r="M170" s="75">
        <v>93.033769074278297</v>
      </c>
      <c r="N170" s="75">
        <v>3.4064223159260498</v>
      </c>
      <c r="O170" s="75">
        <v>2.4084333441453101</v>
      </c>
      <c r="P170" s="75">
        <v>33</v>
      </c>
      <c r="Q170" s="75">
        <v>138.477982302952</v>
      </c>
      <c r="R170" s="75">
        <v>138.477982302952</v>
      </c>
      <c r="S170" s="75">
        <v>0.43853389555627598</v>
      </c>
      <c r="T170" s="75">
        <v>0.43853389555627598</v>
      </c>
      <c r="U170" s="75">
        <v>2</v>
      </c>
      <c r="V170" s="75">
        <v>2.00817385663315</v>
      </c>
      <c r="W170" s="75">
        <v>1.0040869283165701</v>
      </c>
      <c r="X170" s="130" t="s">
        <v>128</v>
      </c>
      <c r="Y170" s="132"/>
    </row>
    <row r="171" spans="2:25" s="152" customFormat="1" x14ac:dyDescent="0.2">
      <c r="B171" s="75">
        <v>35010</v>
      </c>
      <c r="C171" s="75" t="s">
        <v>404</v>
      </c>
      <c r="D171" s="75" t="s">
        <v>253</v>
      </c>
      <c r="E171" s="75">
        <v>917</v>
      </c>
      <c r="F171" s="75">
        <v>80.903000000000006</v>
      </c>
      <c r="G171" s="75">
        <v>0.27</v>
      </c>
      <c r="H171" s="75">
        <v>2.2303999999999999</v>
      </c>
      <c r="I171" s="75">
        <v>4.4249999999999998</v>
      </c>
      <c r="J171" s="75">
        <v>2.0289999999999999</v>
      </c>
      <c r="K171" s="75">
        <v>25</v>
      </c>
      <c r="L171" s="75">
        <v>430.81672080557701</v>
      </c>
      <c r="M171" s="75">
        <v>124.87695253292</v>
      </c>
      <c r="N171" s="75">
        <v>1.02091402013943</v>
      </c>
      <c r="O171" s="75">
        <v>0.56167699457784703</v>
      </c>
      <c r="P171" s="75">
        <v>54</v>
      </c>
      <c r="Q171" s="75">
        <v>160.49477730441501</v>
      </c>
      <c r="R171" s="75">
        <v>160.49477730441501</v>
      </c>
      <c r="S171" s="75">
        <v>0.37073973663826498</v>
      </c>
      <c r="T171" s="75">
        <v>0.37073973663826498</v>
      </c>
      <c r="U171" s="75">
        <v>3</v>
      </c>
      <c r="V171" s="75">
        <v>1.2467079783113899</v>
      </c>
      <c r="W171" s="75">
        <v>1.2467079783113899</v>
      </c>
      <c r="X171" s="130" t="s">
        <v>128</v>
      </c>
      <c r="Y171" s="132"/>
    </row>
    <row r="172" spans="2:25" s="152" customFormat="1" x14ac:dyDescent="0.2">
      <c r="B172" s="75">
        <v>35011</v>
      </c>
      <c r="C172" s="75" t="s">
        <v>405</v>
      </c>
      <c r="D172" s="75" t="s">
        <v>253</v>
      </c>
      <c r="E172" s="75">
        <v>1103</v>
      </c>
      <c r="F172" s="75">
        <v>102.515</v>
      </c>
      <c r="G172" s="75">
        <v>1.7070000000000001</v>
      </c>
      <c r="H172" s="75">
        <v>2.4024999999999999</v>
      </c>
      <c r="I172" s="75">
        <v>2.3420000000000001</v>
      </c>
      <c r="J172" s="75">
        <v>0.182</v>
      </c>
      <c r="K172" s="75">
        <v>30</v>
      </c>
      <c r="L172" s="75">
        <v>97.313529748388405</v>
      </c>
      <c r="M172" s="75">
        <v>52.773905668538198</v>
      </c>
      <c r="N172" s="75">
        <v>0.48263672281139502</v>
      </c>
      <c r="O172" s="75">
        <v>0.14244125597837401</v>
      </c>
      <c r="P172" s="75">
        <v>69</v>
      </c>
      <c r="Q172" s="75">
        <v>11.3821345394053</v>
      </c>
      <c r="R172" s="75">
        <v>11.3488635891038</v>
      </c>
      <c r="S172" s="75">
        <v>8.3593262632563906E-2</v>
      </c>
      <c r="T172" s="75">
        <v>8.3038746794205295E-2</v>
      </c>
      <c r="U172" s="75">
        <v>14</v>
      </c>
      <c r="V172" s="75">
        <v>4.6019962570180901</v>
      </c>
      <c r="W172" s="75">
        <v>3.9358841061897798</v>
      </c>
      <c r="X172" s="130" t="s">
        <v>128</v>
      </c>
      <c r="Y172" s="132"/>
    </row>
    <row r="173" spans="2:25" s="152" customFormat="1" x14ac:dyDescent="0.2">
      <c r="B173" s="75">
        <v>35012</v>
      </c>
      <c r="C173" s="75" t="s">
        <v>404</v>
      </c>
      <c r="D173" s="75" t="s">
        <v>1</v>
      </c>
      <c r="E173" s="75">
        <v>479</v>
      </c>
      <c r="F173" s="75">
        <v>1.9450000000000001</v>
      </c>
      <c r="G173" s="75">
        <v>2.2599999999999998</v>
      </c>
      <c r="H173" s="75">
        <v>2.6394000000000002</v>
      </c>
      <c r="I173" s="75">
        <v>1.4E-2</v>
      </c>
      <c r="J173" s="75">
        <v>0.32800000000000001</v>
      </c>
      <c r="K173" s="75">
        <v>6</v>
      </c>
      <c r="L173" s="75">
        <v>0.29849871508220099</v>
      </c>
      <c r="M173" s="75">
        <v>0.26990684774839202</v>
      </c>
      <c r="N173" s="75">
        <v>6.8620443173695502E-3</v>
      </c>
      <c r="O173" s="75">
        <v>2.2873481057898502E-3</v>
      </c>
      <c r="P173" s="75">
        <v>16</v>
      </c>
      <c r="Q173" s="75">
        <v>4.2844910650464598</v>
      </c>
      <c r="R173" s="75">
        <v>4.2844910650464598</v>
      </c>
      <c r="S173" s="75">
        <v>0.15182273052180101</v>
      </c>
      <c r="T173" s="75">
        <v>0.15182273052180101</v>
      </c>
      <c r="U173" s="75">
        <v>0</v>
      </c>
      <c r="V173" s="75">
        <v>0</v>
      </c>
      <c r="W173" s="75">
        <v>0</v>
      </c>
      <c r="X173" s="130" t="s">
        <v>128</v>
      </c>
      <c r="Y173" s="132"/>
    </row>
    <row r="174" spans="2:25" s="152" customFormat="1" x14ac:dyDescent="0.2">
      <c r="B174" s="75">
        <v>37001</v>
      </c>
      <c r="C174" s="75" t="s">
        <v>406</v>
      </c>
      <c r="D174" s="75" t="s">
        <v>253</v>
      </c>
      <c r="E174" s="75">
        <v>120</v>
      </c>
      <c r="F174" s="75">
        <v>35.479999999999997</v>
      </c>
      <c r="G174" s="75">
        <v>0</v>
      </c>
      <c r="H174" s="75">
        <v>0.51439999999999997</v>
      </c>
      <c r="I174" s="75">
        <v>0.58899999999999997</v>
      </c>
      <c r="J174" s="75">
        <v>4.2000000000000003E-2</v>
      </c>
      <c r="K174" s="75">
        <v>11</v>
      </c>
      <c r="L174" s="75">
        <v>273.726300811751</v>
      </c>
      <c r="M174" s="75">
        <v>229.93035840742201</v>
      </c>
      <c r="N174" s="75">
        <v>0.88094317742558903</v>
      </c>
      <c r="O174" s="75">
        <v>0.68187089292616898</v>
      </c>
      <c r="P174" s="75">
        <v>4</v>
      </c>
      <c r="Q174" s="75">
        <v>44.224974874371803</v>
      </c>
      <c r="R174" s="75">
        <v>44.224974874371803</v>
      </c>
      <c r="S174" s="75">
        <v>0.147274835717047</v>
      </c>
      <c r="T174" s="75">
        <v>0.147274835717047</v>
      </c>
      <c r="U174" s="75">
        <v>0</v>
      </c>
      <c r="V174" s="75">
        <v>0</v>
      </c>
      <c r="W174" s="75">
        <v>0</v>
      </c>
      <c r="X174" s="130" t="s">
        <v>128</v>
      </c>
      <c r="Y174" s="132"/>
    </row>
    <row r="175" spans="2:25" s="152" customFormat="1" x14ac:dyDescent="0.2">
      <c r="B175" s="75">
        <v>37002</v>
      </c>
      <c r="C175" s="75" t="s">
        <v>407</v>
      </c>
      <c r="D175" s="75" t="s">
        <v>253</v>
      </c>
      <c r="E175" s="75">
        <v>184</v>
      </c>
      <c r="F175" s="75">
        <v>30.783000000000001</v>
      </c>
      <c r="G175" s="75">
        <v>0</v>
      </c>
      <c r="H175" s="75">
        <v>0.77480000000000004</v>
      </c>
      <c r="I175" s="75">
        <v>1.6240000000000001</v>
      </c>
      <c r="J175" s="75">
        <v>0.13100000000000001</v>
      </c>
      <c r="K175" s="75">
        <v>19</v>
      </c>
      <c r="L175" s="75">
        <v>241.73120048729601</v>
      </c>
      <c r="M175" s="75">
        <v>241.618645369527</v>
      </c>
      <c r="N175" s="75">
        <v>1.2731937432756799</v>
      </c>
      <c r="O175" s="75">
        <v>1.26922121989572</v>
      </c>
      <c r="P175" s="75">
        <v>8</v>
      </c>
      <c r="Q175" s="75">
        <v>28.3042290821816</v>
      </c>
      <c r="R175" s="75">
        <v>28.3042290821816</v>
      </c>
      <c r="S175" s="75">
        <v>0.102623520648845</v>
      </c>
      <c r="T175" s="75">
        <v>0.102623520648845</v>
      </c>
      <c r="U175" s="75">
        <v>0</v>
      </c>
      <c r="V175" s="75">
        <v>0</v>
      </c>
      <c r="W175" s="75">
        <v>0</v>
      </c>
      <c r="X175" s="130" t="s">
        <v>128</v>
      </c>
      <c r="Y175" s="132"/>
    </row>
    <row r="176" spans="2:25" s="152" customFormat="1" x14ac:dyDescent="0.2">
      <c r="B176" s="75">
        <v>39565</v>
      </c>
      <c r="C176" s="75" t="s">
        <v>408</v>
      </c>
      <c r="D176" s="75" t="s">
        <v>253</v>
      </c>
      <c r="E176" s="75">
        <v>1635</v>
      </c>
      <c r="F176" s="75">
        <v>48.790999999999997</v>
      </c>
      <c r="G176" s="75">
        <v>0.99</v>
      </c>
      <c r="H176" s="75">
        <v>4.7287999999999997</v>
      </c>
      <c r="I176" s="75">
        <v>0.26100000000000001</v>
      </c>
      <c r="J176" s="75">
        <v>2.5710000000000002</v>
      </c>
      <c r="K176" s="75">
        <v>26</v>
      </c>
      <c r="L176" s="75">
        <v>9.1978110864350207</v>
      </c>
      <c r="M176" s="75">
        <v>9.1199906912328395</v>
      </c>
      <c r="N176" s="75">
        <v>0.150859403981699</v>
      </c>
      <c r="O176" s="75">
        <v>0.14690243600840799</v>
      </c>
      <c r="P176" s="75">
        <v>102</v>
      </c>
      <c r="Q176" s="75">
        <v>56.874335526153097</v>
      </c>
      <c r="R176" s="75">
        <v>56.6369174477556</v>
      </c>
      <c r="S176" s="75">
        <v>0.23659371006965901</v>
      </c>
      <c r="T176" s="75">
        <v>0.232636742096369</v>
      </c>
      <c r="U176" s="75">
        <v>5</v>
      </c>
      <c r="V176" s="75">
        <v>2.9267548740777398</v>
      </c>
      <c r="W176" s="75">
        <v>2.9267548740777398</v>
      </c>
      <c r="X176" s="130" t="s">
        <v>128</v>
      </c>
      <c r="Y176" s="132"/>
    </row>
    <row r="177" spans="2:25" s="152" customFormat="1" x14ac:dyDescent="0.2">
      <c r="B177" s="75">
        <v>39568</v>
      </c>
      <c r="C177" s="75" t="s">
        <v>409</v>
      </c>
      <c r="D177" s="75" t="s">
        <v>253</v>
      </c>
      <c r="E177" s="75">
        <v>225</v>
      </c>
      <c r="F177" s="75">
        <v>32.774000000000001</v>
      </c>
      <c r="G177" s="75">
        <v>1.0349999999999999</v>
      </c>
      <c r="H177" s="75">
        <v>0.84970000000000001</v>
      </c>
      <c r="I177" s="75">
        <v>2.476</v>
      </c>
      <c r="J177" s="75">
        <v>9.5000000000000001E-2</v>
      </c>
      <c r="K177" s="75">
        <v>12</v>
      </c>
      <c r="L177" s="75">
        <v>244.29241782531</v>
      </c>
      <c r="M177" s="75">
        <v>1.6476061050922199</v>
      </c>
      <c r="N177" s="75">
        <v>1.0455863588910801</v>
      </c>
      <c r="O177" s="75">
        <v>3.2710822410393199E-2</v>
      </c>
      <c r="P177" s="75">
        <v>17</v>
      </c>
      <c r="Q177" s="75">
        <v>7.22654448439856</v>
      </c>
      <c r="R177" s="75">
        <v>7.22654448439856</v>
      </c>
      <c r="S177" s="75">
        <v>8.9316784595754595E-2</v>
      </c>
      <c r="T177" s="75">
        <v>8.9316784595754595E-2</v>
      </c>
      <c r="U177" s="75">
        <v>1</v>
      </c>
      <c r="V177" s="75">
        <v>0.827514209488458</v>
      </c>
      <c r="W177" s="75">
        <v>0.827514209488458</v>
      </c>
      <c r="X177" s="130" t="s">
        <v>128</v>
      </c>
      <c r="Y177" s="132"/>
    </row>
    <row r="178" spans="2:25" s="152" customFormat="1" x14ac:dyDescent="0.2">
      <c r="B178" s="75">
        <v>39569</v>
      </c>
      <c r="C178" s="75" t="s">
        <v>410</v>
      </c>
      <c r="D178" s="75" t="s">
        <v>253</v>
      </c>
      <c r="E178" s="75">
        <v>5</v>
      </c>
      <c r="F178" s="75">
        <v>1.7529999999999999</v>
      </c>
      <c r="G178" s="75">
        <v>1.2529999999999999</v>
      </c>
      <c r="H178" s="75">
        <v>0</v>
      </c>
      <c r="I178" s="75">
        <v>0</v>
      </c>
      <c r="J178" s="75">
        <v>0</v>
      </c>
      <c r="K178" s="75">
        <v>0</v>
      </c>
      <c r="L178" s="75">
        <v>0</v>
      </c>
      <c r="M178" s="75">
        <v>0</v>
      </c>
      <c r="N178" s="75">
        <v>0</v>
      </c>
      <c r="O178" s="75">
        <v>0</v>
      </c>
      <c r="P178" s="75">
        <v>0</v>
      </c>
      <c r="Q178" s="75">
        <v>0</v>
      </c>
      <c r="R178" s="75">
        <v>0</v>
      </c>
      <c r="S178" s="75">
        <v>0</v>
      </c>
      <c r="T178" s="75">
        <v>0</v>
      </c>
      <c r="U178" s="75">
        <v>2</v>
      </c>
      <c r="V178" s="75">
        <v>2</v>
      </c>
      <c r="W178" s="75">
        <v>2</v>
      </c>
      <c r="X178" s="130" t="s">
        <v>128</v>
      </c>
      <c r="Y178" s="132"/>
    </row>
    <row r="179" spans="2:25" s="152" customFormat="1" x14ac:dyDescent="0.2">
      <c r="B179" s="75">
        <v>39570</v>
      </c>
      <c r="C179" s="75" t="s">
        <v>411</v>
      </c>
      <c r="D179" s="75" t="s">
        <v>1</v>
      </c>
      <c r="E179" s="75">
        <v>23</v>
      </c>
      <c r="F179" s="75">
        <v>12.012</v>
      </c>
      <c r="G179" s="75">
        <v>0.8</v>
      </c>
      <c r="H179" s="75">
        <v>5.2355999999999998</v>
      </c>
      <c r="I179" s="75">
        <v>4.8</v>
      </c>
      <c r="J179" s="75">
        <v>0.57099999999999995</v>
      </c>
      <c r="K179" s="75">
        <v>6</v>
      </c>
      <c r="L179" s="75">
        <v>21.953906504854402</v>
      </c>
      <c r="M179" s="75">
        <v>21.366526893203901</v>
      </c>
      <c r="N179" s="75">
        <v>1.00922330097087</v>
      </c>
      <c r="O179" s="75">
        <v>1.00436893203883</v>
      </c>
      <c r="P179" s="75">
        <v>3</v>
      </c>
      <c r="Q179" s="75">
        <v>187.18252427184501</v>
      </c>
      <c r="R179" s="75">
        <v>187.18252427184501</v>
      </c>
      <c r="S179" s="75">
        <v>0.82601941747572805</v>
      </c>
      <c r="T179" s="75">
        <v>0.82601941747572805</v>
      </c>
      <c r="U179" s="75">
        <v>2</v>
      </c>
      <c r="V179" s="75">
        <v>1.9980582524271799</v>
      </c>
      <c r="W179" s="75">
        <v>1.9980582524271799</v>
      </c>
      <c r="X179" s="130" t="s">
        <v>128</v>
      </c>
      <c r="Y179" s="132"/>
    </row>
    <row r="180" spans="2:25" s="152" customFormat="1" x14ac:dyDescent="0.2">
      <c r="B180" s="75">
        <v>39571</v>
      </c>
      <c r="C180" s="75" t="s">
        <v>412</v>
      </c>
      <c r="D180" s="75" t="s">
        <v>413</v>
      </c>
      <c r="E180" s="75">
        <v>1054</v>
      </c>
      <c r="F180" s="75">
        <v>203.483</v>
      </c>
      <c r="G180" s="75">
        <v>2.5329999999999999</v>
      </c>
      <c r="H180" s="75">
        <v>3.9388999999999998</v>
      </c>
      <c r="I180" s="75">
        <v>8.3919999999999995</v>
      </c>
      <c r="J180" s="75">
        <v>1.893</v>
      </c>
      <c r="K180" s="75">
        <v>52</v>
      </c>
      <c r="L180" s="75">
        <v>285.82974725320702</v>
      </c>
      <c r="M180" s="75">
        <v>211.404386103664</v>
      </c>
      <c r="N180" s="75">
        <v>1.42046597557221</v>
      </c>
      <c r="O180" s="75">
        <v>1.2433952581340399</v>
      </c>
      <c r="P180" s="75">
        <v>52</v>
      </c>
      <c r="Q180" s="75">
        <v>48.412566934209202</v>
      </c>
      <c r="R180" s="75">
        <v>48.412566934209202</v>
      </c>
      <c r="S180" s="75">
        <v>0.175017961613466</v>
      </c>
      <c r="T180" s="75">
        <v>0.175017961613466</v>
      </c>
      <c r="U180" s="75">
        <v>16</v>
      </c>
      <c r="V180" s="75">
        <v>9.7620034896849006</v>
      </c>
      <c r="W180" s="75">
        <v>8.6534742892332996</v>
      </c>
      <c r="X180" s="130" t="s">
        <v>128</v>
      </c>
      <c r="Y180" s="132"/>
    </row>
    <row r="181" spans="2:25" s="152" customFormat="1" x14ac:dyDescent="0.2">
      <c r="B181" s="75">
        <v>40001</v>
      </c>
      <c r="C181" s="75" t="s">
        <v>414</v>
      </c>
      <c r="D181" s="75" t="s">
        <v>253</v>
      </c>
      <c r="E181" s="75">
        <v>211</v>
      </c>
      <c r="F181" s="75">
        <v>2.3050000000000002</v>
      </c>
      <c r="G181" s="75">
        <v>0.44</v>
      </c>
      <c r="H181" s="75">
        <v>0.64019999999999999</v>
      </c>
      <c r="I181" s="75">
        <v>1.2789999999999999</v>
      </c>
      <c r="J181" s="75">
        <v>0.45500000000000002</v>
      </c>
      <c r="K181" s="75">
        <v>2</v>
      </c>
      <c r="L181" s="75">
        <v>205.32820529230801</v>
      </c>
      <c r="M181" s="75">
        <v>0.32820529230769202</v>
      </c>
      <c r="N181" s="75">
        <v>1.0594871794871801</v>
      </c>
      <c r="O181" s="75">
        <v>8.2051282051281999E-3</v>
      </c>
      <c r="P181" s="75">
        <v>4</v>
      </c>
      <c r="Q181" s="75">
        <v>113.394944</v>
      </c>
      <c r="R181" s="75">
        <v>113.394944</v>
      </c>
      <c r="S181" s="75">
        <v>0.38564102564102598</v>
      </c>
      <c r="T181" s="75">
        <v>0.38564102564102598</v>
      </c>
      <c r="U181" s="75">
        <v>0</v>
      </c>
      <c r="V181" s="75">
        <v>0</v>
      </c>
      <c r="W181" s="75">
        <v>0</v>
      </c>
      <c r="X181" s="130" t="s">
        <v>128</v>
      </c>
      <c r="Y181" s="132"/>
    </row>
    <row r="182" spans="2:25" s="152" customFormat="1" x14ac:dyDescent="0.2">
      <c r="B182" s="75">
        <v>40002</v>
      </c>
      <c r="C182" s="75" t="s">
        <v>415</v>
      </c>
      <c r="D182" s="75" t="s">
        <v>413</v>
      </c>
      <c r="E182" s="75">
        <v>959</v>
      </c>
      <c r="F182" s="75">
        <v>223.125</v>
      </c>
      <c r="G182" s="75">
        <v>0</v>
      </c>
      <c r="H182" s="75">
        <v>1.8468</v>
      </c>
      <c r="I182" s="75">
        <v>14.558999999999999</v>
      </c>
      <c r="J182" s="75">
        <v>2.097</v>
      </c>
      <c r="K182" s="75">
        <v>50</v>
      </c>
      <c r="L182" s="75">
        <v>662.36880384447602</v>
      </c>
      <c r="M182" s="75">
        <v>372.69861378174301</v>
      </c>
      <c r="N182" s="75">
        <v>4.8015984719010802</v>
      </c>
      <c r="O182" s="75">
        <v>2.8183371870915899</v>
      </c>
      <c r="P182" s="75">
        <v>37</v>
      </c>
      <c r="Q182" s="75">
        <v>74.049988504071607</v>
      </c>
      <c r="R182" s="75">
        <v>73.973583477430395</v>
      </c>
      <c r="S182" s="75">
        <v>0.275711269729567</v>
      </c>
      <c r="T182" s="75">
        <v>0.27530913843369897</v>
      </c>
      <c r="U182" s="75">
        <v>7</v>
      </c>
      <c r="V182" s="75">
        <v>2.0644415401628602</v>
      </c>
      <c r="W182" s="75">
        <v>2.0644415401628602</v>
      </c>
      <c r="X182" s="130" t="s">
        <v>128</v>
      </c>
      <c r="Y182" s="132"/>
    </row>
    <row r="183" spans="2:25" s="152" customFormat="1" x14ac:dyDescent="0.2">
      <c r="B183" s="75">
        <v>40003</v>
      </c>
      <c r="C183" s="75" t="s">
        <v>416</v>
      </c>
      <c r="D183" s="75" t="s">
        <v>253</v>
      </c>
      <c r="E183" s="75">
        <v>260</v>
      </c>
      <c r="F183" s="75">
        <v>50.945</v>
      </c>
      <c r="G183" s="75">
        <v>0.152</v>
      </c>
      <c r="H183" s="75">
        <v>0.68840000000000001</v>
      </c>
      <c r="I183" s="75">
        <v>2.589</v>
      </c>
      <c r="J183" s="75">
        <v>7.3999999999999996E-2</v>
      </c>
      <c r="K183" s="75">
        <v>17</v>
      </c>
      <c r="L183" s="75">
        <v>364.45758203734999</v>
      </c>
      <c r="M183" s="75">
        <v>167.760907495699</v>
      </c>
      <c r="N183" s="75">
        <v>2.1391708640061999</v>
      </c>
      <c r="O183" s="75">
        <v>1.13056954668733</v>
      </c>
      <c r="P183" s="75">
        <v>13</v>
      </c>
      <c r="Q183" s="75">
        <v>15.080983959705501</v>
      </c>
      <c r="R183" s="75">
        <v>15.080983959705501</v>
      </c>
      <c r="S183" s="75">
        <v>6.4006199147617196E-2</v>
      </c>
      <c r="T183" s="75">
        <v>6.4006199147617196E-2</v>
      </c>
      <c r="U183" s="75">
        <v>0</v>
      </c>
      <c r="V183" s="75">
        <v>0</v>
      </c>
      <c r="W183" s="75">
        <v>0</v>
      </c>
      <c r="X183" s="130" t="s">
        <v>128</v>
      </c>
      <c r="Y183" s="132"/>
    </row>
    <row r="184" spans="2:25" s="152" customFormat="1" x14ac:dyDescent="0.2">
      <c r="B184" s="75">
        <v>41511</v>
      </c>
      <c r="C184" s="75" t="s">
        <v>417</v>
      </c>
      <c r="D184" s="75" t="s">
        <v>253</v>
      </c>
      <c r="E184" s="75">
        <v>1381</v>
      </c>
      <c r="F184" s="75">
        <v>16.62</v>
      </c>
      <c r="G184" s="75">
        <v>2.4</v>
      </c>
      <c r="H184" s="75">
        <v>3.8982999999999999</v>
      </c>
      <c r="I184" s="75">
        <v>0.89400000000000002</v>
      </c>
      <c r="J184" s="75">
        <v>1.1479999999999999</v>
      </c>
      <c r="K184" s="75">
        <v>24</v>
      </c>
      <c r="L184" s="75">
        <v>13.751439315907399</v>
      </c>
      <c r="M184" s="75">
        <v>13.5731968483943</v>
      </c>
      <c r="N184" s="75">
        <v>0.18956933034602899</v>
      </c>
      <c r="O184" s="75">
        <v>0.18558625840179199</v>
      </c>
      <c r="P184" s="75">
        <v>60</v>
      </c>
      <c r="Q184" s="75">
        <v>47.125346079163599</v>
      </c>
      <c r="R184" s="75">
        <v>47.065600000000003</v>
      </c>
      <c r="S184" s="75">
        <v>0.24110032362459499</v>
      </c>
      <c r="T184" s="75">
        <v>0.240104555638536</v>
      </c>
      <c r="U184" s="75">
        <v>1</v>
      </c>
      <c r="V184" s="75">
        <v>1.05912372417227</v>
      </c>
      <c r="W184" s="75">
        <v>1.05912372417227</v>
      </c>
      <c r="X184" s="130" t="s">
        <v>128</v>
      </c>
      <c r="Y184" s="132"/>
    </row>
    <row r="185" spans="2:25" s="152" customFormat="1" x14ac:dyDescent="0.2">
      <c r="B185" s="75">
        <v>41512</v>
      </c>
      <c r="C185" s="75" t="s">
        <v>418</v>
      </c>
      <c r="D185" s="75" t="s">
        <v>253</v>
      </c>
      <c r="E185" s="75">
        <v>387</v>
      </c>
      <c r="F185" s="75">
        <v>68.134</v>
      </c>
      <c r="G185" s="75">
        <v>2.3069999999999999</v>
      </c>
      <c r="H185" s="75">
        <v>4.1661999999999999</v>
      </c>
      <c r="I185" s="75">
        <v>4.2480000000000002</v>
      </c>
      <c r="J185" s="75">
        <v>2.5979999999999999</v>
      </c>
      <c r="K185" s="75">
        <v>29</v>
      </c>
      <c r="L185" s="75">
        <v>148.25660658618</v>
      </c>
      <c r="M185" s="75">
        <v>146.97834394387101</v>
      </c>
      <c r="N185" s="75">
        <v>2.7505074574177</v>
      </c>
      <c r="O185" s="75">
        <v>2.7212073073868099</v>
      </c>
      <c r="P185" s="75">
        <v>15</v>
      </c>
      <c r="Q185" s="75">
        <v>74.601535610272705</v>
      </c>
      <c r="R185" s="75">
        <v>6.9340746624304996</v>
      </c>
      <c r="S185" s="75">
        <v>0.212514341187892</v>
      </c>
      <c r="T185" s="75">
        <v>3.9008031065219301E-2</v>
      </c>
      <c r="U185" s="75">
        <v>0</v>
      </c>
      <c r="V185" s="75">
        <v>0</v>
      </c>
      <c r="W185" s="75">
        <v>0</v>
      </c>
      <c r="X185" s="130" t="s">
        <v>128</v>
      </c>
      <c r="Y185" s="132"/>
    </row>
    <row r="186" spans="2:25" s="152" customFormat="1" x14ac:dyDescent="0.2">
      <c r="B186" s="75">
        <v>41513</v>
      </c>
      <c r="C186" s="75" t="s">
        <v>419</v>
      </c>
      <c r="D186" s="75" t="s">
        <v>253</v>
      </c>
      <c r="E186" s="75">
        <v>1293</v>
      </c>
      <c r="F186" s="75">
        <v>12.678000000000001</v>
      </c>
      <c r="G186" s="75">
        <v>4.49</v>
      </c>
      <c r="H186" s="75">
        <v>4.7779999999999996</v>
      </c>
      <c r="I186" s="75">
        <v>3.0750000000000002</v>
      </c>
      <c r="J186" s="75">
        <v>1.349</v>
      </c>
      <c r="K186" s="75">
        <v>19</v>
      </c>
      <c r="L186" s="75">
        <v>94.989949710636594</v>
      </c>
      <c r="M186" s="75">
        <v>94.915447056475799</v>
      </c>
      <c r="N186" s="75">
        <v>2.28617042506486</v>
      </c>
      <c r="O186" s="75">
        <v>2.28563826248919</v>
      </c>
      <c r="P186" s="75">
        <v>51</v>
      </c>
      <c r="Q186" s="75">
        <v>34.478822191179397</v>
      </c>
      <c r="R186" s="75">
        <v>26.880534224705599</v>
      </c>
      <c r="S186" s="75">
        <v>0.12771901816004799</v>
      </c>
      <c r="T186" s="75">
        <v>0.10410430386483099</v>
      </c>
      <c r="U186" s="75">
        <v>1</v>
      </c>
      <c r="V186" s="75">
        <v>1.0199560965875101</v>
      </c>
      <c r="W186" s="75">
        <v>1.0199560965875101</v>
      </c>
      <c r="X186" s="130" t="s">
        <v>128</v>
      </c>
      <c r="Y186" s="132"/>
    </row>
    <row r="187" spans="2:25" s="152" customFormat="1" x14ac:dyDescent="0.2">
      <c r="B187" s="75">
        <v>41514</v>
      </c>
      <c r="C187" s="75" t="s">
        <v>420</v>
      </c>
      <c r="D187" s="75" t="s">
        <v>253</v>
      </c>
      <c r="E187" s="75">
        <v>891</v>
      </c>
      <c r="F187" s="75">
        <v>132.011</v>
      </c>
      <c r="G187" s="75">
        <v>5.819</v>
      </c>
      <c r="H187" s="75">
        <v>1.9434</v>
      </c>
      <c r="I187" s="75">
        <v>24.634</v>
      </c>
      <c r="J187" s="75">
        <v>0.48</v>
      </c>
      <c r="K187" s="75">
        <v>42</v>
      </c>
      <c r="L187" s="75">
        <v>1196.5635880156999</v>
      </c>
      <c r="M187" s="75">
        <v>158.728387941009</v>
      </c>
      <c r="N187" s="75">
        <v>3.3383758465725699</v>
      </c>
      <c r="O187" s="75">
        <v>1.93797075764289</v>
      </c>
      <c r="P187" s="75">
        <v>37</v>
      </c>
      <c r="Q187" s="75">
        <v>11.8677140705108</v>
      </c>
      <c r="R187" s="75">
        <v>11.776569061332999</v>
      </c>
      <c r="S187" s="75">
        <v>0.101525413000823</v>
      </c>
      <c r="T187" s="75">
        <v>0.100006329514526</v>
      </c>
      <c r="U187" s="75">
        <v>20</v>
      </c>
      <c r="V187" s="75">
        <v>14.3440724096462</v>
      </c>
      <c r="W187" s="75">
        <v>10.908665105386399</v>
      </c>
      <c r="X187" s="130" t="s">
        <v>128</v>
      </c>
      <c r="Y187" s="132"/>
    </row>
    <row r="188" spans="2:25" s="152" customFormat="1" x14ac:dyDescent="0.2">
      <c r="B188" s="75">
        <v>41515</v>
      </c>
      <c r="C188" s="75" t="s">
        <v>421</v>
      </c>
      <c r="D188" s="75" t="s">
        <v>413</v>
      </c>
      <c r="E188" s="75">
        <v>2998</v>
      </c>
      <c r="F188" s="75">
        <v>332.25400000000002</v>
      </c>
      <c r="G188" s="75">
        <v>12.919</v>
      </c>
      <c r="H188" s="75">
        <v>4.3985000000000003</v>
      </c>
      <c r="I188" s="75">
        <v>80.019000000000005</v>
      </c>
      <c r="J188" s="75">
        <v>0.64900000000000002</v>
      </c>
      <c r="K188" s="75">
        <v>165</v>
      </c>
      <c r="L188" s="75">
        <v>1469.7458198694801</v>
      </c>
      <c r="M188" s="75">
        <v>403.949566569561</v>
      </c>
      <c r="N188" s="75">
        <v>5.2948440962881396</v>
      </c>
      <c r="O188" s="75">
        <v>4.5204688959201604</v>
      </c>
      <c r="P188" s="75">
        <v>61</v>
      </c>
      <c r="Q188" s="75">
        <v>16.672187580669899</v>
      </c>
      <c r="R188" s="75">
        <v>16.672187580669899</v>
      </c>
      <c r="S188" s="75">
        <v>0.120011708459362</v>
      </c>
      <c r="T188" s="75">
        <v>0.120011708459362</v>
      </c>
      <c r="U188" s="75">
        <v>45</v>
      </c>
      <c r="V188" s="75">
        <v>12.708752073373001</v>
      </c>
      <c r="W188" s="75">
        <v>9.7358069776842306</v>
      </c>
      <c r="X188" s="130" t="s">
        <v>128</v>
      </c>
      <c r="Y188" s="132"/>
    </row>
    <row r="189" spans="2:25" s="152" customFormat="1" x14ac:dyDescent="0.2">
      <c r="B189" s="75">
        <v>41516</v>
      </c>
      <c r="C189" s="75" t="s">
        <v>422</v>
      </c>
      <c r="D189" s="75" t="s">
        <v>413</v>
      </c>
      <c r="E189" s="75">
        <v>2170</v>
      </c>
      <c r="F189" s="75">
        <v>529.54100000000005</v>
      </c>
      <c r="G189" s="75">
        <v>2.0379999999999998</v>
      </c>
      <c r="H189" s="75">
        <v>4.1535000000000002</v>
      </c>
      <c r="I189" s="75">
        <v>10.128</v>
      </c>
      <c r="J189" s="75">
        <v>1.93</v>
      </c>
      <c r="K189" s="75">
        <v>127</v>
      </c>
      <c r="L189" s="75">
        <v>271.61695412322302</v>
      </c>
      <c r="M189" s="75">
        <v>261.43654415892399</v>
      </c>
      <c r="N189" s="75">
        <v>2.9773426737403601</v>
      </c>
      <c r="O189" s="75">
        <v>2.9439868687164799</v>
      </c>
      <c r="P189" s="75">
        <v>58</v>
      </c>
      <c r="Q189" s="75">
        <v>51.832192745552099</v>
      </c>
      <c r="R189" s="75">
        <v>51.832192745552099</v>
      </c>
      <c r="S189" s="75">
        <v>0.194917489814462</v>
      </c>
      <c r="T189" s="75">
        <v>0.194917489814462</v>
      </c>
      <c r="U189" s="75">
        <v>39</v>
      </c>
      <c r="V189" s="75">
        <v>9.04531465251927</v>
      </c>
      <c r="W189" s="75">
        <v>7.8841046985373904</v>
      </c>
      <c r="X189" s="130" t="s">
        <v>128</v>
      </c>
      <c r="Y189" s="132"/>
    </row>
    <row r="190" spans="2:25" s="152" customFormat="1" x14ac:dyDescent="0.2">
      <c r="B190" s="75">
        <v>41517</v>
      </c>
      <c r="C190" s="75" t="s">
        <v>423</v>
      </c>
      <c r="D190" s="75" t="s">
        <v>253</v>
      </c>
      <c r="E190" s="75">
        <v>1836</v>
      </c>
      <c r="F190" s="75">
        <v>46.918999999999997</v>
      </c>
      <c r="G190" s="75">
        <v>2.6930000000000001</v>
      </c>
      <c r="H190" s="75">
        <v>3.8105000000000002</v>
      </c>
      <c r="I190" s="75">
        <v>1.034</v>
      </c>
      <c r="J190" s="75">
        <v>0.16900000000000001</v>
      </c>
      <c r="K190" s="75">
        <v>47</v>
      </c>
      <c r="L190" s="75">
        <v>22.289019689417898</v>
      </c>
      <c r="M190" s="75">
        <v>21.273256822103299</v>
      </c>
      <c r="N190" s="75">
        <v>0.19074660551126599</v>
      </c>
      <c r="O190" s="75">
        <v>0.17662262021768399</v>
      </c>
      <c r="P190" s="75">
        <v>25</v>
      </c>
      <c r="Q190" s="75">
        <v>4.88260434640166</v>
      </c>
      <c r="R190" s="75">
        <v>4.6729286884350802</v>
      </c>
      <c r="S190" s="75">
        <v>5.5695096647373599E-2</v>
      </c>
      <c r="T190" s="75">
        <v>5.22005023479305E-2</v>
      </c>
      <c r="U190" s="75">
        <v>5</v>
      </c>
      <c r="V190" s="75">
        <v>3.36143569582469</v>
      </c>
      <c r="W190" s="75">
        <v>3.36143569582469</v>
      </c>
      <c r="X190" s="130" t="s">
        <v>128</v>
      </c>
      <c r="Y190" s="132"/>
    </row>
    <row r="191" spans="2:25" s="152" customFormat="1" x14ac:dyDescent="0.2">
      <c r="B191" s="75">
        <v>41518</v>
      </c>
      <c r="C191" s="75" t="s">
        <v>424</v>
      </c>
      <c r="D191" s="75" t="s">
        <v>253</v>
      </c>
      <c r="E191" s="75">
        <v>2005</v>
      </c>
      <c r="F191" s="75">
        <v>110.267</v>
      </c>
      <c r="G191" s="75">
        <v>3.516</v>
      </c>
      <c r="H191" s="75">
        <v>4.2511999999999999</v>
      </c>
      <c r="I191" s="75">
        <v>7.3840000000000003</v>
      </c>
      <c r="J191" s="75">
        <v>0.47399999999999998</v>
      </c>
      <c r="K191" s="75">
        <v>81</v>
      </c>
      <c r="L191" s="75">
        <v>477.25559120611598</v>
      </c>
      <c r="M191" s="75">
        <v>343.84000064125001</v>
      </c>
      <c r="N191" s="75">
        <v>5.4361309622735599</v>
      </c>
      <c r="O191" s="75">
        <v>5.0339371779956803</v>
      </c>
      <c r="P191" s="75">
        <v>19</v>
      </c>
      <c r="Q191" s="75">
        <v>20.876186604620202</v>
      </c>
      <c r="R191" s="75">
        <v>20.470668572378301</v>
      </c>
      <c r="S191" s="75">
        <v>8.2964932690709703E-2</v>
      </c>
      <c r="T191" s="75">
        <v>8.13029749044374E-2</v>
      </c>
      <c r="U191" s="75">
        <v>11</v>
      </c>
      <c r="V191" s="75">
        <v>5.5268073790925696</v>
      </c>
      <c r="W191" s="75">
        <v>5.15359813860728</v>
      </c>
      <c r="X191" s="130" t="s">
        <v>128</v>
      </c>
      <c r="Y191" s="132"/>
    </row>
    <row r="192" spans="2:25" s="152" customFormat="1" x14ac:dyDescent="0.2">
      <c r="B192" s="75">
        <v>43505</v>
      </c>
      <c r="C192" s="75" t="s">
        <v>425</v>
      </c>
      <c r="D192" s="75" t="s">
        <v>253</v>
      </c>
      <c r="E192" s="75">
        <v>3</v>
      </c>
      <c r="F192" s="75">
        <v>9.5229999999999997</v>
      </c>
      <c r="G192" s="75">
        <v>0.73799999999999999</v>
      </c>
      <c r="H192" s="75">
        <v>0</v>
      </c>
      <c r="I192" s="75">
        <v>2.7E-2</v>
      </c>
      <c r="J192" s="75">
        <v>4.0000000000000001E-3</v>
      </c>
      <c r="K192" s="75">
        <v>5</v>
      </c>
      <c r="L192" s="75">
        <v>54.529149796629902</v>
      </c>
      <c r="M192" s="75">
        <v>54.529149796629902</v>
      </c>
      <c r="N192" s="75">
        <v>2.00464846019756</v>
      </c>
      <c r="O192" s="75">
        <v>2.00464846019756</v>
      </c>
      <c r="P192" s="75">
        <v>1</v>
      </c>
      <c r="Q192" s="75">
        <v>0.13558024404416</v>
      </c>
      <c r="R192" s="75">
        <v>0.13558024404416</v>
      </c>
      <c r="S192" s="75">
        <v>7.7474336625992597E-4</v>
      </c>
      <c r="T192" s="75">
        <v>7.7474336625992597E-4</v>
      </c>
      <c r="U192" s="75">
        <v>0</v>
      </c>
      <c r="V192" s="75">
        <v>0</v>
      </c>
      <c r="W192" s="75">
        <v>0</v>
      </c>
      <c r="X192" s="130" t="s">
        <v>128</v>
      </c>
      <c r="Y192" s="132"/>
    </row>
    <row r="193" spans="2:25" s="152" customFormat="1" x14ac:dyDescent="0.2">
      <c r="B193" s="75">
        <v>43506</v>
      </c>
      <c r="C193" s="75" t="s">
        <v>426</v>
      </c>
      <c r="D193" s="75" t="s">
        <v>253</v>
      </c>
      <c r="E193" s="75">
        <v>1742</v>
      </c>
      <c r="F193" s="75">
        <v>81.7</v>
      </c>
      <c r="G193" s="75">
        <v>1.2170000000000001</v>
      </c>
      <c r="H193" s="75">
        <v>3.4676</v>
      </c>
      <c r="I193" s="75">
        <v>5.5810000000000004</v>
      </c>
      <c r="J193" s="75">
        <v>1.1930000000000001</v>
      </c>
      <c r="K193" s="75">
        <v>48</v>
      </c>
      <c r="L193" s="75">
        <v>258.47257827474402</v>
      </c>
      <c r="M193" s="75">
        <v>188.05658269620801</v>
      </c>
      <c r="N193" s="75">
        <v>1.8040584511625199</v>
      </c>
      <c r="O193" s="75">
        <v>1.4105780039046301</v>
      </c>
      <c r="P193" s="75">
        <v>54</v>
      </c>
      <c r="Q193" s="75">
        <v>43.7186519197775</v>
      </c>
      <c r="R193" s="75">
        <v>43.661857267940597</v>
      </c>
      <c r="S193" s="75">
        <v>0.19617819322013799</v>
      </c>
      <c r="T193" s="75">
        <v>0.19523161568952199</v>
      </c>
      <c r="U193" s="75">
        <v>3</v>
      </c>
      <c r="V193" s="75">
        <v>1.24386203632491</v>
      </c>
      <c r="W193" s="75">
        <v>0</v>
      </c>
      <c r="X193" s="130" t="s">
        <v>128</v>
      </c>
      <c r="Y193" s="132"/>
    </row>
    <row r="194" spans="2:25" s="152" customFormat="1" x14ac:dyDescent="0.2">
      <c r="B194" s="75">
        <v>43507</v>
      </c>
      <c r="C194" s="75" t="s">
        <v>427</v>
      </c>
      <c r="D194" s="75" t="s">
        <v>413</v>
      </c>
      <c r="E194" s="75">
        <v>1448</v>
      </c>
      <c r="F194" s="75">
        <v>204.76900000000001</v>
      </c>
      <c r="G194" s="75">
        <v>0.56200000000000006</v>
      </c>
      <c r="H194" s="75">
        <v>3.3914</v>
      </c>
      <c r="I194" s="75">
        <v>13.948</v>
      </c>
      <c r="J194" s="75">
        <v>1.0449999999999999</v>
      </c>
      <c r="K194" s="75">
        <v>114</v>
      </c>
      <c r="L194" s="75">
        <v>585.22572999995202</v>
      </c>
      <c r="M194" s="75">
        <v>293.41390711405501</v>
      </c>
      <c r="N194" s="75">
        <v>5.5704685145768096</v>
      </c>
      <c r="O194" s="75">
        <v>4.5492550163824603</v>
      </c>
      <c r="P194" s="75">
        <v>52</v>
      </c>
      <c r="Q194" s="75">
        <v>30.9421082821132</v>
      </c>
      <c r="R194" s="75">
        <v>21.863108803482199</v>
      </c>
      <c r="S194" s="75">
        <v>0.124363236314065</v>
      </c>
      <c r="T194" s="75">
        <v>9.9825413149020603E-2</v>
      </c>
      <c r="U194" s="75">
        <v>43</v>
      </c>
      <c r="V194" s="75">
        <v>18.847152799368601</v>
      </c>
      <c r="W194" s="75">
        <v>12.3617056896181</v>
      </c>
      <c r="X194" s="130" t="s">
        <v>128</v>
      </c>
      <c r="Y194" s="132"/>
    </row>
    <row r="195" spans="2:25" s="152" customFormat="1" x14ac:dyDescent="0.2">
      <c r="B195" s="75">
        <v>45001</v>
      </c>
      <c r="C195" s="75" t="s">
        <v>428</v>
      </c>
      <c r="D195" s="75" t="s">
        <v>253</v>
      </c>
      <c r="E195" s="75">
        <v>53</v>
      </c>
      <c r="F195" s="75">
        <v>28.378</v>
      </c>
      <c r="G195" s="75">
        <v>7.1999999999999995E-2</v>
      </c>
      <c r="H195" s="75">
        <v>2.4386999999999999</v>
      </c>
      <c r="I195" s="75">
        <v>5.6710000000000003</v>
      </c>
      <c r="J195" s="75">
        <v>1.3340000000000001</v>
      </c>
      <c r="K195" s="75">
        <v>15</v>
      </c>
      <c r="L195" s="75">
        <v>409.22790752208999</v>
      </c>
      <c r="M195" s="75">
        <v>409.22790752208999</v>
      </c>
      <c r="N195" s="75">
        <v>3.2595722883852001</v>
      </c>
      <c r="O195" s="75">
        <v>3.2595722883852001</v>
      </c>
      <c r="P195" s="75">
        <v>3</v>
      </c>
      <c r="Q195" s="75">
        <v>80.294532078371105</v>
      </c>
      <c r="R195" s="75">
        <v>80.294532078371105</v>
      </c>
      <c r="S195" s="75">
        <v>0.30682545780509701</v>
      </c>
      <c r="T195" s="75">
        <v>0.30682545780509701</v>
      </c>
      <c r="U195" s="75">
        <v>0</v>
      </c>
      <c r="V195" s="75">
        <v>0</v>
      </c>
      <c r="W195" s="75">
        <v>0</v>
      </c>
      <c r="X195" s="130" t="s">
        <v>128</v>
      </c>
      <c r="Y195" s="132"/>
    </row>
    <row r="196" spans="2:25" s="152" customFormat="1" x14ac:dyDescent="0.2">
      <c r="B196" s="75">
        <v>45002</v>
      </c>
      <c r="C196" s="75" t="s">
        <v>429</v>
      </c>
      <c r="D196" s="75" t="s">
        <v>413</v>
      </c>
      <c r="E196" s="75">
        <v>704</v>
      </c>
      <c r="F196" s="75">
        <v>291.286</v>
      </c>
      <c r="G196" s="75">
        <v>0.72</v>
      </c>
      <c r="H196" s="75">
        <v>1.9434</v>
      </c>
      <c r="I196" s="75">
        <v>4.6130000000000004</v>
      </c>
      <c r="J196" s="75">
        <v>0.56100000000000005</v>
      </c>
      <c r="K196" s="75">
        <v>50</v>
      </c>
      <c r="L196" s="75">
        <v>333.258259122852</v>
      </c>
      <c r="M196" s="75">
        <v>333.23265088348302</v>
      </c>
      <c r="N196" s="75">
        <v>2.5673562908551801</v>
      </c>
      <c r="O196" s="75">
        <v>2.56452591144956</v>
      </c>
      <c r="P196" s="75">
        <v>21</v>
      </c>
      <c r="Q196" s="75">
        <v>47.857673603342498</v>
      </c>
      <c r="R196" s="75">
        <v>47.857673603342498</v>
      </c>
      <c r="S196" s="75">
        <v>0.16577936518633299</v>
      </c>
      <c r="T196" s="75">
        <v>0.16577936518633299</v>
      </c>
      <c r="U196" s="75">
        <v>31</v>
      </c>
      <c r="V196" s="75">
        <v>12.5551587034167</v>
      </c>
      <c r="W196" s="75">
        <v>12.394298807197201</v>
      </c>
      <c r="X196" s="130" t="s">
        <v>128</v>
      </c>
      <c r="Y196" s="132"/>
    </row>
    <row r="197" spans="2:25" s="152" customFormat="1" x14ac:dyDescent="0.2">
      <c r="B197" s="75">
        <v>45003</v>
      </c>
      <c r="C197" s="75" t="s">
        <v>430</v>
      </c>
      <c r="D197" s="75" t="s">
        <v>253</v>
      </c>
      <c r="E197" s="75">
        <v>614</v>
      </c>
      <c r="F197" s="75">
        <v>184.399</v>
      </c>
      <c r="G197" s="75">
        <v>0.24</v>
      </c>
      <c r="H197" s="75">
        <v>3.3914</v>
      </c>
      <c r="I197" s="75">
        <v>23.603999999999999</v>
      </c>
      <c r="J197" s="75">
        <v>2.0110000000000001</v>
      </c>
      <c r="K197" s="75">
        <v>66</v>
      </c>
      <c r="L197" s="75">
        <v>1194.9208376326401</v>
      </c>
      <c r="M197" s="75">
        <v>1054.1805517975899</v>
      </c>
      <c r="N197" s="75">
        <v>7.8431464631640697</v>
      </c>
      <c r="O197" s="75">
        <v>7.5405341943058399</v>
      </c>
      <c r="P197" s="75">
        <v>29</v>
      </c>
      <c r="Q197" s="75">
        <v>115.57707236865301</v>
      </c>
      <c r="R197" s="75">
        <v>115.57707236865301</v>
      </c>
      <c r="S197" s="75">
        <v>0.41015556207807402</v>
      </c>
      <c r="T197" s="75">
        <v>0.41015556207807402</v>
      </c>
      <c r="U197" s="75">
        <v>31</v>
      </c>
      <c r="V197" s="75">
        <v>17.4881714117992</v>
      </c>
      <c r="W197" s="75">
        <v>16.934194305840901</v>
      </c>
      <c r="X197" s="130" t="s">
        <v>344</v>
      </c>
      <c r="Y197" s="132"/>
    </row>
    <row r="198" spans="2:25" s="152" customFormat="1" x14ac:dyDescent="0.2">
      <c r="B198" s="75">
        <v>48180</v>
      </c>
      <c r="C198" s="75" t="s">
        <v>431</v>
      </c>
      <c r="D198" s="75" t="s">
        <v>253</v>
      </c>
      <c r="E198" s="75">
        <v>1064</v>
      </c>
      <c r="F198" s="75">
        <v>3.51</v>
      </c>
      <c r="G198" s="75">
        <v>9.0169999999999995</v>
      </c>
      <c r="H198" s="75">
        <v>3.6027999999999998</v>
      </c>
      <c r="I198" s="75">
        <v>0.33800000000000002</v>
      </c>
      <c r="J198" s="75">
        <v>1.4239999999999999</v>
      </c>
      <c r="K198" s="75">
        <v>12</v>
      </c>
      <c r="L198" s="75">
        <v>23.832653526857101</v>
      </c>
      <c r="M198" s="75">
        <v>23.827574163809501</v>
      </c>
      <c r="N198" s="75">
        <v>1.04825396825397</v>
      </c>
      <c r="O198" s="75">
        <v>1.0472380952381</v>
      </c>
      <c r="P198" s="75">
        <v>49</v>
      </c>
      <c r="Q198" s="75">
        <v>35.121257142857097</v>
      </c>
      <c r="R198" s="75">
        <v>35.121257142857097</v>
      </c>
      <c r="S198" s="75">
        <v>0.211809523809524</v>
      </c>
      <c r="T198" s="75">
        <v>0.211809523809524</v>
      </c>
      <c r="U198" s="75">
        <v>0</v>
      </c>
      <c r="V198" s="75">
        <v>0</v>
      </c>
      <c r="W198" s="75">
        <v>0</v>
      </c>
      <c r="X198" s="130" t="s">
        <v>128</v>
      </c>
      <c r="Y198" s="132"/>
    </row>
    <row r="199" spans="2:25" s="152" customFormat="1" x14ac:dyDescent="0.2">
      <c r="B199" s="75">
        <v>48181</v>
      </c>
      <c r="C199" s="75" t="s">
        <v>432</v>
      </c>
      <c r="D199" s="75" t="s">
        <v>253</v>
      </c>
      <c r="E199" s="75">
        <v>313</v>
      </c>
      <c r="F199" s="75">
        <v>0</v>
      </c>
      <c r="G199" s="75">
        <v>6.2480000000000002</v>
      </c>
      <c r="H199" s="75">
        <v>1.0708</v>
      </c>
      <c r="I199" s="75">
        <v>5.0000000000000001E-3</v>
      </c>
      <c r="J199" s="75">
        <v>1.7999999999999999E-2</v>
      </c>
      <c r="K199" s="75">
        <v>4</v>
      </c>
      <c r="L199" s="75">
        <v>0.48522550544323501</v>
      </c>
      <c r="M199" s="75">
        <v>0.32348416796267498</v>
      </c>
      <c r="N199" s="75">
        <v>9.95334370139969E-3</v>
      </c>
      <c r="O199" s="75">
        <v>7.4650077760497697E-3</v>
      </c>
      <c r="P199" s="75">
        <v>15</v>
      </c>
      <c r="Q199" s="75">
        <v>2.2395023328149302</v>
      </c>
      <c r="R199" s="75">
        <v>2.2395023328149302</v>
      </c>
      <c r="S199" s="75">
        <v>3.7325038880248802E-2</v>
      </c>
      <c r="T199" s="75">
        <v>3.7325038880248802E-2</v>
      </c>
      <c r="U199" s="75">
        <v>0</v>
      </c>
      <c r="V199" s="75">
        <v>0</v>
      </c>
      <c r="W199" s="75">
        <v>0</v>
      </c>
      <c r="X199" s="130" t="s">
        <v>128</v>
      </c>
      <c r="Y199" s="132"/>
    </row>
    <row r="200" spans="2:25" s="152" customFormat="1" x14ac:dyDescent="0.2">
      <c r="B200" s="75">
        <v>48182</v>
      </c>
      <c r="C200" s="75" t="s">
        <v>433</v>
      </c>
      <c r="D200" s="75" t="s">
        <v>253</v>
      </c>
      <c r="E200" s="75">
        <v>1469</v>
      </c>
      <c r="F200" s="75">
        <v>19.343</v>
      </c>
      <c r="G200" s="75">
        <v>13.555999999999999</v>
      </c>
      <c r="H200" s="75">
        <v>5.3556999999999997</v>
      </c>
      <c r="I200" s="75">
        <v>5.7000000000000002E-2</v>
      </c>
      <c r="J200" s="75">
        <v>0.76700000000000002</v>
      </c>
      <c r="K200" s="75">
        <v>11</v>
      </c>
      <c r="L200" s="75">
        <v>13.8607253934764</v>
      </c>
      <c r="M200" s="75">
        <v>13.8245102170486</v>
      </c>
      <c r="N200" s="75">
        <v>5.4322784042682197E-2</v>
      </c>
      <c r="O200" s="75">
        <v>5.2382684612586397E-2</v>
      </c>
      <c r="P200" s="75">
        <v>87</v>
      </c>
      <c r="Q200" s="75">
        <v>18.222202255365598</v>
      </c>
      <c r="R200" s="75">
        <v>18.222202255365598</v>
      </c>
      <c r="S200" s="75">
        <v>0.18592619538418001</v>
      </c>
      <c r="T200" s="75">
        <v>0.18592619538418001</v>
      </c>
      <c r="U200" s="75">
        <v>0</v>
      </c>
      <c r="V200" s="75">
        <v>0</v>
      </c>
      <c r="W200" s="75">
        <v>0</v>
      </c>
      <c r="X200" s="130" t="s">
        <v>128</v>
      </c>
      <c r="Y200" s="132"/>
    </row>
    <row r="201" spans="2:25" s="152" customFormat="1" x14ac:dyDescent="0.2">
      <c r="B201" s="75">
        <v>48183</v>
      </c>
      <c r="C201" s="75" t="s">
        <v>434</v>
      </c>
      <c r="D201" s="75" t="s">
        <v>253</v>
      </c>
      <c r="E201" s="75">
        <v>827</v>
      </c>
      <c r="F201" s="75">
        <v>47.015000000000001</v>
      </c>
      <c r="G201" s="75">
        <v>2.8149999999999999</v>
      </c>
      <c r="H201" s="75">
        <v>2.5644999999999998</v>
      </c>
      <c r="I201" s="75">
        <v>0.21</v>
      </c>
      <c r="J201" s="75">
        <v>1.5229999999999999</v>
      </c>
      <c r="K201" s="75">
        <v>17</v>
      </c>
      <c r="L201" s="75">
        <v>6.1033049094373197</v>
      </c>
      <c r="M201" s="75">
        <v>5.2348523937507903</v>
      </c>
      <c r="N201" s="75">
        <v>1.05525212752445</v>
      </c>
      <c r="O201" s="75">
        <v>1.0115584910453399</v>
      </c>
      <c r="P201" s="75">
        <v>60</v>
      </c>
      <c r="Q201" s="75">
        <v>89.963950356916001</v>
      </c>
      <c r="R201" s="75">
        <v>89.963950356916001</v>
      </c>
      <c r="S201" s="75">
        <v>0.313476438460561</v>
      </c>
      <c r="T201" s="75">
        <v>0.313476438460561</v>
      </c>
      <c r="U201" s="75">
        <v>0</v>
      </c>
      <c r="V201" s="75">
        <v>0</v>
      </c>
      <c r="W201" s="75">
        <v>0</v>
      </c>
      <c r="X201" s="130" t="s">
        <v>128</v>
      </c>
      <c r="Y201" s="132"/>
    </row>
    <row r="202" spans="2:25" s="152" customFormat="1" x14ac:dyDescent="0.2">
      <c r="B202" s="75">
        <v>48184</v>
      </c>
      <c r="C202" s="75" t="s">
        <v>435</v>
      </c>
      <c r="D202" s="75" t="s">
        <v>1</v>
      </c>
      <c r="E202" s="75">
        <v>1139</v>
      </c>
      <c r="F202" s="75">
        <v>0</v>
      </c>
      <c r="G202" s="75">
        <v>7.8979999999999997</v>
      </c>
      <c r="H202" s="75">
        <v>3.6962000000000002</v>
      </c>
      <c r="I202" s="75">
        <v>1.335</v>
      </c>
      <c r="J202" s="75">
        <v>1.752</v>
      </c>
      <c r="K202" s="75">
        <v>12</v>
      </c>
      <c r="L202" s="75">
        <v>24.2627840651163</v>
      </c>
      <c r="M202" s="75">
        <v>23.957667934883698</v>
      </c>
      <c r="N202" s="75">
        <v>0.146976744186046</v>
      </c>
      <c r="O202" s="75">
        <v>0.14325581395348799</v>
      </c>
      <c r="P202" s="75">
        <v>62</v>
      </c>
      <c r="Q202" s="75">
        <v>19.604665116279101</v>
      </c>
      <c r="R202" s="75">
        <v>19.604665116279101</v>
      </c>
      <c r="S202" s="75">
        <v>0.133953488372093</v>
      </c>
      <c r="T202" s="75">
        <v>0.133953488372093</v>
      </c>
      <c r="U202" s="75">
        <v>0</v>
      </c>
      <c r="V202" s="75">
        <v>0</v>
      </c>
      <c r="W202" s="75">
        <v>0</v>
      </c>
      <c r="X202" s="130" t="s">
        <v>128</v>
      </c>
      <c r="Y202" s="132"/>
    </row>
    <row r="203" spans="2:25" s="152" customFormat="1" x14ac:dyDescent="0.2">
      <c r="B203" s="75">
        <v>48185</v>
      </c>
      <c r="C203" s="75" t="s">
        <v>436</v>
      </c>
      <c r="D203" s="75" t="s">
        <v>253</v>
      </c>
      <c r="E203" s="75">
        <v>1170</v>
      </c>
      <c r="F203" s="75">
        <v>176.464</v>
      </c>
      <c r="G203" s="75">
        <v>5.2169999999999996</v>
      </c>
      <c r="H203" s="75">
        <v>2.9836</v>
      </c>
      <c r="I203" s="75">
        <v>2.9609999999999999</v>
      </c>
      <c r="J203" s="75">
        <v>1.466</v>
      </c>
      <c r="K203" s="75">
        <v>52</v>
      </c>
      <c r="L203" s="75">
        <v>203.42295490686601</v>
      </c>
      <c r="M203" s="75">
        <v>192.88936757247299</v>
      </c>
      <c r="N203" s="75">
        <v>2.73458359821996</v>
      </c>
      <c r="O203" s="75">
        <v>2.71259800805255</v>
      </c>
      <c r="P203" s="75">
        <v>64</v>
      </c>
      <c r="Q203" s="75">
        <v>85.324005165289293</v>
      </c>
      <c r="R203" s="75">
        <v>85.324005165289293</v>
      </c>
      <c r="S203" s="75">
        <v>0.31479126933672402</v>
      </c>
      <c r="T203" s="75">
        <v>0.31479126933672402</v>
      </c>
      <c r="U203" s="75">
        <v>10</v>
      </c>
      <c r="V203" s="75">
        <v>4.6045772409408796</v>
      </c>
      <c r="W203" s="75">
        <v>3.9630218266581898</v>
      </c>
      <c r="X203" s="130" t="s">
        <v>128</v>
      </c>
      <c r="Y203" s="132"/>
    </row>
    <row r="204" spans="2:25" s="152" customFormat="1" x14ac:dyDescent="0.2">
      <c r="B204" s="75">
        <v>48187</v>
      </c>
      <c r="C204" s="75" t="s">
        <v>437</v>
      </c>
      <c r="D204" s="75" t="s">
        <v>1</v>
      </c>
      <c r="E204" s="75">
        <v>562</v>
      </c>
      <c r="F204" s="75">
        <v>1.794</v>
      </c>
      <c r="G204" s="75">
        <v>3.093</v>
      </c>
      <c r="H204" s="75">
        <v>1.9510000000000001</v>
      </c>
      <c r="I204" s="75">
        <v>0.61299999999999999</v>
      </c>
      <c r="J204" s="75">
        <v>3.25</v>
      </c>
      <c r="K204" s="75">
        <v>5</v>
      </c>
      <c r="L204" s="75">
        <v>23.774795375314898</v>
      </c>
      <c r="M204" s="75">
        <v>23.761361259445799</v>
      </c>
      <c r="N204" s="75">
        <v>0.140890008396306</v>
      </c>
      <c r="O204" s="75">
        <v>0.139546599496222</v>
      </c>
      <c r="P204" s="75">
        <v>33</v>
      </c>
      <c r="Q204" s="75">
        <v>101.072706901763</v>
      </c>
      <c r="R204" s="75">
        <v>100.589079697733</v>
      </c>
      <c r="S204" s="75">
        <v>0.38555835432409702</v>
      </c>
      <c r="T204" s="75">
        <v>0.37749790092359398</v>
      </c>
      <c r="U204" s="75">
        <v>0</v>
      </c>
      <c r="V204" s="75">
        <v>0</v>
      </c>
      <c r="W204" s="75">
        <v>0</v>
      </c>
      <c r="X204" s="130" t="s">
        <v>128</v>
      </c>
      <c r="Y204" s="132"/>
    </row>
    <row r="205" spans="2:25" s="152" customFormat="1" x14ac:dyDescent="0.2">
      <c r="B205" s="75">
        <v>48188</v>
      </c>
      <c r="C205" s="75" t="s">
        <v>438</v>
      </c>
      <c r="D205" s="75" t="s">
        <v>253</v>
      </c>
      <c r="E205" s="75">
        <v>1410</v>
      </c>
      <c r="F205" s="75">
        <v>31.003</v>
      </c>
      <c r="G205" s="75">
        <v>4.6369999999999996</v>
      </c>
      <c r="H205" s="75">
        <v>4.3059000000000003</v>
      </c>
      <c r="I205" s="75">
        <v>0.63500000000000001</v>
      </c>
      <c r="J205" s="75">
        <v>0.88800000000000001</v>
      </c>
      <c r="K205" s="75">
        <v>22</v>
      </c>
      <c r="L205" s="75">
        <v>27.624057471050101</v>
      </c>
      <c r="M205" s="75">
        <v>27.621652810821001</v>
      </c>
      <c r="N205" s="75">
        <v>0.25789968063122298</v>
      </c>
      <c r="O205" s="75">
        <v>0.25729851587450703</v>
      </c>
      <c r="P205" s="75">
        <v>82</v>
      </c>
      <c r="Q205" s="75">
        <v>37.974534781138502</v>
      </c>
      <c r="R205" s="75">
        <v>37.974534781138502</v>
      </c>
      <c r="S205" s="75">
        <v>0.18140146533909399</v>
      </c>
      <c r="T205" s="75">
        <v>0.18140146533909399</v>
      </c>
      <c r="U205" s="75">
        <v>0</v>
      </c>
      <c r="V205" s="75">
        <v>0</v>
      </c>
      <c r="W205" s="75">
        <v>0</v>
      </c>
      <c r="X205" s="130" t="s">
        <v>128</v>
      </c>
      <c r="Y205" s="132"/>
    </row>
    <row r="206" spans="2:25" s="152" customFormat="1" x14ac:dyDescent="0.2">
      <c r="B206" s="75">
        <v>48190</v>
      </c>
      <c r="C206" s="75" t="s">
        <v>439</v>
      </c>
      <c r="D206" s="75" t="s">
        <v>253</v>
      </c>
      <c r="E206" s="75">
        <v>1605</v>
      </c>
      <c r="F206" s="75">
        <v>158.684</v>
      </c>
      <c r="G206" s="75">
        <v>2.9590000000000001</v>
      </c>
      <c r="H206" s="75">
        <v>4.4888000000000003</v>
      </c>
      <c r="I206" s="75">
        <v>7.8819999999999997</v>
      </c>
      <c r="J206" s="75">
        <v>1.593</v>
      </c>
      <c r="K206" s="75">
        <v>48</v>
      </c>
      <c r="L206" s="75">
        <v>197.69458663557799</v>
      </c>
      <c r="M206" s="75">
        <v>197.474332652865</v>
      </c>
      <c r="N206" s="75">
        <v>1.84964251413937</v>
      </c>
      <c r="O206" s="75">
        <v>1.8453206701525999</v>
      </c>
      <c r="P206" s="75">
        <v>128</v>
      </c>
      <c r="Q206" s="75">
        <v>60.440636997118801</v>
      </c>
      <c r="R206" s="75">
        <v>60.440636997118801</v>
      </c>
      <c r="S206" s="75">
        <v>0.27787856151958201</v>
      </c>
      <c r="T206" s="75">
        <v>0.27787856151958201</v>
      </c>
      <c r="U206" s="75">
        <v>6</v>
      </c>
      <c r="V206" s="75">
        <v>3.5402304983459598</v>
      </c>
      <c r="W206" s="75">
        <v>3.5402304983459598</v>
      </c>
      <c r="X206" s="130" t="s">
        <v>128</v>
      </c>
      <c r="Y206" s="132"/>
    </row>
    <row r="207" spans="2:25" s="152" customFormat="1" x14ac:dyDescent="0.2">
      <c r="B207" s="75">
        <v>48191</v>
      </c>
      <c r="C207" s="75" t="s">
        <v>440</v>
      </c>
      <c r="D207" s="75" t="s">
        <v>253</v>
      </c>
      <c r="E207" s="75">
        <v>98</v>
      </c>
      <c r="F207" s="75">
        <v>6.2450000000000001</v>
      </c>
      <c r="G207" s="75">
        <v>5.7229999999999999</v>
      </c>
      <c r="H207" s="75">
        <v>3.2732000000000001</v>
      </c>
      <c r="I207" s="75">
        <v>2.2869999999999999</v>
      </c>
      <c r="J207" s="75">
        <v>2E-3</v>
      </c>
      <c r="K207" s="75">
        <v>2</v>
      </c>
      <c r="L207" s="75">
        <v>4.8275576704251604</v>
      </c>
      <c r="M207" s="75">
        <v>4.8275576704251604</v>
      </c>
      <c r="N207" s="75">
        <v>2.62749560359988E-2</v>
      </c>
      <c r="O207" s="75">
        <v>2.62749560359988E-2</v>
      </c>
      <c r="P207" s="75">
        <v>1</v>
      </c>
      <c r="Q207" s="75">
        <v>0.103444605358436</v>
      </c>
      <c r="R207" s="75">
        <v>0.103444605358436</v>
      </c>
      <c r="S207" s="75">
        <v>5.1722354401572404E-3</v>
      </c>
      <c r="T207" s="75">
        <v>5.1722354401572404E-3</v>
      </c>
      <c r="U207" s="75">
        <v>0</v>
      </c>
      <c r="V207" s="75">
        <v>0</v>
      </c>
      <c r="W207" s="75">
        <v>0</v>
      </c>
      <c r="X207" s="130" t="s">
        <v>128</v>
      </c>
      <c r="Y207" s="132"/>
    </row>
    <row r="208" spans="2:25" s="152" customFormat="1" x14ac:dyDescent="0.2">
      <c r="B208" s="75">
        <v>49101</v>
      </c>
      <c r="C208" s="75" t="s">
        <v>441</v>
      </c>
      <c r="D208" s="75" t="s">
        <v>253</v>
      </c>
      <c r="E208" s="75">
        <v>1</v>
      </c>
      <c r="F208" s="75">
        <v>6.016</v>
      </c>
      <c r="G208" s="75">
        <v>0.105</v>
      </c>
      <c r="H208" s="75">
        <v>1.5014000000000001</v>
      </c>
      <c r="I208" s="75">
        <v>28.164000000000001</v>
      </c>
      <c r="J208" s="75">
        <v>1.361</v>
      </c>
      <c r="K208" s="75">
        <v>3</v>
      </c>
      <c r="L208" s="75">
        <v>772.45745157894703</v>
      </c>
      <c r="M208" s="75">
        <v>772.45745157894703</v>
      </c>
      <c r="N208" s="75">
        <v>1.9473684210526301</v>
      </c>
      <c r="O208" s="75">
        <v>1.9473684210526301</v>
      </c>
      <c r="P208" s="75">
        <v>1</v>
      </c>
      <c r="Q208" s="75">
        <v>60.526263157894697</v>
      </c>
      <c r="R208" s="75">
        <v>60.526263157894697</v>
      </c>
      <c r="S208" s="75">
        <v>0.26315789473684198</v>
      </c>
      <c r="T208" s="75">
        <v>0.26315789473684198</v>
      </c>
      <c r="U208" s="75">
        <v>0</v>
      </c>
      <c r="V208" s="75">
        <v>0</v>
      </c>
      <c r="W208" s="75">
        <v>0</v>
      </c>
      <c r="X208" s="130" t="s">
        <v>344</v>
      </c>
      <c r="Y208" s="132"/>
    </row>
    <row r="209" spans="2:25" s="152" customFormat="1" x14ac:dyDescent="0.2">
      <c r="B209" s="75">
        <v>49202</v>
      </c>
      <c r="C209" s="75" t="s">
        <v>442</v>
      </c>
      <c r="D209" s="75" t="s">
        <v>253</v>
      </c>
      <c r="E209" s="75">
        <v>747</v>
      </c>
      <c r="F209" s="75">
        <v>109.258</v>
      </c>
      <c r="G209" s="75">
        <v>0.63</v>
      </c>
      <c r="H209" s="75">
        <v>0.7621</v>
      </c>
      <c r="I209" s="75">
        <v>7.4580000000000002</v>
      </c>
      <c r="J209" s="75">
        <v>4.4770000000000003</v>
      </c>
      <c r="K209" s="75">
        <v>14</v>
      </c>
      <c r="L209" s="75">
        <v>1477.0009336462099</v>
      </c>
      <c r="M209" s="75">
        <v>1459.28431884477</v>
      </c>
      <c r="N209" s="75">
        <v>3.30234657039711</v>
      </c>
      <c r="O209" s="75">
        <v>3.2229241877256301</v>
      </c>
      <c r="P209" s="75">
        <v>20</v>
      </c>
      <c r="Q209" s="75">
        <v>830.059560108303</v>
      </c>
      <c r="R209" s="75">
        <v>830.059560108303</v>
      </c>
      <c r="S209" s="75">
        <v>2.9361010830324901</v>
      </c>
      <c r="T209" s="75">
        <v>2.9361010830324901</v>
      </c>
      <c r="U209" s="75">
        <v>12</v>
      </c>
      <c r="V209" s="75">
        <v>11.653429602888099</v>
      </c>
      <c r="W209" s="75">
        <v>10.6823104693141</v>
      </c>
      <c r="X209" s="130" t="s">
        <v>344</v>
      </c>
      <c r="Y209" s="132"/>
    </row>
    <row r="210" spans="2:25" s="152" customFormat="1" x14ac:dyDescent="0.2">
      <c r="B210" s="75">
        <v>49303</v>
      </c>
      <c r="C210" s="75" t="s">
        <v>443</v>
      </c>
      <c r="D210" s="75" t="s">
        <v>253</v>
      </c>
      <c r="E210" s="75">
        <v>273</v>
      </c>
      <c r="F210" s="75">
        <v>97.944999999999993</v>
      </c>
      <c r="G210" s="75">
        <v>0.71</v>
      </c>
      <c r="H210" s="75">
        <v>0.75570000000000004</v>
      </c>
      <c r="I210" s="75">
        <v>7.25</v>
      </c>
      <c r="J210" s="75">
        <v>0.16200000000000001</v>
      </c>
      <c r="K210" s="75">
        <v>32</v>
      </c>
      <c r="L210" s="75">
        <v>2690.70610761226</v>
      </c>
      <c r="M210" s="75">
        <v>2571.1663069137599</v>
      </c>
      <c r="N210" s="75">
        <v>4.0315989546210496</v>
      </c>
      <c r="O210" s="75">
        <v>2.5055832739368</v>
      </c>
      <c r="P210" s="75">
        <v>7</v>
      </c>
      <c r="Q210" s="75">
        <v>86.793773342836801</v>
      </c>
      <c r="R210" s="75">
        <v>86.793773342836801</v>
      </c>
      <c r="S210" s="75">
        <v>0.26752197671655997</v>
      </c>
      <c r="T210" s="75">
        <v>0.26752197671655997</v>
      </c>
      <c r="U210" s="75">
        <v>21</v>
      </c>
      <c r="V210" s="75">
        <v>11.6600142551675</v>
      </c>
      <c r="W210" s="75">
        <v>11.6600142551675</v>
      </c>
      <c r="X210" s="130" t="s">
        <v>344</v>
      </c>
      <c r="Y210" s="132"/>
    </row>
    <row r="211" spans="2:25" s="152" customFormat="1" x14ac:dyDescent="0.2">
      <c r="B211" s="75">
        <v>49307</v>
      </c>
      <c r="C211" s="75" t="s">
        <v>444</v>
      </c>
      <c r="D211" s="75" t="s">
        <v>253</v>
      </c>
      <c r="E211" s="75">
        <v>12</v>
      </c>
      <c r="F211" s="75">
        <v>6.9420000000000002</v>
      </c>
      <c r="G211" s="75">
        <v>0.34899999999999998</v>
      </c>
      <c r="H211" s="75">
        <v>0.45279999999999998</v>
      </c>
      <c r="I211" s="75">
        <v>0.29599999999999999</v>
      </c>
      <c r="J211" s="75">
        <v>8.9999999999999993E-3</v>
      </c>
      <c r="K211" s="75">
        <v>6</v>
      </c>
      <c r="L211" s="75">
        <v>1831.99039923445</v>
      </c>
      <c r="M211" s="75">
        <v>1826.01910736842</v>
      </c>
      <c r="N211" s="75">
        <v>5.99043062200957</v>
      </c>
      <c r="O211" s="75">
        <v>4.9952153110047801</v>
      </c>
      <c r="P211" s="75">
        <v>2</v>
      </c>
      <c r="Q211" s="75">
        <v>49.8803827751196</v>
      </c>
      <c r="R211" s="75">
        <v>3.2296650717703299</v>
      </c>
      <c r="S211" s="75">
        <v>0.25358851674641097</v>
      </c>
      <c r="T211" s="75">
        <v>1.43540669856459E-2</v>
      </c>
      <c r="U211" s="75">
        <v>11</v>
      </c>
      <c r="V211" s="75">
        <v>11.0526315789474</v>
      </c>
      <c r="W211" s="75">
        <v>11.0526315789474</v>
      </c>
      <c r="X211" s="130" t="s">
        <v>344</v>
      </c>
      <c r="Y211" s="132"/>
    </row>
    <row r="212" spans="2:25" s="152" customFormat="1" x14ac:dyDescent="0.2">
      <c r="B212" s="75">
        <v>49411</v>
      </c>
      <c r="C212" s="75" t="s">
        <v>445</v>
      </c>
      <c r="D212" s="75" t="s">
        <v>253</v>
      </c>
      <c r="E212" s="75">
        <v>63</v>
      </c>
      <c r="F212" s="75">
        <v>10.803000000000001</v>
      </c>
      <c r="G212" s="75">
        <v>0.34499999999999997</v>
      </c>
      <c r="H212" s="75">
        <v>0.49540000000000001</v>
      </c>
      <c r="I212" s="75">
        <v>1.68</v>
      </c>
      <c r="J212" s="75">
        <v>3.3730000000000002</v>
      </c>
      <c r="K212" s="75">
        <v>4</v>
      </c>
      <c r="L212" s="75">
        <v>355.47742402597402</v>
      </c>
      <c r="M212" s="75">
        <v>36.477224025974003</v>
      </c>
      <c r="N212" s="75">
        <v>1.2435064935064899</v>
      </c>
      <c r="O212" s="75">
        <v>0.243506493506494</v>
      </c>
      <c r="P212" s="75">
        <v>6</v>
      </c>
      <c r="Q212" s="75">
        <v>749.51930649350595</v>
      </c>
      <c r="R212" s="75">
        <v>749.51930649350595</v>
      </c>
      <c r="S212" s="75">
        <v>2.1298701298701301</v>
      </c>
      <c r="T212" s="75">
        <v>2.1298701298701301</v>
      </c>
      <c r="U212" s="75">
        <v>10</v>
      </c>
      <c r="V212" s="75">
        <v>10</v>
      </c>
      <c r="W212" s="75">
        <v>10</v>
      </c>
      <c r="X212" s="130" t="s">
        <v>344</v>
      </c>
      <c r="Y212" s="132"/>
    </row>
    <row r="213" spans="2:25" s="152" customFormat="1" x14ac:dyDescent="0.2">
      <c r="B213" s="75">
        <v>49412</v>
      </c>
      <c r="C213" s="75" t="s">
        <v>446</v>
      </c>
      <c r="D213" s="75" t="s">
        <v>253</v>
      </c>
      <c r="E213" s="75">
        <v>24</v>
      </c>
      <c r="F213" s="75">
        <v>50.042000000000002</v>
      </c>
      <c r="G213" s="75">
        <v>0.35499999999999998</v>
      </c>
      <c r="H213" s="75">
        <v>0</v>
      </c>
      <c r="I213" s="75">
        <v>0</v>
      </c>
      <c r="J213" s="75">
        <v>0</v>
      </c>
      <c r="K213" s="75">
        <v>4</v>
      </c>
      <c r="L213" s="75">
        <v>78.020178609625702</v>
      </c>
      <c r="M213" s="75">
        <v>78.020178609625702</v>
      </c>
      <c r="N213" s="75">
        <v>6.9518716577540093E-2</v>
      </c>
      <c r="O213" s="75">
        <v>6.9518716577540093E-2</v>
      </c>
      <c r="P213" s="75">
        <v>9</v>
      </c>
      <c r="Q213" s="75">
        <v>561.37286631016002</v>
      </c>
      <c r="R213" s="75">
        <v>561.37286631016002</v>
      </c>
      <c r="S213" s="75">
        <v>1.5762032085561499</v>
      </c>
      <c r="T213" s="75">
        <v>1.5762032085561499</v>
      </c>
      <c r="U213" s="75">
        <v>0</v>
      </c>
      <c r="V213" s="75">
        <v>0</v>
      </c>
      <c r="W213" s="75">
        <v>0</v>
      </c>
      <c r="X213" s="130" t="s">
        <v>344</v>
      </c>
      <c r="Y213" s="132"/>
    </row>
    <row r="214" spans="2:25" s="152" customFormat="1" x14ac:dyDescent="0.2">
      <c r="B214" s="75">
        <v>49621</v>
      </c>
      <c r="C214" s="75" t="s">
        <v>447</v>
      </c>
      <c r="D214" s="75" t="s">
        <v>253</v>
      </c>
      <c r="E214" s="75">
        <v>40</v>
      </c>
      <c r="F214" s="75">
        <v>11.888999999999999</v>
      </c>
      <c r="G214" s="75">
        <v>2.2000000000000002</v>
      </c>
      <c r="H214" s="75">
        <v>0</v>
      </c>
      <c r="I214" s="75">
        <v>0</v>
      </c>
      <c r="J214" s="75">
        <v>0</v>
      </c>
      <c r="K214" s="75">
        <v>5</v>
      </c>
      <c r="L214" s="75">
        <v>1916.4016073144601</v>
      </c>
      <c r="M214" s="75">
        <v>48.306044376434599</v>
      </c>
      <c r="N214" s="75">
        <v>5.0191277735271598</v>
      </c>
      <c r="O214" s="75">
        <v>2.0127518490181102</v>
      </c>
      <c r="P214" s="75">
        <v>2</v>
      </c>
      <c r="Q214" s="75">
        <v>4.2703412119357296</v>
      </c>
      <c r="R214" s="75">
        <v>4.2703412119357296</v>
      </c>
      <c r="S214" s="75">
        <v>1.01045651619485</v>
      </c>
      <c r="T214" s="75">
        <v>1.01045651619485</v>
      </c>
      <c r="U214" s="75">
        <v>1</v>
      </c>
      <c r="V214" s="75">
        <v>0.69523080846722796</v>
      </c>
      <c r="W214" s="75">
        <v>0.69523080846722796</v>
      </c>
      <c r="X214" s="130" t="s">
        <v>128</v>
      </c>
      <c r="Y214" s="132"/>
    </row>
    <row r="215" spans="2:25" s="152" customFormat="1" x14ac:dyDescent="0.2">
      <c r="B215" s="75">
        <v>49801</v>
      </c>
      <c r="C215" s="75" t="s">
        <v>448</v>
      </c>
      <c r="D215" s="75" t="s">
        <v>253</v>
      </c>
      <c r="E215" s="75">
        <v>26</v>
      </c>
      <c r="F215" s="75">
        <v>19.931999999999999</v>
      </c>
      <c r="G215" s="75">
        <v>0</v>
      </c>
      <c r="H215" s="75">
        <v>0</v>
      </c>
      <c r="I215" s="75">
        <v>1.5049999999999999</v>
      </c>
      <c r="J215" s="75">
        <v>2.1059999999999999</v>
      </c>
      <c r="K215" s="75">
        <v>3</v>
      </c>
      <c r="L215" s="75">
        <v>745.97778989086703</v>
      </c>
      <c r="M215" s="75">
        <v>745.97778989086703</v>
      </c>
      <c r="N215" s="75">
        <v>1.1338311315336</v>
      </c>
      <c r="O215" s="75">
        <v>1.1338311315336</v>
      </c>
      <c r="P215" s="75">
        <v>2</v>
      </c>
      <c r="Q215" s="75">
        <v>553.25367708213696</v>
      </c>
      <c r="R215" s="75">
        <v>553.25367708213696</v>
      </c>
      <c r="S215" s="75">
        <v>1.834577828834</v>
      </c>
      <c r="T215" s="75">
        <v>1.834577828834</v>
      </c>
      <c r="U215" s="75">
        <v>2</v>
      </c>
      <c r="V215" s="75">
        <v>0.330844342331993</v>
      </c>
      <c r="W215" s="75">
        <v>0.330844342331993</v>
      </c>
      <c r="X215" s="130" t="s">
        <v>344</v>
      </c>
      <c r="Y215" s="132"/>
    </row>
    <row r="216" spans="2:25" s="152" customFormat="1" x14ac:dyDescent="0.2">
      <c r="B216" s="75">
        <v>51001</v>
      </c>
      <c r="C216" s="75" t="s">
        <v>449</v>
      </c>
      <c r="D216" s="75" t="s">
        <v>253</v>
      </c>
      <c r="E216" s="75">
        <v>52</v>
      </c>
      <c r="F216" s="75">
        <v>26.981000000000002</v>
      </c>
      <c r="G216" s="75">
        <v>0.19700000000000001</v>
      </c>
      <c r="H216" s="75">
        <v>1.7908999999999999</v>
      </c>
      <c r="I216" s="75">
        <v>1.218</v>
      </c>
      <c r="J216" s="75">
        <v>0</v>
      </c>
      <c r="K216" s="75">
        <v>24</v>
      </c>
      <c r="L216" s="75">
        <v>1345.04506022444</v>
      </c>
      <c r="M216" s="75">
        <v>1255.6002719451401</v>
      </c>
      <c r="N216" s="75">
        <v>7.4401496259351596</v>
      </c>
      <c r="O216" s="75">
        <v>7.10640066500416</v>
      </c>
      <c r="P216" s="75">
        <v>0</v>
      </c>
      <c r="Q216" s="75">
        <v>0</v>
      </c>
      <c r="R216" s="75">
        <v>0</v>
      </c>
      <c r="S216" s="75">
        <v>0</v>
      </c>
      <c r="T216" s="75">
        <v>0</v>
      </c>
      <c r="U216" s="75">
        <v>6</v>
      </c>
      <c r="V216" s="75">
        <v>3.18703241895262</v>
      </c>
      <c r="W216" s="75">
        <v>3.18703241895262</v>
      </c>
      <c r="X216" s="130" t="s">
        <v>344</v>
      </c>
      <c r="Y216" s="132"/>
    </row>
    <row r="217" spans="2:25" s="152" customFormat="1" x14ac:dyDescent="0.2">
      <c r="B217" s="75">
        <v>51002</v>
      </c>
      <c r="C217" s="75" t="s">
        <v>450</v>
      </c>
      <c r="D217" s="75" t="s">
        <v>413</v>
      </c>
      <c r="E217" s="75">
        <v>783</v>
      </c>
      <c r="F217" s="75">
        <v>203.38800000000001</v>
      </c>
      <c r="G217" s="75">
        <v>0.33500000000000002</v>
      </c>
      <c r="H217" s="75">
        <v>3.2730000000000001</v>
      </c>
      <c r="I217" s="75">
        <v>6.0339999999999998</v>
      </c>
      <c r="J217" s="75">
        <v>1.712</v>
      </c>
      <c r="K217" s="75">
        <v>120</v>
      </c>
      <c r="L217" s="75">
        <v>402.38501694073102</v>
      </c>
      <c r="M217" s="75">
        <v>331.63826305737598</v>
      </c>
      <c r="N217" s="75">
        <v>4.7415118892700798</v>
      </c>
      <c r="O217" s="75">
        <v>4.2251981545013599</v>
      </c>
      <c r="P217" s="75">
        <v>37</v>
      </c>
      <c r="Q217" s="75">
        <v>83.122680454276605</v>
      </c>
      <c r="R217" s="75">
        <v>83.122680454276605</v>
      </c>
      <c r="S217" s="75">
        <v>1.00281556843724</v>
      </c>
      <c r="T217" s="75">
        <v>1.00281556843724</v>
      </c>
      <c r="U217" s="75">
        <v>20</v>
      </c>
      <c r="V217" s="75">
        <v>7.9084348751922402</v>
      </c>
      <c r="W217" s="75">
        <v>4.4786466343310103</v>
      </c>
      <c r="X217" s="130" t="s">
        <v>128</v>
      </c>
      <c r="Y217" s="132"/>
    </row>
    <row r="218" spans="2:25" s="152" customFormat="1" x14ac:dyDescent="0.2">
      <c r="B218" s="75">
        <v>51003</v>
      </c>
      <c r="C218" s="75" t="s">
        <v>451</v>
      </c>
      <c r="D218" s="75" t="s">
        <v>413</v>
      </c>
      <c r="E218" s="75">
        <v>931</v>
      </c>
      <c r="F218" s="75">
        <v>237.6</v>
      </c>
      <c r="G218" s="75">
        <v>3.6539999999999999</v>
      </c>
      <c r="H218" s="75">
        <v>9.7146000000000008</v>
      </c>
      <c r="I218" s="75">
        <v>15.672000000000001</v>
      </c>
      <c r="J218" s="75">
        <v>3.1480000000000001</v>
      </c>
      <c r="K218" s="75">
        <v>116</v>
      </c>
      <c r="L218" s="75">
        <v>434.145284884376</v>
      </c>
      <c r="M218" s="75">
        <v>319.17063976851603</v>
      </c>
      <c r="N218" s="75">
        <v>8.8253507785211092</v>
      </c>
      <c r="O218" s="75">
        <v>7.2148481439819996</v>
      </c>
      <c r="P218" s="75">
        <v>35</v>
      </c>
      <c r="Q218" s="75">
        <v>46.724734118761504</v>
      </c>
      <c r="R218" s="75">
        <v>46.724734118761504</v>
      </c>
      <c r="S218" s="75">
        <v>0.279024332484755</v>
      </c>
      <c r="T218" s="75">
        <v>0.279024332484755</v>
      </c>
      <c r="U218" s="75">
        <v>40</v>
      </c>
      <c r="V218" s="75">
        <v>14.2074477532414</v>
      </c>
      <c r="W218" s="75">
        <v>13.410751287668001</v>
      </c>
      <c r="X218" s="130" t="s">
        <v>128</v>
      </c>
      <c r="Y218" s="132"/>
    </row>
    <row r="219" spans="2:25" s="152" customFormat="1" x14ac:dyDescent="0.2">
      <c r="B219" s="75">
        <v>53001</v>
      </c>
      <c r="C219" s="75" t="s">
        <v>452</v>
      </c>
      <c r="D219" s="75" t="s">
        <v>253</v>
      </c>
      <c r="E219" s="75">
        <v>986</v>
      </c>
      <c r="F219" s="75">
        <v>27.013000000000002</v>
      </c>
      <c r="G219" s="75">
        <v>7.1310000000000002</v>
      </c>
      <c r="H219" s="75">
        <v>4.0391000000000004</v>
      </c>
      <c r="I219" s="75">
        <v>14.641999999999999</v>
      </c>
      <c r="J219" s="75">
        <v>0.51200000000000001</v>
      </c>
      <c r="K219" s="75">
        <v>28</v>
      </c>
      <c r="L219" s="75">
        <v>322.398340274411</v>
      </c>
      <c r="M219" s="75">
        <v>20.997915020020301</v>
      </c>
      <c r="N219" s="75">
        <v>1.1313864716245801</v>
      </c>
      <c r="O219" s="75">
        <v>0.216966526079761</v>
      </c>
      <c r="P219" s="75">
        <v>42</v>
      </c>
      <c r="Q219" s="75">
        <v>31.996157172601599</v>
      </c>
      <c r="R219" s="75">
        <v>31.996157172601599</v>
      </c>
      <c r="S219" s="75">
        <v>0.17489722919224801</v>
      </c>
      <c r="T219" s="75">
        <v>0.17489722919224801</v>
      </c>
      <c r="U219" s="75">
        <v>3</v>
      </c>
      <c r="V219" s="75">
        <v>3.0164967166729002</v>
      </c>
      <c r="W219" s="75">
        <v>0</v>
      </c>
      <c r="X219" s="130" t="s">
        <v>128</v>
      </c>
      <c r="Y219" s="132"/>
    </row>
    <row r="220" spans="2:25" s="152" customFormat="1" x14ac:dyDescent="0.2">
      <c r="B220" s="75">
        <v>53002</v>
      </c>
      <c r="C220" s="75" t="s">
        <v>453</v>
      </c>
      <c r="D220" s="75" t="s">
        <v>1</v>
      </c>
      <c r="E220" s="75">
        <v>1</v>
      </c>
      <c r="F220" s="75">
        <v>7.4160000000000004</v>
      </c>
      <c r="G220" s="75">
        <v>1.9750000000000001</v>
      </c>
      <c r="H220" s="75">
        <v>3.3532999999999999</v>
      </c>
      <c r="I220" s="75">
        <v>2.8780000000000001</v>
      </c>
      <c r="J220" s="75">
        <v>7.8959999999999999</v>
      </c>
      <c r="K220" s="75">
        <v>1</v>
      </c>
      <c r="L220" s="75">
        <v>22.006432130574201</v>
      </c>
      <c r="M220" s="75">
        <v>22.006432130574201</v>
      </c>
      <c r="N220" s="75">
        <v>1.0002914602156801</v>
      </c>
      <c r="O220" s="75">
        <v>1.0002914602156801</v>
      </c>
      <c r="P220" s="75">
        <v>1</v>
      </c>
      <c r="Q220" s="75">
        <v>422.87671232876698</v>
      </c>
      <c r="R220" s="75">
        <v>422.87671232876698</v>
      </c>
      <c r="S220" s="75">
        <v>0.99970853978431895</v>
      </c>
      <c r="T220" s="75">
        <v>0.99970853978431895</v>
      </c>
      <c r="U220" s="75">
        <v>2</v>
      </c>
      <c r="V220" s="75">
        <v>1.9965024774118301</v>
      </c>
      <c r="W220" s="75">
        <v>0</v>
      </c>
      <c r="X220" s="130" t="s">
        <v>344</v>
      </c>
      <c r="Y220" s="132"/>
    </row>
    <row r="221" spans="2:25" s="152" customFormat="1" x14ac:dyDescent="0.2">
      <c r="B221" s="75">
        <v>53003</v>
      </c>
      <c r="C221" s="75" t="s">
        <v>454</v>
      </c>
      <c r="D221" s="75" t="s">
        <v>253</v>
      </c>
      <c r="E221" s="75">
        <v>2086</v>
      </c>
      <c r="F221" s="75">
        <v>49.23</v>
      </c>
      <c r="G221" s="75">
        <v>5.8490000000000002</v>
      </c>
      <c r="H221" s="75">
        <v>5.3346999999999998</v>
      </c>
      <c r="I221" s="75">
        <v>27.294</v>
      </c>
      <c r="J221" s="75">
        <v>4.3460000000000001</v>
      </c>
      <c r="K221" s="75">
        <v>68</v>
      </c>
      <c r="L221" s="75">
        <v>678.38867156070398</v>
      </c>
      <c r="M221" s="75">
        <v>571.46119460960301</v>
      </c>
      <c r="N221" s="75">
        <v>3.6556135231526499</v>
      </c>
      <c r="O221" s="75">
        <v>3.47681787366994</v>
      </c>
      <c r="P221" s="75">
        <v>63</v>
      </c>
      <c r="Q221" s="75">
        <v>132.11510471305999</v>
      </c>
      <c r="R221" s="75">
        <v>132.11510471305999</v>
      </c>
      <c r="S221" s="75">
        <v>0.48680991540660801</v>
      </c>
      <c r="T221" s="75">
        <v>0.48680991540660801</v>
      </c>
      <c r="U221" s="75">
        <v>2</v>
      </c>
      <c r="V221" s="75">
        <v>1.9719987030978301</v>
      </c>
      <c r="W221" s="75">
        <v>0</v>
      </c>
      <c r="X221" s="130" t="s">
        <v>344</v>
      </c>
      <c r="Y221" s="132"/>
    </row>
    <row r="222" spans="2:25" s="152" customFormat="1" x14ac:dyDescent="0.2">
      <c r="B222" s="75">
        <v>53004</v>
      </c>
      <c r="C222" s="75" t="s">
        <v>455</v>
      </c>
      <c r="D222" s="75" t="s">
        <v>253</v>
      </c>
      <c r="E222" s="75">
        <v>632</v>
      </c>
      <c r="F222" s="75">
        <v>66.382000000000005</v>
      </c>
      <c r="G222" s="75">
        <v>13.702</v>
      </c>
      <c r="H222" s="75">
        <v>1.7908999999999999</v>
      </c>
      <c r="I222" s="75">
        <v>2.9020000000000001</v>
      </c>
      <c r="J222" s="75">
        <v>1.2649999999999999</v>
      </c>
      <c r="K222" s="75">
        <v>40</v>
      </c>
      <c r="L222" s="75">
        <v>137.78783178844799</v>
      </c>
      <c r="M222" s="75">
        <v>47.933558789144101</v>
      </c>
      <c r="N222" s="75">
        <v>2.7078404082579399</v>
      </c>
      <c r="O222" s="75">
        <v>2.0949895615866398</v>
      </c>
      <c r="P222" s="75">
        <v>38</v>
      </c>
      <c r="Q222" s="75">
        <v>43.614000104384097</v>
      </c>
      <c r="R222" s="75">
        <v>43.614000104384097</v>
      </c>
      <c r="S222" s="75">
        <v>0.192298770586871</v>
      </c>
      <c r="T222" s="75">
        <v>0.192298770586871</v>
      </c>
      <c r="U222" s="75">
        <v>14</v>
      </c>
      <c r="V222" s="75">
        <v>8.8030619345859407</v>
      </c>
      <c r="W222" s="75">
        <v>7.2286012526096002</v>
      </c>
      <c r="X222" s="130" t="s">
        <v>128</v>
      </c>
      <c r="Y222" s="132"/>
    </row>
    <row r="223" spans="2:25" s="152" customFormat="1" x14ac:dyDescent="0.2">
      <c r="B223" s="75">
        <v>53006</v>
      </c>
      <c r="C223" s="75" t="s">
        <v>456</v>
      </c>
      <c r="D223" s="75" t="s">
        <v>253</v>
      </c>
      <c r="E223" s="75">
        <v>2</v>
      </c>
      <c r="F223" s="75">
        <v>0.47599999999999998</v>
      </c>
      <c r="G223" s="75">
        <v>0.252</v>
      </c>
      <c r="H223" s="75">
        <v>0</v>
      </c>
      <c r="I223" s="75">
        <v>0</v>
      </c>
      <c r="J223" s="75">
        <v>0</v>
      </c>
      <c r="K223" s="75">
        <v>0</v>
      </c>
      <c r="L223" s="75">
        <v>0</v>
      </c>
      <c r="M223" s="75">
        <v>0</v>
      </c>
      <c r="N223" s="75">
        <v>0</v>
      </c>
      <c r="O223" s="75">
        <v>0</v>
      </c>
      <c r="P223" s="75">
        <v>0</v>
      </c>
      <c r="Q223" s="75">
        <v>0</v>
      </c>
      <c r="R223" s="75">
        <v>0</v>
      </c>
      <c r="S223" s="75">
        <v>0</v>
      </c>
      <c r="T223" s="75">
        <v>0</v>
      </c>
      <c r="U223" s="75">
        <v>1</v>
      </c>
      <c r="V223" s="75">
        <v>1</v>
      </c>
      <c r="W223" s="75">
        <v>1</v>
      </c>
      <c r="X223" s="130" t="s">
        <v>128</v>
      </c>
      <c r="Y223" s="132"/>
    </row>
    <row r="224" spans="2:25" s="152" customFormat="1" x14ac:dyDescent="0.2">
      <c r="B224" s="75">
        <v>53007</v>
      </c>
      <c r="C224" s="75" t="s">
        <v>457</v>
      </c>
      <c r="D224" s="75" t="s">
        <v>253</v>
      </c>
      <c r="E224" s="75">
        <v>5</v>
      </c>
      <c r="F224" s="75">
        <v>5.4770000000000003</v>
      </c>
      <c r="G224" s="75">
        <v>1.175</v>
      </c>
      <c r="H224" s="75">
        <v>0.49540000000000001</v>
      </c>
      <c r="I224" s="75">
        <v>5.2999999999999999E-2</v>
      </c>
      <c r="J224" s="75">
        <v>6.0000000000000001E-3</v>
      </c>
      <c r="K224" s="75">
        <v>3</v>
      </c>
      <c r="L224" s="75">
        <v>234.24216266173801</v>
      </c>
      <c r="M224" s="75">
        <v>225</v>
      </c>
      <c r="N224" s="75">
        <v>2.9242144177449201</v>
      </c>
      <c r="O224" s="75">
        <v>2</v>
      </c>
      <c r="P224" s="75">
        <v>1</v>
      </c>
      <c r="Q224" s="75">
        <v>62.596849907578502</v>
      </c>
      <c r="R224" s="75">
        <v>62.596849907578502</v>
      </c>
      <c r="S224" s="75">
        <v>0.96303142329020297</v>
      </c>
      <c r="T224" s="75">
        <v>0.96303142329020297</v>
      </c>
      <c r="U224" s="75">
        <v>5</v>
      </c>
      <c r="V224" s="75">
        <v>4.9691928527418403</v>
      </c>
      <c r="W224" s="75">
        <v>2.9815157116451001</v>
      </c>
      <c r="X224" s="130" t="s">
        <v>128</v>
      </c>
      <c r="Y224" s="132"/>
    </row>
    <row r="225" spans="2:25" s="152" customFormat="1" x14ac:dyDescent="0.2">
      <c r="B225" s="75">
        <v>53008</v>
      </c>
      <c r="C225" s="75" t="s">
        <v>458</v>
      </c>
      <c r="D225" s="75" t="s">
        <v>413</v>
      </c>
      <c r="E225" s="75">
        <v>1244</v>
      </c>
      <c r="F225" s="75">
        <v>201.90700000000001</v>
      </c>
      <c r="G225" s="75">
        <v>1.43</v>
      </c>
      <c r="H225" s="75">
        <v>2.3243999999999998</v>
      </c>
      <c r="I225" s="75">
        <v>36.106999999999999</v>
      </c>
      <c r="J225" s="75">
        <v>4.3029999999999999</v>
      </c>
      <c r="K225" s="75">
        <v>77</v>
      </c>
      <c r="L225" s="75">
        <v>708.22850985516595</v>
      </c>
      <c r="M225" s="75">
        <v>461.23820583628401</v>
      </c>
      <c r="N225" s="75">
        <v>2.9756463898723302</v>
      </c>
      <c r="O225" s="75">
        <v>2.0032900618674701</v>
      </c>
      <c r="P225" s="75">
        <v>67</v>
      </c>
      <c r="Q225" s="75">
        <v>149.75359512927801</v>
      </c>
      <c r="R225" s="75">
        <v>149.75359512927801</v>
      </c>
      <c r="S225" s="75">
        <v>0.59578729034795996</v>
      </c>
      <c r="T225" s="75">
        <v>0.59578729034795996</v>
      </c>
      <c r="U225" s="75">
        <v>26</v>
      </c>
      <c r="V225" s="75">
        <v>16.1635732932804</v>
      </c>
      <c r="W225" s="75">
        <v>6.4885741873189602</v>
      </c>
      <c r="X225" s="130" t="s">
        <v>128</v>
      </c>
      <c r="Y225" s="132"/>
    </row>
    <row r="226" spans="2:25" s="152" customFormat="1" x14ac:dyDescent="0.2">
      <c r="B226" s="75">
        <v>53009</v>
      </c>
      <c r="C226" s="75" t="s">
        <v>459</v>
      </c>
      <c r="D226" s="75" t="s">
        <v>253</v>
      </c>
      <c r="E226" s="75">
        <v>1646</v>
      </c>
      <c r="F226" s="75">
        <v>101.54600000000001</v>
      </c>
      <c r="G226" s="75">
        <v>3.2919999999999998</v>
      </c>
      <c r="H226" s="75">
        <v>3.2770000000000001</v>
      </c>
      <c r="I226" s="75">
        <v>9.7319999999999993</v>
      </c>
      <c r="J226" s="75">
        <v>3.41</v>
      </c>
      <c r="K226" s="75">
        <v>62</v>
      </c>
      <c r="L226" s="75">
        <v>410.93800289272798</v>
      </c>
      <c r="M226" s="75">
        <v>61.219627474028599</v>
      </c>
      <c r="N226" s="75">
        <v>3.7861064875930301</v>
      </c>
      <c r="O226" s="75">
        <v>2.0089154183167799</v>
      </c>
      <c r="P226" s="75">
        <v>64</v>
      </c>
      <c r="Q226" s="75">
        <v>78.404684017677795</v>
      </c>
      <c r="R226" s="75">
        <v>78.404684017677795</v>
      </c>
      <c r="S226" s="75">
        <v>0.45908664791750398</v>
      </c>
      <c r="T226" s="75">
        <v>0.45908664791750398</v>
      </c>
      <c r="U226" s="75">
        <v>11</v>
      </c>
      <c r="V226" s="75">
        <v>3.5777994604832699</v>
      </c>
      <c r="W226" s="75">
        <v>0.85174768983527505</v>
      </c>
      <c r="X226" s="130" t="s">
        <v>128</v>
      </c>
      <c r="Y226" s="132"/>
    </row>
    <row r="227" spans="2:25" s="152" customFormat="1" x14ac:dyDescent="0.2">
      <c r="B227" s="75">
        <v>53010</v>
      </c>
      <c r="C227" s="75" t="s">
        <v>460</v>
      </c>
      <c r="D227" s="75" t="s">
        <v>1</v>
      </c>
      <c r="E227" s="75">
        <v>55</v>
      </c>
      <c r="F227" s="75">
        <v>7.5609999999999999</v>
      </c>
      <c r="G227" s="75">
        <v>2.4319999999999999</v>
      </c>
      <c r="H227" s="75">
        <v>4.6487999999999996</v>
      </c>
      <c r="I227" s="75">
        <v>1.9570000000000001</v>
      </c>
      <c r="J227" s="75">
        <v>0.88800000000000001</v>
      </c>
      <c r="K227" s="75">
        <v>11</v>
      </c>
      <c r="L227" s="75">
        <v>146.12944003630199</v>
      </c>
      <c r="M227" s="75">
        <v>108.75722344866701</v>
      </c>
      <c r="N227" s="75">
        <v>4.7680657969370399</v>
      </c>
      <c r="O227" s="75">
        <v>4.2387975042541104</v>
      </c>
      <c r="P227" s="75">
        <v>6</v>
      </c>
      <c r="Q227" s="75">
        <v>104.500481281906</v>
      </c>
      <c r="R227" s="75">
        <v>104.500481281906</v>
      </c>
      <c r="S227" s="75">
        <v>0.47107203630175798</v>
      </c>
      <c r="T227" s="75">
        <v>0.47107203630175798</v>
      </c>
      <c r="U227" s="75">
        <v>0</v>
      </c>
      <c r="V227" s="75">
        <v>0</v>
      </c>
      <c r="W227" s="75">
        <v>0</v>
      </c>
      <c r="X227" s="130" t="s">
        <v>128</v>
      </c>
      <c r="Y227" s="132"/>
    </row>
    <row r="228" spans="2:25" s="152" customFormat="1" x14ac:dyDescent="0.2">
      <c r="B228" s="75">
        <v>54003</v>
      </c>
      <c r="C228" s="75" t="s">
        <v>461</v>
      </c>
      <c r="D228" s="75" t="s">
        <v>413</v>
      </c>
      <c r="E228" s="75">
        <v>2031</v>
      </c>
      <c r="F228" s="75">
        <v>296.93700000000001</v>
      </c>
      <c r="G228" s="75">
        <v>1.68</v>
      </c>
      <c r="H228" s="75">
        <v>5.0045000000000002</v>
      </c>
      <c r="I228" s="75">
        <v>9.9819999999999993</v>
      </c>
      <c r="J228" s="75">
        <v>2.9769999999999999</v>
      </c>
      <c r="K228" s="75">
        <v>137</v>
      </c>
      <c r="L228" s="75">
        <v>322.44654518695802</v>
      </c>
      <c r="M228" s="75">
        <v>248.791566347345</v>
      </c>
      <c r="N228" s="75">
        <v>1.8692426009499199</v>
      </c>
      <c r="O228" s="75">
        <v>1.6074235586430701</v>
      </c>
      <c r="P228" s="75">
        <v>56</v>
      </c>
      <c r="Q228" s="75">
        <v>92.413435758835803</v>
      </c>
      <c r="R228" s="75">
        <v>92.413435758835803</v>
      </c>
      <c r="S228" s="75">
        <v>0.31496036374085201</v>
      </c>
      <c r="T228" s="75">
        <v>0.31496036374085201</v>
      </c>
      <c r="U228" s="75">
        <v>46</v>
      </c>
      <c r="V228" s="75">
        <v>11.1472372935787</v>
      </c>
      <c r="W228" s="75">
        <v>9.5855855855855907</v>
      </c>
      <c r="X228" s="130" t="s">
        <v>128</v>
      </c>
      <c r="Y228" s="132"/>
    </row>
    <row r="229" spans="2:25" s="152" customFormat="1" x14ac:dyDescent="0.2">
      <c r="B229" s="75">
        <v>54004</v>
      </c>
      <c r="C229" s="75" t="s">
        <v>462</v>
      </c>
      <c r="D229" s="75" t="s">
        <v>253</v>
      </c>
      <c r="E229" s="75">
        <v>148</v>
      </c>
      <c r="F229" s="75">
        <v>30.4</v>
      </c>
      <c r="G229" s="75">
        <v>0.13500000000000001</v>
      </c>
      <c r="H229" s="75">
        <v>0.58430000000000004</v>
      </c>
      <c r="I229" s="75">
        <v>0.78200000000000003</v>
      </c>
      <c r="J229" s="75">
        <v>0.42899999999999999</v>
      </c>
      <c r="K229" s="75">
        <v>17</v>
      </c>
      <c r="L229" s="75">
        <v>162.96922174362399</v>
      </c>
      <c r="M229" s="75">
        <v>26.5892574693607</v>
      </c>
      <c r="N229" s="75">
        <v>0.48956608148393499</v>
      </c>
      <c r="O229" s="75">
        <v>0.38439880755216899</v>
      </c>
      <c r="P229" s="75">
        <v>4</v>
      </c>
      <c r="Q229" s="75">
        <v>47.174571165948997</v>
      </c>
      <c r="R229" s="75">
        <v>47.174571165948997</v>
      </c>
      <c r="S229" s="75">
        <v>0.15551507121563399</v>
      </c>
      <c r="T229" s="75">
        <v>0.15551507121563399</v>
      </c>
      <c r="U229" s="75">
        <v>1</v>
      </c>
      <c r="V229" s="75">
        <v>1.1242133156674401</v>
      </c>
      <c r="W229" s="75">
        <v>1.1242133156674401</v>
      </c>
      <c r="X229" s="130" t="s">
        <v>128</v>
      </c>
      <c r="Y229" s="132"/>
    </row>
    <row r="230" spans="2:25" s="152" customFormat="1" x14ac:dyDescent="0.2">
      <c r="B230" s="75">
        <v>54005</v>
      </c>
      <c r="C230" s="75" t="s">
        <v>463</v>
      </c>
      <c r="D230" s="75" t="s">
        <v>413</v>
      </c>
      <c r="E230" s="75">
        <v>1512</v>
      </c>
      <c r="F230" s="75">
        <v>312.42</v>
      </c>
      <c r="G230" s="75">
        <v>2.1240000000000001</v>
      </c>
      <c r="H230" s="75">
        <v>3.7469999999999999</v>
      </c>
      <c r="I230" s="75">
        <v>20.666</v>
      </c>
      <c r="J230" s="75">
        <v>3.98</v>
      </c>
      <c r="K230" s="75">
        <v>187</v>
      </c>
      <c r="L230" s="75">
        <v>514.98235627035001</v>
      </c>
      <c r="M230" s="75">
        <v>258.66793340977102</v>
      </c>
      <c r="N230" s="75">
        <v>4.9422260404103797</v>
      </c>
      <c r="O230" s="75">
        <v>3.4360719655041398</v>
      </c>
      <c r="P230" s="75">
        <v>76</v>
      </c>
      <c r="Q230" s="75">
        <v>92.516982276264301</v>
      </c>
      <c r="R230" s="75">
        <v>91.9123133407127</v>
      </c>
      <c r="S230" s="75">
        <v>0.39333212179285998</v>
      </c>
      <c r="T230" s="75">
        <v>0.39118439095309698</v>
      </c>
      <c r="U230" s="75">
        <v>44</v>
      </c>
      <c r="V230" s="75">
        <v>14.2336070313403</v>
      </c>
      <c r="W230" s="75">
        <v>9.8983958102727598</v>
      </c>
      <c r="X230" s="130" t="s">
        <v>128</v>
      </c>
      <c r="Y230" s="132"/>
    </row>
    <row r="231" spans="2:25" s="152" customFormat="1" x14ac:dyDescent="0.2">
      <c r="B231" s="75">
        <v>54006</v>
      </c>
      <c r="C231" s="75" t="s">
        <v>464</v>
      </c>
      <c r="D231" s="75" t="s">
        <v>253</v>
      </c>
      <c r="E231" s="75">
        <v>144</v>
      </c>
      <c r="F231" s="75">
        <v>59.012999999999998</v>
      </c>
      <c r="G231" s="75">
        <v>6.6950000000000003</v>
      </c>
      <c r="H231" s="75">
        <v>1.7146999999999999</v>
      </c>
      <c r="I231" s="75">
        <v>0.84399999999999997</v>
      </c>
      <c r="J231" s="75">
        <v>3.2000000000000001E-2</v>
      </c>
      <c r="K231" s="75">
        <v>23</v>
      </c>
      <c r="L231" s="75">
        <v>433.201401469921</v>
      </c>
      <c r="M231" s="75">
        <v>152.07060229852399</v>
      </c>
      <c r="N231" s="75">
        <v>3.5800227014755999</v>
      </c>
      <c r="O231" s="75">
        <v>1.5621452894438099</v>
      </c>
      <c r="P231" s="75">
        <v>4</v>
      </c>
      <c r="Q231" s="75">
        <v>11.815265124858101</v>
      </c>
      <c r="R231" s="75">
        <v>11.815265124858101</v>
      </c>
      <c r="S231" s="75">
        <v>0.17962542565266701</v>
      </c>
      <c r="T231" s="75">
        <v>0.17962542565266701</v>
      </c>
      <c r="U231" s="75">
        <v>2</v>
      </c>
      <c r="V231" s="75">
        <v>2.0283768444948902</v>
      </c>
      <c r="W231" s="75">
        <v>2.0283768444948902</v>
      </c>
      <c r="X231" s="130" t="s">
        <v>128</v>
      </c>
      <c r="Y231" s="132"/>
    </row>
    <row r="232" spans="2:25" s="152" customFormat="1" x14ac:dyDescent="0.2">
      <c r="B232" s="75">
        <v>54007</v>
      </c>
      <c r="C232" s="75" t="s">
        <v>465</v>
      </c>
      <c r="D232" s="75" t="s">
        <v>1</v>
      </c>
      <c r="E232" s="75">
        <v>1055</v>
      </c>
      <c r="F232" s="75">
        <v>10.664999999999999</v>
      </c>
      <c r="G232" s="75">
        <v>1.8740000000000001</v>
      </c>
      <c r="H232" s="75">
        <v>4.1026999999999996</v>
      </c>
      <c r="I232" s="75">
        <v>0.51600000000000001</v>
      </c>
      <c r="J232" s="75">
        <v>0.755</v>
      </c>
      <c r="K232" s="75">
        <v>17</v>
      </c>
      <c r="L232" s="75">
        <v>7.7819164350380197</v>
      </c>
      <c r="M232" s="75">
        <v>7.19349648090774</v>
      </c>
      <c r="N232" s="75">
        <v>0.113467187059912</v>
      </c>
      <c r="O232" s="75">
        <v>0.104132297911721</v>
      </c>
      <c r="P232" s="75">
        <v>26</v>
      </c>
      <c r="Q232" s="75">
        <v>61.928126181949899</v>
      </c>
      <c r="R232" s="75">
        <v>61.715676980646201</v>
      </c>
      <c r="S232" s="75">
        <v>0.241902386029855</v>
      </c>
      <c r="T232" s="75">
        <v>0.24061481511286401</v>
      </c>
      <c r="U232" s="75">
        <v>0</v>
      </c>
      <c r="V232" s="75">
        <v>0</v>
      </c>
      <c r="W232" s="75">
        <v>0</v>
      </c>
      <c r="X232" s="130" t="s">
        <v>128</v>
      </c>
      <c r="Y232" s="132"/>
    </row>
    <row r="233" spans="2:25" s="152" customFormat="1" x14ac:dyDescent="0.2">
      <c r="B233" s="75">
        <v>55001</v>
      </c>
      <c r="C233" s="75" t="s">
        <v>466</v>
      </c>
      <c r="D233" s="75" t="s">
        <v>253</v>
      </c>
      <c r="E233" s="75">
        <v>868</v>
      </c>
      <c r="F233" s="75">
        <v>153.53200000000001</v>
      </c>
      <c r="G233" s="75">
        <v>0.35099999999999998</v>
      </c>
      <c r="H233" s="75">
        <v>4.4710000000000001</v>
      </c>
      <c r="I233" s="75">
        <v>12.542999999999999</v>
      </c>
      <c r="J233" s="75">
        <v>1.1659999999999999</v>
      </c>
      <c r="K233" s="75">
        <v>108</v>
      </c>
      <c r="L233" s="75">
        <v>553.75860029871399</v>
      </c>
      <c r="M233" s="75">
        <v>330.19621636050999</v>
      </c>
      <c r="N233" s="75">
        <v>5.5294029701983503</v>
      </c>
      <c r="O233" s="75">
        <v>4.8329014252965203</v>
      </c>
      <c r="P233" s="75">
        <v>26</v>
      </c>
      <c r="Q233" s="75">
        <v>67.570929125884604</v>
      </c>
      <c r="R233" s="75">
        <v>67.570929125884604</v>
      </c>
      <c r="S233" s="75">
        <v>0.45454998504933702</v>
      </c>
      <c r="T233" s="75">
        <v>0.45454998504933702</v>
      </c>
      <c r="U233" s="75">
        <v>25</v>
      </c>
      <c r="V233" s="75">
        <v>18.682298415229699</v>
      </c>
      <c r="W233" s="75">
        <v>16.596880295026398</v>
      </c>
      <c r="X233" s="130" t="s">
        <v>128</v>
      </c>
      <c r="Y233" s="132"/>
    </row>
    <row r="234" spans="2:25" s="152" customFormat="1" x14ac:dyDescent="0.2">
      <c r="B234" s="75">
        <v>55002</v>
      </c>
      <c r="C234" s="75" t="s">
        <v>467</v>
      </c>
      <c r="D234" s="75" t="s">
        <v>253</v>
      </c>
      <c r="E234" s="75">
        <v>632</v>
      </c>
      <c r="F234" s="75">
        <v>174.898</v>
      </c>
      <c r="G234" s="75">
        <v>14.286</v>
      </c>
      <c r="H234" s="75">
        <v>1.2194</v>
      </c>
      <c r="I234" s="75">
        <v>8.4039999999999999</v>
      </c>
      <c r="J234" s="75">
        <v>0.70599999999999996</v>
      </c>
      <c r="K234" s="75">
        <v>37</v>
      </c>
      <c r="L234" s="75">
        <v>1014.32891458873</v>
      </c>
      <c r="M234" s="75">
        <v>1011.5428464448401</v>
      </c>
      <c r="N234" s="75">
        <v>4.5735411670663497</v>
      </c>
      <c r="O234" s="75">
        <v>4.5674460431654698</v>
      </c>
      <c r="P234" s="75">
        <v>14</v>
      </c>
      <c r="Q234" s="75">
        <v>45.755277637889698</v>
      </c>
      <c r="R234" s="75">
        <v>45.755277637889698</v>
      </c>
      <c r="S234" s="75">
        <v>0.281274980015987</v>
      </c>
      <c r="T234" s="75">
        <v>0.281274980015987</v>
      </c>
      <c r="U234" s="75">
        <v>29</v>
      </c>
      <c r="V234" s="75">
        <v>24.611610711430799</v>
      </c>
      <c r="W234" s="75">
        <v>24.611610711430799</v>
      </c>
      <c r="X234" s="130" t="s">
        <v>344</v>
      </c>
      <c r="Y234" s="132"/>
    </row>
    <row r="235" spans="2:25" s="152" customFormat="1" x14ac:dyDescent="0.2">
      <c r="B235" s="75">
        <v>55003</v>
      </c>
      <c r="C235" s="75" t="s">
        <v>468</v>
      </c>
      <c r="D235" s="75" t="s">
        <v>253</v>
      </c>
      <c r="E235" s="75">
        <v>279</v>
      </c>
      <c r="F235" s="75">
        <v>72.106999999999999</v>
      </c>
      <c r="G235" s="75">
        <v>1.284</v>
      </c>
      <c r="H235" s="75">
        <v>1.4353</v>
      </c>
      <c r="I235" s="75">
        <v>2.843</v>
      </c>
      <c r="J235" s="75">
        <v>0.745</v>
      </c>
      <c r="K235" s="75">
        <v>51</v>
      </c>
      <c r="L235" s="75">
        <v>331.26505797610997</v>
      </c>
      <c r="M235" s="75">
        <v>181.15048010617801</v>
      </c>
      <c r="N235" s="75">
        <v>3.1616795366795398</v>
      </c>
      <c r="O235" s="75">
        <v>2.45523648648649</v>
      </c>
      <c r="P235" s="75">
        <v>11</v>
      </c>
      <c r="Q235" s="75">
        <v>114.886489944498</v>
      </c>
      <c r="R235" s="75">
        <v>114.886489944498</v>
      </c>
      <c r="S235" s="75">
        <v>0.65890444015444005</v>
      </c>
      <c r="T235" s="75">
        <v>0.65890444015444005</v>
      </c>
      <c r="U235" s="75">
        <v>15</v>
      </c>
      <c r="V235" s="75">
        <v>7.5617760617760599</v>
      </c>
      <c r="W235" s="75">
        <v>6.6230694980695004</v>
      </c>
      <c r="X235" s="130" t="s">
        <v>128</v>
      </c>
      <c r="Y235" s="132"/>
    </row>
    <row r="236" spans="2:25" s="152" customFormat="1" x14ac:dyDescent="0.2">
      <c r="B236" s="75">
        <v>56001</v>
      </c>
      <c r="C236" s="75" t="s">
        <v>469</v>
      </c>
      <c r="D236" s="75" t="s">
        <v>253</v>
      </c>
      <c r="E236" s="75">
        <v>97</v>
      </c>
      <c r="F236" s="75">
        <v>52.454999999999998</v>
      </c>
      <c r="G236" s="75">
        <v>0.187</v>
      </c>
      <c r="H236" s="75">
        <v>0.41920000000000002</v>
      </c>
      <c r="I236" s="75">
        <v>0.86899999999999999</v>
      </c>
      <c r="J236" s="75">
        <v>0.54100000000000004</v>
      </c>
      <c r="K236" s="75">
        <v>22</v>
      </c>
      <c r="L236" s="75">
        <v>339.27328515618501</v>
      </c>
      <c r="M236" s="75">
        <v>304.214138883798</v>
      </c>
      <c r="N236" s="75">
        <v>3.3606830487297001</v>
      </c>
      <c r="O236" s="75">
        <v>3.2249062890462299</v>
      </c>
      <c r="P236" s="75">
        <v>9</v>
      </c>
      <c r="Q236" s="75">
        <v>450.83590170762199</v>
      </c>
      <c r="R236" s="75">
        <v>450.83590170762199</v>
      </c>
      <c r="S236" s="75">
        <v>1.5597667638484001</v>
      </c>
      <c r="T236" s="75">
        <v>1.5597667638484001</v>
      </c>
      <c r="U236" s="75">
        <v>7</v>
      </c>
      <c r="V236" s="75">
        <v>7</v>
      </c>
      <c r="W236" s="75">
        <v>3</v>
      </c>
      <c r="X236" s="130" t="s">
        <v>344</v>
      </c>
      <c r="Y236" s="132"/>
    </row>
    <row r="237" spans="2:25" s="152" customFormat="1" x14ac:dyDescent="0.2">
      <c r="B237" s="75">
        <v>56002</v>
      </c>
      <c r="C237" s="75" t="s">
        <v>470</v>
      </c>
      <c r="D237" s="75" t="s">
        <v>253</v>
      </c>
      <c r="E237" s="75">
        <v>63</v>
      </c>
      <c r="F237" s="75">
        <v>31.823</v>
      </c>
      <c r="G237" s="75">
        <v>0.217</v>
      </c>
      <c r="H237" s="75">
        <v>0</v>
      </c>
      <c r="I237" s="75">
        <v>0.58199999999999996</v>
      </c>
      <c r="J237" s="75">
        <v>0.95299999999999996</v>
      </c>
      <c r="K237" s="75">
        <v>9</v>
      </c>
      <c r="L237" s="75">
        <v>1130.6221957806599</v>
      </c>
      <c r="M237" s="75">
        <v>522.92342213359905</v>
      </c>
      <c r="N237" s="75">
        <v>4.0568295114656001</v>
      </c>
      <c r="O237" s="75">
        <v>3.0408773678963099</v>
      </c>
      <c r="P237" s="75">
        <v>13</v>
      </c>
      <c r="Q237" s="75">
        <v>1866.6936753738801</v>
      </c>
      <c r="R237" s="75">
        <v>1865.7365467597201</v>
      </c>
      <c r="S237" s="75">
        <v>5.4117647058823497</v>
      </c>
      <c r="T237" s="75">
        <v>5.3958125623130604</v>
      </c>
      <c r="U237" s="75">
        <v>4</v>
      </c>
      <c r="V237" s="75">
        <v>4</v>
      </c>
      <c r="W237" s="75">
        <v>2</v>
      </c>
      <c r="X237" s="130" t="s">
        <v>344</v>
      </c>
      <c r="Y237" s="132"/>
    </row>
    <row r="238" spans="2:25" s="152" customFormat="1" x14ac:dyDescent="0.2">
      <c r="B238" s="75">
        <v>56003</v>
      </c>
      <c r="C238" s="75" t="s">
        <v>471</v>
      </c>
      <c r="D238" s="75" t="s">
        <v>253</v>
      </c>
      <c r="E238" s="75">
        <v>494</v>
      </c>
      <c r="F238" s="75">
        <v>147.66200000000001</v>
      </c>
      <c r="G238" s="75">
        <v>0.36599999999999999</v>
      </c>
      <c r="H238" s="75">
        <v>1.6004</v>
      </c>
      <c r="I238" s="75">
        <v>11.159000000000001</v>
      </c>
      <c r="J238" s="75">
        <v>2.2090000000000001</v>
      </c>
      <c r="K238" s="75">
        <v>41</v>
      </c>
      <c r="L238" s="75">
        <v>789.15573842230401</v>
      </c>
      <c r="M238" s="75">
        <v>256.81620332828999</v>
      </c>
      <c r="N238" s="75">
        <v>2.2953677688927301</v>
      </c>
      <c r="O238" s="75">
        <v>1.9370362365823799</v>
      </c>
      <c r="P238" s="75">
        <v>31</v>
      </c>
      <c r="Q238" s="75">
        <v>290.87744447806398</v>
      </c>
      <c r="R238" s="75">
        <v>290.25501093581198</v>
      </c>
      <c r="S238" s="75">
        <v>0.92010662056047798</v>
      </c>
      <c r="T238" s="75">
        <v>0.90973272818961204</v>
      </c>
      <c r="U238" s="75">
        <v>12</v>
      </c>
      <c r="V238" s="75">
        <v>7.09977667315035</v>
      </c>
      <c r="W238" s="75">
        <v>5.6111231179309797</v>
      </c>
      <c r="X238" s="130" t="s">
        <v>128</v>
      </c>
      <c r="Y238" s="132"/>
    </row>
    <row r="239" spans="2:25" s="152" customFormat="1" x14ac:dyDescent="0.2">
      <c r="B239" s="75">
        <v>56004</v>
      </c>
      <c r="C239" s="75" t="s">
        <v>472</v>
      </c>
      <c r="D239" s="75" t="s">
        <v>413</v>
      </c>
      <c r="E239" s="75">
        <v>1819</v>
      </c>
      <c r="F239" s="75">
        <v>524.34699999999998</v>
      </c>
      <c r="G239" s="75">
        <v>3.8439999999999999</v>
      </c>
      <c r="H239" s="75">
        <v>6.173</v>
      </c>
      <c r="I239" s="75">
        <v>13.707000000000001</v>
      </c>
      <c r="J239" s="75">
        <v>6.1689999999999996</v>
      </c>
      <c r="K239" s="75">
        <v>190</v>
      </c>
      <c r="L239" s="75">
        <v>326.32243359910802</v>
      </c>
      <c r="M239" s="75">
        <v>202.10034022103201</v>
      </c>
      <c r="N239" s="75">
        <v>1.8117409115768399</v>
      </c>
      <c r="O239" s="75">
        <v>1.48138975740127</v>
      </c>
      <c r="P239" s="75">
        <v>91</v>
      </c>
      <c r="Q239" s="75">
        <v>226.15872975884599</v>
      </c>
      <c r="R239" s="75">
        <v>226.14882355818301</v>
      </c>
      <c r="S239" s="75">
        <v>0.71791061717693905</v>
      </c>
      <c r="T239" s="75">
        <v>0.71774551383256402</v>
      </c>
      <c r="U239" s="75">
        <v>53</v>
      </c>
      <c r="V239" s="75">
        <v>9.87256085606084</v>
      </c>
      <c r="W239" s="75">
        <v>6.3114468212446697</v>
      </c>
      <c r="X239" s="130" t="s">
        <v>128</v>
      </c>
      <c r="Y239" s="132"/>
    </row>
    <row r="240" spans="2:25" s="152" customFormat="1" x14ac:dyDescent="0.2">
      <c r="B240" s="75">
        <v>57003</v>
      </c>
      <c r="C240" s="75" t="s">
        <v>473</v>
      </c>
      <c r="D240" s="75" t="s">
        <v>253</v>
      </c>
      <c r="E240" s="75">
        <v>536</v>
      </c>
      <c r="F240" s="75">
        <v>34.802999999999997</v>
      </c>
      <c r="G240" s="75">
        <v>6.9790000000000001</v>
      </c>
      <c r="H240" s="75">
        <v>0.9526</v>
      </c>
      <c r="I240" s="75">
        <v>3.1509999999999998</v>
      </c>
      <c r="J240" s="75">
        <v>0.35499999999999998</v>
      </c>
      <c r="K240" s="75">
        <v>30</v>
      </c>
      <c r="L240" s="75">
        <v>364.13221341846202</v>
      </c>
      <c r="M240" s="75">
        <v>262.64004387823701</v>
      </c>
      <c r="N240" s="75">
        <v>4.5127495552480701</v>
      </c>
      <c r="O240" s="75">
        <v>3.3809053172563699</v>
      </c>
      <c r="P240" s="75">
        <v>22</v>
      </c>
      <c r="Q240" s="75">
        <v>35.777833532318603</v>
      </c>
      <c r="R240" s="75">
        <v>35.777833532318603</v>
      </c>
      <c r="S240" s="75">
        <v>0.111089148052975</v>
      </c>
      <c r="T240" s="75">
        <v>0.111089148052975</v>
      </c>
      <c r="U240" s="75">
        <v>6</v>
      </c>
      <c r="V240" s="75">
        <v>6.0782763391974699</v>
      </c>
      <c r="W240" s="75">
        <v>4.0521842261316499</v>
      </c>
      <c r="X240" s="130" t="s">
        <v>128</v>
      </c>
      <c r="Y240" s="132"/>
    </row>
    <row r="241" spans="2:25" s="152" customFormat="1" x14ac:dyDescent="0.2">
      <c r="B241" s="75">
        <v>57004</v>
      </c>
      <c r="C241" s="75" t="s">
        <v>474</v>
      </c>
      <c r="D241" s="75" t="s">
        <v>413</v>
      </c>
      <c r="E241" s="75">
        <v>2034</v>
      </c>
      <c r="F241" s="75">
        <v>214.82</v>
      </c>
      <c r="G241" s="75">
        <v>4.66</v>
      </c>
      <c r="H241" s="75">
        <v>5.9062999999999999</v>
      </c>
      <c r="I241" s="75">
        <v>9.1150000000000002</v>
      </c>
      <c r="J241" s="75">
        <v>1.9419999999999999</v>
      </c>
      <c r="K241" s="75">
        <v>71</v>
      </c>
      <c r="L241" s="75">
        <v>217.12794830467999</v>
      </c>
      <c r="M241" s="75">
        <v>143.19854035376301</v>
      </c>
      <c r="N241" s="75">
        <v>1.40295455039923</v>
      </c>
      <c r="O241" s="75">
        <v>1.19883384461415</v>
      </c>
      <c r="P241" s="75">
        <v>83</v>
      </c>
      <c r="Q241" s="75">
        <v>36.279168513804599</v>
      </c>
      <c r="R241" s="75">
        <v>36.279168513804599</v>
      </c>
      <c r="S241" s="75">
        <v>0.14877183821769699</v>
      </c>
      <c r="T241" s="75">
        <v>0.14877183821769699</v>
      </c>
      <c r="U241" s="75">
        <v>17</v>
      </c>
      <c r="V241" s="75">
        <v>9.4364597611122001</v>
      </c>
      <c r="W241" s="75">
        <v>6.7066988664795604</v>
      </c>
      <c r="X241" s="130" t="s">
        <v>128</v>
      </c>
      <c r="Y241" s="132"/>
    </row>
    <row r="242" spans="2:25" s="152" customFormat="1" x14ac:dyDescent="0.2">
      <c r="B242" s="75">
        <v>57005</v>
      </c>
      <c r="C242" s="75" t="s">
        <v>475</v>
      </c>
      <c r="D242" s="75" t="s">
        <v>253</v>
      </c>
      <c r="E242" s="75">
        <v>293</v>
      </c>
      <c r="F242" s="75">
        <v>49.902999999999999</v>
      </c>
      <c r="G242" s="75">
        <v>0.36199999999999999</v>
      </c>
      <c r="H242" s="75">
        <v>2.2863000000000002</v>
      </c>
      <c r="I242" s="75">
        <v>0.53300000000000003</v>
      </c>
      <c r="J242" s="75">
        <v>0.39400000000000002</v>
      </c>
      <c r="K242" s="75">
        <v>13</v>
      </c>
      <c r="L242" s="75">
        <v>57.162984818415801</v>
      </c>
      <c r="M242" s="75">
        <v>46.271667014583898</v>
      </c>
      <c r="N242" s="75">
        <v>0.81512725193022595</v>
      </c>
      <c r="O242" s="75">
        <v>0.72333428653131304</v>
      </c>
      <c r="P242" s="75">
        <v>20</v>
      </c>
      <c r="Q242" s="75">
        <v>8.9462384043465804</v>
      </c>
      <c r="R242" s="75">
        <v>8.9462384043465804</v>
      </c>
      <c r="S242" s="75">
        <v>5.1186731484129298E-2</v>
      </c>
      <c r="T242" s="75">
        <v>5.1186731484129298E-2</v>
      </c>
      <c r="U242" s="75">
        <v>3</v>
      </c>
      <c r="V242" s="75">
        <v>2.98498713182728</v>
      </c>
      <c r="W242" s="75">
        <v>1.9899914212181899</v>
      </c>
      <c r="X242" s="130" t="s">
        <v>128</v>
      </c>
      <c r="Y242" s="132"/>
    </row>
    <row r="243" spans="2:25" s="152" customFormat="1" x14ac:dyDescent="0.2">
      <c r="B243" s="75">
        <v>57006</v>
      </c>
      <c r="C243" s="75" t="s">
        <v>476</v>
      </c>
      <c r="D243" s="75" t="s">
        <v>413</v>
      </c>
      <c r="E243" s="75">
        <v>3409</v>
      </c>
      <c r="F243" s="75">
        <v>216.72900000000001</v>
      </c>
      <c r="G243" s="75">
        <v>19.414999999999999</v>
      </c>
      <c r="H243" s="75">
        <v>6.4398</v>
      </c>
      <c r="I243" s="75">
        <v>15.845000000000001</v>
      </c>
      <c r="J243" s="75">
        <v>15.202999999999999</v>
      </c>
      <c r="K243" s="75">
        <v>122</v>
      </c>
      <c r="L243" s="75">
        <v>261.59826635026002</v>
      </c>
      <c r="M243" s="75">
        <v>207.53920158019801</v>
      </c>
      <c r="N243" s="75">
        <v>5.0735029302949899</v>
      </c>
      <c r="O243" s="75">
        <v>4.7145663490816201</v>
      </c>
      <c r="P243" s="75">
        <v>91</v>
      </c>
      <c r="Q243" s="75">
        <v>179.68276297416801</v>
      </c>
      <c r="R243" s="75">
        <v>179.68276297416801</v>
      </c>
      <c r="S243" s="75">
        <v>0.55672330812297399</v>
      </c>
      <c r="T243" s="75">
        <v>0.55672330812297399</v>
      </c>
      <c r="U243" s="75">
        <v>29</v>
      </c>
      <c r="V243" s="75">
        <v>12.1736240709819</v>
      </c>
      <c r="W243" s="75">
        <v>9.4765740104115501</v>
      </c>
      <c r="X243" s="130" t="s">
        <v>128</v>
      </c>
      <c r="Y243" s="132"/>
    </row>
    <row r="244" spans="2:25" s="152" customFormat="1" x14ac:dyDescent="0.2">
      <c r="B244" s="75">
        <v>61021</v>
      </c>
      <c r="C244" s="75" t="s">
        <v>477</v>
      </c>
      <c r="D244" s="75" t="s">
        <v>253</v>
      </c>
      <c r="E244" s="75">
        <v>1531</v>
      </c>
      <c r="F244" s="75">
        <v>105.973</v>
      </c>
      <c r="G244" s="75">
        <v>5.2960000000000003</v>
      </c>
      <c r="H244" s="75">
        <v>5.1060999999999996</v>
      </c>
      <c r="I244" s="75">
        <v>10.714</v>
      </c>
      <c r="J244" s="75">
        <v>0.97</v>
      </c>
      <c r="K244" s="75">
        <v>58</v>
      </c>
      <c r="L244" s="75">
        <v>282.98060038547902</v>
      </c>
      <c r="M244" s="75">
        <v>38.836219796394403</v>
      </c>
      <c r="N244" s="75">
        <v>2.4941415360974699</v>
      </c>
      <c r="O244" s="75">
        <v>1.34154707351206</v>
      </c>
      <c r="P244" s="75">
        <v>20</v>
      </c>
      <c r="Q244" s="75">
        <v>33.316205943528203</v>
      </c>
      <c r="R244" s="75">
        <v>33.316205943528203</v>
      </c>
      <c r="S244" s="75">
        <v>0.18911725159838699</v>
      </c>
      <c r="T244" s="75">
        <v>0.18911725159838699</v>
      </c>
      <c r="U244" s="75">
        <v>18</v>
      </c>
      <c r="V244" s="75">
        <v>17.246165244354199</v>
      </c>
      <c r="W244" s="75">
        <v>15.2436956342782</v>
      </c>
      <c r="X244" s="130" t="s">
        <v>128</v>
      </c>
      <c r="Y244" s="132"/>
    </row>
    <row r="245" spans="2:25" s="152" customFormat="1" x14ac:dyDescent="0.2">
      <c r="B245" s="75">
        <v>61022</v>
      </c>
      <c r="C245" s="75" t="s">
        <v>478</v>
      </c>
      <c r="D245" s="75" t="s">
        <v>253</v>
      </c>
      <c r="E245" s="75">
        <v>10</v>
      </c>
      <c r="F245" s="75">
        <v>6.5579999999999998</v>
      </c>
      <c r="G245" s="75">
        <v>0.91</v>
      </c>
      <c r="H245" s="75">
        <v>0</v>
      </c>
      <c r="I245" s="75">
        <v>0</v>
      </c>
      <c r="J245" s="75">
        <v>1E-3</v>
      </c>
      <c r="K245" s="75">
        <v>0</v>
      </c>
      <c r="L245" s="75">
        <v>0</v>
      </c>
      <c r="M245" s="75">
        <v>0</v>
      </c>
      <c r="N245" s="75">
        <v>0</v>
      </c>
      <c r="O245" s="75">
        <v>0</v>
      </c>
      <c r="P245" s="75">
        <v>1</v>
      </c>
      <c r="Q245" s="75">
        <v>34.444466666666699</v>
      </c>
      <c r="R245" s="75">
        <v>34.444466666666699</v>
      </c>
      <c r="S245" s="75">
        <v>0.11111111111111099</v>
      </c>
      <c r="T245" s="75">
        <v>0.11111111111111099</v>
      </c>
      <c r="U245" s="75">
        <v>1</v>
      </c>
      <c r="V245" s="75">
        <v>1</v>
      </c>
      <c r="W245" s="75">
        <v>1</v>
      </c>
      <c r="X245" s="130" t="s">
        <v>128</v>
      </c>
      <c r="Y245" s="132"/>
    </row>
    <row r="246" spans="2:25" s="152" customFormat="1" x14ac:dyDescent="0.2">
      <c r="B246" s="75">
        <v>61023</v>
      </c>
      <c r="C246" s="75" t="s">
        <v>479</v>
      </c>
      <c r="D246" s="75" t="s">
        <v>413</v>
      </c>
      <c r="E246" s="75">
        <v>1693</v>
      </c>
      <c r="F246" s="75">
        <v>323.38400000000001</v>
      </c>
      <c r="G246" s="75">
        <v>0.8</v>
      </c>
      <c r="H246" s="75">
        <v>4.0772000000000004</v>
      </c>
      <c r="I246" s="75">
        <v>16.724</v>
      </c>
      <c r="J246" s="75">
        <v>1.877</v>
      </c>
      <c r="K246" s="75">
        <v>143</v>
      </c>
      <c r="L246" s="75">
        <v>458.66002175308699</v>
      </c>
      <c r="M246" s="75">
        <v>315.62771590333199</v>
      </c>
      <c r="N246" s="75">
        <v>4.7396434651585997</v>
      </c>
      <c r="O246" s="75">
        <v>4.4914779954210102</v>
      </c>
      <c r="P246" s="75">
        <v>92</v>
      </c>
      <c r="Q246" s="75">
        <v>45.204984975441697</v>
      </c>
      <c r="R246" s="75">
        <v>45.204984975441697</v>
      </c>
      <c r="S246" s="75">
        <v>0.21587773711915201</v>
      </c>
      <c r="T246" s="75">
        <v>0.21587773711915201</v>
      </c>
      <c r="U246" s="75">
        <v>61</v>
      </c>
      <c r="V246" s="75">
        <v>16.5852102616285</v>
      </c>
      <c r="W246" s="75">
        <v>13.7293309590435</v>
      </c>
      <c r="X246" s="130" t="s">
        <v>128</v>
      </c>
      <c r="Y246" s="132"/>
    </row>
    <row r="247" spans="2:25" s="152" customFormat="1" x14ac:dyDescent="0.2">
      <c r="B247" s="75">
        <v>61024</v>
      </c>
      <c r="C247" s="75" t="s">
        <v>480</v>
      </c>
      <c r="D247" s="75" t="s">
        <v>1</v>
      </c>
      <c r="E247" s="75">
        <v>326</v>
      </c>
      <c r="F247" s="75">
        <v>0</v>
      </c>
      <c r="G247" s="75">
        <v>6.9</v>
      </c>
      <c r="H247" s="75">
        <v>6.7827000000000002</v>
      </c>
      <c r="I247" s="75">
        <v>0.27600000000000002</v>
      </c>
      <c r="J247" s="75">
        <v>0.82799999999999996</v>
      </c>
      <c r="K247" s="75">
        <v>8</v>
      </c>
      <c r="L247" s="75">
        <v>2.8969110327791001</v>
      </c>
      <c r="M247" s="75">
        <v>5.5106964370546303E-2</v>
      </c>
      <c r="N247" s="75">
        <v>0.15629453681710201</v>
      </c>
      <c r="O247" s="75">
        <v>3.8004750593824199E-4</v>
      </c>
      <c r="P247" s="75">
        <v>5</v>
      </c>
      <c r="Q247" s="75">
        <v>10.1999928741093</v>
      </c>
      <c r="R247" s="75">
        <v>10.1999928741093</v>
      </c>
      <c r="S247" s="75">
        <v>8.3895486935867E-2</v>
      </c>
      <c r="T247" s="75">
        <v>8.3895486935867E-2</v>
      </c>
      <c r="U247" s="75">
        <v>2</v>
      </c>
      <c r="V247" s="75">
        <v>2.0000950118764802</v>
      </c>
      <c r="W247" s="75">
        <v>2.0000950118764802</v>
      </c>
      <c r="X247" s="130" t="s">
        <v>128</v>
      </c>
      <c r="Y247" s="132"/>
    </row>
    <row r="248" spans="2:25" s="152" customFormat="1" x14ac:dyDescent="0.2">
      <c r="B248" s="75">
        <v>61025</v>
      </c>
      <c r="C248" s="75" t="s">
        <v>481</v>
      </c>
      <c r="D248" s="75" t="s">
        <v>1</v>
      </c>
      <c r="E248" s="75">
        <v>1709</v>
      </c>
      <c r="F248" s="75">
        <v>12.75</v>
      </c>
      <c r="G248" s="75">
        <v>4.7869999999999999</v>
      </c>
      <c r="H248" s="75">
        <v>6.1094999999999997</v>
      </c>
      <c r="I248" s="75">
        <v>6.1959999999999997</v>
      </c>
      <c r="J248" s="75">
        <v>4.6689999999999996</v>
      </c>
      <c r="K248" s="75">
        <v>37</v>
      </c>
      <c r="L248" s="75">
        <v>174.625725131341</v>
      </c>
      <c r="M248" s="75">
        <v>173.72451330382901</v>
      </c>
      <c r="N248" s="75">
        <v>1.0913280421345199</v>
      </c>
      <c r="O248" s="75">
        <v>1.0866464284407999</v>
      </c>
      <c r="P248" s="75">
        <v>32</v>
      </c>
      <c r="Q248" s="75">
        <v>81.160162100874203</v>
      </c>
      <c r="R248" s="75">
        <v>81.160162100874203</v>
      </c>
      <c r="S248" s="75">
        <v>0.30913280421345202</v>
      </c>
      <c r="T248" s="75">
        <v>0.30913280421345202</v>
      </c>
      <c r="U248" s="75">
        <v>8</v>
      </c>
      <c r="V248" s="75">
        <v>8.0049742145495806</v>
      </c>
      <c r="W248" s="75">
        <v>8.0049742145495806</v>
      </c>
      <c r="X248" s="130" t="s">
        <v>128</v>
      </c>
      <c r="Y248" s="132"/>
    </row>
    <row r="249" spans="2:25" s="152" customFormat="1" x14ac:dyDescent="0.2">
      <c r="B249" s="75">
        <v>61026</v>
      </c>
      <c r="C249" s="75" t="s">
        <v>482</v>
      </c>
      <c r="D249" s="75" t="s">
        <v>1</v>
      </c>
      <c r="E249" s="75">
        <v>215</v>
      </c>
      <c r="F249" s="75">
        <v>1.4570000000000001</v>
      </c>
      <c r="G249" s="75">
        <v>4.9969999999999999</v>
      </c>
      <c r="H249" s="75">
        <v>4.5345000000000004</v>
      </c>
      <c r="I249" s="75">
        <v>0.36699999999999999</v>
      </c>
      <c r="J249" s="75">
        <v>0.67</v>
      </c>
      <c r="K249" s="75">
        <v>1</v>
      </c>
      <c r="L249" s="75">
        <v>0.69615278162192096</v>
      </c>
      <c r="M249" s="75">
        <v>0.69615278162192096</v>
      </c>
      <c r="N249" s="75">
        <v>4.4284528092997501E-4</v>
      </c>
      <c r="O249" s="75">
        <v>4.4284528092997501E-4</v>
      </c>
      <c r="P249" s="75">
        <v>6</v>
      </c>
      <c r="Q249" s="75">
        <v>6.7755161915305804</v>
      </c>
      <c r="R249" s="75">
        <v>6.7755161915305804</v>
      </c>
      <c r="S249" s="75">
        <v>8.5247716579020194E-2</v>
      </c>
      <c r="T249" s="75">
        <v>8.5247716579020194E-2</v>
      </c>
      <c r="U249" s="75">
        <v>2</v>
      </c>
      <c r="V249" s="75">
        <v>2</v>
      </c>
      <c r="W249" s="75">
        <v>2</v>
      </c>
      <c r="X249" s="130" t="s">
        <v>128</v>
      </c>
      <c r="Y249" s="132"/>
    </row>
    <row r="250" spans="2:25" s="152" customFormat="1" x14ac:dyDescent="0.2">
      <c r="B250" s="75">
        <v>61027</v>
      </c>
      <c r="C250" s="75" t="s">
        <v>483</v>
      </c>
      <c r="D250" s="75" t="s">
        <v>1</v>
      </c>
      <c r="E250" s="75">
        <v>2311</v>
      </c>
      <c r="F250" s="75">
        <v>12.433</v>
      </c>
      <c r="G250" s="75">
        <v>3.9009999999999998</v>
      </c>
      <c r="H250" s="75">
        <v>7.3924000000000003</v>
      </c>
      <c r="I250" s="75">
        <v>0.43</v>
      </c>
      <c r="J250" s="75">
        <v>5.5090000000000003</v>
      </c>
      <c r="K250" s="75">
        <v>26</v>
      </c>
      <c r="L250" s="75">
        <v>10.619023686410699</v>
      </c>
      <c r="M250" s="75">
        <v>9.4602912721201999</v>
      </c>
      <c r="N250" s="75">
        <v>9.8497495826377304E-2</v>
      </c>
      <c r="O250" s="75">
        <v>9.5292153589315504E-2</v>
      </c>
      <c r="P250" s="75">
        <v>62</v>
      </c>
      <c r="Q250" s="75">
        <v>78.598983786310498</v>
      </c>
      <c r="R250" s="75">
        <v>78.598983786310498</v>
      </c>
      <c r="S250" s="75">
        <v>0.42123539232053397</v>
      </c>
      <c r="T250" s="75">
        <v>0.42123539232053397</v>
      </c>
      <c r="U250" s="75">
        <v>0</v>
      </c>
      <c r="V250" s="75">
        <v>0</v>
      </c>
      <c r="W250" s="75">
        <v>0</v>
      </c>
      <c r="X250" s="130" t="s">
        <v>128</v>
      </c>
      <c r="Y250" s="132"/>
    </row>
    <row r="251" spans="2:25" s="152" customFormat="1" x14ac:dyDescent="0.2">
      <c r="B251" s="75">
        <v>61028</v>
      </c>
      <c r="C251" s="75" t="s">
        <v>484</v>
      </c>
      <c r="D251" s="75" t="s">
        <v>253</v>
      </c>
      <c r="E251" s="75">
        <v>1619</v>
      </c>
      <c r="F251" s="75">
        <v>69.531000000000006</v>
      </c>
      <c r="G251" s="75">
        <v>2.9049999999999998</v>
      </c>
      <c r="H251" s="75">
        <v>4.7758000000000003</v>
      </c>
      <c r="I251" s="75">
        <v>12.621</v>
      </c>
      <c r="J251" s="75">
        <v>2.3130000000000002</v>
      </c>
      <c r="K251" s="75">
        <v>64</v>
      </c>
      <c r="L251" s="75">
        <v>267.65798406202902</v>
      </c>
      <c r="M251" s="75">
        <v>190.046737979639</v>
      </c>
      <c r="N251" s="75">
        <v>2.5952658618841999</v>
      </c>
      <c r="O251" s="75">
        <v>1.6237904623821999</v>
      </c>
      <c r="P251" s="75">
        <v>56</v>
      </c>
      <c r="Q251" s="75">
        <v>57.459270885996098</v>
      </c>
      <c r="R251" s="75">
        <v>57.338238326976999</v>
      </c>
      <c r="S251" s="75">
        <v>0.26646074321555802</v>
      </c>
      <c r="T251" s="75">
        <v>0.264443533898572</v>
      </c>
      <c r="U251" s="75">
        <v>25</v>
      </c>
      <c r="V251" s="75">
        <v>16.266965045544801</v>
      </c>
      <c r="W251" s="75">
        <v>12.422164087370399</v>
      </c>
      <c r="X251" s="130" t="s">
        <v>128</v>
      </c>
      <c r="Y251" s="132"/>
    </row>
    <row r="252" spans="2:25" s="152" customFormat="1" x14ac:dyDescent="0.2">
      <c r="B252" s="75">
        <v>61029</v>
      </c>
      <c r="C252" s="75" t="s">
        <v>485</v>
      </c>
      <c r="D252" s="75" t="s">
        <v>1</v>
      </c>
      <c r="E252" s="75">
        <v>2007</v>
      </c>
      <c r="F252" s="75">
        <v>12.996</v>
      </c>
      <c r="G252" s="75">
        <v>11.606</v>
      </c>
      <c r="H252" s="75">
        <v>7.7733999999999996</v>
      </c>
      <c r="I252" s="75">
        <v>0.20699999999999999</v>
      </c>
      <c r="J252" s="75">
        <v>2.97</v>
      </c>
      <c r="K252" s="75">
        <v>24</v>
      </c>
      <c r="L252" s="75">
        <v>2.4713864968785</v>
      </c>
      <c r="M252" s="75">
        <v>2.41856107731711</v>
      </c>
      <c r="N252" s="75">
        <v>3.80982871778454E-2</v>
      </c>
      <c r="O252" s="75">
        <v>3.7457979830318601E-2</v>
      </c>
      <c r="P252" s="75">
        <v>41</v>
      </c>
      <c r="Q252" s="75">
        <v>18.328783215943599</v>
      </c>
      <c r="R252" s="75">
        <v>18.290364775092002</v>
      </c>
      <c r="S252" s="75">
        <v>0.141267808548103</v>
      </c>
      <c r="T252" s="75">
        <v>0.14062750120057599</v>
      </c>
      <c r="U252" s="75">
        <v>0</v>
      </c>
      <c r="V252" s="75">
        <v>0</v>
      </c>
      <c r="W252" s="75">
        <v>0</v>
      </c>
      <c r="X252" s="130" t="s">
        <v>128</v>
      </c>
      <c r="Y252" s="132"/>
    </row>
    <row r="253" spans="2:25" s="152" customFormat="1" x14ac:dyDescent="0.2">
      <c r="B253" s="75">
        <v>61037</v>
      </c>
      <c r="C253" s="75" t="s">
        <v>486</v>
      </c>
      <c r="D253" s="75" t="s">
        <v>253</v>
      </c>
      <c r="E253" s="75">
        <v>865</v>
      </c>
      <c r="F253" s="75">
        <v>22.567</v>
      </c>
      <c r="G253" s="75">
        <v>1.776</v>
      </c>
      <c r="H253" s="75">
        <v>3.1246</v>
      </c>
      <c r="I253" s="75">
        <v>0.27200000000000002</v>
      </c>
      <c r="J253" s="75">
        <v>1.0049999999999999</v>
      </c>
      <c r="K253" s="75">
        <v>15</v>
      </c>
      <c r="L253" s="75">
        <v>17.7744566469162</v>
      </c>
      <c r="M253" s="75">
        <v>13.7884561082682</v>
      </c>
      <c r="N253" s="75">
        <v>0.183544303797468</v>
      </c>
      <c r="O253" s="75">
        <v>0.15661190412065701</v>
      </c>
      <c r="P253" s="75">
        <v>15</v>
      </c>
      <c r="Q253" s="75">
        <v>306.74042116886602</v>
      </c>
      <c r="R253" s="75">
        <v>306.74042116886602</v>
      </c>
      <c r="S253" s="75">
        <v>0.77861567465661197</v>
      </c>
      <c r="T253" s="75">
        <v>0.77861567465661197</v>
      </c>
      <c r="U253" s="75">
        <v>7</v>
      </c>
      <c r="V253" s="75">
        <v>6.7935631564772399</v>
      </c>
      <c r="W253" s="75">
        <v>4.8525451117694596</v>
      </c>
      <c r="X253" s="130" t="s">
        <v>128</v>
      </c>
      <c r="Y253" s="132"/>
    </row>
    <row r="254" spans="2:25" s="152" customFormat="1" x14ac:dyDescent="0.2">
      <c r="B254" s="75">
        <v>61039</v>
      </c>
      <c r="C254" s="75" t="s">
        <v>487</v>
      </c>
      <c r="D254" s="75" t="s">
        <v>1</v>
      </c>
      <c r="E254" s="75">
        <v>636</v>
      </c>
      <c r="F254" s="75">
        <v>0</v>
      </c>
      <c r="G254" s="75">
        <v>7.9530000000000003</v>
      </c>
      <c r="H254" s="75">
        <v>5.7919999999999998</v>
      </c>
      <c r="I254" s="75">
        <v>0.82299999999999995</v>
      </c>
      <c r="J254" s="75">
        <v>0.61199999999999999</v>
      </c>
      <c r="K254" s="75">
        <v>8</v>
      </c>
      <c r="L254" s="75">
        <v>10.897355998803</v>
      </c>
      <c r="M254" s="75">
        <v>10.897355998803</v>
      </c>
      <c r="N254" s="75">
        <v>0.18114713216957601</v>
      </c>
      <c r="O254" s="75">
        <v>0.18114713216957601</v>
      </c>
      <c r="P254" s="75">
        <v>8</v>
      </c>
      <c r="Q254" s="75">
        <v>2.9435211890274302</v>
      </c>
      <c r="R254" s="75">
        <v>2.9435211890274302</v>
      </c>
      <c r="S254" s="75">
        <v>1.23690773067332E-2</v>
      </c>
      <c r="T254" s="75">
        <v>1.23690773067332E-2</v>
      </c>
      <c r="U254" s="75">
        <v>0</v>
      </c>
      <c r="V254" s="75">
        <v>0</v>
      </c>
      <c r="W254" s="75">
        <v>0</v>
      </c>
      <c r="X254" s="130" t="s">
        <v>128</v>
      </c>
      <c r="Y254" s="132"/>
    </row>
    <row r="255" spans="2:25" s="152" customFormat="1" x14ac:dyDescent="0.2">
      <c r="B255" s="75">
        <v>61040</v>
      </c>
      <c r="C255" s="75" t="s">
        <v>488</v>
      </c>
      <c r="D255" s="75" t="s">
        <v>1</v>
      </c>
      <c r="E255" s="75">
        <v>1145</v>
      </c>
      <c r="F255" s="75">
        <v>0</v>
      </c>
      <c r="G255" s="75">
        <v>8.82</v>
      </c>
      <c r="H255" s="75">
        <v>7.0494000000000003</v>
      </c>
      <c r="I255" s="75">
        <v>0.33</v>
      </c>
      <c r="J255" s="75">
        <v>0.29099999999999998</v>
      </c>
      <c r="K255" s="75">
        <v>10</v>
      </c>
      <c r="L255" s="75">
        <v>2.7896864437956199</v>
      </c>
      <c r="M255" s="75">
        <v>1.7857914919708</v>
      </c>
      <c r="N255" s="75">
        <v>1.03922141119221</v>
      </c>
      <c r="O255" s="75">
        <v>3.88321167883212E-2</v>
      </c>
      <c r="P255" s="75">
        <v>11</v>
      </c>
      <c r="Q255" s="75">
        <v>1.62530382481752</v>
      </c>
      <c r="R255" s="75">
        <v>1.62530382481752</v>
      </c>
      <c r="S255" s="75">
        <v>7.3965936739659403E-3</v>
      </c>
      <c r="T255" s="75">
        <v>7.3965936739659403E-3</v>
      </c>
      <c r="U255" s="75">
        <v>0</v>
      </c>
      <c r="V255" s="75">
        <v>0</v>
      </c>
      <c r="W255" s="75">
        <v>0</v>
      </c>
      <c r="X255" s="130" t="s">
        <v>128</v>
      </c>
      <c r="Y255" s="132"/>
    </row>
    <row r="256" spans="2:25" s="152" customFormat="1" x14ac:dyDescent="0.2">
      <c r="B256" s="75">
        <v>61041</v>
      </c>
      <c r="C256" s="75" t="s">
        <v>489</v>
      </c>
      <c r="D256" s="75" t="s">
        <v>253</v>
      </c>
      <c r="E256" s="75">
        <v>1730</v>
      </c>
      <c r="F256" s="75">
        <v>17.329999999999998</v>
      </c>
      <c r="G256" s="75">
        <v>2.3540000000000001</v>
      </c>
      <c r="H256" s="75">
        <v>4.6868999999999996</v>
      </c>
      <c r="I256" s="75">
        <v>0.41199999999999998</v>
      </c>
      <c r="J256" s="75">
        <v>1.3180000000000001</v>
      </c>
      <c r="K256" s="75">
        <v>22</v>
      </c>
      <c r="L256" s="75">
        <v>25.1669828466833</v>
      </c>
      <c r="M256" s="75">
        <v>23.880998401126401</v>
      </c>
      <c r="N256" s="75">
        <v>1.31492490613267</v>
      </c>
      <c r="O256" s="75">
        <v>0.32744055068835998</v>
      </c>
      <c r="P256" s="75">
        <v>55</v>
      </c>
      <c r="Q256" s="75">
        <v>25.319148623279101</v>
      </c>
      <c r="R256" s="75">
        <v>25.319148623279101</v>
      </c>
      <c r="S256" s="75">
        <v>0.164267834793492</v>
      </c>
      <c r="T256" s="75">
        <v>0.164267834793492</v>
      </c>
      <c r="U256" s="75">
        <v>9</v>
      </c>
      <c r="V256" s="75">
        <v>9.1408010012515604</v>
      </c>
      <c r="W256" s="75">
        <v>9.1408010012515604</v>
      </c>
      <c r="X256" s="130" t="s">
        <v>128</v>
      </c>
      <c r="Y256" s="132"/>
    </row>
    <row r="257" spans="2:25" s="152" customFormat="1" x14ac:dyDescent="0.2">
      <c r="B257" s="75">
        <v>61043</v>
      </c>
      <c r="C257" s="75" t="s">
        <v>490</v>
      </c>
      <c r="D257" s="75" t="s">
        <v>253</v>
      </c>
      <c r="E257" s="75">
        <v>2949</v>
      </c>
      <c r="F257" s="75">
        <v>105.28700000000001</v>
      </c>
      <c r="G257" s="75">
        <v>8.9659999999999993</v>
      </c>
      <c r="H257" s="75">
        <v>9.8691999999999993</v>
      </c>
      <c r="I257" s="75">
        <v>8.1170000000000009</v>
      </c>
      <c r="J257" s="75">
        <v>5.7770000000000001</v>
      </c>
      <c r="K257" s="75">
        <v>90</v>
      </c>
      <c r="L257" s="75">
        <v>97.933419208051504</v>
      </c>
      <c r="M257" s="75">
        <v>88.910355203152406</v>
      </c>
      <c r="N257" s="75">
        <v>2.4085059552336801</v>
      </c>
      <c r="O257" s="75">
        <v>1.4036246161492401</v>
      </c>
      <c r="P257" s="75">
        <v>47</v>
      </c>
      <c r="Q257" s="75">
        <v>94.178362916023204</v>
      </c>
      <c r="R257" s="75">
        <v>94.161322605037498</v>
      </c>
      <c r="S257" s="75">
        <v>0.31907982320677403</v>
      </c>
      <c r="T257" s="75">
        <v>0.31879581802367901</v>
      </c>
      <c r="U257" s="75">
        <v>26</v>
      </c>
      <c r="V257" s="75">
        <v>14.3321440616291</v>
      </c>
      <c r="W257" s="75">
        <v>13.2158971901237</v>
      </c>
      <c r="X257" s="130" t="s">
        <v>128</v>
      </c>
      <c r="Y257" s="132"/>
    </row>
    <row r="258" spans="2:25" s="152" customFormat="1" x14ac:dyDescent="0.2">
      <c r="B258" s="75">
        <v>62004</v>
      </c>
      <c r="C258" s="75" t="s">
        <v>491</v>
      </c>
      <c r="D258" s="75" t="s">
        <v>1</v>
      </c>
      <c r="E258" s="75">
        <v>393</v>
      </c>
      <c r="F258" s="75">
        <v>3.637</v>
      </c>
      <c r="G258" s="75">
        <v>3.3420000000000001</v>
      </c>
      <c r="H258" s="75">
        <v>5.1356999999999999</v>
      </c>
      <c r="I258" s="75">
        <v>1.716</v>
      </c>
      <c r="J258" s="75">
        <v>0.13600000000000001</v>
      </c>
      <c r="K258" s="75">
        <v>9</v>
      </c>
      <c r="L258" s="75">
        <v>3.8171336808769798</v>
      </c>
      <c r="M258" s="75">
        <v>3.8171336808769798</v>
      </c>
      <c r="N258" s="75">
        <v>3.6378400324807103E-2</v>
      </c>
      <c r="O258" s="75">
        <v>3.6378400324807103E-2</v>
      </c>
      <c r="P258" s="75">
        <v>14</v>
      </c>
      <c r="Q258" s="75">
        <v>0.54567600487210699</v>
      </c>
      <c r="R258" s="75">
        <v>0.54567600487210699</v>
      </c>
      <c r="S258" s="75">
        <v>9.0946000812017896E-3</v>
      </c>
      <c r="T258" s="75">
        <v>9.0946000812017896E-3</v>
      </c>
      <c r="U258" s="75">
        <v>0</v>
      </c>
      <c r="V258" s="75">
        <v>0</v>
      </c>
      <c r="W258" s="75">
        <v>0</v>
      </c>
      <c r="X258" s="130" t="s">
        <v>128</v>
      </c>
      <c r="Y258" s="132"/>
    </row>
    <row r="259" spans="2:25" s="152" customFormat="1" x14ac:dyDescent="0.2">
      <c r="B259" s="75">
        <v>62005</v>
      </c>
      <c r="C259" s="75" t="s">
        <v>492</v>
      </c>
      <c r="D259" s="75" t="s">
        <v>1</v>
      </c>
      <c r="E259" s="75">
        <v>1161</v>
      </c>
      <c r="F259" s="75">
        <v>6.1349999999999998</v>
      </c>
      <c r="G259" s="75">
        <v>3.1850000000000001</v>
      </c>
      <c r="H259" s="75">
        <v>5.5738000000000003</v>
      </c>
      <c r="I259" s="75">
        <v>3.6880000000000002</v>
      </c>
      <c r="J259" s="75">
        <v>2.5550000000000002</v>
      </c>
      <c r="K259" s="75">
        <v>17</v>
      </c>
      <c r="L259" s="75">
        <v>59.716168951263398</v>
      </c>
      <c r="M259" s="75">
        <v>5.5646730548939898</v>
      </c>
      <c r="N259" s="75">
        <v>1.05053732210282</v>
      </c>
      <c r="O259" s="75">
        <v>4.7284345047923303E-2</v>
      </c>
      <c r="P259" s="75">
        <v>44</v>
      </c>
      <c r="Q259" s="75">
        <v>12.9886691954691</v>
      </c>
      <c r="R259" s="75">
        <v>12.9886691954691</v>
      </c>
      <c r="S259" s="75">
        <v>6.1516119663084498E-2</v>
      </c>
      <c r="T259" s="75">
        <v>6.1516119663084498E-2</v>
      </c>
      <c r="U259" s="75">
        <v>0</v>
      </c>
      <c r="V259" s="75">
        <v>0</v>
      </c>
      <c r="W259" s="75">
        <v>0</v>
      </c>
      <c r="X259" s="130" t="s">
        <v>128</v>
      </c>
      <c r="Y259" s="132"/>
    </row>
    <row r="260" spans="2:25" s="152" customFormat="1" x14ac:dyDescent="0.2">
      <c r="B260" s="75">
        <v>62006</v>
      </c>
      <c r="C260" s="75" t="s">
        <v>493</v>
      </c>
      <c r="D260" s="75" t="s">
        <v>253</v>
      </c>
      <c r="E260" s="75">
        <v>919</v>
      </c>
      <c r="F260" s="75">
        <v>7.3289999999999997</v>
      </c>
      <c r="G260" s="75">
        <v>4.1559999999999997</v>
      </c>
      <c r="H260" s="75">
        <v>3.0484</v>
      </c>
      <c r="I260" s="75">
        <v>3.9039999999999999</v>
      </c>
      <c r="J260" s="75">
        <v>0.66400000000000003</v>
      </c>
      <c r="K260" s="75">
        <v>31</v>
      </c>
      <c r="L260" s="75">
        <v>234.10525012081001</v>
      </c>
      <c r="M260" s="75">
        <v>206.231100707721</v>
      </c>
      <c r="N260" s="75">
        <v>4.4387129295135699</v>
      </c>
      <c r="O260" s="75">
        <v>3.4045198689406</v>
      </c>
      <c r="P260" s="75">
        <v>29</v>
      </c>
      <c r="Q260" s="75">
        <v>45.114676972191901</v>
      </c>
      <c r="R260" s="75">
        <v>45.114676972191901</v>
      </c>
      <c r="S260" s="75">
        <v>0.18482735444845799</v>
      </c>
      <c r="T260" s="75">
        <v>0.18482735444845799</v>
      </c>
      <c r="U260" s="75">
        <v>1</v>
      </c>
      <c r="V260" s="75">
        <v>0.93531042594303904</v>
      </c>
      <c r="W260" s="75">
        <v>0.93531042594303904</v>
      </c>
      <c r="X260" s="130" t="s">
        <v>128</v>
      </c>
      <c r="Y260" s="132"/>
    </row>
    <row r="261" spans="2:25" s="152" customFormat="1" x14ac:dyDescent="0.2">
      <c r="B261" s="75">
        <v>62008</v>
      </c>
      <c r="C261" s="75" t="s">
        <v>494</v>
      </c>
      <c r="D261" s="75" t="s">
        <v>1</v>
      </c>
      <c r="E261" s="75">
        <v>1798</v>
      </c>
      <c r="F261" s="75">
        <v>8.6579999999999995</v>
      </c>
      <c r="G261" s="75">
        <v>3.7090000000000001</v>
      </c>
      <c r="H261" s="75">
        <v>6.6151999999999997</v>
      </c>
      <c r="I261" s="75">
        <v>1.5129999999999999</v>
      </c>
      <c r="J261" s="75">
        <v>0.64100000000000001</v>
      </c>
      <c r="K261" s="75">
        <v>34</v>
      </c>
      <c r="L261" s="75">
        <v>14.3475332017094</v>
      </c>
      <c r="M261" s="75">
        <v>12.9800118205128</v>
      </c>
      <c r="N261" s="75">
        <v>7.8205128205128205E-2</v>
      </c>
      <c r="O261" s="75">
        <v>7.3646723646723602E-2</v>
      </c>
      <c r="P261" s="75">
        <v>40</v>
      </c>
      <c r="Q261" s="75">
        <v>29.321017094017101</v>
      </c>
      <c r="R261" s="75">
        <v>29.321017094017101</v>
      </c>
      <c r="S261" s="75">
        <v>0.27207977207977202</v>
      </c>
      <c r="T261" s="75">
        <v>0.27207977207977202</v>
      </c>
      <c r="U261" s="75">
        <v>0</v>
      </c>
      <c r="V261" s="75">
        <v>0</v>
      </c>
      <c r="W261" s="75">
        <v>0</v>
      </c>
      <c r="X261" s="130" t="s">
        <v>128</v>
      </c>
      <c r="Y261" s="132"/>
    </row>
    <row r="262" spans="2:25" s="152" customFormat="1" x14ac:dyDescent="0.2">
      <c r="B262" s="75">
        <v>62009</v>
      </c>
      <c r="C262" s="75" t="s">
        <v>495</v>
      </c>
      <c r="D262" s="75" t="s">
        <v>1</v>
      </c>
      <c r="E262" s="75">
        <v>849</v>
      </c>
      <c r="F262" s="75">
        <v>9.0440000000000005</v>
      </c>
      <c r="G262" s="75">
        <v>3.44</v>
      </c>
      <c r="H262" s="75">
        <v>6.4676999999999998</v>
      </c>
      <c r="I262" s="75">
        <v>1.9239999999999999</v>
      </c>
      <c r="J262" s="75">
        <v>1.843</v>
      </c>
      <c r="K262" s="75">
        <v>19</v>
      </c>
      <c r="L262" s="75">
        <v>62.292080601988303</v>
      </c>
      <c r="M262" s="75">
        <v>62.082275995886199</v>
      </c>
      <c r="N262" s="75">
        <v>2.0353102502571101</v>
      </c>
      <c r="O262" s="75">
        <v>2.03256770654782</v>
      </c>
      <c r="P262" s="75">
        <v>25</v>
      </c>
      <c r="Q262" s="75">
        <v>23.145356102159699</v>
      </c>
      <c r="R262" s="75">
        <v>23.145356102159699</v>
      </c>
      <c r="S262" s="75">
        <v>0.13078505313678401</v>
      </c>
      <c r="T262" s="75">
        <v>0.13078505313678401</v>
      </c>
      <c r="U262" s="75">
        <v>0</v>
      </c>
      <c r="V262" s="75">
        <v>0</v>
      </c>
      <c r="W262" s="75">
        <v>0</v>
      </c>
      <c r="X262" s="130" t="s">
        <v>128</v>
      </c>
      <c r="Y262" s="132"/>
    </row>
    <row r="263" spans="2:25" s="152" customFormat="1" x14ac:dyDescent="0.2">
      <c r="B263" s="75">
        <v>62010</v>
      </c>
      <c r="C263" s="75" t="s">
        <v>496</v>
      </c>
      <c r="D263" s="75" t="s">
        <v>253</v>
      </c>
      <c r="E263" s="75">
        <v>1651</v>
      </c>
      <c r="F263" s="75">
        <v>14.48</v>
      </c>
      <c r="G263" s="75">
        <v>5.173</v>
      </c>
      <c r="H263" s="75">
        <v>4.6082999999999998</v>
      </c>
      <c r="I263" s="75">
        <v>8.1839999999999993</v>
      </c>
      <c r="J263" s="75">
        <v>0.502</v>
      </c>
      <c r="K263" s="75">
        <v>48</v>
      </c>
      <c r="L263" s="75">
        <v>213.516763094195</v>
      </c>
      <c r="M263" s="75">
        <v>211.88046732167501</v>
      </c>
      <c r="N263" s="75">
        <v>1.5299044819985299</v>
      </c>
      <c r="O263" s="75">
        <v>1.5196914033798701</v>
      </c>
      <c r="P263" s="75">
        <v>86</v>
      </c>
      <c r="Q263" s="75">
        <v>9.7825128581925096</v>
      </c>
      <c r="R263" s="75">
        <v>9.7119764878765604</v>
      </c>
      <c r="S263" s="75">
        <v>8.9052167523879497E-2</v>
      </c>
      <c r="T263" s="75">
        <v>8.7876561351947102E-2</v>
      </c>
      <c r="U263" s="75">
        <v>1</v>
      </c>
      <c r="V263" s="75">
        <v>1.00734753857458</v>
      </c>
      <c r="W263" s="75">
        <v>1.00734753857458</v>
      </c>
      <c r="X263" s="130" t="s">
        <v>128</v>
      </c>
      <c r="Y263" s="132"/>
    </row>
    <row r="264" spans="2:25" s="152" customFormat="1" x14ac:dyDescent="0.2">
      <c r="B264" s="75">
        <v>62013</v>
      </c>
      <c r="C264" s="75" t="s">
        <v>497</v>
      </c>
      <c r="D264" s="75" t="s">
        <v>1</v>
      </c>
      <c r="E264" s="75">
        <v>679</v>
      </c>
      <c r="F264" s="75">
        <v>5.5819999999999999</v>
      </c>
      <c r="G264" s="75">
        <v>4.391</v>
      </c>
      <c r="H264" s="75">
        <v>4.4340000000000002</v>
      </c>
      <c r="I264" s="75">
        <v>0.85399999999999998</v>
      </c>
      <c r="J264" s="75">
        <v>1.2490000000000001</v>
      </c>
      <c r="K264" s="75">
        <v>19</v>
      </c>
      <c r="L264" s="75">
        <v>47.220740442320803</v>
      </c>
      <c r="M264" s="75">
        <v>46.2839939931741</v>
      </c>
      <c r="N264" s="75">
        <v>1.1083048919226399</v>
      </c>
      <c r="O264" s="75">
        <v>1.08987485779295</v>
      </c>
      <c r="P264" s="75">
        <v>16</v>
      </c>
      <c r="Q264" s="75">
        <v>68.846419795221806</v>
      </c>
      <c r="R264" s="75">
        <v>68.846419795221806</v>
      </c>
      <c r="S264" s="75">
        <v>0.39658703071672402</v>
      </c>
      <c r="T264" s="75">
        <v>0.39658703071672402</v>
      </c>
      <c r="U264" s="75">
        <v>0</v>
      </c>
      <c r="V264" s="75">
        <v>0</v>
      </c>
      <c r="W264" s="75">
        <v>0</v>
      </c>
      <c r="X264" s="130" t="s">
        <v>128</v>
      </c>
      <c r="Y264" s="132"/>
    </row>
    <row r="265" spans="2:25" s="152" customFormat="1" x14ac:dyDescent="0.2">
      <c r="B265" s="75">
        <v>65060</v>
      </c>
      <c r="C265" s="75" t="s">
        <v>498</v>
      </c>
      <c r="D265" s="75" t="s">
        <v>1</v>
      </c>
      <c r="E265" s="75">
        <v>247</v>
      </c>
      <c r="F265" s="75">
        <v>0.59399999999999997</v>
      </c>
      <c r="G265" s="75">
        <v>3.7530000000000001</v>
      </c>
      <c r="H265" s="75">
        <v>1.8213999999999999</v>
      </c>
      <c r="I265" s="75">
        <v>0.33500000000000002</v>
      </c>
      <c r="J265" s="75">
        <v>5.1999999999999998E-2</v>
      </c>
      <c r="K265" s="75">
        <v>5</v>
      </c>
      <c r="L265" s="75">
        <v>18.435216796799999</v>
      </c>
      <c r="M265" s="75">
        <v>17.41122</v>
      </c>
      <c r="N265" s="75">
        <v>1.0047999999999999</v>
      </c>
      <c r="O265" s="75">
        <v>1.0016</v>
      </c>
      <c r="P265" s="75">
        <v>1</v>
      </c>
      <c r="Q265" s="75">
        <v>27</v>
      </c>
      <c r="R265" s="75">
        <v>27</v>
      </c>
      <c r="S265" s="75">
        <v>0.15</v>
      </c>
      <c r="T265" s="75">
        <v>0.15</v>
      </c>
      <c r="U265" s="75">
        <v>0</v>
      </c>
      <c r="V265" s="75">
        <v>0</v>
      </c>
      <c r="W265" s="75">
        <v>0</v>
      </c>
      <c r="X265" s="130" t="s">
        <v>128</v>
      </c>
      <c r="Y265" s="132"/>
    </row>
    <row r="266" spans="2:25" s="152" customFormat="1" x14ac:dyDescent="0.2">
      <c r="B266" s="75">
        <v>65061</v>
      </c>
      <c r="C266" s="75" t="s">
        <v>499</v>
      </c>
      <c r="D266" s="75" t="s">
        <v>1</v>
      </c>
      <c r="E266" s="75">
        <v>901</v>
      </c>
      <c r="F266" s="75">
        <v>5.5049999999999999</v>
      </c>
      <c r="G266" s="75">
        <v>3.665</v>
      </c>
      <c r="H266" s="75">
        <v>3.5781000000000001</v>
      </c>
      <c r="I266" s="75">
        <v>1.238</v>
      </c>
      <c r="J266" s="75">
        <v>0.63200000000000001</v>
      </c>
      <c r="K266" s="75">
        <v>12</v>
      </c>
      <c r="L266" s="75">
        <v>17.4448499553666</v>
      </c>
      <c r="M266" s="75">
        <v>17.0775810924548</v>
      </c>
      <c r="N266" s="75">
        <v>1.02890541976621</v>
      </c>
      <c r="O266" s="75">
        <v>1.02805526036132</v>
      </c>
      <c r="P266" s="75">
        <v>29</v>
      </c>
      <c r="Q266" s="75">
        <v>7.6131774707757698</v>
      </c>
      <c r="R266" s="75">
        <v>7.6131774707757698</v>
      </c>
      <c r="S266" s="75">
        <v>0.12369819341126501</v>
      </c>
      <c r="T266" s="75">
        <v>0.12369819341126501</v>
      </c>
      <c r="U266" s="75">
        <v>0</v>
      </c>
      <c r="V266" s="75">
        <v>0</v>
      </c>
      <c r="W266" s="75">
        <v>0</v>
      </c>
      <c r="X266" s="130" t="s">
        <v>128</v>
      </c>
      <c r="Y266" s="132"/>
    </row>
    <row r="267" spans="2:25" s="152" customFormat="1" x14ac:dyDescent="0.2">
      <c r="B267" s="75">
        <v>65062</v>
      </c>
      <c r="C267" s="75" t="s">
        <v>500</v>
      </c>
      <c r="D267" s="75" t="s">
        <v>1</v>
      </c>
      <c r="E267" s="75">
        <v>1245</v>
      </c>
      <c r="F267" s="75">
        <v>7.4729999999999999</v>
      </c>
      <c r="G267" s="75">
        <v>2.9529999999999998</v>
      </c>
      <c r="H267" s="75">
        <v>4.8011999999999997</v>
      </c>
      <c r="I267" s="75">
        <v>0.13900000000000001</v>
      </c>
      <c r="J267" s="75">
        <v>2.0350000000000001</v>
      </c>
      <c r="K267" s="75">
        <v>8</v>
      </c>
      <c r="L267" s="75">
        <v>15.59002022012</v>
      </c>
      <c r="M267" s="75">
        <v>0.95583881486252598</v>
      </c>
      <c r="N267" s="75">
        <v>7.9706936113683E-2</v>
      </c>
      <c r="O267" s="75">
        <v>1.80347006964293E-2</v>
      </c>
      <c r="P267" s="75">
        <v>21</v>
      </c>
      <c r="Q267" s="75">
        <v>38.724670968157497</v>
      </c>
      <c r="R267" s="75">
        <v>38.724670968157497</v>
      </c>
      <c r="S267" s="75">
        <v>0.28952135582303401</v>
      </c>
      <c r="T267" s="75">
        <v>0.28952135582303401</v>
      </c>
      <c r="U267" s="75">
        <v>1</v>
      </c>
      <c r="V267" s="75">
        <v>1.0046294432591301</v>
      </c>
      <c r="W267" s="75">
        <v>1.0046294432591301</v>
      </c>
      <c r="X267" s="130" t="s">
        <v>128</v>
      </c>
      <c r="Y267" s="132"/>
    </row>
    <row r="268" spans="2:25" s="152" customFormat="1" x14ac:dyDescent="0.2">
      <c r="B268" s="75">
        <v>65063</v>
      </c>
      <c r="C268" s="75" t="s">
        <v>501</v>
      </c>
      <c r="D268" s="75" t="s">
        <v>1</v>
      </c>
      <c r="E268" s="75">
        <v>519</v>
      </c>
      <c r="F268" s="75">
        <v>5.7309999999999999</v>
      </c>
      <c r="G268" s="75">
        <v>1.5880000000000001</v>
      </c>
      <c r="H268" s="75">
        <v>3.9058000000000002</v>
      </c>
      <c r="I268" s="75">
        <v>6.87</v>
      </c>
      <c r="J268" s="75">
        <v>0.77700000000000002</v>
      </c>
      <c r="K268" s="75">
        <v>20</v>
      </c>
      <c r="L268" s="75">
        <v>364.88566844249601</v>
      </c>
      <c r="M268" s="75">
        <v>71.184964533264605</v>
      </c>
      <c r="N268" s="75">
        <v>2.3940175348117601</v>
      </c>
      <c r="O268" s="75">
        <v>1.27591542031975</v>
      </c>
      <c r="P268" s="75">
        <v>7</v>
      </c>
      <c r="Q268" s="75">
        <v>20.872856472408401</v>
      </c>
      <c r="R268" s="75">
        <v>20.872856472408401</v>
      </c>
      <c r="S268" s="75">
        <v>0.103919546157813</v>
      </c>
      <c r="T268" s="75">
        <v>0.103919546157813</v>
      </c>
      <c r="U268" s="75">
        <v>6</v>
      </c>
      <c r="V268" s="75">
        <v>6</v>
      </c>
      <c r="W268" s="75">
        <v>4</v>
      </c>
      <c r="X268" s="130" t="s">
        <v>128</v>
      </c>
      <c r="Y268" s="132"/>
    </row>
    <row r="269" spans="2:25" s="152" customFormat="1" x14ac:dyDescent="0.2">
      <c r="B269" s="75">
        <v>65064</v>
      </c>
      <c r="C269" s="75" t="s">
        <v>502</v>
      </c>
      <c r="D269" s="75" t="s">
        <v>1</v>
      </c>
      <c r="E269" s="75">
        <v>537</v>
      </c>
      <c r="F269" s="75">
        <v>0</v>
      </c>
      <c r="G269" s="75">
        <v>0.86899999999999999</v>
      </c>
      <c r="H269" s="75">
        <v>3.9020000000000001</v>
      </c>
      <c r="I269" s="75">
        <v>0</v>
      </c>
      <c r="J269" s="75">
        <v>4.0469999999999997</v>
      </c>
      <c r="K269" s="75">
        <v>7</v>
      </c>
      <c r="L269" s="75">
        <v>10.1495564963971</v>
      </c>
      <c r="M269" s="75">
        <v>8.5924742353883108</v>
      </c>
      <c r="N269" s="75">
        <v>0.101200960768615</v>
      </c>
      <c r="O269" s="75">
        <v>8.1345076060848703E-2</v>
      </c>
      <c r="P269" s="75">
        <v>26</v>
      </c>
      <c r="Q269" s="75">
        <v>62.075244835868702</v>
      </c>
      <c r="R269" s="75">
        <v>31.6509213771017</v>
      </c>
      <c r="S269" s="75">
        <v>0.26837469975980799</v>
      </c>
      <c r="T269" s="75">
        <v>0.18831064851881499</v>
      </c>
      <c r="U269" s="75">
        <v>0</v>
      </c>
      <c r="V269" s="75">
        <v>0</v>
      </c>
      <c r="W269" s="75">
        <v>0</v>
      </c>
      <c r="X269" s="130" t="s">
        <v>128</v>
      </c>
      <c r="Y269" s="132"/>
    </row>
    <row r="270" spans="2:25" s="152" customFormat="1" x14ac:dyDescent="0.2">
      <c r="B270" s="75">
        <v>65065</v>
      </c>
      <c r="C270" s="75" t="s">
        <v>503</v>
      </c>
      <c r="D270" s="75" t="s">
        <v>1</v>
      </c>
      <c r="E270" s="75">
        <v>1006</v>
      </c>
      <c r="F270" s="75">
        <v>5.7350000000000003</v>
      </c>
      <c r="G270" s="75">
        <v>4.9450000000000003</v>
      </c>
      <c r="H270" s="75">
        <v>7.7506000000000004</v>
      </c>
      <c r="I270" s="75">
        <v>2.1920000000000002</v>
      </c>
      <c r="J270" s="75">
        <v>1.9279999999999999</v>
      </c>
      <c r="K270" s="75">
        <v>16</v>
      </c>
      <c r="L270" s="75">
        <v>200.452724582082</v>
      </c>
      <c r="M270" s="75">
        <v>195.34864070987399</v>
      </c>
      <c r="N270" s="75">
        <v>2.0741136103698099</v>
      </c>
      <c r="O270" s="75">
        <v>2.0506290507053002</v>
      </c>
      <c r="P270" s="75">
        <v>37</v>
      </c>
      <c r="Q270" s="75">
        <v>45.249720594738797</v>
      </c>
      <c r="R270" s="75">
        <v>45.249720594738797</v>
      </c>
      <c r="S270" s="75">
        <v>0.25421273351124701</v>
      </c>
      <c r="T270" s="75">
        <v>0.25421273351124701</v>
      </c>
      <c r="U270" s="75">
        <v>5</v>
      </c>
      <c r="V270" s="75">
        <v>4.9965688143347302</v>
      </c>
      <c r="W270" s="75">
        <v>4.9965688143347302</v>
      </c>
      <c r="X270" s="130" t="s">
        <v>128</v>
      </c>
      <c r="Y270" s="132"/>
    </row>
    <row r="271" spans="2:25" s="152" customFormat="1" x14ac:dyDescent="0.2">
      <c r="B271" s="75">
        <v>65066</v>
      </c>
      <c r="C271" s="75" t="s">
        <v>504</v>
      </c>
      <c r="D271" s="75" t="s">
        <v>413</v>
      </c>
      <c r="E271" s="75">
        <v>1833</v>
      </c>
      <c r="F271" s="75">
        <v>256.88600000000002</v>
      </c>
      <c r="G271" s="75">
        <v>4.4009999999999998</v>
      </c>
      <c r="H271" s="75">
        <v>4.7327000000000004</v>
      </c>
      <c r="I271" s="75">
        <v>3.5659999999999998</v>
      </c>
      <c r="J271" s="75">
        <v>2.6240000000000001</v>
      </c>
      <c r="K271" s="75">
        <v>94</v>
      </c>
      <c r="L271" s="75">
        <v>167.80538777218001</v>
      </c>
      <c r="M271" s="75">
        <v>151.697086618291</v>
      </c>
      <c r="N271" s="75">
        <v>1.87723621759766</v>
      </c>
      <c r="O271" s="75">
        <v>1.8075940124132901</v>
      </c>
      <c r="P271" s="75">
        <v>56</v>
      </c>
      <c r="Q271" s="75">
        <v>107.77929253012</v>
      </c>
      <c r="R271" s="75">
        <v>107.77929253012</v>
      </c>
      <c r="S271" s="75">
        <v>0.42218875502008002</v>
      </c>
      <c r="T271" s="75">
        <v>0.42218875502008002</v>
      </c>
      <c r="U271" s="75">
        <v>31</v>
      </c>
      <c r="V271" s="75">
        <v>12.898548740416199</v>
      </c>
      <c r="W271" s="75">
        <v>11.892570281124501</v>
      </c>
      <c r="X271" s="130" t="s">
        <v>128</v>
      </c>
      <c r="Y271" s="132"/>
    </row>
    <row r="272" spans="2:25" s="152" customFormat="1" x14ac:dyDescent="0.2">
      <c r="B272" s="75">
        <v>65067</v>
      </c>
      <c r="C272" s="75" t="s">
        <v>505</v>
      </c>
      <c r="D272" s="75" t="s">
        <v>253</v>
      </c>
      <c r="E272" s="75">
        <v>611</v>
      </c>
      <c r="F272" s="75">
        <v>143.62700000000001</v>
      </c>
      <c r="G272" s="75">
        <v>3.0880000000000001</v>
      </c>
      <c r="H272" s="75">
        <v>1.9167000000000001</v>
      </c>
      <c r="I272" s="75">
        <v>11.849</v>
      </c>
      <c r="J272" s="75">
        <v>1.4550000000000001</v>
      </c>
      <c r="K272" s="75">
        <v>90</v>
      </c>
      <c r="L272" s="75">
        <v>997.48075440547802</v>
      </c>
      <c r="M272" s="75">
        <v>758.36079219132603</v>
      </c>
      <c r="N272" s="75">
        <v>4.8044200041502396</v>
      </c>
      <c r="O272" s="75">
        <v>3.98122017015978</v>
      </c>
      <c r="P272" s="75">
        <v>38</v>
      </c>
      <c r="Q272" s="75">
        <v>76.863502436190103</v>
      </c>
      <c r="R272" s="75">
        <v>76.863502436190103</v>
      </c>
      <c r="S272" s="75">
        <v>0.40433699937746398</v>
      </c>
      <c r="T272" s="75">
        <v>0.40433699937746398</v>
      </c>
      <c r="U272" s="75">
        <v>37</v>
      </c>
      <c r="V272" s="75">
        <v>13.995330981531399</v>
      </c>
      <c r="W272" s="75">
        <v>13.290724216642399</v>
      </c>
      <c r="X272" s="130" t="s">
        <v>344</v>
      </c>
      <c r="Y272" s="132"/>
    </row>
    <row r="273" spans="2:25" s="152" customFormat="1" x14ac:dyDescent="0.2">
      <c r="B273" s="75">
        <v>66101</v>
      </c>
      <c r="C273" s="75" t="s">
        <v>506</v>
      </c>
      <c r="D273" s="75" t="s">
        <v>253</v>
      </c>
      <c r="E273" s="75">
        <v>664</v>
      </c>
      <c r="F273" s="75">
        <v>13.42</v>
      </c>
      <c r="G273" s="75">
        <v>1.6439999999999999</v>
      </c>
      <c r="H273" s="75">
        <v>1.9928999999999999</v>
      </c>
      <c r="I273" s="75">
        <v>0.54</v>
      </c>
      <c r="J273" s="75">
        <v>2.1970000000000001</v>
      </c>
      <c r="K273" s="75">
        <v>23</v>
      </c>
      <c r="L273" s="75">
        <v>35.190870594512198</v>
      </c>
      <c r="M273" s="75">
        <v>29.209157350609701</v>
      </c>
      <c r="N273" s="75">
        <v>0.25198170731707298</v>
      </c>
      <c r="O273" s="75">
        <v>0.216615853658537</v>
      </c>
      <c r="P273" s="75">
        <v>27</v>
      </c>
      <c r="Q273" s="75">
        <v>68.673804878048799</v>
      </c>
      <c r="R273" s="75">
        <v>68.673804878048799</v>
      </c>
      <c r="S273" s="75">
        <v>0.20045731707317099</v>
      </c>
      <c r="T273" s="75">
        <v>0.20045731707317099</v>
      </c>
      <c r="U273" s="75">
        <v>0</v>
      </c>
      <c r="V273" s="75">
        <v>0</v>
      </c>
      <c r="W273" s="75">
        <v>0</v>
      </c>
      <c r="X273" s="130" t="s">
        <v>128</v>
      </c>
      <c r="Y273" s="132"/>
    </row>
    <row r="274" spans="2:25" s="152" customFormat="1" x14ac:dyDescent="0.2">
      <c r="B274" s="75">
        <v>66102</v>
      </c>
      <c r="C274" s="75" t="s">
        <v>507</v>
      </c>
      <c r="D274" s="75" t="s">
        <v>1</v>
      </c>
      <c r="E274" s="75">
        <v>1211</v>
      </c>
      <c r="F274" s="75">
        <v>7.4829999999999997</v>
      </c>
      <c r="G274" s="75">
        <v>2.4129999999999998</v>
      </c>
      <c r="H274" s="75">
        <v>6.3635999999999999</v>
      </c>
      <c r="I274" s="75">
        <v>18.492000000000001</v>
      </c>
      <c r="J274" s="75">
        <v>3.363</v>
      </c>
      <c r="K274" s="75">
        <v>36</v>
      </c>
      <c r="L274" s="75">
        <v>450.83991313186999</v>
      </c>
      <c r="M274" s="75">
        <v>349.03252731314302</v>
      </c>
      <c r="N274" s="75">
        <v>5.26946373992776</v>
      </c>
      <c r="O274" s="75">
        <v>5.2290080577938296</v>
      </c>
      <c r="P274" s="75">
        <v>21</v>
      </c>
      <c r="Q274" s="75">
        <v>70.7540747096416</v>
      </c>
      <c r="R274" s="75">
        <v>64.4189816282301</v>
      </c>
      <c r="S274" s="75">
        <v>0.29374826340650201</v>
      </c>
      <c r="T274" s="75">
        <v>0.27151986662961902</v>
      </c>
      <c r="U274" s="75">
        <v>0</v>
      </c>
      <c r="V274" s="75">
        <v>0</v>
      </c>
      <c r="W274" s="75">
        <v>0</v>
      </c>
      <c r="X274" s="130" t="s">
        <v>344</v>
      </c>
      <c r="Y274" s="132"/>
    </row>
    <row r="275" spans="2:25" s="152" customFormat="1" x14ac:dyDescent="0.2">
      <c r="B275" s="75">
        <v>66103</v>
      </c>
      <c r="C275" s="75" t="s">
        <v>508</v>
      </c>
      <c r="D275" s="75" t="s">
        <v>1</v>
      </c>
      <c r="E275" s="75">
        <v>1550</v>
      </c>
      <c r="F275" s="75">
        <v>8.8249999999999993</v>
      </c>
      <c r="G275" s="75">
        <v>3.552</v>
      </c>
      <c r="H275" s="75">
        <v>6.2873000000000001</v>
      </c>
      <c r="I275" s="75">
        <v>2.5390000000000001</v>
      </c>
      <c r="J275" s="75">
        <v>0.29699999999999999</v>
      </c>
      <c r="K275" s="75">
        <v>17</v>
      </c>
      <c r="L275" s="75">
        <v>79.108976600464999</v>
      </c>
      <c r="M275" s="75">
        <v>78.8826067193623</v>
      </c>
      <c r="N275" s="75">
        <v>1.02072401195616</v>
      </c>
      <c r="O275" s="75">
        <v>1.0196612421122599</v>
      </c>
      <c r="P275" s="75">
        <v>24</v>
      </c>
      <c r="Q275" s="75">
        <v>20.0086308203255</v>
      </c>
      <c r="R275" s="75">
        <v>20.0086308203255</v>
      </c>
      <c r="S275" s="75">
        <v>9.5184324144802407E-2</v>
      </c>
      <c r="T275" s="75">
        <v>9.5184324144802407E-2</v>
      </c>
      <c r="U275" s="75">
        <v>0</v>
      </c>
      <c r="V275" s="75">
        <v>0</v>
      </c>
      <c r="W275" s="75">
        <v>0</v>
      </c>
      <c r="X275" s="130" t="s">
        <v>128</v>
      </c>
      <c r="Y275" s="132"/>
    </row>
    <row r="276" spans="2:25" s="152" customFormat="1" x14ac:dyDescent="0.2">
      <c r="B276" s="75">
        <v>66105</v>
      </c>
      <c r="C276" s="75" t="s">
        <v>509</v>
      </c>
      <c r="D276" s="75" t="s">
        <v>1</v>
      </c>
      <c r="E276" s="75">
        <v>1273</v>
      </c>
      <c r="F276" s="75">
        <v>7.6230000000000002</v>
      </c>
      <c r="G276" s="75">
        <v>3.4710000000000001</v>
      </c>
      <c r="H276" s="75">
        <v>3.5857000000000001</v>
      </c>
      <c r="I276" s="75">
        <v>0.187</v>
      </c>
      <c r="J276" s="75">
        <v>1.53</v>
      </c>
      <c r="K276" s="75">
        <v>16</v>
      </c>
      <c r="L276" s="75">
        <v>3.9737280264794399</v>
      </c>
      <c r="M276" s="75">
        <v>3.9247811554664001</v>
      </c>
      <c r="N276" s="75">
        <v>4.3630892678034099E-2</v>
      </c>
      <c r="O276" s="75">
        <v>4.0421263791374097E-2</v>
      </c>
      <c r="P276" s="75">
        <v>59</v>
      </c>
      <c r="Q276" s="75">
        <v>55.145440320962898</v>
      </c>
      <c r="R276" s="75">
        <v>55.109331995988001</v>
      </c>
      <c r="S276" s="75">
        <v>0.26399197592778301</v>
      </c>
      <c r="T276" s="75">
        <v>0.26318956870611798</v>
      </c>
      <c r="U276" s="75">
        <v>0</v>
      </c>
      <c r="V276" s="75">
        <v>0</v>
      </c>
      <c r="W276" s="75">
        <v>0</v>
      </c>
      <c r="X276" s="130" t="s">
        <v>128</v>
      </c>
      <c r="Y276" s="132"/>
    </row>
    <row r="277" spans="2:25" s="152" customFormat="1" x14ac:dyDescent="0.2">
      <c r="B277" s="75">
        <v>66106</v>
      </c>
      <c r="C277" s="75" t="s">
        <v>510</v>
      </c>
      <c r="D277" s="75" t="s">
        <v>1</v>
      </c>
      <c r="E277" s="75">
        <v>1621</v>
      </c>
      <c r="F277" s="75">
        <v>9.6170000000000009</v>
      </c>
      <c r="G277" s="75">
        <v>2.58</v>
      </c>
      <c r="H277" s="75">
        <v>5.4223999999999997</v>
      </c>
      <c r="I277" s="75">
        <v>13.069000000000001</v>
      </c>
      <c r="J277" s="75">
        <v>1.0389999999999999</v>
      </c>
      <c r="K277" s="75">
        <v>29</v>
      </c>
      <c r="L277" s="75">
        <v>405.37634170932802</v>
      </c>
      <c r="M277" s="75">
        <v>405.03794719305898</v>
      </c>
      <c r="N277" s="75">
        <v>4.1266811279826499</v>
      </c>
      <c r="O277" s="75">
        <v>4.1116413593637002</v>
      </c>
      <c r="P277" s="75">
        <v>21</v>
      </c>
      <c r="Q277" s="75">
        <v>17.9750591149675</v>
      </c>
      <c r="R277" s="75">
        <v>17.940351956615999</v>
      </c>
      <c r="S277" s="75">
        <v>0.11120751988430901</v>
      </c>
      <c r="T277" s="75">
        <v>0.11062906724511901</v>
      </c>
      <c r="U277" s="75">
        <v>6</v>
      </c>
      <c r="V277" s="75">
        <v>6</v>
      </c>
      <c r="W277" s="75">
        <v>6</v>
      </c>
      <c r="X277" s="130" t="s">
        <v>344</v>
      </c>
      <c r="Y277" s="132"/>
    </row>
    <row r="278" spans="2:25" s="152" customFormat="1" x14ac:dyDescent="0.2">
      <c r="B278" s="75">
        <v>66107</v>
      </c>
      <c r="C278" s="75" t="s">
        <v>511</v>
      </c>
      <c r="D278" s="75" t="s">
        <v>1</v>
      </c>
      <c r="E278" s="75">
        <v>1270</v>
      </c>
      <c r="F278" s="75">
        <v>4.593</v>
      </c>
      <c r="G278" s="75">
        <v>2.7069999999999999</v>
      </c>
      <c r="H278" s="75">
        <v>7.24</v>
      </c>
      <c r="I278" s="75">
        <v>7.0380000000000003</v>
      </c>
      <c r="J278" s="75">
        <v>0.39100000000000001</v>
      </c>
      <c r="K278" s="75">
        <v>23</v>
      </c>
      <c r="L278" s="75">
        <v>613.25091072460805</v>
      </c>
      <c r="M278" s="75">
        <v>278.00639342092001</v>
      </c>
      <c r="N278" s="75">
        <v>3.4644770085902001</v>
      </c>
      <c r="O278" s="75">
        <v>3.3357251136937802</v>
      </c>
      <c r="P278" s="75">
        <v>11</v>
      </c>
      <c r="Q278" s="75">
        <v>18.0834739161192</v>
      </c>
      <c r="R278" s="75">
        <v>18.0834739161192</v>
      </c>
      <c r="S278" s="75">
        <v>0.134209196563921</v>
      </c>
      <c r="T278" s="75">
        <v>0.134209196563921</v>
      </c>
      <c r="U278" s="75">
        <v>0</v>
      </c>
      <c r="V278" s="75">
        <v>0</v>
      </c>
      <c r="W278" s="75">
        <v>0</v>
      </c>
      <c r="X278" s="130" t="s">
        <v>344</v>
      </c>
      <c r="Y278" s="132"/>
    </row>
    <row r="279" spans="2:25" s="152" customFormat="1" x14ac:dyDescent="0.2">
      <c r="B279" s="75">
        <v>66109</v>
      </c>
      <c r="C279" s="75" t="s">
        <v>512</v>
      </c>
      <c r="D279" s="75" t="s">
        <v>1</v>
      </c>
      <c r="E279" s="75">
        <v>580</v>
      </c>
      <c r="F279" s="75">
        <v>5.9509999999999996</v>
      </c>
      <c r="G279" s="75">
        <v>0.22900000000000001</v>
      </c>
      <c r="H279" s="75">
        <v>1.9738</v>
      </c>
      <c r="I279" s="75">
        <v>0.39600000000000002</v>
      </c>
      <c r="J279" s="75">
        <v>1.843</v>
      </c>
      <c r="K279" s="75">
        <v>9</v>
      </c>
      <c r="L279" s="75">
        <v>60.434547026049202</v>
      </c>
      <c r="M279" s="75">
        <v>60.4200752170767</v>
      </c>
      <c r="N279" s="75">
        <v>0.26139652677279301</v>
      </c>
      <c r="O279" s="75">
        <v>0.259949348769899</v>
      </c>
      <c r="P279" s="75">
        <v>19</v>
      </c>
      <c r="Q279" s="75">
        <v>74.872467438494894</v>
      </c>
      <c r="R279" s="75">
        <v>74.872467438494894</v>
      </c>
      <c r="S279" s="75">
        <v>0.23154848046309701</v>
      </c>
      <c r="T279" s="75">
        <v>0.23154848046309701</v>
      </c>
      <c r="U279" s="75">
        <v>0</v>
      </c>
      <c r="V279" s="75">
        <v>0</v>
      </c>
      <c r="W279" s="75">
        <v>0</v>
      </c>
      <c r="X279" s="130" t="s">
        <v>128</v>
      </c>
      <c r="Y279" s="132"/>
    </row>
    <row r="280" spans="2:25" s="152" customFormat="1" x14ac:dyDescent="0.2">
      <c r="B280" s="75">
        <v>67081</v>
      </c>
      <c r="C280" s="75" t="s">
        <v>513</v>
      </c>
      <c r="D280" s="75" t="s">
        <v>253</v>
      </c>
      <c r="E280" s="75">
        <v>932</v>
      </c>
      <c r="F280" s="75">
        <v>4.2409999999999997</v>
      </c>
      <c r="G280" s="75">
        <v>18.39</v>
      </c>
      <c r="H280" s="75">
        <v>4.6487999999999996</v>
      </c>
      <c r="I280" s="75">
        <v>0.17599999999999999</v>
      </c>
      <c r="J280" s="75">
        <v>1.359</v>
      </c>
      <c r="K280" s="75">
        <v>9</v>
      </c>
      <c r="L280" s="75">
        <v>0.914561078219013</v>
      </c>
      <c r="M280" s="75">
        <v>0.914561078219013</v>
      </c>
      <c r="N280" s="75">
        <v>3.6582430806257497E-2</v>
      </c>
      <c r="O280" s="75">
        <v>3.6582430806257497E-2</v>
      </c>
      <c r="P280" s="75">
        <v>23</v>
      </c>
      <c r="Q280" s="75">
        <v>33.269150782190103</v>
      </c>
      <c r="R280" s="75">
        <v>33.269150782190103</v>
      </c>
      <c r="S280" s="75">
        <v>0.44283995186522301</v>
      </c>
      <c r="T280" s="75">
        <v>0.44283995186522301</v>
      </c>
      <c r="U280" s="75">
        <v>0</v>
      </c>
      <c r="V280" s="75">
        <v>0</v>
      </c>
      <c r="W280" s="75">
        <v>0</v>
      </c>
      <c r="X280" s="130" t="s">
        <v>128</v>
      </c>
      <c r="Y280" s="132"/>
    </row>
    <row r="281" spans="2:25" s="152" customFormat="1" x14ac:dyDescent="0.2">
      <c r="B281" s="75">
        <v>67082</v>
      </c>
      <c r="C281" s="75" t="s">
        <v>514</v>
      </c>
      <c r="D281" s="75" t="s">
        <v>413</v>
      </c>
      <c r="E281" s="75">
        <v>1383</v>
      </c>
      <c r="F281" s="75">
        <v>223.452</v>
      </c>
      <c r="G281" s="75">
        <v>7.8449999999999998</v>
      </c>
      <c r="H281" s="75">
        <v>4.5726000000000004</v>
      </c>
      <c r="I281" s="75">
        <v>42.088999999999999</v>
      </c>
      <c r="J281" s="75">
        <v>2.181</v>
      </c>
      <c r="K281" s="75">
        <v>206</v>
      </c>
      <c r="L281" s="75">
        <v>1460.7518014750301</v>
      </c>
      <c r="M281" s="75">
        <v>911.84476342913899</v>
      </c>
      <c r="N281" s="75">
        <v>13.167900403768501</v>
      </c>
      <c r="O281" s="75">
        <v>12.9226110363392</v>
      </c>
      <c r="P281" s="75">
        <v>60</v>
      </c>
      <c r="Q281" s="75">
        <v>22.873829989905801</v>
      </c>
      <c r="R281" s="75">
        <v>22.873829989905801</v>
      </c>
      <c r="S281" s="75">
        <v>0.152220726783311</v>
      </c>
      <c r="T281" s="75">
        <v>0.152220726783311</v>
      </c>
      <c r="U281" s="75">
        <v>12</v>
      </c>
      <c r="V281" s="75">
        <v>1.5559555854643301</v>
      </c>
      <c r="W281" s="75">
        <v>1.39131897711978</v>
      </c>
      <c r="X281" s="130" t="s">
        <v>344</v>
      </c>
      <c r="Y281" s="132"/>
    </row>
    <row r="282" spans="2:25" s="152" customFormat="1" x14ac:dyDescent="0.2">
      <c r="B282" s="75">
        <v>67083</v>
      </c>
      <c r="C282" s="75" t="s">
        <v>515</v>
      </c>
      <c r="D282" s="75" t="s">
        <v>253</v>
      </c>
      <c r="E282" s="75">
        <v>463</v>
      </c>
      <c r="F282" s="75">
        <v>35.402000000000001</v>
      </c>
      <c r="G282" s="75">
        <v>0.55900000000000005</v>
      </c>
      <c r="H282" s="75">
        <v>4.5726000000000004</v>
      </c>
      <c r="I282" s="75">
        <v>26.17</v>
      </c>
      <c r="J282" s="75">
        <v>2.9590000000000001</v>
      </c>
      <c r="K282" s="75">
        <v>49</v>
      </c>
      <c r="L282" s="75">
        <v>931.69650476988602</v>
      </c>
      <c r="M282" s="75">
        <v>517.64918520277797</v>
      </c>
      <c r="N282" s="75">
        <v>1.3646276794383401</v>
      </c>
      <c r="O282" s="75">
        <v>0.35208006572559603</v>
      </c>
      <c r="P282" s="75">
        <v>12</v>
      </c>
      <c r="Q282" s="75">
        <v>15.838373694824099</v>
      </c>
      <c r="R282" s="75">
        <v>15.838373694824099</v>
      </c>
      <c r="S282" s="75">
        <v>4.9144820374934603E-2</v>
      </c>
      <c r="T282" s="75">
        <v>4.9144820374934603E-2</v>
      </c>
      <c r="U282" s="75">
        <v>4</v>
      </c>
      <c r="V282" s="75">
        <v>4.0179251624467804</v>
      </c>
      <c r="W282" s="75">
        <v>3.01344387183509</v>
      </c>
      <c r="X282" s="130" t="s">
        <v>128</v>
      </c>
      <c r="Y282" s="132"/>
    </row>
    <row r="283" spans="2:25" s="152" customFormat="1" x14ac:dyDescent="0.2">
      <c r="B283" s="75">
        <v>67084</v>
      </c>
      <c r="C283" s="75" t="s">
        <v>516</v>
      </c>
      <c r="D283" s="75" t="s">
        <v>253</v>
      </c>
      <c r="E283" s="75">
        <v>917</v>
      </c>
      <c r="F283" s="75">
        <v>98.055999999999997</v>
      </c>
      <c r="G283" s="75">
        <v>23.215</v>
      </c>
      <c r="H283" s="75">
        <v>5.4108999999999998</v>
      </c>
      <c r="I283" s="75">
        <v>5.585</v>
      </c>
      <c r="J283" s="75">
        <v>2.0510000000000002</v>
      </c>
      <c r="K283" s="75">
        <v>87</v>
      </c>
      <c r="L283" s="75">
        <v>172.36975833438501</v>
      </c>
      <c r="M283" s="75">
        <v>114.557103837553</v>
      </c>
      <c r="N283" s="75">
        <v>3.1732844814267098</v>
      </c>
      <c r="O283" s="75">
        <v>2.1194075970600599</v>
      </c>
      <c r="P283" s="75">
        <v>20</v>
      </c>
      <c r="Q283" s="75">
        <v>32.634689323945501</v>
      </c>
      <c r="R283" s="75">
        <v>32.634689323945501</v>
      </c>
      <c r="S283" s="75">
        <v>0.14540799434965901</v>
      </c>
      <c r="T283" s="75">
        <v>0.14540799434965901</v>
      </c>
      <c r="U283" s="75">
        <v>27</v>
      </c>
      <c r="V283" s="75">
        <v>6.1190103074580096</v>
      </c>
      <c r="W283" s="75">
        <v>5.7332421038691601</v>
      </c>
      <c r="X283" s="130" t="s">
        <v>128</v>
      </c>
      <c r="Y283" s="132"/>
    </row>
    <row r="284" spans="2:25" s="152" customFormat="1" x14ac:dyDescent="0.2">
      <c r="B284" s="75">
        <v>67085</v>
      </c>
      <c r="C284" s="75" t="s">
        <v>517</v>
      </c>
      <c r="D284" s="75" t="s">
        <v>253</v>
      </c>
      <c r="E284" s="75">
        <v>650</v>
      </c>
      <c r="F284" s="75">
        <v>17.399000000000001</v>
      </c>
      <c r="G284" s="75">
        <v>1.67</v>
      </c>
      <c r="H284" s="75">
        <v>4.3059000000000003</v>
      </c>
      <c r="I284" s="75">
        <v>2.222</v>
      </c>
      <c r="J284" s="75">
        <v>1.016</v>
      </c>
      <c r="K284" s="75">
        <v>17</v>
      </c>
      <c r="L284" s="75">
        <v>63.857595063737399</v>
      </c>
      <c r="M284" s="75">
        <v>63.857595063737399</v>
      </c>
      <c r="N284" s="75">
        <v>3.11789169152879</v>
      </c>
      <c r="O284" s="75">
        <v>3.11789169152879</v>
      </c>
      <c r="P284" s="75">
        <v>21</v>
      </c>
      <c r="Q284" s="75">
        <v>11.2213995117982</v>
      </c>
      <c r="R284" s="75">
        <v>11.2213995117982</v>
      </c>
      <c r="S284" s="75">
        <v>5.8945845764397403E-2</v>
      </c>
      <c r="T284" s="75">
        <v>5.8945845764397403E-2</v>
      </c>
      <c r="U284" s="75">
        <v>7</v>
      </c>
      <c r="V284" s="75">
        <v>7.1430250429436803</v>
      </c>
      <c r="W284" s="75">
        <v>7.1430250429436803</v>
      </c>
      <c r="X284" s="130" t="s">
        <v>128</v>
      </c>
      <c r="Y284" s="132"/>
    </row>
    <row r="285" spans="2:25" s="152" customFormat="1" x14ac:dyDescent="0.2">
      <c r="B285" s="75">
        <v>67086</v>
      </c>
      <c r="C285" s="75" t="s">
        <v>478</v>
      </c>
      <c r="D285" s="75" t="s">
        <v>1</v>
      </c>
      <c r="E285" s="75">
        <v>1839</v>
      </c>
      <c r="F285" s="75">
        <v>7.4619999999999997</v>
      </c>
      <c r="G285" s="75">
        <v>8.9529999999999994</v>
      </c>
      <c r="H285" s="75">
        <v>6.2111000000000001</v>
      </c>
      <c r="I285" s="75">
        <v>0.124</v>
      </c>
      <c r="J285" s="75">
        <v>1.655</v>
      </c>
      <c r="K285" s="75">
        <v>10</v>
      </c>
      <c r="L285" s="75">
        <v>2.9548358752136799</v>
      </c>
      <c r="M285" s="75">
        <v>2.9462888564102601</v>
      </c>
      <c r="N285" s="75">
        <v>4.1239316239316197E-2</v>
      </c>
      <c r="O285" s="75">
        <v>4.0099715099715098E-2</v>
      </c>
      <c r="P285" s="75">
        <v>45</v>
      </c>
      <c r="Q285" s="75">
        <v>49.330496837606802</v>
      </c>
      <c r="R285" s="75">
        <v>49.330496837606802</v>
      </c>
      <c r="S285" s="75">
        <v>0.35740740740740701</v>
      </c>
      <c r="T285" s="75">
        <v>0.35740740740740701</v>
      </c>
      <c r="U285" s="75">
        <v>4</v>
      </c>
      <c r="V285" s="75">
        <v>4.05698005698006</v>
      </c>
      <c r="W285" s="75">
        <v>3.0427350427350399</v>
      </c>
      <c r="X285" s="130" t="s">
        <v>128</v>
      </c>
      <c r="Y285" s="132"/>
    </row>
    <row r="286" spans="2:25" s="152" customFormat="1" x14ac:dyDescent="0.2">
      <c r="B286" s="75">
        <v>67087</v>
      </c>
      <c r="C286" s="75" t="s">
        <v>518</v>
      </c>
      <c r="D286" s="75" t="s">
        <v>253</v>
      </c>
      <c r="E286" s="75">
        <v>1940</v>
      </c>
      <c r="F286" s="75">
        <v>181.761</v>
      </c>
      <c r="G286" s="75">
        <v>8.67</v>
      </c>
      <c r="H286" s="75">
        <v>6.2873000000000001</v>
      </c>
      <c r="I286" s="75">
        <v>25.286999999999999</v>
      </c>
      <c r="J286" s="75">
        <v>3.6019999999999999</v>
      </c>
      <c r="K286" s="75">
        <v>183</v>
      </c>
      <c r="L286" s="75">
        <v>1269.7032817668901</v>
      </c>
      <c r="M286" s="75">
        <v>285.523813172784</v>
      </c>
      <c r="N286" s="75">
        <v>7.9779941209784004</v>
      </c>
      <c r="O286" s="75">
        <v>4.862409320137</v>
      </c>
      <c r="P286" s="75">
        <v>84</v>
      </c>
      <c r="Q286" s="75">
        <v>81.058448585529007</v>
      </c>
      <c r="R286" s="75">
        <v>81.058448585529007</v>
      </c>
      <c r="S286" s="75">
        <v>0.37199644022545197</v>
      </c>
      <c r="T286" s="75">
        <v>0.37199644022545197</v>
      </c>
      <c r="U286" s="75">
        <v>6</v>
      </c>
      <c r="V286" s="75">
        <v>2.2692484021466499</v>
      </c>
      <c r="W286" s="75">
        <v>1.95749844934063</v>
      </c>
      <c r="X286" s="130" t="s">
        <v>128</v>
      </c>
      <c r="Y286" s="132"/>
    </row>
    <row r="287" spans="2:25" s="152" customFormat="1" x14ac:dyDescent="0.2">
      <c r="B287" s="75">
        <v>67088</v>
      </c>
      <c r="C287" s="75" t="s">
        <v>519</v>
      </c>
      <c r="D287" s="75" t="s">
        <v>253</v>
      </c>
      <c r="E287" s="75">
        <v>1045</v>
      </c>
      <c r="F287" s="75">
        <v>19.539000000000001</v>
      </c>
      <c r="G287" s="75">
        <v>0.53600000000000003</v>
      </c>
      <c r="H287" s="75">
        <v>3.0484</v>
      </c>
      <c r="I287" s="75">
        <v>3.589</v>
      </c>
      <c r="J287" s="75">
        <v>0.151</v>
      </c>
      <c r="K287" s="75">
        <v>26</v>
      </c>
      <c r="L287" s="75">
        <v>165.418775800215</v>
      </c>
      <c r="M287" s="75">
        <v>14.9973220891514</v>
      </c>
      <c r="N287" s="75">
        <v>1.16232545649839</v>
      </c>
      <c r="O287" s="75">
        <v>0.154403866809882</v>
      </c>
      <c r="P287" s="75">
        <v>19</v>
      </c>
      <c r="Q287" s="75">
        <v>13.6486288131042</v>
      </c>
      <c r="R287" s="75">
        <v>13.6486288131042</v>
      </c>
      <c r="S287" s="75">
        <v>7.4382384532760498E-2</v>
      </c>
      <c r="T287" s="75">
        <v>7.4382384532760498E-2</v>
      </c>
      <c r="U287" s="75">
        <v>3</v>
      </c>
      <c r="V287" s="75">
        <v>3.0076530612244898</v>
      </c>
      <c r="W287" s="75">
        <v>2.0051020408163298</v>
      </c>
      <c r="X287" s="130" t="s">
        <v>128</v>
      </c>
      <c r="Y287" s="132"/>
    </row>
    <row r="288" spans="2:25" s="152" customFormat="1" x14ac:dyDescent="0.2">
      <c r="B288" s="75">
        <v>67089</v>
      </c>
      <c r="C288" s="75" t="s">
        <v>520</v>
      </c>
      <c r="D288" s="75" t="s">
        <v>253</v>
      </c>
      <c r="E288" s="75">
        <v>1248</v>
      </c>
      <c r="F288" s="75">
        <v>16.045000000000002</v>
      </c>
      <c r="G288" s="75">
        <v>2.968</v>
      </c>
      <c r="H288" s="75">
        <v>4.4583000000000004</v>
      </c>
      <c r="I288" s="75">
        <v>2.8929999999999998</v>
      </c>
      <c r="J288" s="75">
        <v>2.1560000000000001</v>
      </c>
      <c r="K288" s="75">
        <v>14</v>
      </c>
      <c r="L288" s="75">
        <v>96.939832151090101</v>
      </c>
      <c r="M288" s="75">
        <v>96.822070506873999</v>
      </c>
      <c r="N288" s="75">
        <v>1.28440494375781</v>
      </c>
      <c r="O288" s="75">
        <v>1.2832939869462601</v>
      </c>
      <c r="P288" s="75">
        <v>52</v>
      </c>
      <c r="Q288" s="75">
        <v>62.977364560477703</v>
      </c>
      <c r="R288" s="75">
        <v>62.977364560477703</v>
      </c>
      <c r="S288" s="75">
        <v>0.52131648382169105</v>
      </c>
      <c r="T288" s="75">
        <v>0.52131648382169105</v>
      </c>
      <c r="U288" s="75">
        <v>7</v>
      </c>
      <c r="V288" s="75">
        <v>7</v>
      </c>
      <c r="W288" s="75">
        <v>7</v>
      </c>
      <c r="X288" s="130" t="s">
        <v>128</v>
      </c>
      <c r="Y288" s="132"/>
    </row>
    <row r="289" spans="2:25" s="152" customFormat="1" x14ac:dyDescent="0.2">
      <c r="B289" s="75">
        <v>67090</v>
      </c>
      <c r="C289" s="75" t="s">
        <v>521</v>
      </c>
      <c r="D289" s="75" t="s">
        <v>253</v>
      </c>
      <c r="E289" s="75">
        <v>1840</v>
      </c>
      <c r="F289" s="75">
        <v>80.396000000000001</v>
      </c>
      <c r="G289" s="75">
        <v>6.8419999999999996</v>
      </c>
      <c r="H289" s="75">
        <v>8.0783000000000005</v>
      </c>
      <c r="I289" s="75">
        <v>29.584</v>
      </c>
      <c r="J289" s="75">
        <v>3.6539999999999999</v>
      </c>
      <c r="K289" s="75">
        <v>112</v>
      </c>
      <c r="L289" s="75">
        <v>415.35705943936398</v>
      </c>
      <c r="M289" s="75">
        <v>318.791512934048</v>
      </c>
      <c r="N289" s="75">
        <v>6.4721814043276602</v>
      </c>
      <c r="O289" s="75">
        <v>6.0775347912524902</v>
      </c>
      <c r="P289" s="75">
        <v>67</v>
      </c>
      <c r="Q289" s="75">
        <v>54.166484093698699</v>
      </c>
      <c r="R289" s="75">
        <v>43.228200750280898</v>
      </c>
      <c r="S289" s="75">
        <v>0.30201400293888803</v>
      </c>
      <c r="T289" s="75">
        <v>0.26490333362146001</v>
      </c>
      <c r="U289" s="75">
        <v>15</v>
      </c>
      <c r="V289" s="75">
        <v>8.0234534820065093</v>
      </c>
      <c r="W289" s="75">
        <v>7.2698302936007098</v>
      </c>
      <c r="X289" s="130" t="s">
        <v>128</v>
      </c>
      <c r="Y289" s="132"/>
    </row>
    <row r="290" spans="2:25" s="152" customFormat="1" x14ac:dyDescent="0.2">
      <c r="B290" s="75">
        <v>67091</v>
      </c>
      <c r="C290" s="75" t="s">
        <v>522</v>
      </c>
      <c r="D290" s="75" t="s">
        <v>253</v>
      </c>
      <c r="E290" s="75">
        <v>1493</v>
      </c>
      <c r="F290" s="75">
        <v>12.183</v>
      </c>
      <c r="G290" s="75">
        <v>6.1260000000000003</v>
      </c>
      <c r="H290" s="75">
        <v>5.2965999999999998</v>
      </c>
      <c r="I290" s="75">
        <v>0.20499999999999999</v>
      </c>
      <c r="J290" s="75">
        <v>0.98599999999999999</v>
      </c>
      <c r="K290" s="75">
        <v>23</v>
      </c>
      <c r="L290" s="75">
        <v>5.6690650124206901</v>
      </c>
      <c r="M290" s="75">
        <v>4.4213037369736599</v>
      </c>
      <c r="N290" s="75">
        <v>8.1522784079984603E-2</v>
      </c>
      <c r="O290" s="75">
        <v>7.9061718900211506E-2</v>
      </c>
      <c r="P290" s="75">
        <v>13</v>
      </c>
      <c r="Q290" s="75">
        <v>20.269199769275101</v>
      </c>
      <c r="R290" s="75">
        <v>20.232283791578499</v>
      </c>
      <c r="S290" s="75">
        <v>0.10997885022111099</v>
      </c>
      <c r="T290" s="75">
        <v>0.109363583926168</v>
      </c>
      <c r="U290" s="75">
        <v>0</v>
      </c>
      <c r="V290" s="75">
        <v>0</v>
      </c>
      <c r="W290" s="75">
        <v>0</v>
      </c>
      <c r="X290" s="130" t="s">
        <v>128</v>
      </c>
      <c r="Y290" s="132"/>
    </row>
    <row r="291" spans="2:25" s="152" customFormat="1" x14ac:dyDescent="0.2">
      <c r="B291" s="75">
        <v>80001</v>
      </c>
      <c r="C291" s="75" t="s">
        <v>523</v>
      </c>
      <c r="D291" s="75" t="s">
        <v>253</v>
      </c>
      <c r="E291" s="75">
        <v>3237</v>
      </c>
      <c r="F291" s="75">
        <v>76.563999999999993</v>
      </c>
      <c r="G291" s="75">
        <v>5.1820000000000004</v>
      </c>
      <c r="H291" s="75">
        <v>8.4433000000000007</v>
      </c>
      <c r="I291" s="75">
        <v>9.0489999999999995</v>
      </c>
      <c r="J291" s="75">
        <v>1.034</v>
      </c>
      <c r="K291" s="75">
        <v>117</v>
      </c>
      <c r="L291" s="75">
        <v>241.59042134089901</v>
      </c>
      <c r="M291" s="75">
        <v>159.049727852215</v>
      </c>
      <c r="N291" s="75">
        <v>2.4161777032690699</v>
      </c>
      <c r="O291" s="75">
        <v>2.2594300083822301</v>
      </c>
      <c r="P291" s="75">
        <v>94</v>
      </c>
      <c r="Q291" s="75">
        <v>13.4676630021278</v>
      </c>
      <c r="R291" s="75">
        <v>13.4676630021278</v>
      </c>
      <c r="S291" s="75">
        <v>0.14185311754465099</v>
      </c>
      <c r="T291" s="75">
        <v>0.14185311754465099</v>
      </c>
      <c r="U291" s="75">
        <v>9</v>
      </c>
      <c r="V291" s="75">
        <v>7.5046424656650998</v>
      </c>
      <c r="W291" s="75">
        <v>6.0936552969243696</v>
      </c>
      <c r="X291" s="130" t="s">
        <v>128</v>
      </c>
      <c r="Y291" s="132"/>
    </row>
    <row r="292" spans="2:25" s="152" customFormat="1" x14ac:dyDescent="0.2">
      <c r="B292" s="75">
        <v>80002</v>
      </c>
      <c r="C292" s="75" t="s">
        <v>524</v>
      </c>
      <c r="D292" s="75" t="s">
        <v>1</v>
      </c>
      <c r="E292" s="75">
        <v>717</v>
      </c>
      <c r="F292" s="75">
        <v>24.131</v>
      </c>
      <c r="G292" s="75">
        <v>0.91100000000000003</v>
      </c>
      <c r="H292" s="75">
        <v>8.1844000000000001</v>
      </c>
      <c r="I292" s="75">
        <v>66.290000000000006</v>
      </c>
      <c r="J292" s="75">
        <v>4.2080000000000002</v>
      </c>
      <c r="K292" s="75">
        <v>37</v>
      </c>
      <c r="L292" s="75">
        <v>586.97204207500295</v>
      </c>
      <c r="M292" s="75">
        <v>347.75720618700097</v>
      </c>
      <c r="N292" s="75">
        <v>1.45755584756899</v>
      </c>
      <c r="O292" s="75">
        <v>1.3257050439704801</v>
      </c>
      <c r="P292" s="75">
        <v>18</v>
      </c>
      <c r="Q292" s="75">
        <v>26.696042704942901</v>
      </c>
      <c r="R292" s="75">
        <v>26.696042704942901</v>
      </c>
      <c r="S292" s="75">
        <v>0.10835944607298099</v>
      </c>
      <c r="T292" s="75">
        <v>0.10835944607298099</v>
      </c>
      <c r="U292" s="75">
        <v>5</v>
      </c>
      <c r="V292" s="75">
        <v>5.0065703022339001</v>
      </c>
      <c r="W292" s="75">
        <v>4.0052562417871203</v>
      </c>
      <c r="X292" s="130" t="s">
        <v>344</v>
      </c>
      <c r="Y292" s="132"/>
    </row>
    <row r="293" spans="2:25" s="152" customFormat="1" x14ac:dyDescent="0.2">
      <c r="B293" s="75">
        <v>80003</v>
      </c>
      <c r="C293" s="75" t="s">
        <v>525</v>
      </c>
      <c r="D293" s="75" t="s">
        <v>1</v>
      </c>
      <c r="E293" s="75">
        <v>424</v>
      </c>
      <c r="F293" s="75">
        <v>11.903</v>
      </c>
      <c r="G293" s="75">
        <v>1.369</v>
      </c>
      <c r="H293" s="75">
        <v>6.4779</v>
      </c>
      <c r="I293" s="75">
        <v>44.515000000000001</v>
      </c>
      <c r="J293" s="75">
        <v>20.832000000000001</v>
      </c>
      <c r="K293" s="75">
        <v>19</v>
      </c>
      <c r="L293" s="75">
        <v>339.98927467504802</v>
      </c>
      <c r="M293" s="75">
        <v>219.97412273465599</v>
      </c>
      <c r="N293" s="75">
        <v>2.0447771735292002</v>
      </c>
      <c r="O293" s="75">
        <v>1.01334840031076</v>
      </c>
      <c r="P293" s="75">
        <v>23</v>
      </c>
      <c r="Q293" s="75">
        <v>125.34465710855299</v>
      </c>
      <c r="R293" s="75">
        <v>125.27685571014899</v>
      </c>
      <c r="S293" s="75">
        <v>0.50017656614167705</v>
      </c>
      <c r="T293" s="75">
        <v>0.49904654283494598</v>
      </c>
      <c r="U293" s="75">
        <v>3</v>
      </c>
      <c r="V293" s="75">
        <v>3.0529698425029999</v>
      </c>
      <c r="W293" s="75">
        <v>2.0353132283353301</v>
      </c>
      <c r="X293" s="130" t="s">
        <v>344</v>
      </c>
      <c r="Y293" s="132"/>
    </row>
    <row r="294" spans="2:25" s="152" customFormat="1" x14ac:dyDescent="0.2">
      <c r="B294" s="75">
        <v>80004</v>
      </c>
      <c r="C294" s="75" t="s">
        <v>526</v>
      </c>
      <c r="D294" s="75" t="s">
        <v>1</v>
      </c>
      <c r="E294" s="75">
        <v>1177</v>
      </c>
      <c r="F294" s="75">
        <v>5.07</v>
      </c>
      <c r="G294" s="75">
        <v>4.59</v>
      </c>
      <c r="H294" s="75">
        <v>5.1666999999999996</v>
      </c>
      <c r="I294" s="75">
        <v>11.877000000000001</v>
      </c>
      <c r="J294" s="75">
        <v>0.39200000000000002</v>
      </c>
      <c r="K294" s="75">
        <v>23</v>
      </c>
      <c r="L294" s="75">
        <v>166.30161939863501</v>
      </c>
      <c r="M294" s="75">
        <v>144.467244440787</v>
      </c>
      <c r="N294" s="75">
        <v>3.1156162183861902</v>
      </c>
      <c r="O294" s="75">
        <v>3.08932155760739</v>
      </c>
      <c r="P294" s="75">
        <v>37</v>
      </c>
      <c r="Q294" s="75">
        <v>10.7557186270574</v>
      </c>
      <c r="R294" s="75">
        <v>10.7557186270574</v>
      </c>
      <c r="S294" s="75">
        <v>0.10818948213568801</v>
      </c>
      <c r="T294" s="75">
        <v>0.10818948213568801</v>
      </c>
      <c r="U294" s="75">
        <v>0</v>
      </c>
      <c r="V294" s="75">
        <v>0</v>
      </c>
      <c r="W294" s="75">
        <v>0</v>
      </c>
      <c r="X294" s="130" t="s">
        <v>128</v>
      </c>
      <c r="Y294" s="132"/>
    </row>
    <row r="295" spans="2:25" s="152" customFormat="1" x14ac:dyDescent="0.2">
      <c r="B295" s="75">
        <v>80005</v>
      </c>
      <c r="C295" s="75" t="s">
        <v>527</v>
      </c>
      <c r="D295" s="75" t="s">
        <v>1</v>
      </c>
      <c r="E295" s="75">
        <v>1685</v>
      </c>
      <c r="F295" s="75">
        <v>9.9339999999999993</v>
      </c>
      <c r="G295" s="75">
        <v>3.9319999999999999</v>
      </c>
      <c r="H295" s="75">
        <v>5.1510999999999996</v>
      </c>
      <c r="I295" s="75">
        <v>10.708</v>
      </c>
      <c r="J295" s="75">
        <v>0.107</v>
      </c>
      <c r="K295" s="75">
        <v>35</v>
      </c>
      <c r="L295" s="75">
        <v>129.322960898942</v>
      </c>
      <c r="M295" s="75">
        <v>34.9961457395111</v>
      </c>
      <c r="N295" s="75">
        <v>0.24078803356439299</v>
      </c>
      <c r="O295" s="75">
        <v>0.16548704852243701</v>
      </c>
      <c r="P295" s="75">
        <v>34</v>
      </c>
      <c r="Q295" s="75">
        <v>2.3407508208682999</v>
      </c>
      <c r="R295" s="75">
        <v>2.3407508208682999</v>
      </c>
      <c r="S295" s="75">
        <v>7.6468442174388904E-2</v>
      </c>
      <c r="T295" s="75">
        <v>7.6468442174388904E-2</v>
      </c>
      <c r="U295" s="75">
        <v>3</v>
      </c>
      <c r="V295" s="75">
        <v>3.0021889821233101</v>
      </c>
      <c r="W295" s="75">
        <v>0</v>
      </c>
      <c r="X295" s="130" t="s">
        <v>128</v>
      </c>
      <c r="Y295" s="132"/>
    </row>
    <row r="296" spans="2:25" s="152" customFormat="1" x14ac:dyDescent="0.2">
      <c r="B296" s="75">
        <v>80006</v>
      </c>
      <c r="C296" s="75" t="s">
        <v>528</v>
      </c>
      <c r="D296" s="75" t="s">
        <v>253</v>
      </c>
      <c r="E296" s="75">
        <v>782</v>
      </c>
      <c r="F296" s="75">
        <v>68.989999999999995</v>
      </c>
      <c r="G296" s="75">
        <v>1.004</v>
      </c>
      <c r="H296" s="75">
        <v>4.4960000000000004</v>
      </c>
      <c r="I296" s="75">
        <v>15.068</v>
      </c>
      <c r="J296" s="75">
        <v>0.39800000000000002</v>
      </c>
      <c r="K296" s="75">
        <v>63</v>
      </c>
      <c r="L296" s="75">
        <v>624.91590885879702</v>
      </c>
      <c r="M296" s="75">
        <v>174.92612266483201</v>
      </c>
      <c r="N296" s="75">
        <v>1.46949136458531</v>
      </c>
      <c r="O296" s="75">
        <v>0.38000569368001502</v>
      </c>
      <c r="P296" s="75">
        <v>33</v>
      </c>
      <c r="Q296" s="75">
        <v>33.5155248624027</v>
      </c>
      <c r="R296" s="75">
        <v>33.5155248624027</v>
      </c>
      <c r="S296" s="75">
        <v>0.13071740368191301</v>
      </c>
      <c r="T296" s="75">
        <v>0.13071740368191301</v>
      </c>
      <c r="U296" s="75">
        <v>11</v>
      </c>
      <c r="V296" s="75">
        <v>6.6717593471246897</v>
      </c>
      <c r="W296" s="75">
        <v>2.5594040614917399</v>
      </c>
      <c r="X296" s="130" t="s">
        <v>128</v>
      </c>
      <c r="Y296" s="132"/>
    </row>
    <row r="297" spans="2:25" s="152" customFormat="1" x14ac:dyDescent="0.2">
      <c r="B297" s="75">
        <v>80007</v>
      </c>
      <c r="C297" s="75" t="s">
        <v>529</v>
      </c>
      <c r="D297" s="75" t="s">
        <v>253</v>
      </c>
      <c r="E297" s="75">
        <v>1901</v>
      </c>
      <c r="F297" s="75">
        <v>21.396999999999998</v>
      </c>
      <c r="G297" s="75">
        <v>3.63</v>
      </c>
      <c r="H297" s="75">
        <v>6.5079000000000002</v>
      </c>
      <c r="I297" s="75">
        <v>37.878999999999998</v>
      </c>
      <c r="J297" s="75">
        <v>0.44400000000000001</v>
      </c>
      <c r="K297" s="75">
        <v>50</v>
      </c>
      <c r="L297" s="75">
        <v>845.52909546796502</v>
      </c>
      <c r="M297" s="75">
        <v>382.50639520149099</v>
      </c>
      <c r="N297" s="75">
        <v>3.0669987451994398</v>
      </c>
      <c r="O297" s="75">
        <v>2.0439560439560398</v>
      </c>
      <c r="P297" s="75">
        <v>86</v>
      </c>
      <c r="Q297" s="75">
        <v>8.6360355602874606</v>
      </c>
      <c r="R297" s="75">
        <v>8.6360355602874606</v>
      </c>
      <c r="S297" s="75">
        <v>9.06118103349937E-2</v>
      </c>
      <c r="T297" s="75">
        <v>9.06118103349937E-2</v>
      </c>
      <c r="U297" s="75">
        <v>4</v>
      </c>
      <c r="V297" s="75">
        <v>4.0041066200235802</v>
      </c>
      <c r="W297" s="75">
        <v>3.00307996501768</v>
      </c>
      <c r="X297" s="130" t="s">
        <v>128</v>
      </c>
      <c r="Y297" s="132"/>
    </row>
    <row r="298" spans="2:25" s="152" customFormat="1" x14ac:dyDescent="0.2">
      <c r="B298" s="75">
        <v>80008</v>
      </c>
      <c r="C298" s="75" t="s">
        <v>530</v>
      </c>
      <c r="D298" s="75" t="s">
        <v>1</v>
      </c>
      <c r="E298" s="75">
        <v>1879</v>
      </c>
      <c r="F298" s="75">
        <v>8.3729999999999993</v>
      </c>
      <c r="G298" s="75">
        <v>2.1960000000000002</v>
      </c>
      <c r="H298" s="75">
        <v>5.2203999999999997</v>
      </c>
      <c r="I298" s="75">
        <v>3.9079999999999999</v>
      </c>
      <c r="J298" s="75">
        <v>0.27900000000000003</v>
      </c>
      <c r="K298" s="75">
        <v>32</v>
      </c>
      <c r="L298" s="75">
        <v>38.444672901557801</v>
      </c>
      <c r="M298" s="75">
        <v>4.66449496586013</v>
      </c>
      <c r="N298" s="75">
        <v>9.5392774279085199E-2</v>
      </c>
      <c r="O298" s="75">
        <v>7.3450447464368601E-2</v>
      </c>
      <c r="P298" s="75">
        <v>43</v>
      </c>
      <c r="Q298" s="75">
        <v>4.7305236194895599</v>
      </c>
      <c r="R298" s="75">
        <v>4.7305236194895599</v>
      </c>
      <c r="S298" s="75">
        <v>3.9244282399734799E-2</v>
      </c>
      <c r="T298" s="75">
        <v>3.9244282399734799E-2</v>
      </c>
      <c r="U298" s="75">
        <v>0</v>
      </c>
      <c r="V298" s="75">
        <v>0</v>
      </c>
      <c r="W298" s="75">
        <v>0</v>
      </c>
      <c r="X298" s="130" t="s">
        <v>128</v>
      </c>
      <c r="Y298" s="132"/>
    </row>
    <row r="299" spans="2:25" s="152" customFormat="1" x14ac:dyDescent="0.2">
      <c r="B299" s="75">
        <v>80009</v>
      </c>
      <c r="C299" s="75" t="s">
        <v>531</v>
      </c>
      <c r="D299" s="75" t="s">
        <v>1</v>
      </c>
      <c r="E299" s="75">
        <v>1592</v>
      </c>
      <c r="F299" s="75">
        <v>5.476</v>
      </c>
      <c r="G299" s="75">
        <v>4.4409999999999998</v>
      </c>
      <c r="H299" s="75">
        <v>6.3552</v>
      </c>
      <c r="I299" s="75">
        <v>5.3179999999999996</v>
      </c>
      <c r="J299" s="75">
        <v>1.252</v>
      </c>
      <c r="K299" s="75">
        <v>28</v>
      </c>
      <c r="L299" s="75">
        <v>94.860251857281497</v>
      </c>
      <c r="M299" s="75">
        <v>0.98495105825242701</v>
      </c>
      <c r="N299" s="75">
        <v>1.0576456310679601</v>
      </c>
      <c r="O299" s="75">
        <v>7.2815533980582501E-3</v>
      </c>
      <c r="P299" s="75">
        <v>39</v>
      </c>
      <c r="Q299" s="75">
        <v>10.5716081067961</v>
      </c>
      <c r="R299" s="75">
        <v>10.5716081067961</v>
      </c>
      <c r="S299" s="75">
        <v>0.111529126213592</v>
      </c>
      <c r="T299" s="75">
        <v>0.111529126213592</v>
      </c>
      <c r="U299" s="75">
        <v>1</v>
      </c>
      <c r="V299" s="75">
        <v>1</v>
      </c>
      <c r="W299" s="75">
        <v>0</v>
      </c>
      <c r="X299" s="130" t="s">
        <v>128</v>
      </c>
      <c r="Y299" s="132"/>
    </row>
    <row r="300" spans="2:25" s="152" customFormat="1" x14ac:dyDescent="0.2">
      <c r="B300" s="75">
        <v>80010</v>
      </c>
      <c r="C300" s="75" t="s">
        <v>532</v>
      </c>
      <c r="D300" s="75" t="s">
        <v>1</v>
      </c>
      <c r="E300" s="75">
        <v>2001</v>
      </c>
      <c r="F300" s="75">
        <v>13.367000000000001</v>
      </c>
      <c r="G300" s="75">
        <v>3.7389999999999999</v>
      </c>
      <c r="H300" s="75">
        <v>7.3154000000000003</v>
      </c>
      <c r="I300" s="75">
        <v>10.92</v>
      </c>
      <c r="J300" s="75">
        <v>0.27900000000000003</v>
      </c>
      <c r="K300" s="75">
        <v>34</v>
      </c>
      <c r="L300" s="75">
        <v>276.86457171330898</v>
      </c>
      <c r="M300" s="75">
        <v>14.128269279337101</v>
      </c>
      <c r="N300" s="75">
        <v>1.09958570688762</v>
      </c>
      <c r="O300" s="75">
        <v>9.7099948213361001E-2</v>
      </c>
      <c r="P300" s="75">
        <v>57</v>
      </c>
      <c r="Q300" s="75">
        <v>16.2408516416365</v>
      </c>
      <c r="R300" s="75">
        <v>16.2408516416365</v>
      </c>
      <c r="S300" s="75">
        <v>8.2496116002071504E-2</v>
      </c>
      <c r="T300" s="75">
        <v>8.2496116002071504E-2</v>
      </c>
      <c r="U300" s="75">
        <v>1</v>
      </c>
      <c r="V300" s="75">
        <v>1.0005178663904699</v>
      </c>
      <c r="W300" s="75">
        <v>0</v>
      </c>
      <c r="X300" s="130" t="s">
        <v>128</v>
      </c>
      <c r="Y300" s="132"/>
    </row>
    <row r="301" spans="2:25" s="152" customFormat="1" x14ac:dyDescent="0.2">
      <c r="B301" s="75">
        <v>80011</v>
      </c>
      <c r="C301" s="75" t="s">
        <v>533</v>
      </c>
      <c r="D301" s="75" t="s">
        <v>253</v>
      </c>
      <c r="E301" s="75">
        <v>1960</v>
      </c>
      <c r="F301" s="75">
        <v>99.156999999999996</v>
      </c>
      <c r="G301" s="75">
        <v>3.9079999999999999</v>
      </c>
      <c r="H301" s="75">
        <v>6.2873000000000001</v>
      </c>
      <c r="I301" s="75">
        <v>31.925000000000001</v>
      </c>
      <c r="J301" s="75">
        <v>0.91100000000000003</v>
      </c>
      <c r="K301" s="75">
        <v>101</v>
      </c>
      <c r="L301" s="75">
        <v>506.12694079398398</v>
      </c>
      <c r="M301" s="75">
        <v>210.25362650410199</v>
      </c>
      <c r="N301" s="75">
        <v>1.8470829535095701</v>
      </c>
      <c r="O301" s="75">
        <v>1.54846551200243</v>
      </c>
      <c r="P301" s="75">
        <v>74</v>
      </c>
      <c r="Q301" s="75">
        <v>14.871321182771201</v>
      </c>
      <c r="R301" s="75">
        <v>14.816626561075701</v>
      </c>
      <c r="S301" s="75">
        <v>0.13696444849589801</v>
      </c>
      <c r="T301" s="75">
        <v>0.136052871467639</v>
      </c>
      <c r="U301" s="75">
        <v>19</v>
      </c>
      <c r="V301" s="75">
        <v>6.79512306289881</v>
      </c>
      <c r="W301" s="75">
        <v>4.8869644484958998</v>
      </c>
      <c r="X301" s="130" t="s">
        <v>128</v>
      </c>
      <c r="Y301" s="132"/>
    </row>
    <row r="302" spans="2:25" s="152" customFormat="1" x14ac:dyDescent="0.2">
      <c r="B302" s="75">
        <v>82001</v>
      </c>
      <c r="C302" s="75" t="s">
        <v>534</v>
      </c>
      <c r="D302" s="75" t="s">
        <v>253</v>
      </c>
      <c r="E302" s="75">
        <v>597</v>
      </c>
      <c r="F302" s="75">
        <v>95.122</v>
      </c>
      <c r="G302" s="75">
        <v>0.186</v>
      </c>
      <c r="H302" s="75">
        <v>4.6449999999999996</v>
      </c>
      <c r="I302" s="75">
        <v>51.543999999999997</v>
      </c>
      <c r="J302" s="75">
        <v>1.2749999999999999</v>
      </c>
      <c r="K302" s="75">
        <v>155</v>
      </c>
      <c r="L302" s="75">
        <v>1325.8360261166599</v>
      </c>
      <c r="M302" s="75">
        <v>762.61646915177005</v>
      </c>
      <c r="N302" s="75">
        <v>7.0240011395199797</v>
      </c>
      <c r="O302" s="75">
        <v>6.0593025188139498</v>
      </c>
      <c r="P302" s="75">
        <v>30</v>
      </c>
      <c r="Q302" s="75">
        <v>89.332876376326496</v>
      </c>
      <c r="R302" s="75">
        <v>89.332876376326496</v>
      </c>
      <c r="S302" s="75">
        <v>0.18032903639341899</v>
      </c>
      <c r="T302" s="75">
        <v>0.18032903639341899</v>
      </c>
      <c r="U302" s="75">
        <v>59</v>
      </c>
      <c r="V302" s="75">
        <v>28.6254540274909</v>
      </c>
      <c r="W302" s="75">
        <v>25.031075659378502</v>
      </c>
      <c r="X302" s="130" t="s">
        <v>344</v>
      </c>
      <c r="Y302" s="132"/>
    </row>
    <row r="303" spans="2:25" s="152" customFormat="1" x14ac:dyDescent="0.2">
      <c r="B303" s="75">
        <v>82002</v>
      </c>
      <c r="C303" s="75" t="s">
        <v>535</v>
      </c>
      <c r="D303" s="75" t="s">
        <v>253</v>
      </c>
      <c r="E303" s="75">
        <v>2217</v>
      </c>
      <c r="F303" s="75">
        <v>22.236999999999998</v>
      </c>
      <c r="G303" s="75">
        <v>2.8919999999999999</v>
      </c>
      <c r="H303" s="75">
        <v>6.3788</v>
      </c>
      <c r="I303" s="75">
        <v>31.940999999999999</v>
      </c>
      <c r="J303" s="75">
        <v>2.5350000000000001</v>
      </c>
      <c r="K303" s="75">
        <v>78</v>
      </c>
      <c r="L303" s="75">
        <v>677.20734296768399</v>
      </c>
      <c r="M303" s="75">
        <v>387.389999260374</v>
      </c>
      <c r="N303" s="75">
        <v>4.2661737523105403</v>
      </c>
      <c r="O303" s="75">
        <v>3.2394034036586099</v>
      </c>
      <c r="P303" s="75">
        <v>104</v>
      </c>
      <c r="Q303" s="75">
        <v>52.864792198355502</v>
      </c>
      <c r="R303" s="75">
        <v>52.834197514181902</v>
      </c>
      <c r="S303" s="75">
        <v>0.26585505768372703</v>
      </c>
      <c r="T303" s="75">
        <v>0.265345146280834</v>
      </c>
      <c r="U303" s="75">
        <v>11</v>
      </c>
      <c r="V303" s="75">
        <v>8.3436802855503895</v>
      </c>
      <c r="W303" s="75">
        <v>3.2606284658040701</v>
      </c>
      <c r="X303" s="130" t="s">
        <v>128</v>
      </c>
      <c r="Y303" s="132"/>
    </row>
    <row r="304" spans="2:25" s="152" customFormat="1" x14ac:dyDescent="0.2">
      <c r="B304" s="75">
        <v>82003</v>
      </c>
      <c r="C304" s="75" t="s">
        <v>536</v>
      </c>
      <c r="D304" s="75" t="s">
        <v>253</v>
      </c>
      <c r="E304" s="75">
        <v>2265</v>
      </c>
      <c r="F304" s="75">
        <v>64.643000000000001</v>
      </c>
      <c r="G304" s="75">
        <v>1.9810000000000001</v>
      </c>
      <c r="H304" s="75">
        <v>6.3064</v>
      </c>
      <c r="I304" s="75">
        <v>6.4039999999999999</v>
      </c>
      <c r="J304" s="75">
        <v>1.36</v>
      </c>
      <c r="K304" s="75">
        <v>83</v>
      </c>
      <c r="L304" s="75">
        <v>341.98423709555402</v>
      </c>
      <c r="M304" s="75">
        <v>52.444854618601703</v>
      </c>
      <c r="N304" s="75">
        <v>0.49895445040458197</v>
      </c>
      <c r="O304" s="75">
        <v>0.36426038730793697</v>
      </c>
      <c r="P304" s="75">
        <v>94</v>
      </c>
      <c r="Q304" s="75">
        <v>11.912835609600901</v>
      </c>
      <c r="R304" s="75">
        <v>11.803734782252899</v>
      </c>
      <c r="S304" s="75">
        <v>7.9189017183380297E-2</v>
      </c>
      <c r="T304" s="75">
        <v>7.7370670060914595E-2</v>
      </c>
      <c r="U304" s="75">
        <v>9</v>
      </c>
      <c r="V304" s="75">
        <v>3.1011455586871501</v>
      </c>
      <c r="W304" s="75">
        <v>2.7968906264205802</v>
      </c>
      <c r="X304" s="130" t="s">
        <v>128</v>
      </c>
      <c r="Y304" s="132"/>
    </row>
    <row r="305" spans="2:25" s="152" customFormat="1" x14ac:dyDescent="0.2">
      <c r="B305" s="75">
        <v>82004</v>
      </c>
      <c r="C305" s="75" t="s">
        <v>537</v>
      </c>
      <c r="D305" s="75" t="s">
        <v>253</v>
      </c>
      <c r="E305" s="75">
        <v>856</v>
      </c>
      <c r="F305" s="75">
        <v>185.25800000000001</v>
      </c>
      <c r="G305" s="75">
        <v>0.21299999999999999</v>
      </c>
      <c r="H305" s="75">
        <v>2.5415999999999999</v>
      </c>
      <c r="I305" s="75">
        <v>40.652999999999999</v>
      </c>
      <c r="J305" s="75">
        <v>0.48699999999999999</v>
      </c>
      <c r="K305" s="75">
        <v>127</v>
      </c>
      <c r="L305" s="75">
        <v>1871.6357874120599</v>
      </c>
      <c r="M305" s="75">
        <v>799.17762202262202</v>
      </c>
      <c r="N305" s="75">
        <v>7.9888836394964304</v>
      </c>
      <c r="O305" s="75">
        <v>6.25334185587639</v>
      </c>
      <c r="P305" s="75">
        <v>48</v>
      </c>
      <c r="Q305" s="75">
        <v>57.016072889975803</v>
      </c>
      <c r="R305" s="75">
        <v>56.936035094350103</v>
      </c>
      <c r="S305" s="75">
        <v>0.28930328210543899</v>
      </c>
      <c r="T305" s="75">
        <v>0.28796931884500998</v>
      </c>
      <c r="U305" s="75">
        <v>16</v>
      </c>
      <c r="V305" s="75">
        <v>5.0641691910068598</v>
      </c>
      <c r="W305" s="75">
        <v>4.6189589528388399</v>
      </c>
      <c r="X305" s="130" t="s">
        <v>344</v>
      </c>
      <c r="Y305" s="132"/>
    </row>
    <row r="306" spans="2:25" s="152" customFormat="1" x14ac:dyDescent="0.2">
      <c r="B306" s="75">
        <v>82005</v>
      </c>
      <c r="C306" s="75" t="s">
        <v>538</v>
      </c>
      <c r="D306" s="75" t="s">
        <v>1</v>
      </c>
      <c r="E306" s="75">
        <v>1874</v>
      </c>
      <c r="F306" s="75">
        <v>9.99</v>
      </c>
      <c r="G306" s="75">
        <v>3.0510000000000002</v>
      </c>
      <c r="H306" s="75">
        <v>6.2835000000000001</v>
      </c>
      <c r="I306" s="75">
        <v>8.4250000000000007</v>
      </c>
      <c r="J306" s="75">
        <v>0.47899999999999998</v>
      </c>
      <c r="K306" s="75">
        <v>47</v>
      </c>
      <c r="L306" s="75">
        <v>80.0126826048201</v>
      </c>
      <c r="M306" s="75">
        <v>3.7730319273489301</v>
      </c>
      <c r="N306" s="75">
        <v>0.73880544882989896</v>
      </c>
      <c r="O306" s="75">
        <v>3.9329374781697499E-2</v>
      </c>
      <c r="P306" s="75">
        <v>49</v>
      </c>
      <c r="Q306" s="75">
        <v>36.086619629758999</v>
      </c>
      <c r="R306" s="75">
        <v>36.053088368843902</v>
      </c>
      <c r="S306" s="75">
        <v>0.144463849109326</v>
      </c>
      <c r="T306" s="75">
        <v>0.14390499476074001</v>
      </c>
      <c r="U306" s="75">
        <v>5</v>
      </c>
      <c r="V306" s="75">
        <v>3.1491442542787298</v>
      </c>
      <c r="W306" s="75">
        <v>2.6140412155082098</v>
      </c>
      <c r="X306" s="130" t="s">
        <v>128</v>
      </c>
      <c r="Y306" s="132"/>
    </row>
    <row r="307" spans="2:25" s="152" customFormat="1" x14ac:dyDescent="0.2">
      <c r="B307" s="75">
        <v>82006</v>
      </c>
      <c r="C307" s="75" t="s">
        <v>539</v>
      </c>
      <c r="D307" s="75" t="s">
        <v>1</v>
      </c>
      <c r="E307" s="75">
        <v>211</v>
      </c>
      <c r="F307" s="75">
        <v>2.3109999999999999</v>
      </c>
      <c r="G307" s="75">
        <v>1.1080000000000001</v>
      </c>
      <c r="H307" s="75">
        <v>7.6782000000000004</v>
      </c>
      <c r="I307" s="75">
        <v>8.0779999999999994</v>
      </c>
      <c r="J307" s="75">
        <v>0.08</v>
      </c>
      <c r="K307" s="75">
        <v>6</v>
      </c>
      <c r="L307" s="75">
        <v>551.26909713534099</v>
      </c>
      <c r="M307" s="75">
        <v>551.26130212803298</v>
      </c>
      <c r="N307" s="75">
        <v>4.00155899834356</v>
      </c>
      <c r="O307" s="75">
        <v>4.00077949917178</v>
      </c>
      <c r="P307" s="75">
        <v>6</v>
      </c>
      <c r="Q307" s="75">
        <v>0.28061970184156698</v>
      </c>
      <c r="R307" s="75">
        <v>0.28061970184156698</v>
      </c>
      <c r="S307" s="75">
        <v>4.6769950306927797E-3</v>
      </c>
      <c r="T307" s="75">
        <v>4.6769950306927797E-3</v>
      </c>
      <c r="U307" s="75">
        <v>0</v>
      </c>
      <c r="V307" s="75">
        <v>0</v>
      </c>
      <c r="W307" s="75">
        <v>0</v>
      </c>
      <c r="X307" s="130" t="s">
        <v>344</v>
      </c>
      <c r="Y307" s="132"/>
    </row>
    <row r="308" spans="2:25" s="152" customFormat="1" x14ac:dyDescent="0.2">
      <c r="B308" s="75">
        <v>82007</v>
      </c>
      <c r="C308" s="75" t="s">
        <v>540</v>
      </c>
      <c r="D308" s="75" t="s">
        <v>253</v>
      </c>
      <c r="E308" s="75">
        <v>546</v>
      </c>
      <c r="F308" s="75">
        <v>101.825</v>
      </c>
      <c r="G308" s="75">
        <v>1.835</v>
      </c>
      <c r="H308" s="75">
        <v>1.9815</v>
      </c>
      <c r="I308" s="75">
        <v>30.675999999999998</v>
      </c>
      <c r="J308" s="75">
        <v>9.5000000000000001E-2</v>
      </c>
      <c r="K308" s="75">
        <v>80</v>
      </c>
      <c r="L308" s="75">
        <v>2039.67547053722</v>
      </c>
      <c r="M308" s="75">
        <v>380.21756340166701</v>
      </c>
      <c r="N308" s="75">
        <v>6.6075925925925896</v>
      </c>
      <c r="O308" s="75">
        <v>4.4794444444444403</v>
      </c>
      <c r="P308" s="75">
        <v>26</v>
      </c>
      <c r="Q308" s="75">
        <v>5.1481474166666699</v>
      </c>
      <c r="R308" s="75">
        <v>5.1037029722222202</v>
      </c>
      <c r="S308" s="75">
        <v>5.7870370370370398E-2</v>
      </c>
      <c r="T308" s="75">
        <v>5.71296296296296E-2</v>
      </c>
      <c r="U308" s="75">
        <v>13</v>
      </c>
      <c r="V308" s="75">
        <v>4.6812037037036998</v>
      </c>
      <c r="W308" s="75">
        <v>1.8190740740740701</v>
      </c>
      <c r="X308" s="130" t="s">
        <v>128</v>
      </c>
      <c r="Y308" s="132"/>
    </row>
    <row r="309" spans="2:25" s="152" customFormat="1" x14ac:dyDescent="0.2">
      <c r="B309" s="75">
        <v>82008</v>
      </c>
      <c r="C309" s="75" t="s">
        <v>541</v>
      </c>
      <c r="D309" s="75" t="s">
        <v>253</v>
      </c>
      <c r="E309" s="75">
        <v>1786</v>
      </c>
      <c r="F309" s="75">
        <v>21.556000000000001</v>
      </c>
      <c r="G309" s="75">
        <v>6.5220000000000002</v>
      </c>
      <c r="H309" s="75">
        <v>6.0587</v>
      </c>
      <c r="I309" s="75">
        <v>16.25</v>
      </c>
      <c r="J309" s="75">
        <v>3.5990000000000002</v>
      </c>
      <c r="K309" s="75">
        <v>72</v>
      </c>
      <c r="L309" s="75">
        <v>468.27868688521801</v>
      </c>
      <c r="M309" s="75">
        <v>69.703762971839396</v>
      </c>
      <c r="N309" s="75">
        <v>8.5474621244543396</v>
      </c>
      <c r="O309" s="75">
        <v>3.7000199720391498</v>
      </c>
      <c r="P309" s="75">
        <v>64</v>
      </c>
      <c r="Q309" s="75">
        <v>60.987804639219398</v>
      </c>
      <c r="R309" s="75">
        <v>60.987804639219398</v>
      </c>
      <c r="S309" s="75">
        <v>0.22482809780592899</v>
      </c>
      <c r="T309" s="75">
        <v>0.22482809780592899</v>
      </c>
      <c r="U309" s="75">
        <v>4</v>
      </c>
      <c r="V309" s="75">
        <v>1.6965391309309801</v>
      </c>
      <c r="W309" s="75">
        <v>1.6965391309309801</v>
      </c>
      <c r="X309" s="130" t="s">
        <v>128</v>
      </c>
      <c r="Y309" s="132"/>
    </row>
    <row r="310" spans="2:25" s="152" customFormat="1" x14ac:dyDescent="0.2">
      <c r="B310" s="75">
        <v>85001</v>
      </c>
      <c r="C310" s="75" t="s">
        <v>542</v>
      </c>
      <c r="D310" s="75" t="s">
        <v>413</v>
      </c>
      <c r="E310" s="75">
        <v>2518</v>
      </c>
      <c r="F310" s="75">
        <v>397.14699999999999</v>
      </c>
      <c r="G310" s="75">
        <v>13.16</v>
      </c>
      <c r="H310" s="75">
        <v>6.4969000000000001</v>
      </c>
      <c r="I310" s="75">
        <v>161.26300000000001</v>
      </c>
      <c r="J310" s="75">
        <v>3.2130000000000001</v>
      </c>
      <c r="K310" s="75">
        <v>190</v>
      </c>
      <c r="L310" s="75">
        <v>3622.8674818305399</v>
      </c>
      <c r="M310" s="75">
        <v>598.25456200311305</v>
      </c>
      <c r="N310" s="75">
        <v>7.5452155144221296</v>
      </c>
      <c r="O310" s="75">
        <v>5.3295310353849201</v>
      </c>
      <c r="P310" s="75">
        <v>112</v>
      </c>
      <c r="Q310" s="75">
        <v>56.954597009876402</v>
      </c>
      <c r="R310" s="75">
        <v>56.9420389616064</v>
      </c>
      <c r="S310" s="75">
        <v>0.23972790895415</v>
      </c>
      <c r="T310" s="75">
        <v>0.23951860814965001</v>
      </c>
      <c r="U310" s="75">
        <v>76</v>
      </c>
      <c r="V310" s="75">
        <v>9.8361697952776499</v>
      </c>
      <c r="W310" s="75">
        <v>6.9375106285564803</v>
      </c>
      <c r="X310" s="130" t="s">
        <v>128</v>
      </c>
      <c r="Y310" s="132"/>
    </row>
    <row r="311" spans="2:25" s="152" customFormat="1" x14ac:dyDescent="0.2">
      <c r="B311" s="75">
        <v>85002</v>
      </c>
      <c r="C311" s="75" t="s">
        <v>543</v>
      </c>
      <c r="D311" s="75" t="s">
        <v>413</v>
      </c>
      <c r="E311" s="75">
        <v>1879</v>
      </c>
      <c r="F311" s="75">
        <v>336.14600000000002</v>
      </c>
      <c r="G311" s="75">
        <v>1.9450000000000001</v>
      </c>
      <c r="H311" s="75">
        <v>5.5518999999999998</v>
      </c>
      <c r="I311" s="75">
        <v>71.191999999999993</v>
      </c>
      <c r="J311" s="75">
        <v>6.476</v>
      </c>
      <c r="K311" s="75">
        <v>212</v>
      </c>
      <c r="L311" s="75">
        <v>1127.9475585878899</v>
      </c>
      <c r="M311" s="75">
        <v>267.460657443618</v>
      </c>
      <c r="N311" s="75">
        <v>5.1303428154631696</v>
      </c>
      <c r="O311" s="75">
        <v>1.9196207148067099</v>
      </c>
      <c r="P311" s="75">
        <v>97</v>
      </c>
      <c r="Q311" s="75">
        <v>116.842695754923</v>
      </c>
      <c r="R311" s="75">
        <v>115.234380656455</v>
      </c>
      <c r="S311" s="75">
        <v>0.46744468757597901</v>
      </c>
      <c r="T311" s="75">
        <v>0.45978604424993902</v>
      </c>
      <c r="U311" s="75">
        <v>42</v>
      </c>
      <c r="V311" s="75">
        <v>16.1723802577194</v>
      </c>
      <c r="W311" s="75">
        <v>8.5201069778750291</v>
      </c>
      <c r="X311" s="130" t="s">
        <v>128</v>
      </c>
      <c r="Y311" s="132"/>
    </row>
    <row r="312" spans="2:25" s="152" customFormat="1" x14ac:dyDescent="0.2">
      <c r="B312" s="75">
        <v>85003</v>
      </c>
      <c r="C312" s="75" t="s">
        <v>544</v>
      </c>
      <c r="D312" s="75" t="s">
        <v>253</v>
      </c>
      <c r="E312" s="75">
        <v>1390</v>
      </c>
      <c r="F312" s="75">
        <v>174.16300000000001</v>
      </c>
      <c r="G312" s="75">
        <v>0.54800000000000004</v>
      </c>
      <c r="H312" s="75">
        <v>4.0811000000000002</v>
      </c>
      <c r="I312" s="75">
        <v>35.701999999999998</v>
      </c>
      <c r="J312" s="75">
        <v>0.53600000000000003</v>
      </c>
      <c r="K312" s="75">
        <v>145</v>
      </c>
      <c r="L312" s="75">
        <v>1196.11287649164</v>
      </c>
      <c r="M312" s="75">
        <v>501.91637009376302</v>
      </c>
      <c r="N312" s="75">
        <v>7.4665715450468797</v>
      </c>
      <c r="O312" s="75">
        <v>5.1733795352629404</v>
      </c>
      <c r="P312" s="75">
        <v>45</v>
      </c>
      <c r="Q312" s="75">
        <v>24.5454559396657</v>
      </c>
      <c r="R312" s="75">
        <v>24.5063201875255</v>
      </c>
      <c r="S312" s="75">
        <v>8.2755809213208298E-2</v>
      </c>
      <c r="T312" s="75">
        <v>8.2103546677537706E-2</v>
      </c>
      <c r="U312" s="75">
        <v>20</v>
      </c>
      <c r="V312" s="75">
        <v>8.7356706074194896</v>
      </c>
      <c r="W312" s="75">
        <v>5.8952710966163897</v>
      </c>
      <c r="X312" s="130" t="s">
        <v>128</v>
      </c>
      <c r="Y312" s="132"/>
    </row>
    <row r="313" spans="2:25" s="152" customFormat="1" x14ac:dyDescent="0.2">
      <c r="B313" s="75">
        <v>85004</v>
      </c>
      <c r="C313" s="75" t="s">
        <v>545</v>
      </c>
      <c r="D313" s="75" t="s">
        <v>253</v>
      </c>
      <c r="E313" s="75">
        <v>640</v>
      </c>
      <c r="F313" s="75">
        <v>166.66800000000001</v>
      </c>
      <c r="G313" s="75">
        <v>0.29699999999999999</v>
      </c>
      <c r="H313" s="75">
        <v>5.2241999999999997</v>
      </c>
      <c r="I313" s="75">
        <v>39.066000000000003</v>
      </c>
      <c r="J313" s="75">
        <v>1.6879999999999999</v>
      </c>
      <c r="K313" s="75">
        <v>195</v>
      </c>
      <c r="L313" s="75">
        <v>900.08577453536304</v>
      </c>
      <c r="M313" s="75">
        <v>195.33449723821201</v>
      </c>
      <c r="N313" s="75">
        <v>4.0947937131630603</v>
      </c>
      <c r="O313" s="75">
        <v>1.8300998690242301</v>
      </c>
      <c r="P313" s="75">
        <v>27</v>
      </c>
      <c r="Q313" s="75">
        <v>45.051694032416499</v>
      </c>
      <c r="R313" s="75">
        <v>45.032047666994103</v>
      </c>
      <c r="S313" s="75">
        <v>0.15467419777341199</v>
      </c>
      <c r="T313" s="75">
        <v>0.15434675834970499</v>
      </c>
      <c r="U313" s="75">
        <v>33</v>
      </c>
      <c r="V313" s="75">
        <v>9.9345939751146002</v>
      </c>
      <c r="W313" s="75">
        <v>4.8140962671905703</v>
      </c>
      <c r="X313" s="130" t="s">
        <v>128</v>
      </c>
      <c r="Y313" s="132"/>
    </row>
    <row r="314" spans="2:25" s="152" customFormat="1" x14ac:dyDescent="0.2">
      <c r="B314" s="75">
        <v>85005</v>
      </c>
      <c r="C314" s="75" t="s">
        <v>546</v>
      </c>
      <c r="D314" s="75" t="s">
        <v>1</v>
      </c>
      <c r="E314" s="75">
        <v>1</v>
      </c>
      <c r="F314" s="75">
        <v>0.41199999999999998</v>
      </c>
      <c r="G314" s="75">
        <v>0.57599999999999996</v>
      </c>
      <c r="H314" s="75">
        <v>11.4392</v>
      </c>
      <c r="I314" s="75">
        <v>0</v>
      </c>
      <c r="J314" s="75">
        <v>0</v>
      </c>
      <c r="K314" s="75">
        <v>0</v>
      </c>
      <c r="L314" s="75">
        <v>0</v>
      </c>
      <c r="M314" s="75">
        <v>0</v>
      </c>
      <c r="N314" s="75">
        <v>0</v>
      </c>
      <c r="O314" s="75">
        <v>0</v>
      </c>
      <c r="P314" s="75">
        <v>0</v>
      </c>
      <c r="Q314" s="75">
        <v>0</v>
      </c>
      <c r="R314" s="75">
        <v>0</v>
      </c>
      <c r="S314" s="75">
        <v>0</v>
      </c>
      <c r="T314" s="75">
        <v>0</v>
      </c>
      <c r="U314" s="75">
        <v>0</v>
      </c>
      <c r="V314" s="75">
        <v>0</v>
      </c>
      <c r="W314" s="75">
        <v>0</v>
      </c>
      <c r="X314" s="130" t="s">
        <v>128</v>
      </c>
      <c r="Y314" s="132"/>
    </row>
    <row r="315" spans="2:25" s="152" customFormat="1" x14ac:dyDescent="0.2">
      <c r="B315" s="75">
        <v>85006</v>
      </c>
      <c r="C315" s="75" t="s">
        <v>547</v>
      </c>
      <c r="D315" s="75" t="s">
        <v>413</v>
      </c>
      <c r="E315" s="75">
        <v>2294</v>
      </c>
      <c r="F315" s="75">
        <v>406.22199999999998</v>
      </c>
      <c r="G315" s="75">
        <v>3.181</v>
      </c>
      <c r="H315" s="75">
        <v>8.3793000000000006</v>
      </c>
      <c r="I315" s="75">
        <v>22.335000000000001</v>
      </c>
      <c r="J315" s="75">
        <v>8.6539999999999999</v>
      </c>
      <c r="K315" s="75">
        <v>210</v>
      </c>
      <c r="L315" s="75">
        <v>356.41870937387199</v>
      </c>
      <c r="M315" s="75">
        <v>301.41215085474403</v>
      </c>
      <c r="N315" s="75">
        <v>4.2525008256186796</v>
      </c>
      <c r="O315" s="75">
        <v>4.20079046330524</v>
      </c>
      <c r="P315" s="75">
        <v>113</v>
      </c>
      <c r="Q315" s="75">
        <v>106.71478461600699</v>
      </c>
      <c r="R315" s="75">
        <v>103.89979777264099</v>
      </c>
      <c r="S315" s="75">
        <v>0.44932831925342798</v>
      </c>
      <c r="T315" s="75">
        <v>0.43680022158540099</v>
      </c>
      <c r="U315" s="75">
        <v>50</v>
      </c>
      <c r="V315" s="75">
        <v>14.1554932938457</v>
      </c>
      <c r="W315" s="75">
        <v>12.192118803865</v>
      </c>
      <c r="X315" s="130" t="s">
        <v>128</v>
      </c>
      <c r="Y315" s="132"/>
    </row>
    <row r="316" spans="2:25" s="152" customFormat="1" x14ac:dyDescent="0.2">
      <c r="B316" s="75">
        <v>85008</v>
      </c>
      <c r="C316" s="75" t="s">
        <v>548</v>
      </c>
      <c r="D316" s="75" t="s">
        <v>253</v>
      </c>
      <c r="E316" s="75">
        <v>1445</v>
      </c>
      <c r="F316" s="75">
        <v>42.024999999999999</v>
      </c>
      <c r="G316" s="75">
        <v>1.536</v>
      </c>
      <c r="H316" s="75">
        <v>5.7157999999999998</v>
      </c>
      <c r="I316" s="75">
        <v>26.734000000000002</v>
      </c>
      <c r="J316" s="75">
        <v>2.0739999999999998</v>
      </c>
      <c r="K316" s="75">
        <v>67</v>
      </c>
      <c r="L316" s="75">
        <v>1239.6404197808799</v>
      </c>
      <c r="M316" s="75">
        <v>170.36186631701599</v>
      </c>
      <c r="N316" s="75">
        <v>1.6410256410256401</v>
      </c>
      <c r="O316" s="75">
        <v>1.3230658230658201</v>
      </c>
      <c r="P316" s="75">
        <v>88</v>
      </c>
      <c r="Q316" s="75">
        <v>37.944835680985697</v>
      </c>
      <c r="R316" s="75">
        <v>37.705075441225397</v>
      </c>
      <c r="S316" s="75">
        <v>0.54806304806304795</v>
      </c>
      <c r="T316" s="75">
        <v>0.54406704406704398</v>
      </c>
      <c r="U316" s="75">
        <v>2</v>
      </c>
      <c r="V316" s="75">
        <v>2.0072150072150099</v>
      </c>
      <c r="W316" s="75">
        <v>0</v>
      </c>
      <c r="X316" s="130" t="s">
        <v>128</v>
      </c>
      <c r="Y316" s="132"/>
    </row>
    <row r="317" spans="2:25" s="152" customFormat="1" x14ac:dyDescent="0.2">
      <c r="B317" s="75">
        <v>89001</v>
      </c>
      <c r="C317" s="75" t="s">
        <v>549</v>
      </c>
      <c r="D317" s="75" t="s">
        <v>253</v>
      </c>
      <c r="E317" s="75">
        <v>3</v>
      </c>
      <c r="F317" s="75">
        <v>25.184000000000001</v>
      </c>
      <c r="G317" s="75">
        <v>0.13200000000000001</v>
      </c>
      <c r="H317" s="75">
        <v>0</v>
      </c>
      <c r="I317" s="75">
        <v>0</v>
      </c>
      <c r="J317" s="75">
        <v>0</v>
      </c>
      <c r="K317" s="75">
        <v>1</v>
      </c>
      <c r="L317" s="75">
        <v>1764.67381395349</v>
      </c>
      <c r="M317" s="75">
        <v>1764.67381395349</v>
      </c>
      <c r="N317" s="75">
        <v>0.30232558139534899</v>
      </c>
      <c r="O317" s="75">
        <v>0.30232558139534899</v>
      </c>
      <c r="P317" s="75">
        <v>0</v>
      </c>
      <c r="Q317" s="75">
        <v>0</v>
      </c>
      <c r="R317" s="75">
        <v>0</v>
      </c>
      <c r="S317" s="75">
        <v>0</v>
      </c>
      <c r="T317" s="75">
        <v>0</v>
      </c>
      <c r="U317" s="75">
        <v>0</v>
      </c>
      <c r="V317" s="75">
        <v>0</v>
      </c>
      <c r="W317" s="75">
        <v>0</v>
      </c>
      <c r="X317" s="130" t="s">
        <v>344</v>
      </c>
      <c r="Y317" s="132"/>
    </row>
    <row r="318" spans="2:25" s="152" customFormat="1" x14ac:dyDescent="0.2">
      <c r="B318" s="75">
        <v>90019</v>
      </c>
      <c r="C318" s="75" t="s">
        <v>550</v>
      </c>
      <c r="D318" s="75" t="s">
        <v>1</v>
      </c>
      <c r="E318" s="75">
        <v>4</v>
      </c>
      <c r="F318" s="75">
        <v>0.66600000000000004</v>
      </c>
      <c r="G318" s="75">
        <v>0.121</v>
      </c>
      <c r="H318" s="75">
        <v>2.8578999999999999</v>
      </c>
      <c r="I318" s="75">
        <v>0</v>
      </c>
      <c r="J318" s="75">
        <v>0.374</v>
      </c>
      <c r="K318" s="75">
        <v>0</v>
      </c>
      <c r="L318" s="75">
        <v>0</v>
      </c>
      <c r="M318" s="75">
        <v>0</v>
      </c>
      <c r="N318" s="75">
        <v>0</v>
      </c>
      <c r="O318" s="75">
        <v>0</v>
      </c>
      <c r="P318" s="75">
        <v>1</v>
      </c>
      <c r="Q318" s="75">
        <v>0.19009900990098999</v>
      </c>
      <c r="R318" s="75">
        <v>0.19009900990098999</v>
      </c>
      <c r="S318" s="75">
        <v>3.1683168316831698E-3</v>
      </c>
      <c r="T318" s="75">
        <v>3.1683168316831698E-3</v>
      </c>
      <c r="U318" s="75">
        <v>0</v>
      </c>
      <c r="V318" s="75">
        <v>0</v>
      </c>
      <c r="W318" s="75">
        <v>0</v>
      </c>
      <c r="X318" s="130" t="s">
        <v>128</v>
      </c>
      <c r="Y318" s="132"/>
    </row>
    <row r="319" spans="2:25" s="152" customFormat="1" x14ac:dyDescent="0.2">
      <c r="B319" s="75">
        <v>90020</v>
      </c>
      <c r="C319" s="75" t="s">
        <v>551</v>
      </c>
      <c r="D319" s="75" t="s">
        <v>1</v>
      </c>
      <c r="E319" s="75">
        <v>111</v>
      </c>
      <c r="F319" s="75">
        <v>0.92100000000000004</v>
      </c>
      <c r="G319" s="75">
        <v>2.6019999999999999</v>
      </c>
      <c r="H319" s="75">
        <v>1.8575999999999999</v>
      </c>
      <c r="I319" s="75">
        <v>0</v>
      </c>
      <c r="J319" s="75">
        <v>5.7000000000000002E-2</v>
      </c>
      <c r="K319" s="75">
        <v>0</v>
      </c>
      <c r="L319" s="75">
        <v>0</v>
      </c>
      <c r="M319" s="75">
        <v>0</v>
      </c>
      <c r="N319" s="75">
        <v>0</v>
      </c>
      <c r="O319" s="75">
        <v>0</v>
      </c>
      <c r="P319" s="75">
        <v>2</v>
      </c>
      <c r="Q319" s="75">
        <v>7.6588671270533002</v>
      </c>
      <c r="R319" s="75">
        <v>7.6588671270533002</v>
      </c>
      <c r="S319" s="75">
        <v>6.8119342943345595E-2</v>
      </c>
      <c r="T319" s="75">
        <v>6.8119342943345595E-2</v>
      </c>
      <c r="U319" s="75">
        <v>0</v>
      </c>
      <c r="V319" s="75">
        <v>0</v>
      </c>
      <c r="W319" s="75">
        <v>0</v>
      </c>
      <c r="X319" s="130" t="s">
        <v>128</v>
      </c>
      <c r="Y319" s="132"/>
    </row>
    <row r="320" spans="2:25" s="152" customFormat="1" x14ac:dyDescent="0.2">
      <c r="B320" s="75">
        <v>90021</v>
      </c>
      <c r="C320" s="75" t="s">
        <v>552</v>
      </c>
      <c r="D320" s="75" t="s">
        <v>1</v>
      </c>
      <c r="E320" s="75">
        <v>181</v>
      </c>
      <c r="F320" s="75">
        <v>1.016</v>
      </c>
      <c r="G320" s="75">
        <v>3.4260000000000002</v>
      </c>
      <c r="H320" s="75">
        <v>2.0148000000000001</v>
      </c>
      <c r="I320" s="75">
        <v>0</v>
      </c>
      <c r="J320" s="75">
        <v>4.1000000000000002E-2</v>
      </c>
      <c r="K320" s="75">
        <v>0</v>
      </c>
      <c r="L320" s="75">
        <v>0</v>
      </c>
      <c r="M320" s="75">
        <v>0</v>
      </c>
      <c r="N320" s="75">
        <v>0</v>
      </c>
      <c r="O320" s="75">
        <v>0</v>
      </c>
      <c r="P320" s="75">
        <v>1</v>
      </c>
      <c r="Q320" s="75">
        <v>9.4117647058823497</v>
      </c>
      <c r="R320" s="75">
        <v>9.4117647058823497</v>
      </c>
      <c r="S320" s="75">
        <v>7.8431372549019607E-2</v>
      </c>
      <c r="T320" s="75">
        <v>7.8431372549019607E-2</v>
      </c>
      <c r="U320" s="75">
        <v>0</v>
      </c>
      <c r="V320" s="75">
        <v>0</v>
      </c>
      <c r="W320" s="75">
        <v>0</v>
      </c>
      <c r="X320" s="130" t="s">
        <v>128</v>
      </c>
      <c r="Y320" s="132"/>
    </row>
    <row r="321" spans="2:25" s="152" customFormat="1" x14ac:dyDescent="0.2">
      <c r="B321" s="75">
        <v>90023</v>
      </c>
      <c r="C321" s="75" t="s">
        <v>553</v>
      </c>
      <c r="D321" s="75" t="s">
        <v>1</v>
      </c>
      <c r="E321" s="75">
        <v>480</v>
      </c>
      <c r="F321" s="75">
        <v>1.7350000000000001</v>
      </c>
      <c r="G321" s="75">
        <v>1.7130000000000001</v>
      </c>
      <c r="H321" s="75">
        <v>3.9725000000000001</v>
      </c>
      <c r="I321" s="75">
        <v>2.1999999999999999E-2</v>
      </c>
      <c r="J321" s="75">
        <v>0.996</v>
      </c>
      <c r="K321" s="75">
        <v>4</v>
      </c>
      <c r="L321" s="75">
        <v>0.32611462929936302</v>
      </c>
      <c r="M321" s="75">
        <v>0.32611462929936302</v>
      </c>
      <c r="N321" s="75">
        <v>4.0764331210191096E-3</v>
      </c>
      <c r="O321" s="75">
        <v>4.0764331210191096E-3</v>
      </c>
      <c r="P321" s="75">
        <v>11</v>
      </c>
      <c r="Q321" s="75">
        <v>32.673909554140103</v>
      </c>
      <c r="R321" s="75">
        <v>32.673909554140103</v>
      </c>
      <c r="S321" s="75">
        <v>0.17197452229299401</v>
      </c>
      <c r="T321" s="75">
        <v>0.17197452229299401</v>
      </c>
      <c r="U321" s="75">
        <v>1</v>
      </c>
      <c r="V321" s="75">
        <v>1</v>
      </c>
      <c r="W321" s="75">
        <v>1</v>
      </c>
      <c r="X321" s="130" t="s">
        <v>128</v>
      </c>
      <c r="Y321" s="132"/>
    </row>
    <row r="322" spans="2:25" s="152" customFormat="1" x14ac:dyDescent="0.2">
      <c r="B322" s="75">
        <v>90024</v>
      </c>
      <c r="C322" s="75" t="s">
        <v>554</v>
      </c>
      <c r="D322" s="75" t="s">
        <v>1</v>
      </c>
      <c r="E322" s="75">
        <v>202</v>
      </c>
      <c r="F322" s="75">
        <v>0</v>
      </c>
      <c r="G322" s="75">
        <v>3.9750000000000001</v>
      </c>
      <c r="H322" s="75">
        <v>2.5221</v>
      </c>
      <c r="I322" s="75">
        <v>0.66700000000000004</v>
      </c>
      <c r="J322" s="75">
        <v>0.48399999999999999</v>
      </c>
      <c r="K322" s="75">
        <v>5</v>
      </c>
      <c r="L322" s="75">
        <v>15.0354639272727</v>
      </c>
      <c r="M322" s="75">
        <v>14.9372822727273</v>
      </c>
      <c r="N322" s="75">
        <v>0.116363636363636</v>
      </c>
      <c r="O322" s="75">
        <v>0.11454545454545401</v>
      </c>
      <c r="P322" s="75">
        <v>8</v>
      </c>
      <c r="Q322" s="75">
        <v>62.111420972727302</v>
      </c>
      <c r="R322" s="75">
        <v>62.111420972727302</v>
      </c>
      <c r="S322" s="75">
        <v>0.38909090909090899</v>
      </c>
      <c r="T322" s="75">
        <v>0.38909090909090899</v>
      </c>
      <c r="U322" s="75">
        <v>3</v>
      </c>
      <c r="V322" s="75">
        <v>3.1704545454545499</v>
      </c>
      <c r="W322" s="75">
        <v>3.1704545454545499</v>
      </c>
      <c r="X322" s="130" t="s">
        <v>128</v>
      </c>
      <c r="Y322" s="132"/>
    </row>
    <row r="323" spans="2:25" s="152" customFormat="1" x14ac:dyDescent="0.2">
      <c r="B323" s="75">
        <v>91001</v>
      </c>
      <c r="C323" s="75" t="s">
        <v>555</v>
      </c>
      <c r="D323" s="75" t="s">
        <v>253</v>
      </c>
      <c r="E323" s="75">
        <v>819</v>
      </c>
      <c r="F323" s="75">
        <v>96.619</v>
      </c>
      <c r="G323" s="75">
        <v>0.42399999999999999</v>
      </c>
      <c r="H323" s="75">
        <v>4.5726000000000004</v>
      </c>
      <c r="I323" s="75">
        <v>44.341000000000001</v>
      </c>
      <c r="J323" s="75">
        <v>3.6</v>
      </c>
      <c r="K323" s="75">
        <v>83</v>
      </c>
      <c r="L323" s="75">
        <v>949.63133330563801</v>
      </c>
      <c r="M323" s="75">
        <v>320.59566097804202</v>
      </c>
      <c r="N323" s="75">
        <v>2.3419188921859502</v>
      </c>
      <c r="O323" s="75">
        <v>1.1159643916913899</v>
      </c>
      <c r="P323" s="75">
        <v>49</v>
      </c>
      <c r="Q323" s="75">
        <v>72.307341668842696</v>
      </c>
      <c r="R323" s="75">
        <v>72.307341668842696</v>
      </c>
      <c r="S323" s="75">
        <v>0.22251236399604299</v>
      </c>
      <c r="T323" s="75">
        <v>0.22251236399604299</v>
      </c>
      <c r="U323" s="75">
        <v>8</v>
      </c>
      <c r="V323" s="75">
        <v>5.6794460929772503</v>
      </c>
      <c r="W323" s="75">
        <v>3.44925816023739</v>
      </c>
      <c r="X323" s="130" t="s">
        <v>128</v>
      </c>
      <c r="Y323" s="132"/>
    </row>
    <row r="324" spans="2:25" s="152" customFormat="1" x14ac:dyDescent="0.2">
      <c r="B324" s="75">
        <v>91002</v>
      </c>
      <c r="C324" s="75" t="s">
        <v>556</v>
      </c>
      <c r="D324" s="75" t="s">
        <v>253</v>
      </c>
      <c r="E324" s="75">
        <v>822</v>
      </c>
      <c r="F324" s="75">
        <v>141.452</v>
      </c>
      <c r="G324" s="75">
        <v>0.68700000000000006</v>
      </c>
      <c r="H324" s="75">
        <v>3.2008000000000001</v>
      </c>
      <c r="I324" s="75">
        <v>20.873000000000001</v>
      </c>
      <c r="J324" s="75">
        <v>0.123</v>
      </c>
      <c r="K324" s="75">
        <v>102</v>
      </c>
      <c r="L324" s="75">
        <v>1036.10546890929</v>
      </c>
      <c r="M324" s="75">
        <v>539.59674097800303</v>
      </c>
      <c r="N324" s="75">
        <v>4.8470711814137397</v>
      </c>
      <c r="O324" s="75">
        <v>3.49307958477509</v>
      </c>
      <c r="P324" s="75">
        <v>34</v>
      </c>
      <c r="Q324" s="75">
        <v>4.7472822701433497</v>
      </c>
      <c r="R324" s="75">
        <v>4.6879644253583796</v>
      </c>
      <c r="S324" s="75">
        <v>4.2078596144340098E-2</v>
      </c>
      <c r="T324" s="75">
        <v>4.1089965397923901E-2</v>
      </c>
      <c r="U324" s="75">
        <v>35</v>
      </c>
      <c r="V324" s="75">
        <v>19.580882352941199</v>
      </c>
      <c r="W324" s="75">
        <v>13.0077236777064</v>
      </c>
      <c r="X324" s="130" t="s">
        <v>128</v>
      </c>
      <c r="Y324" s="132"/>
    </row>
    <row r="325" spans="2:25" s="152" customFormat="1" x14ac:dyDescent="0.2">
      <c r="B325" s="75">
        <v>91003</v>
      </c>
      <c r="C325" s="75" t="s">
        <v>557</v>
      </c>
      <c r="D325" s="75" t="s">
        <v>1</v>
      </c>
      <c r="E325" s="75">
        <v>1090</v>
      </c>
      <c r="F325" s="75">
        <v>15.675000000000001</v>
      </c>
      <c r="G325" s="75">
        <v>2.891</v>
      </c>
      <c r="H325" s="75">
        <v>7.1764999999999999</v>
      </c>
      <c r="I325" s="75">
        <v>27.725000000000001</v>
      </c>
      <c r="J325" s="75">
        <v>6.5620000000000003</v>
      </c>
      <c r="K325" s="75">
        <v>29</v>
      </c>
      <c r="L325" s="75">
        <v>79.531167053930304</v>
      </c>
      <c r="M325" s="75">
        <v>28.8686069867424</v>
      </c>
      <c r="N325" s="75">
        <v>0.112059829230738</v>
      </c>
      <c r="O325" s="75">
        <v>7.2866883960887002E-2</v>
      </c>
      <c r="P325" s="75">
        <v>60</v>
      </c>
      <c r="Q325" s="75">
        <v>21.592523089843802</v>
      </c>
      <c r="R325" s="75">
        <v>21.554130000599901</v>
      </c>
      <c r="S325" s="75">
        <v>0.12641724489591899</v>
      </c>
      <c r="T325" s="75">
        <v>0.125777360075186</v>
      </c>
      <c r="U325" s="75">
        <v>2</v>
      </c>
      <c r="V325" s="75">
        <v>2.0042792297386498</v>
      </c>
      <c r="W325" s="75">
        <v>1.00213961486932</v>
      </c>
      <c r="X325" s="130" t="s">
        <v>128</v>
      </c>
      <c r="Y325" s="132"/>
    </row>
    <row r="326" spans="2:25" s="152" customFormat="1" x14ac:dyDescent="0.2">
      <c r="B326" s="75">
        <v>91004</v>
      </c>
      <c r="C326" s="75" t="s">
        <v>558</v>
      </c>
      <c r="D326" s="75" t="s">
        <v>253</v>
      </c>
      <c r="E326" s="75">
        <v>1813</v>
      </c>
      <c r="F326" s="75">
        <v>168.86699999999999</v>
      </c>
      <c r="G326" s="75">
        <v>1.2809999999999999</v>
      </c>
      <c r="H326" s="75">
        <v>7.8624000000000001</v>
      </c>
      <c r="I326" s="75">
        <v>49.091000000000001</v>
      </c>
      <c r="J326" s="75">
        <v>2.363</v>
      </c>
      <c r="K326" s="75">
        <v>188</v>
      </c>
      <c r="L326" s="75">
        <v>876.41418513450401</v>
      </c>
      <c r="M326" s="75">
        <v>412.61591890905902</v>
      </c>
      <c r="N326" s="75">
        <v>5.3375799917806601</v>
      </c>
      <c r="O326" s="75">
        <v>3.7951329771619799</v>
      </c>
      <c r="P326" s="75">
        <v>74</v>
      </c>
      <c r="Q326" s="75">
        <v>25.591072817472</v>
      </c>
      <c r="R326" s="75">
        <v>25.562892226853702</v>
      </c>
      <c r="S326" s="75">
        <v>0.12772265602066599</v>
      </c>
      <c r="T326" s="75">
        <v>0.12725297951036199</v>
      </c>
      <c r="U326" s="75">
        <v>29</v>
      </c>
      <c r="V326" s="75">
        <v>8.99324840016439</v>
      </c>
      <c r="W326" s="75">
        <v>5.4596665296776798</v>
      </c>
      <c r="X326" s="130" t="s">
        <v>128</v>
      </c>
      <c r="Y326" s="132"/>
    </row>
    <row r="327" spans="2:25" s="152" customFormat="1" x14ac:dyDescent="0.2">
      <c r="B327" s="75">
        <v>91005</v>
      </c>
      <c r="C327" s="75" t="s">
        <v>559</v>
      </c>
      <c r="D327" s="75" t="s">
        <v>253</v>
      </c>
      <c r="E327" s="75">
        <v>1374</v>
      </c>
      <c r="F327" s="75">
        <v>41.66</v>
      </c>
      <c r="G327" s="75">
        <v>4.1219999999999999</v>
      </c>
      <c r="H327" s="75">
        <v>3.8613</v>
      </c>
      <c r="I327" s="75">
        <v>1.796</v>
      </c>
      <c r="J327" s="75">
        <v>0.23899999999999999</v>
      </c>
      <c r="K327" s="75">
        <v>41</v>
      </c>
      <c r="L327" s="75">
        <v>74.272384663028305</v>
      </c>
      <c r="M327" s="75">
        <v>25.193396885390701</v>
      </c>
      <c r="N327" s="75">
        <v>0.376381537448921</v>
      </c>
      <c r="O327" s="75">
        <v>0.273318158132902</v>
      </c>
      <c r="P327" s="75">
        <v>56</v>
      </c>
      <c r="Q327" s="75">
        <v>14.9855480349944</v>
      </c>
      <c r="R327" s="75">
        <v>14.9855480349944</v>
      </c>
      <c r="S327" s="75">
        <v>0.15873625318816301</v>
      </c>
      <c r="T327" s="75">
        <v>0.15873625318816301</v>
      </c>
      <c r="U327" s="75">
        <v>2</v>
      </c>
      <c r="V327" s="75">
        <v>1.78460357074294</v>
      </c>
      <c r="W327" s="75">
        <v>0.89230178537147198</v>
      </c>
      <c r="X327" s="130" t="s">
        <v>128</v>
      </c>
      <c r="Y327" s="132"/>
    </row>
    <row r="328" spans="2:25" s="152" customFormat="1" x14ac:dyDescent="0.2">
      <c r="B328" s="75">
        <v>91006</v>
      </c>
      <c r="C328" s="75" t="s">
        <v>560</v>
      </c>
      <c r="D328" s="75" t="s">
        <v>253</v>
      </c>
      <c r="E328" s="75">
        <v>1962</v>
      </c>
      <c r="F328" s="75">
        <v>33.877000000000002</v>
      </c>
      <c r="G328" s="75">
        <v>4.9829999999999997</v>
      </c>
      <c r="H328" s="75">
        <v>8.5991</v>
      </c>
      <c r="I328" s="75">
        <v>27.774999999999999</v>
      </c>
      <c r="J328" s="75">
        <v>1.669</v>
      </c>
      <c r="K328" s="75">
        <v>61</v>
      </c>
      <c r="L328" s="75">
        <v>423.06612432723801</v>
      </c>
      <c r="M328" s="75">
        <v>399.72237430221401</v>
      </c>
      <c r="N328" s="75">
        <v>1.65952839268527</v>
      </c>
      <c r="O328" s="75">
        <v>1.64878087905037</v>
      </c>
      <c r="P328" s="75">
        <v>96</v>
      </c>
      <c r="Q328" s="75">
        <v>27.829838763233901</v>
      </c>
      <c r="R328" s="75">
        <v>27.829838763233901</v>
      </c>
      <c r="S328" s="75">
        <v>0.13530638434392001</v>
      </c>
      <c r="T328" s="75">
        <v>0.13530638434392001</v>
      </c>
      <c r="U328" s="75">
        <v>8</v>
      </c>
      <c r="V328" s="75">
        <v>7.5812078922040396</v>
      </c>
      <c r="W328" s="75">
        <v>4.0511709977542498</v>
      </c>
      <c r="X328" s="130" t="s">
        <v>128</v>
      </c>
      <c r="Y328" s="132"/>
    </row>
    <row r="329" spans="2:25" s="152" customFormat="1" x14ac:dyDescent="0.2">
      <c r="B329" s="75">
        <v>91007</v>
      </c>
      <c r="C329" s="75" t="s">
        <v>561</v>
      </c>
      <c r="D329" s="75" t="s">
        <v>1</v>
      </c>
      <c r="E329" s="75">
        <v>1328</v>
      </c>
      <c r="F329" s="75">
        <v>7.0789999999999997</v>
      </c>
      <c r="G329" s="75">
        <v>0.61899999999999999</v>
      </c>
      <c r="H329" s="75">
        <v>4.0010000000000003</v>
      </c>
      <c r="I329" s="75">
        <v>3.0310000000000001</v>
      </c>
      <c r="J329" s="75">
        <v>2.89</v>
      </c>
      <c r="K329" s="75">
        <v>33</v>
      </c>
      <c r="L329" s="75">
        <v>71.446153212227102</v>
      </c>
      <c r="M329" s="75">
        <v>3.69286651528384</v>
      </c>
      <c r="N329" s="75">
        <v>0.21280931586608401</v>
      </c>
      <c r="O329" s="75">
        <v>8.0203784570596806E-2</v>
      </c>
      <c r="P329" s="75">
        <v>41</v>
      </c>
      <c r="Q329" s="75">
        <v>62.976558951965103</v>
      </c>
      <c r="R329" s="75">
        <v>62.906689956331903</v>
      </c>
      <c r="S329" s="75">
        <v>0.340465793304221</v>
      </c>
      <c r="T329" s="75">
        <v>0.33930131004366798</v>
      </c>
      <c r="U329" s="75">
        <v>0</v>
      </c>
      <c r="V329" s="75">
        <v>0</v>
      </c>
      <c r="W329" s="75">
        <v>0</v>
      </c>
      <c r="X329" s="130" t="s">
        <v>128</v>
      </c>
      <c r="Y329" s="132"/>
    </row>
    <row r="330" spans="2:25" s="152" customFormat="1" x14ac:dyDescent="0.2">
      <c r="B330" s="75">
        <v>91008</v>
      </c>
      <c r="C330" s="75" t="s">
        <v>562</v>
      </c>
      <c r="D330" s="75" t="s">
        <v>1</v>
      </c>
      <c r="E330" s="75">
        <v>3692</v>
      </c>
      <c r="F330" s="75">
        <v>22.039000000000001</v>
      </c>
      <c r="G330" s="75">
        <v>4.843</v>
      </c>
      <c r="H330" s="75">
        <v>10.7202</v>
      </c>
      <c r="I330" s="75">
        <v>20.974</v>
      </c>
      <c r="J330" s="75">
        <v>2.5910000000000002</v>
      </c>
      <c r="K330" s="75">
        <v>81</v>
      </c>
      <c r="L330" s="75">
        <v>446.03542628121801</v>
      </c>
      <c r="M330" s="75">
        <v>87.854149123260001</v>
      </c>
      <c r="N330" s="75">
        <v>2.2633447649788199</v>
      </c>
      <c r="O330" s="75">
        <v>1.25914867863627</v>
      </c>
      <c r="P330" s="75">
        <v>150</v>
      </c>
      <c r="Q330" s="75">
        <v>25.180960427677999</v>
      </c>
      <c r="R330" s="75">
        <v>25.026028008876299</v>
      </c>
      <c r="S330" s="75">
        <v>0.15118014928384099</v>
      </c>
      <c r="T330" s="75">
        <v>0.14859794230381301</v>
      </c>
      <c r="U330" s="75">
        <v>2</v>
      </c>
      <c r="V330" s="75">
        <v>1.99596530159371</v>
      </c>
      <c r="W330" s="75">
        <v>0.997982650796853</v>
      </c>
      <c r="X330" s="130" t="s">
        <v>128</v>
      </c>
      <c r="Y330" s="132"/>
    </row>
    <row r="331" spans="2:25" s="152" customFormat="1" x14ac:dyDescent="0.2">
      <c r="B331" s="75">
        <v>91009</v>
      </c>
      <c r="C331" s="75" t="s">
        <v>563</v>
      </c>
      <c r="D331" s="75" t="s">
        <v>253</v>
      </c>
      <c r="E331" s="75">
        <v>2113</v>
      </c>
      <c r="F331" s="75">
        <v>28.599</v>
      </c>
      <c r="G331" s="75">
        <v>7.1710000000000003</v>
      </c>
      <c r="H331" s="75">
        <v>6.1856999999999998</v>
      </c>
      <c r="I331" s="75">
        <v>5.5209999999999999</v>
      </c>
      <c r="J331" s="75">
        <v>2.7709999999999999</v>
      </c>
      <c r="K331" s="75">
        <v>53</v>
      </c>
      <c r="L331" s="75">
        <v>436.08610779926801</v>
      </c>
      <c r="M331" s="75">
        <v>342.81260015943502</v>
      </c>
      <c r="N331" s="75">
        <v>1.4500130684788299</v>
      </c>
      <c r="O331" s="75">
        <v>1.3356638787245201</v>
      </c>
      <c r="P331" s="75">
        <v>88</v>
      </c>
      <c r="Q331" s="75">
        <v>64.3224097033455</v>
      </c>
      <c r="R331" s="75">
        <v>64.196952306586496</v>
      </c>
      <c r="S331" s="75">
        <v>0.352130162049137</v>
      </c>
      <c r="T331" s="75">
        <v>0.35003920543648698</v>
      </c>
      <c r="U331" s="75">
        <v>3</v>
      </c>
      <c r="V331" s="75">
        <v>2.1167015159435398</v>
      </c>
      <c r="W331" s="75">
        <v>2.01306847882906</v>
      </c>
      <c r="X331" s="130" t="s">
        <v>128</v>
      </c>
      <c r="Y331" s="132"/>
    </row>
    <row r="332" spans="2:25" s="152" customFormat="1" x14ac:dyDescent="0.2">
      <c r="B332" s="75">
        <v>91010</v>
      </c>
      <c r="C332" s="75" t="s">
        <v>564</v>
      </c>
      <c r="D332" s="75" t="s">
        <v>1</v>
      </c>
      <c r="E332" s="75">
        <v>850</v>
      </c>
      <c r="F332" s="75">
        <v>5.6020000000000003</v>
      </c>
      <c r="G332" s="75">
        <v>3.4950000000000001</v>
      </c>
      <c r="H332" s="75">
        <v>6.1222000000000003</v>
      </c>
      <c r="I332" s="75">
        <v>9.4130000000000003</v>
      </c>
      <c r="J332" s="75">
        <v>3.2349999999999999</v>
      </c>
      <c r="K332" s="75">
        <v>12</v>
      </c>
      <c r="L332" s="75">
        <v>74.315298457544799</v>
      </c>
      <c r="M332" s="75">
        <v>74.304605539922605</v>
      </c>
      <c r="N332" s="75">
        <v>2.0607808652831499</v>
      </c>
      <c r="O332" s="75">
        <v>2.0596552937038299</v>
      </c>
      <c r="P332" s="75">
        <v>35</v>
      </c>
      <c r="Q332" s="75">
        <v>28.877938797045399</v>
      </c>
      <c r="R332" s="75">
        <v>28.877938797045399</v>
      </c>
      <c r="S332" s="75">
        <v>0.11931058740766801</v>
      </c>
      <c r="T332" s="75">
        <v>0.11931058740766801</v>
      </c>
      <c r="U332" s="75">
        <v>1</v>
      </c>
      <c r="V332" s="75">
        <v>1.0000703482237101</v>
      </c>
      <c r="W332" s="75">
        <v>1.0000703482237101</v>
      </c>
      <c r="X332" s="130" t="s">
        <v>128</v>
      </c>
      <c r="Y332" s="132"/>
    </row>
    <row r="333" spans="2:25" s="152" customFormat="1" x14ac:dyDescent="0.2">
      <c r="B333" s="75">
        <v>91011</v>
      </c>
      <c r="C333" s="75" t="s">
        <v>565</v>
      </c>
      <c r="D333" s="75" t="s">
        <v>253</v>
      </c>
      <c r="E333" s="75">
        <v>1304</v>
      </c>
      <c r="F333" s="75">
        <v>146.24199999999999</v>
      </c>
      <c r="G333" s="75">
        <v>2.6150000000000002</v>
      </c>
      <c r="H333" s="75">
        <v>3.8866999999999998</v>
      </c>
      <c r="I333" s="75">
        <v>29.43</v>
      </c>
      <c r="J333" s="75">
        <v>0.82799999999999996</v>
      </c>
      <c r="K333" s="75">
        <v>136</v>
      </c>
      <c r="L333" s="75">
        <v>1014.15284098891</v>
      </c>
      <c r="M333" s="75">
        <v>519.59411379763606</v>
      </c>
      <c r="N333" s="75">
        <v>5.4379535393181504</v>
      </c>
      <c r="O333" s="75">
        <v>4.27328738989549</v>
      </c>
      <c r="P333" s="75">
        <v>60</v>
      </c>
      <c r="Q333" s="75">
        <v>24.0986268449637</v>
      </c>
      <c r="R333" s="75">
        <v>24.032906430560001</v>
      </c>
      <c r="S333" s="75">
        <v>0.10729770434941301</v>
      </c>
      <c r="T333" s="75">
        <v>0.10620236410935099</v>
      </c>
      <c r="U333" s="75">
        <v>39</v>
      </c>
      <c r="V333" s="75">
        <v>20.6929852585459</v>
      </c>
      <c r="W333" s="75">
        <v>10.851535758294901</v>
      </c>
      <c r="X333" s="130" t="s">
        <v>128</v>
      </c>
      <c r="Y333" s="132"/>
    </row>
    <row r="334" spans="2:25" s="152" customFormat="1" x14ac:dyDescent="0.2">
      <c r="B334" s="75">
        <v>91012</v>
      </c>
      <c r="C334" s="75" t="s">
        <v>566</v>
      </c>
      <c r="D334" s="75" t="s">
        <v>413</v>
      </c>
      <c r="E334" s="75">
        <v>1178</v>
      </c>
      <c r="F334" s="75">
        <v>258.59800000000001</v>
      </c>
      <c r="G334" s="75">
        <v>7.1319999999999997</v>
      </c>
      <c r="H334" s="75">
        <v>3.7978000000000001</v>
      </c>
      <c r="I334" s="75">
        <v>34.585000000000001</v>
      </c>
      <c r="J334" s="75">
        <v>4.1970000000000001</v>
      </c>
      <c r="K334" s="75">
        <v>101</v>
      </c>
      <c r="L334" s="75">
        <v>1194.24022134758</v>
      </c>
      <c r="M334" s="75">
        <v>1101.7022456155401</v>
      </c>
      <c r="N334" s="75">
        <v>7.9080108783816003</v>
      </c>
      <c r="O334" s="75">
        <v>7.8467007013693397</v>
      </c>
      <c r="P334" s="75">
        <v>83</v>
      </c>
      <c r="Q334" s="75">
        <v>127.61276245527</v>
      </c>
      <c r="R334" s="75">
        <v>122.448393926237</v>
      </c>
      <c r="S334" s="75">
        <v>0.37697409227539502</v>
      </c>
      <c r="T334" s="75">
        <v>0.36017939787203601</v>
      </c>
      <c r="U334" s="75">
        <v>36</v>
      </c>
      <c r="V334" s="75">
        <v>12.519919843504001</v>
      </c>
      <c r="W334" s="75">
        <v>9.0704232072140805</v>
      </c>
      <c r="X334" s="130" t="s">
        <v>344</v>
      </c>
      <c r="Y334" s="132"/>
    </row>
    <row r="335" spans="2:25" s="152" customFormat="1" x14ac:dyDescent="0.2">
      <c r="B335" s="75">
        <v>93001</v>
      </c>
      <c r="C335" s="75" t="s">
        <v>567</v>
      </c>
      <c r="D335" s="75" t="s">
        <v>253</v>
      </c>
      <c r="E335" s="75">
        <v>865</v>
      </c>
      <c r="F335" s="75">
        <v>191.40600000000001</v>
      </c>
      <c r="G335" s="75">
        <v>0.47499999999999998</v>
      </c>
      <c r="H335" s="75">
        <v>5.4151999999999996</v>
      </c>
      <c r="I335" s="75">
        <v>14.952</v>
      </c>
      <c r="J335" s="75">
        <v>2.9889999999999999</v>
      </c>
      <c r="K335" s="75">
        <v>88</v>
      </c>
      <c r="L335" s="75">
        <v>320.58697182943598</v>
      </c>
      <c r="M335" s="75">
        <v>200.75364423564099</v>
      </c>
      <c r="N335" s="75">
        <v>2.3267916439728</v>
      </c>
      <c r="O335" s="75">
        <v>1.7672400161638899</v>
      </c>
      <c r="P335" s="75">
        <v>30</v>
      </c>
      <c r="Q335" s="75">
        <v>63.9141121071033</v>
      </c>
      <c r="R335" s="75">
        <v>63.9141121071033</v>
      </c>
      <c r="S335" s="75">
        <v>0.22819192859778301</v>
      </c>
      <c r="T335" s="75">
        <v>0.22819192859778301</v>
      </c>
      <c r="U335" s="75">
        <v>16</v>
      </c>
      <c r="V335" s="75">
        <v>3.7595094611451798</v>
      </c>
      <c r="W335" s="75">
        <v>3.62141363740183</v>
      </c>
      <c r="X335" s="130" t="s">
        <v>128</v>
      </c>
      <c r="Y335" s="132"/>
    </row>
    <row r="336" spans="2:25" s="152" customFormat="1" x14ac:dyDescent="0.2">
      <c r="B336" s="75">
        <v>93002</v>
      </c>
      <c r="C336" s="75" t="s">
        <v>568</v>
      </c>
      <c r="D336" s="75" t="s">
        <v>253</v>
      </c>
      <c r="E336" s="75">
        <v>950</v>
      </c>
      <c r="F336" s="75">
        <v>180.36500000000001</v>
      </c>
      <c r="G336" s="75">
        <v>3.7360000000000002</v>
      </c>
      <c r="H336" s="75">
        <v>6.7042999999999999</v>
      </c>
      <c r="I336" s="75">
        <v>13.016</v>
      </c>
      <c r="J336" s="75">
        <v>5.7560000000000002</v>
      </c>
      <c r="K336" s="75">
        <v>75</v>
      </c>
      <c r="L336" s="75">
        <v>213.69440184989</v>
      </c>
      <c r="M336" s="75">
        <v>163.34917050965299</v>
      </c>
      <c r="N336" s="75">
        <v>2.4749207568917502</v>
      </c>
      <c r="O336" s="75">
        <v>1.5167034866967599</v>
      </c>
      <c r="P336" s="75">
        <v>36</v>
      </c>
      <c r="Q336" s="75">
        <v>110.404356492172</v>
      </c>
      <c r="R336" s="75">
        <v>110.404356492172</v>
      </c>
      <c r="S336" s="75">
        <v>0.33299394870809701</v>
      </c>
      <c r="T336" s="75">
        <v>0.33299394870809701</v>
      </c>
      <c r="U336" s="75">
        <v>20</v>
      </c>
      <c r="V336" s="75">
        <v>5.1685717030064398</v>
      </c>
      <c r="W336" s="75">
        <v>4.9325905292479097</v>
      </c>
      <c r="X336" s="130" t="s">
        <v>128</v>
      </c>
      <c r="Y336" s="132"/>
    </row>
    <row r="337" spans="2:25" s="152" customFormat="1" x14ac:dyDescent="0.2">
      <c r="B337" s="75">
        <v>93003</v>
      </c>
      <c r="C337" s="75" t="s">
        <v>569</v>
      </c>
      <c r="D337" s="75" t="s">
        <v>253</v>
      </c>
      <c r="E337" s="75">
        <v>678</v>
      </c>
      <c r="F337" s="75">
        <v>53.817999999999998</v>
      </c>
      <c r="G337" s="75">
        <v>1.3360000000000001</v>
      </c>
      <c r="H337" s="75">
        <v>5.5909000000000004</v>
      </c>
      <c r="I337" s="75">
        <v>14.861000000000001</v>
      </c>
      <c r="J337" s="75">
        <v>7.2249999999999996</v>
      </c>
      <c r="K337" s="75">
        <v>37</v>
      </c>
      <c r="L337" s="75">
        <v>341.89564851121003</v>
      </c>
      <c r="M337" s="75">
        <v>341.80948311680498</v>
      </c>
      <c r="N337" s="75">
        <v>2.1766956718913901</v>
      </c>
      <c r="O337" s="75">
        <v>2.1730676568124498</v>
      </c>
      <c r="P337" s="75">
        <v>33</v>
      </c>
      <c r="Q337" s="75">
        <v>184.806853503019</v>
      </c>
      <c r="R337" s="75">
        <v>184.806853503019</v>
      </c>
      <c r="S337" s="75">
        <v>0.76964938635526203</v>
      </c>
      <c r="T337" s="75">
        <v>0.76964938635526203</v>
      </c>
      <c r="U337" s="75">
        <v>4</v>
      </c>
      <c r="V337" s="75">
        <v>2.1950624982285101</v>
      </c>
      <c r="W337" s="75">
        <v>2.1950624982285101</v>
      </c>
      <c r="X337" s="130" t="s">
        <v>128</v>
      </c>
      <c r="Y337" s="132"/>
    </row>
    <row r="338" spans="2:25" s="152" customFormat="1" x14ac:dyDescent="0.2">
      <c r="B338" s="75">
        <v>93004</v>
      </c>
      <c r="C338" s="75" t="s">
        <v>570</v>
      </c>
      <c r="D338" s="75" t="s">
        <v>1</v>
      </c>
      <c r="E338" s="75">
        <v>295</v>
      </c>
      <c r="F338" s="75">
        <v>2.403</v>
      </c>
      <c r="G338" s="75">
        <v>0.28699999999999998</v>
      </c>
      <c r="H338" s="75">
        <v>3.9628999999999999</v>
      </c>
      <c r="I338" s="75">
        <v>0.83499999999999996</v>
      </c>
      <c r="J338" s="75">
        <v>3.7999999999999999E-2</v>
      </c>
      <c r="K338" s="75">
        <v>2</v>
      </c>
      <c r="L338" s="75">
        <v>62.384208708547902</v>
      </c>
      <c r="M338" s="75">
        <v>62.374871266735298</v>
      </c>
      <c r="N338" s="75">
        <v>0.94562306900102999</v>
      </c>
      <c r="O338" s="75">
        <v>0.94507380707174704</v>
      </c>
      <c r="P338" s="75">
        <v>3</v>
      </c>
      <c r="Q338" s="75">
        <v>148.881390319258</v>
      </c>
      <c r="R338" s="75">
        <v>148.881390319258</v>
      </c>
      <c r="S338" s="75">
        <v>0.876484723652592</v>
      </c>
      <c r="T338" s="75">
        <v>0.876484723652592</v>
      </c>
      <c r="U338" s="75">
        <v>3</v>
      </c>
      <c r="V338" s="75">
        <v>3</v>
      </c>
      <c r="W338" s="75">
        <v>2</v>
      </c>
      <c r="X338" s="130" t="s">
        <v>128</v>
      </c>
      <c r="Y338" s="132"/>
    </row>
    <row r="339" spans="2:25" s="152" customFormat="1" x14ac:dyDescent="0.2">
      <c r="B339" s="75">
        <v>93005</v>
      </c>
      <c r="C339" s="75" t="s">
        <v>571</v>
      </c>
      <c r="D339" s="75" t="s">
        <v>253</v>
      </c>
      <c r="E339" s="75">
        <v>1331</v>
      </c>
      <c r="F339" s="75">
        <v>150.76400000000001</v>
      </c>
      <c r="G339" s="75">
        <v>2.806</v>
      </c>
      <c r="H339" s="75">
        <v>4.9626999999999999</v>
      </c>
      <c r="I339" s="75">
        <v>2.1030000000000002</v>
      </c>
      <c r="J339" s="75">
        <v>1.982</v>
      </c>
      <c r="K339" s="75">
        <v>75</v>
      </c>
      <c r="L339" s="75">
        <v>97.050222275637495</v>
      </c>
      <c r="M339" s="75">
        <v>90.788110983417695</v>
      </c>
      <c r="N339" s="75">
        <v>0.74009318170432303</v>
      </c>
      <c r="O339" s="75">
        <v>0.72060518010119701</v>
      </c>
      <c r="P339" s="75">
        <v>53</v>
      </c>
      <c r="Q339" s="75">
        <v>73.066836716597393</v>
      </c>
      <c r="R339" s="75">
        <v>73.066836716597393</v>
      </c>
      <c r="S339" s="75">
        <v>0.30379239517058299</v>
      </c>
      <c r="T339" s="75">
        <v>0.30379239517058299</v>
      </c>
      <c r="U339" s="75">
        <v>12</v>
      </c>
      <c r="V339" s="75">
        <v>4.4990230950353203</v>
      </c>
      <c r="W339" s="75">
        <v>4.4990230950353203</v>
      </c>
      <c r="X339" s="130" t="s">
        <v>128</v>
      </c>
      <c r="Y339" s="132"/>
    </row>
    <row r="340" spans="2:25" s="152" customFormat="1" x14ac:dyDescent="0.2">
      <c r="B340" s="75">
        <v>93006</v>
      </c>
      <c r="C340" s="75" t="s">
        <v>572</v>
      </c>
      <c r="D340" s="75" t="s">
        <v>1</v>
      </c>
      <c r="E340" s="75">
        <v>1</v>
      </c>
      <c r="F340" s="75">
        <v>0</v>
      </c>
      <c r="G340" s="75">
        <v>1.8220000000000001</v>
      </c>
      <c r="H340" s="75">
        <v>2.3191000000000002</v>
      </c>
      <c r="I340" s="75">
        <v>0</v>
      </c>
      <c r="J340" s="75">
        <v>0</v>
      </c>
      <c r="K340" s="75">
        <v>0</v>
      </c>
      <c r="L340" s="75">
        <v>0</v>
      </c>
      <c r="M340" s="75">
        <v>0</v>
      </c>
      <c r="N340" s="75">
        <v>0</v>
      </c>
      <c r="O340" s="75">
        <v>0</v>
      </c>
      <c r="P340" s="75">
        <v>0</v>
      </c>
      <c r="Q340" s="75">
        <v>0</v>
      </c>
      <c r="R340" s="75">
        <v>0</v>
      </c>
      <c r="S340" s="75">
        <v>0</v>
      </c>
      <c r="T340" s="75">
        <v>0</v>
      </c>
      <c r="U340" s="75">
        <v>0</v>
      </c>
      <c r="V340" s="75">
        <v>0</v>
      </c>
      <c r="W340" s="75">
        <v>0</v>
      </c>
      <c r="X340" s="130" t="s">
        <v>128</v>
      </c>
      <c r="Y340" s="132"/>
    </row>
    <row r="341" spans="2:25" s="152" customFormat="1" x14ac:dyDescent="0.2">
      <c r="B341" s="75">
        <v>94001</v>
      </c>
      <c r="C341" s="75" t="s">
        <v>573</v>
      </c>
      <c r="D341" s="75" t="s">
        <v>253</v>
      </c>
      <c r="E341" s="75">
        <v>959</v>
      </c>
      <c r="F341" s="75">
        <v>139.88800000000001</v>
      </c>
      <c r="G341" s="75">
        <v>0.224</v>
      </c>
      <c r="H341" s="75">
        <v>4.1002000000000001</v>
      </c>
      <c r="I341" s="75">
        <v>10.885999999999999</v>
      </c>
      <c r="J341" s="75">
        <v>1.474</v>
      </c>
      <c r="K341" s="75">
        <v>92</v>
      </c>
      <c r="L341" s="75">
        <v>477.717230725788</v>
      </c>
      <c r="M341" s="75">
        <v>425.658753700136</v>
      </c>
      <c r="N341" s="75">
        <v>3.4463406973091799</v>
      </c>
      <c r="O341" s="75">
        <v>3.1729138310124601</v>
      </c>
      <c r="P341" s="75">
        <v>21</v>
      </c>
      <c r="Q341" s="75">
        <v>53.881165323002797</v>
      </c>
      <c r="R341" s="75">
        <v>53.881165323002797</v>
      </c>
      <c r="S341" s="75">
        <v>0.18139461836456899</v>
      </c>
      <c r="T341" s="75">
        <v>0.18139461836456899</v>
      </c>
      <c r="U341" s="75">
        <v>23</v>
      </c>
      <c r="V341" s="75">
        <v>6.7809129934038301</v>
      </c>
      <c r="W341" s="75">
        <v>5.7029106899801096</v>
      </c>
      <c r="X341" s="130" t="s">
        <v>128</v>
      </c>
      <c r="Y341" s="132"/>
    </row>
    <row r="342" spans="2:25" s="152" customFormat="1" x14ac:dyDescent="0.2">
      <c r="B342" s="75">
        <v>94002</v>
      </c>
      <c r="C342" s="75" t="s">
        <v>574</v>
      </c>
      <c r="D342" s="75" t="s">
        <v>253</v>
      </c>
      <c r="E342" s="75">
        <v>1227</v>
      </c>
      <c r="F342" s="75">
        <v>159.988</v>
      </c>
      <c r="G342" s="75">
        <v>0.40799999999999997</v>
      </c>
      <c r="H342" s="75">
        <v>4.4657999999999998</v>
      </c>
      <c r="I342" s="75">
        <v>5.6159999999999997</v>
      </c>
      <c r="J342" s="75">
        <v>0.56799999999999995</v>
      </c>
      <c r="K342" s="75">
        <v>72</v>
      </c>
      <c r="L342" s="75">
        <v>189.12694955688099</v>
      </c>
      <c r="M342" s="75">
        <v>91.158509812544693</v>
      </c>
      <c r="N342" s="75">
        <v>1.7041736227045099</v>
      </c>
      <c r="O342" s="75">
        <v>1.46844741235392</v>
      </c>
      <c r="P342" s="75">
        <v>33</v>
      </c>
      <c r="Q342" s="75">
        <v>67.314096417839195</v>
      </c>
      <c r="R342" s="75">
        <v>67.314096417839195</v>
      </c>
      <c r="S342" s="75">
        <v>0.26591938945862098</v>
      </c>
      <c r="T342" s="75">
        <v>0.26591938945862098</v>
      </c>
      <c r="U342" s="75">
        <v>13</v>
      </c>
      <c r="V342" s="75">
        <v>5.3261149534939198</v>
      </c>
      <c r="W342" s="75">
        <v>5.1061292630574799</v>
      </c>
      <c r="X342" s="130" t="s">
        <v>128</v>
      </c>
      <c r="Y342" s="132"/>
    </row>
    <row r="343" spans="2:25" s="152" customFormat="1" x14ac:dyDescent="0.2">
      <c r="B343" s="75">
        <v>95001</v>
      </c>
      <c r="C343" s="75" t="s">
        <v>575</v>
      </c>
      <c r="D343" s="75" t="s">
        <v>253</v>
      </c>
      <c r="E343" s="75">
        <v>258</v>
      </c>
      <c r="F343" s="75">
        <v>60.96</v>
      </c>
      <c r="G343" s="75">
        <v>0.24</v>
      </c>
      <c r="H343" s="75">
        <v>1.1281000000000001</v>
      </c>
      <c r="I343" s="75">
        <v>11.532</v>
      </c>
      <c r="J343" s="75">
        <v>7.0000000000000001E-3</v>
      </c>
      <c r="K343" s="75">
        <v>10</v>
      </c>
      <c r="L343" s="75">
        <v>955.05069487583796</v>
      </c>
      <c r="M343" s="75">
        <v>861.10473877260699</v>
      </c>
      <c r="N343" s="75">
        <v>2.3539930908351998</v>
      </c>
      <c r="O343" s="75">
        <v>1.8888437309489901</v>
      </c>
      <c r="P343" s="75">
        <v>2</v>
      </c>
      <c r="Q343" s="75">
        <v>0.19508230034545801</v>
      </c>
      <c r="R343" s="75">
        <v>0.19508230034545801</v>
      </c>
      <c r="S343" s="75">
        <v>3.2513716724243001E-3</v>
      </c>
      <c r="T343" s="75">
        <v>3.2513716724243001E-3</v>
      </c>
      <c r="U343" s="75">
        <v>7</v>
      </c>
      <c r="V343" s="75">
        <v>3.7811420442999402</v>
      </c>
      <c r="W343" s="75">
        <v>3.3176183702499502</v>
      </c>
      <c r="X343" s="130" t="s">
        <v>344</v>
      </c>
      <c r="Y343" s="132"/>
    </row>
    <row r="344" spans="2:25" s="152" customFormat="1" x14ac:dyDescent="0.2">
      <c r="B344" s="75">
        <v>96202</v>
      </c>
      <c r="C344" s="75" t="s">
        <v>576</v>
      </c>
      <c r="D344" s="75" t="s">
        <v>1</v>
      </c>
      <c r="E344" s="75">
        <v>1</v>
      </c>
      <c r="F344" s="75">
        <v>10.677</v>
      </c>
      <c r="G344" s="75">
        <v>0.39700000000000002</v>
      </c>
      <c r="H344" s="75">
        <v>3.8258000000000001</v>
      </c>
      <c r="I344" s="75">
        <v>21.908000000000001</v>
      </c>
      <c r="J344" s="75">
        <v>11.76</v>
      </c>
      <c r="K344" s="75">
        <v>1</v>
      </c>
      <c r="L344" s="75">
        <v>1.7397260273972599</v>
      </c>
      <c r="M344" s="75">
        <v>1.7397260273972599</v>
      </c>
      <c r="N344" s="75">
        <v>4.5662100456621002E-3</v>
      </c>
      <c r="O344" s="75">
        <v>4.5662100456621002E-3</v>
      </c>
      <c r="P344" s="75">
        <v>1</v>
      </c>
      <c r="Q344" s="75">
        <v>7.12329123287671</v>
      </c>
      <c r="R344" s="75">
        <v>7.12329123287671</v>
      </c>
      <c r="S344" s="75">
        <v>0.17808219178082199</v>
      </c>
      <c r="T344" s="75">
        <v>0.17808219178082199</v>
      </c>
      <c r="U344" s="75">
        <v>1</v>
      </c>
      <c r="V344" s="75">
        <v>1</v>
      </c>
      <c r="W344" s="75">
        <v>1</v>
      </c>
      <c r="X344" s="130" t="s">
        <v>128</v>
      </c>
      <c r="Y344" s="132"/>
    </row>
    <row r="345" spans="2:25" s="152" customFormat="1" x14ac:dyDescent="0.2">
      <c r="B345" s="75">
        <v>96303</v>
      </c>
      <c r="C345" s="75" t="s">
        <v>577</v>
      </c>
      <c r="D345" s="75" t="s">
        <v>253</v>
      </c>
      <c r="E345" s="75">
        <v>2</v>
      </c>
      <c r="F345" s="75">
        <v>7.5339999999999998</v>
      </c>
      <c r="G345" s="75">
        <v>0.61</v>
      </c>
      <c r="H345" s="75">
        <v>0</v>
      </c>
      <c r="I345" s="75">
        <v>0</v>
      </c>
      <c r="J345" s="75">
        <v>0</v>
      </c>
      <c r="K345" s="75">
        <v>0</v>
      </c>
      <c r="L345" s="75">
        <v>0</v>
      </c>
      <c r="M345" s="75">
        <v>0</v>
      </c>
      <c r="N345" s="75">
        <v>0</v>
      </c>
      <c r="O345" s="75">
        <v>0</v>
      </c>
      <c r="P345" s="75">
        <v>0</v>
      </c>
      <c r="Q345" s="75">
        <v>0</v>
      </c>
      <c r="R345" s="75">
        <v>0</v>
      </c>
      <c r="S345" s="75">
        <v>0</v>
      </c>
      <c r="T345" s="75">
        <v>0</v>
      </c>
      <c r="U345" s="75">
        <v>0</v>
      </c>
      <c r="V345" s="75">
        <v>0</v>
      </c>
      <c r="W345" s="75">
        <v>0</v>
      </c>
      <c r="X345" s="130" t="s">
        <v>128</v>
      </c>
      <c r="Y345" s="132"/>
    </row>
    <row r="346" spans="2:25" s="152" customFormat="1" x14ac:dyDescent="0.2">
      <c r="B346" s="75">
        <v>97001</v>
      </c>
      <c r="C346" s="75" t="s">
        <v>578</v>
      </c>
      <c r="D346" s="75" t="s">
        <v>253</v>
      </c>
      <c r="E346" s="75">
        <v>444</v>
      </c>
      <c r="F346" s="75">
        <v>19.420999999999999</v>
      </c>
      <c r="G346" s="75">
        <v>2.298</v>
      </c>
      <c r="H346" s="75">
        <v>1.0872999999999999</v>
      </c>
      <c r="I346" s="75">
        <v>2.6320000000000001</v>
      </c>
      <c r="J346" s="75">
        <v>0.104</v>
      </c>
      <c r="K346" s="75">
        <v>7</v>
      </c>
      <c r="L346" s="75">
        <v>221.83980584045099</v>
      </c>
      <c r="M346" s="75">
        <v>221.82906182111199</v>
      </c>
      <c r="N346" s="75">
        <v>1.03545527800161</v>
      </c>
      <c r="O346" s="75">
        <v>1.0333064732742401</v>
      </c>
      <c r="P346" s="75">
        <v>5</v>
      </c>
      <c r="Q346" s="75">
        <v>40.760146172441601</v>
      </c>
      <c r="R346" s="75">
        <v>16.081123448831601</v>
      </c>
      <c r="S346" s="75">
        <v>0.22401289282836401</v>
      </c>
      <c r="T346" s="75">
        <v>0.14128391082460401</v>
      </c>
      <c r="U346" s="75">
        <v>5</v>
      </c>
      <c r="V346" s="75">
        <v>1.1563255439161999</v>
      </c>
      <c r="W346" s="75">
        <v>1.1563255439161999</v>
      </c>
      <c r="X346" s="130" t="s">
        <v>128</v>
      </c>
      <c r="Y346" s="132"/>
    </row>
    <row r="347" spans="2:25" s="152" customFormat="1" x14ac:dyDescent="0.2">
      <c r="B347" s="75">
        <v>97002</v>
      </c>
      <c r="C347" s="75" t="s">
        <v>579</v>
      </c>
      <c r="D347" s="75" t="s">
        <v>253</v>
      </c>
      <c r="E347" s="75">
        <v>514</v>
      </c>
      <c r="F347" s="75">
        <v>59.991999999999997</v>
      </c>
      <c r="G347" s="75">
        <v>4.4999999999999998E-2</v>
      </c>
      <c r="H347" s="75">
        <v>1.3887</v>
      </c>
      <c r="I347" s="75">
        <v>2.0529999999999999</v>
      </c>
      <c r="J347" s="75">
        <v>4.4720000000000004</v>
      </c>
      <c r="K347" s="75">
        <v>27</v>
      </c>
      <c r="L347" s="75">
        <v>243.096405757865</v>
      </c>
      <c r="M347" s="75">
        <v>242.87817636430299</v>
      </c>
      <c r="N347" s="75">
        <v>1.04817775170492</v>
      </c>
      <c r="O347" s="75">
        <v>1.04348463738359</v>
      </c>
      <c r="P347" s="75">
        <v>11</v>
      </c>
      <c r="Q347" s="75">
        <v>336.85304653516198</v>
      </c>
      <c r="R347" s="75">
        <v>332.39459379629</v>
      </c>
      <c r="S347" s="75">
        <v>1.0223656229375999</v>
      </c>
      <c r="T347" s="75">
        <v>0.98716726552760903</v>
      </c>
      <c r="U347" s="75">
        <v>11</v>
      </c>
      <c r="V347" s="75">
        <v>5.2414753978147699</v>
      </c>
      <c r="W347" s="75">
        <v>4.7649776343770602</v>
      </c>
      <c r="X347" s="130" t="s">
        <v>128</v>
      </c>
      <c r="Y347" s="132"/>
    </row>
    <row r="348" spans="2:25" s="152" customFormat="1" x14ac:dyDescent="0.2">
      <c r="B348" s="75">
        <v>97013</v>
      </c>
      <c r="C348" s="75" t="s">
        <v>580</v>
      </c>
      <c r="D348" s="75" t="s">
        <v>253</v>
      </c>
      <c r="E348" s="75">
        <v>6</v>
      </c>
      <c r="F348" s="75">
        <v>36.957999999999998</v>
      </c>
      <c r="G348" s="75">
        <v>0</v>
      </c>
      <c r="H348" s="75">
        <v>1.7856000000000001</v>
      </c>
      <c r="I348" s="75">
        <v>0</v>
      </c>
      <c r="J348" s="75">
        <v>0</v>
      </c>
      <c r="K348" s="75">
        <v>0</v>
      </c>
      <c r="L348" s="75">
        <v>0</v>
      </c>
      <c r="M348" s="75">
        <v>0</v>
      </c>
      <c r="N348" s="75">
        <v>0</v>
      </c>
      <c r="O348" s="75">
        <v>0</v>
      </c>
      <c r="P348" s="75">
        <v>0</v>
      </c>
      <c r="Q348" s="75">
        <v>0</v>
      </c>
      <c r="R348" s="75">
        <v>0</v>
      </c>
      <c r="S348" s="75">
        <v>0</v>
      </c>
      <c r="T348" s="75">
        <v>0</v>
      </c>
      <c r="U348" s="75">
        <v>1</v>
      </c>
      <c r="V348" s="75">
        <v>1.07692307692308</v>
      </c>
      <c r="W348" s="75">
        <v>1.07692307692308</v>
      </c>
      <c r="X348" s="130" t="s">
        <v>128</v>
      </c>
      <c r="Y348" s="132"/>
    </row>
    <row r="349" spans="2:25" s="152" customFormat="1" x14ac:dyDescent="0.2">
      <c r="B349" s="75">
        <v>97014</v>
      </c>
      <c r="C349" s="75" t="s">
        <v>581</v>
      </c>
      <c r="D349" s="75" t="s">
        <v>1</v>
      </c>
      <c r="E349" s="75">
        <v>1</v>
      </c>
      <c r="F349" s="75">
        <v>9.5459999999999994</v>
      </c>
      <c r="G349" s="75">
        <v>0</v>
      </c>
      <c r="H349" s="75">
        <v>14.323600000000001</v>
      </c>
      <c r="I349" s="75">
        <v>0</v>
      </c>
      <c r="J349" s="75">
        <v>0</v>
      </c>
      <c r="K349" s="75">
        <v>0</v>
      </c>
      <c r="L349" s="75">
        <v>0</v>
      </c>
      <c r="M349" s="75">
        <v>0</v>
      </c>
      <c r="N349" s="75">
        <v>0</v>
      </c>
      <c r="O349" s="75">
        <v>0</v>
      </c>
      <c r="P349" s="75">
        <v>0</v>
      </c>
      <c r="Q349" s="75">
        <v>0</v>
      </c>
      <c r="R349" s="75">
        <v>0</v>
      </c>
      <c r="S349" s="75">
        <v>0</v>
      </c>
      <c r="T349" s="75">
        <v>0</v>
      </c>
      <c r="U349" s="75">
        <v>0</v>
      </c>
      <c r="V349" s="75">
        <v>0</v>
      </c>
      <c r="W349" s="75">
        <v>0</v>
      </c>
      <c r="X349" s="130" t="s">
        <v>128</v>
      </c>
      <c r="Y349" s="132"/>
    </row>
    <row r="350" spans="2:25" s="152" customFormat="1" x14ac:dyDescent="0.2">
      <c r="B350" s="75">
        <v>98001</v>
      </c>
      <c r="C350" s="75" t="s">
        <v>582</v>
      </c>
      <c r="D350" s="75" t="s">
        <v>253</v>
      </c>
      <c r="E350" s="75">
        <v>666</v>
      </c>
      <c r="F350" s="75">
        <v>64.103999999999999</v>
      </c>
      <c r="G350" s="75">
        <v>2.1389999999999998</v>
      </c>
      <c r="H350" s="75">
        <v>1.8516999999999999</v>
      </c>
      <c r="I350" s="75">
        <v>4.13</v>
      </c>
      <c r="J350" s="75">
        <v>0.47799999999999998</v>
      </c>
      <c r="K350" s="75">
        <v>36</v>
      </c>
      <c r="L350" s="75">
        <v>185.142002499722</v>
      </c>
      <c r="M350" s="75">
        <v>185.09845176535899</v>
      </c>
      <c r="N350" s="75">
        <v>2.6033774025108301</v>
      </c>
      <c r="O350" s="75">
        <v>2.5998222419731101</v>
      </c>
      <c r="P350" s="75">
        <v>14</v>
      </c>
      <c r="Q350" s="75">
        <v>56.880781213198503</v>
      </c>
      <c r="R350" s="75">
        <v>48.148423475169402</v>
      </c>
      <c r="S350" s="75">
        <v>0.311965337184757</v>
      </c>
      <c r="T350" s="75">
        <v>0.27352516387068099</v>
      </c>
      <c r="U350" s="75">
        <v>13</v>
      </c>
      <c r="V350" s="75">
        <v>7.7655816020442199</v>
      </c>
      <c r="W350" s="75">
        <v>5.7600266637040303</v>
      </c>
      <c r="X350" s="130" t="s">
        <v>128</v>
      </c>
      <c r="Y350" s="132"/>
    </row>
    <row r="351" spans="2:25" s="152" customFormat="1" x14ac:dyDescent="0.2">
      <c r="B351" s="75">
        <v>98002</v>
      </c>
      <c r="C351" s="75" t="s">
        <v>583</v>
      </c>
      <c r="D351" s="75" t="s">
        <v>253</v>
      </c>
      <c r="E351" s="75">
        <v>850</v>
      </c>
      <c r="F351" s="75">
        <v>17.071999999999999</v>
      </c>
      <c r="G351" s="75">
        <v>1.776</v>
      </c>
      <c r="H351" s="75">
        <v>2.5602</v>
      </c>
      <c r="I351" s="75">
        <v>2.6619999999999999</v>
      </c>
      <c r="J351" s="75">
        <v>0.20499999999999999</v>
      </c>
      <c r="K351" s="75">
        <v>20</v>
      </c>
      <c r="L351" s="75">
        <v>330.67184089543201</v>
      </c>
      <c r="M351" s="75">
        <v>330.02946621278699</v>
      </c>
      <c r="N351" s="75">
        <v>1.2757466999209199</v>
      </c>
      <c r="O351" s="75">
        <v>1.26990692864529</v>
      </c>
      <c r="P351" s="75">
        <v>11</v>
      </c>
      <c r="Q351" s="75">
        <v>11.8724942879737</v>
      </c>
      <c r="R351" s="75">
        <v>11.8724942879737</v>
      </c>
      <c r="S351" s="75">
        <v>0.112658920858933</v>
      </c>
      <c r="T351" s="75">
        <v>0.112658920858933</v>
      </c>
      <c r="U351" s="75">
        <v>1</v>
      </c>
      <c r="V351" s="75">
        <v>1.0015207737696901</v>
      </c>
      <c r="W351" s="75">
        <v>1.0015207737696901</v>
      </c>
      <c r="X351" s="130" t="s">
        <v>128</v>
      </c>
      <c r="Y351" s="132"/>
    </row>
    <row r="352" spans="2:25" s="152" customFormat="1" x14ac:dyDescent="0.2">
      <c r="B352" s="75">
        <v>98003</v>
      </c>
      <c r="C352" s="75" t="s">
        <v>584</v>
      </c>
      <c r="D352" s="75" t="s">
        <v>253</v>
      </c>
      <c r="E352" s="75">
        <v>568</v>
      </c>
      <c r="F352" s="75">
        <v>10.84</v>
      </c>
      <c r="G352" s="75">
        <v>0.41299999999999998</v>
      </c>
      <c r="H352" s="75">
        <v>1.4098999999999999</v>
      </c>
      <c r="I352" s="75">
        <v>0.28599999999999998</v>
      </c>
      <c r="J352" s="75">
        <v>5.6000000000000001E-2</v>
      </c>
      <c r="K352" s="75">
        <v>15</v>
      </c>
      <c r="L352" s="75">
        <v>161.75813272877201</v>
      </c>
      <c r="M352" s="75">
        <v>129.20573322341301</v>
      </c>
      <c r="N352" s="75">
        <v>1.47469084913438</v>
      </c>
      <c r="O352" s="75">
        <v>1.2222588623248101</v>
      </c>
      <c r="P352" s="75">
        <v>9</v>
      </c>
      <c r="Q352" s="75">
        <v>4.1417981203627399</v>
      </c>
      <c r="R352" s="75">
        <v>4.1417981203627399</v>
      </c>
      <c r="S352" s="75">
        <v>7.1887881286067601E-2</v>
      </c>
      <c r="T352" s="75">
        <v>7.1887881286067601E-2</v>
      </c>
      <c r="U352" s="75">
        <v>2</v>
      </c>
      <c r="V352" s="75">
        <v>2</v>
      </c>
      <c r="W352" s="75">
        <v>1</v>
      </c>
      <c r="X352" s="130" t="s">
        <v>128</v>
      </c>
      <c r="Y352" s="132"/>
    </row>
    <row r="353" spans="2:26" s="152" customFormat="1" x14ac:dyDescent="0.2">
      <c r="B353" s="75">
        <v>99981</v>
      </c>
      <c r="C353" s="75" t="s">
        <v>585</v>
      </c>
      <c r="D353" s="75" t="s">
        <v>253</v>
      </c>
      <c r="E353" s="75">
        <v>657</v>
      </c>
      <c r="F353" s="75">
        <v>67.924000000000007</v>
      </c>
      <c r="G353" s="75">
        <v>0.23799999999999999</v>
      </c>
      <c r="H353" s="75">
        <v>1.5115000000000001</v>
      </c>
      <c r="I353" s="75">
        <v>3.8319999999999999</v>
      </c>
      <c r="J353" s="75">
        <v>0.122</v>
      </c>
      <c r="K353" s="75">
        <v>24</v>
      </c>
      <c r="L353" s="75">
        <v>384.74613092981502</v>
      </c>
      <c r="M353" s="75">
        <v>20.604437568781599</v>
      </c>
      <c r="N353" s="75">
        <v>2.2595451993262201</v>
      </c>
      <c r="O353" s="75">
        <v>1.2550533408197599</v>
      </c>
      <c r="P353" s="75">
        <v>17</v>
      </c>
      <c r="Q353" s="75">
        <v>6.6142613700168402</v>
      </c>
      <c r="R353" s="75">
        <v>6.6142613700168402</v>
      </c>
      <c r="S353" s="75">
        <v>0.11398090960134701</v>
      </c>
      <c r="T353" s="75">
        <v>0.11398090960134701</v>
      </c>
      <c r="U353" s="75">
        <v>14</v>
      </c>
      <c r="V353" s="75">
        <v>9.4463784390791705</v>
      </c>
      <c r="W353" s="75">
        <v>9.4463784390791705</v>
      </c>
      <c r="X353" s="130" t="s">
        <v>128</v>
      </c>
      <c r="Y353" s="132"/>
    </row>
    <row r="354" spans="2:26" s="152" customFormat="1" x14ac:dyDescent="0.2">
      <c r="B354" s="75">
        <v>99983</v>
      </c>
      <c r="C354" s="75" t="s">
        <v>586</v>
      </c>
      <c r="D354" s="75" t="s">
        <v>253</v>
      </c>
      <c r="E354" s="75">
        <v>3</v>
      </c>
      <c r="F354" s="75">
        <v>4.24</v>
      </c>
      <c r="G354" s="75">
        <v>0.219</v>
      </c>
      <c r="H354" s="75">
        <v>0</v>
      </c>
      <c r="I354" s="75">
        <v>0</v>
      </c>
      <c r="J354" s="75">
        <v>0</v>
      </c>
      <c r="K354" s="75">
        <v>1</v>
      </c>
      <c r="L354" s="75">
        <v>4.9999979999999997</v>
      </c>
      <c r="M354" s="75">
        <v>4.9999979999999997</v>
      </c>
      <c r="N354" s="75">
        <v>1</v>
      </c>
      <c r="O354" s="75">
        <v>1</v>
      </c>
      <c r="P354" s="75">
        <v>1</v>
      </c>
      <c r="Q354" s="75">
        <v>165</v>
      </c>
      <c r="R354" s="75">
        <v>165</v>
      </c>
      <c r="S354" s="75">
        <v>1</v>
      </c>
      <c r="T354" s="75">
        <v>1</v>
      </c>
      <c r="U354" s="75">
        <v>3</v>
      </c>
      <c r="V354" s="75">
        <v>3</v>
      </c>
      <c r="W354" s="75">
        <v>3</v>
      </c>
      <c r="X354" s="130" t="s">
        <v>128</v>
      </c>
      <c r="Y354" s="132"/>
    </row>
    <row r="355" spans="2:26" x14ac:dyDescent="0.2">
      <c r="C355" s="152"/>
      <c r="D355" s="152"/>
      <c r="E355" s="152"/>
      <c r="F355" s="152"/>
      <c r="G355" s="152"/>
      <c r="H355" s="152"/>
      <c r="I355" s="152"/>
      <c r="J355" s="152"/>
      <c r="K355" s="152"/>
      <c r="L355" s="152"/>
      <c r="M355" s="152"/>
      <c r="N355" s="152"/>
      <c r="O355" s="152"/>
      <c r="P355" s="152"/>
      <c r="Q355" s="152"/>
      <c r="S355" s="152"/>
      <c r="U355" s="152"/>
      <c r="V355" s="152"/>
      <c r="W355" s="152"/>
      <c r="X355" s="152"/>
      <c r="Y355" s="152"/>
      <c r="Z355" s="152"/>
    </row>
    <row r="356" spans="2:26" x14ac:dyDescent="0.2">
      <c r="B356" s="155" t="s">
        <v>173</v>
      </c>
      <c r="C356" s="147"/>
      <c r="D356" s="147"/>
      <c r="E356" s="147"/>
      <c r="F356" s="147"/>
      <c r="G356" s="147"/>
      <c r="H356" s="148"/>
    </row>
    <row r="357" spans="2:26" x14ac:dyDescent="0.2">
      <c r="B357" s="154" t="s">
        <v>197</v>
      </c>
      <c r="C357" s="149"/>
      <c r="D357" s="149"/>
      <c r="E357" s="149"/>
      <c r="F357" s="149"/>
      <c r="G357" s="149"/>
      <c r="H357" s="146"/>
    </row>
  </sheetData>
  <customSheetViews>
    <customSheetView guid="{12548F66-3706-4126-8BB8-663EB3B7FE4B}" scale="90" showPageBreaks="1" showGridLines="0" fitToPage="1" printArea="1" view="pageBreakPreview">
      <pageMargins left="0.75" right="0.75" top="1" bottom="1" header="0.5" footer="0.5"/>
      <pageSetup paperSize="9" scale="24" orientation="landscape" r:id="rId1"/>
      <headerFooter alignWithMargins="0"/>
    </customSheetView>
  </customSheetViews>
  <phoneticPr fontId="34" type="noConversion"/>
  <dataValidations count="2">
    <dataValidation type="list" allowBlank="1" showInputMessage="1" showErrorMessage="1" sqref="D8:D354">
      <formula1>"CBD, Urban, Rural short, Rural long"</formula1>
    </dataValidation>
    <dataValidation type="list" allowBlank="1" showInputMessage="1" showErrorMessage="1" sqref="X8:X354">
      <formula1>"Yes, No"</formula1>
    </dataValidation>
  </dataValidations>
  <pageMargins left="0.75" right="0.75" top="1" bottom="1" header="0.5" footer="0.5"/>
  <pageSetup paperSize="9" scale="10"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view="pageBreakPreview" zoomScaleNormal="100" zoomScaleSheetLayoutView="100" workbookViewId="0">
      <selection activeCell="C12" sqref="C12:H14"/>
    </sheetView>
  </sheetViews>
  <sheetFormatPr defaultColWidth="8.85546875" defaultRowHeight="12.75" x14ac:dyDescent="0.2"/>
  <cols>
    <col min="1" max="1" width="11.5703125" style="133" customWidth="1"/>
    <col min="2" max="2" width="38" style="133" customWidth="1"/>
    <col min="3" max="4" width="15.28515625" style="133" customWidth="1"/>
    <col min="5" max="5" width="16.42578125" style="133" customWidth="1"/>
    <col min="6" max="6" width="16.140625" style="133" customWidth="1"/>
    <col min="7" max="7" width="18.5703125" style="133" customWidth="1"/>
    <col min="8" max="8" width="15.7109375" style="133" customWidth="1"/>
    <col min="9" max="9" width="2.140625" style="133" customWidth="1"/>
    <col min="10" max="10" width="8.85546875" style="133"/>
    <col min="11" max="11" width="10.7109375" style="133" customWidth="1"/>
    <col min="12" max="257" width="8.85546875" style="133"/>
    <col min="258" max="258" width="11.5703125" style="133" customWidth="1"/>
    <col min="259" max="259" width="38" style="133" customWidth="1"/>
    <col min="260" max="260" width="15.28515625" style="133" customWidth="1"/>
    <col min="261" max="261" width="16.42578125" style="133" customWidth="1"/>
    <col min="262" max="262" width="16.140625" style="133" customWidth="1"/>
    <col min="263" max="263" width="18.5703125" style="133" customWidth="1"/>
    <col min="264" max="264" width="15.7109375" style="133" customWidth="1"/>
    <col min="265" max="265" width="2.140625" style="133" customWidth="1"/>
    <col min="266" max="266" width="8.85546875" style="133"/>
    <col min="267" max="267" width="10.7109375" style="133" customWidth="1"/>
    <col min="268" max="513" width="8.85546875" style="133"/>
    <col min="514" max="514" width="11.5703125" style="133" customWidth="1"/>
    <col min="515" max="515" width="38" style="133" customWidth="1"/>
    <col min="516" max="516" width="15.28515625" style="133" customWidth="1"/>
    <col min="517" max="517" width="16.42578125" style="133" customWidth="1"/>
    <col min="518" max="518" width="16.140625" style="133" customWidth="1"/>
    <col min="519" max="519" width="18.5703125" style="133" customWidth="1"/>
    <col min="520" max="520" width="15.7109375" style="133" customWidth="1"/>
    <col min="521" max="521" width="2.140625" style="133" customWidth="1"/>
    <col min="522" max="522" width="8.85546875" style="133"/>
    <col min="523" max="523" width="10.7109375" style="133" customWidth="1"/>
    <col min="524" max="769" width="8.85546875" style="133"/>
    <col min="770" max="770" width="11.5703125" style="133" customWidth="1"/>
    <col min="771" max="771" width="38" style="133" customWidth="1"/>
    <col min="772" max="772" width="15.28515625" style="133" customWidth="1"/>
    <col min="773" max="773" width="16.42578125" style="133" customWidth="1"/>
    <col min="774" max="774" width="16.140625" style="133" customWidth="1"/>
    <col min="775" max="775" width="18.5703125" style="133" customWidth="1"/>
    <col min="776" max="776" width="15.7109375" style="133" customWidth="1"/>
    <col min="777" max="777" width="2.140625" style="133" customWidth="1"/>
    <col min="778" max="778" width="8.85546875" style="133"/>
    <col min="779" max="779" width="10.7109375" style="133" customWidth="1"/>
    <col min="780" max="1025" width="8.85546875" style="133"/>
    <col min="1026" max="1026" width="11.5703125" style="133" customWidth="1"/>
    <col min="1027" max="1027" width="38" style="133" customWidth="1"/>
    <col min="1028" max="1028" width="15.28515625" style="133" customWidth="1"/>
    <col min="1029" max="1029" width="16.42578125" style="133" customWidth="1"/>
    <col min="1030" max="1030" width="16.140625" style="133" customWidth="1"/>
    <col min="1031" max="1031" width="18.5703125" style="133" customWidth="1"/>
    <col min="1032" max="1032" width="15.7109375" style="133" customWidth="1"/>
    <col min="1033" max="1033" width="2.140625" style="133" customWidth="1"/>
    <col min="1034" max="1034" width="8.85546875" style="133"/>
    <col min="1035" max="1035" width="10.7109375" style="133" customWidth="1"/>
    <col min="1036" max="1281" width="8.85546875" style="133"/>
    <col min="1282" max="1282" width="11.5703125" style="133" customWidth="1"/>
    <col min="1283" max="1283" width="38" style="133" customWidth="1"/>
    <col min="1284" max="1284" width="15.28515625" style="133" customWidth="1"/>
    <col min="1285" max="1285" width="16.42578125" style="133" customWidth="1"/>
    <col min="1286" max="1286" width="16.140625" style="133" customWidth="1"/>
    <col min="1287" max="1287" width="18.5703125" style="133" customWidth="1"/>
    <col min="1288" max="1288" width="15.7109375" style="133" customWidth="1"/>
    <col min="1289" max="1289" width="2.140625" style="133" customWidth="1"/>
    <col min="1290" max="1290" width="8.85546875" style="133"/>
    <col min="1291" max="1291" width="10.7109375" style="133" customWidth="1"/>
    <col min="1292" max="1537" width="8.85546875" style="133"/>
    <col min="1538" max="1538" width="11.5703125" style="133" customWidth="1"/>
    <col min="1539" max="1539" width="38" style="133" customWidth="1"/>
    <col min="1540" max="1540" width="15.28515625" style="133" customWidth="1"/>
    <col min="1541" max="1541" width="16.42578125" style="133" customWidth="1"/>
    <col min="1542" max="1542" width="16.140625" style="133" customWidth="1"/>
    <col min="1543" max="1543" width="18.5703125" style="133" customWidth="1"/>
    <col min="1544" max="1544" width="15.7109375" style="133" customWidth="1"/>
    <col min="1545" max="1545" width="2.140625" style="133" customWidth="1"/>
    <col min="1546" max="1546" width="8.85546875" style="133"/>
    <col min="1547" max="1547" width="10.7109375" style="133" customWidth="1"/>
    <col min="1548" max="1793" width="8.85546875" style="133"/>
    <col min="1794" max="1794" width="11.5703125" style="133" customWidth="1"/>
    <col min="1795" max="1795" width="38" style="133" customWidth="1"/>
    <col min="1796" max="1796" width="15.28515625" style="133" customWidth="1"/>
    <col min="1797" max="1797" width="16.42578125" style="133" customWidth="1"/>
    <col min="1798" max="1798" width="16.140625" style="133" customWidth="1"/>
    <col min="1799" max="1799" width="18.5703125" style="133" customWidth="1"/>
    <col min="1800" max="1800" width="15.7109375" style="133" customWidth="1"/>
    <col min="1801" max="1801" width="2.140625" style="133" customWidth="1"/>
    <col min="1802" max="1802" width="8.85546875" style="133"/>
    <col min="1803" max="1803" width="10.7109375" style="133" customWidth="1"/>
    <col min="1804" max="2049" width="8.85546875" style="133"/>
    <col min="2050" max="2050" width="11.5703125" style="133" customWidth="1"/>
    <col min="2051" max="2051" width="38" style="133" customWidth="1"/>
    <col min="2052" max="2052" width="15.28515625" style="133" customWidth="1"/>
    <col min="2053" max="2053" width="16.42578125" style="133" customWidth="1"/>
    <col min="2054" max="2054" width="16.140625" style="133" customWidth="1"/>
    <col min="2055" max="2055" width="18.5703125" style="133" customWidth="1"/>
    <col min="2056" max="2056" width="15.7109375" style="133" customWidth="1"/>
    <col min="2057" max="2057" width="2.140625" style="133" customWidth="1"/>
    <col min="2058" max="2058" width="8.85546875" style="133"/>
    <col min="2059" max="2059" width="10.7109375" style="133" customWidth="1"/>
    <col min="2060" max="2305" width="8.85546875" style="133"/>
    <col min="2306" max="2306" width="11.5703125" style="133" customWidth="1"/>
    <col min="2307" max="2307" width="38" style="133" customWidth="1"/>
    <col min="2308" max="2308" width="15.28515625" style="133" customWidth="1"/>
    <col min="2309" max="2309" width="16.42578125" style="133" customWidth="1"/>
    <col min="2310" max="2310" width="16.140625" style="133" customWidth="1"/>
    <col min="2311" max="2311" width="18.5703125" style="133" customWidth="1"/>
    <col min="2312" max="2312" width="15.7109375" style="133" customWidth="1"/>
    <col min="2313" max="2313" width="2.140625" style="133" customWidth="1"/>
    <col min="2314" max="2314" width="8.85546875" style="133"/>
    <col min="2315" max="2315" width="10.7109375" style="133" customWidth="1"/>
    <col min="2316" max="2561" width="8.85546875" style="133"/>
    <col min="2562" max="2562" width="11.5703125" style="133" customWidth="1"/>
    <col min="2563" max="2563" width="38" style="133" customWidth="1"/>
    <col min="2564" max="2564" width="15.28515625" style="133" customWidth="1"/>
    <col min="2565" max="2565" width="16.42578125" style="133" customWidth="1"/>
    <col min="2566" max="2566" width="16.140625" style="133" customWidth="1"/>
    <col min="2567" max="2567" width="18.5703125" style="133" customWidth="1"/>
    <col min="2568" max="2568" width="15.7109375" style="133" customWidth="1"/>
    <col min="2569" max="2569" width="2.140625" style="133" customWidth="1"/>
    <col min="2570" max="2570" width="8.85546875" style="133"/>
    <col min="2571" max="2571" width="10.7109375" style="133" customWidth="1"/>
    <col min="2572" max="2817" width="8.85546875" style="133"/>
    <col min="2818" max="2818" width="11.5703125" style="133" customWidth="1"/>
    <col min="2819" max="2819" width="38" style="133" customWidth="1"/>
    <col min="2820" max="2820" width="15.28515625" style="133" customWidth="1"/>
    <col min="2821" max="2821" width="16.42578125" style="133" customWidth="1"/>
    <col min="2822" max="2822" width="16.140625" style="133" customWidth="1"/>
    <col min="2823" max="2823" width="18.5703125" style="133" customWidth="1"/>
    <col min="2824" max="2824" width="15.7109375" style="133" customWidth="1"/>
    <col min="2825" max="2825" width="2.140625" style="133" customWidth="1"/>
    <col min="2826" max="2826" width="8.85546875" style="133"/>
    <col min="2827" max="2827" width="10.7109375" style="133" customWidth="1"/>
    <col min="2828" max="3073" width="8.85546875" style="133"/>
    <col min="3074" max="3074" width="11.5703125" style="133" customWidth="1"/>
    <col min="3075" max="3075" width="38" style="133" customWidth="1"/>
    <col min="3076" max="3076" width="15.28515625" style="133" customWidth="1"/>
    <col min="3077" max="3077" width="16.42578125" style="133" customWidth="1"/>
    <col min="3078" max="3078" width="16.140625" style="133" customWidth="1"/>
    <col min="3079" max="3079" width="18.5703125" style="133" customWidth="1"/>
    <col min="3080" max="3080" width="15.7109375" style="133" customWidth="1"/>
    <col min="3081" max="3081" width="2.140625" style="133" customWidth="1"/>
    <col min="3082" max="3082" width="8.85546875" style="133"/>
    <col min="3083" max="3083" width="10.7109375" style="133" customWidth="1"/>
    <col min="3084" max="3329" width="8.85546875" style="133"/>
    <col min="3330" max="3330" width="11.5703125" style="133" customWidth="1"/>
    <col min="3331" max="3331" width="38" style="133" customWidth="1"/>
    <col min="3332" max="3332" width="15.28515625" style="133" customWidth="1"/>
    <col min="3333" max="3333" width="16.42578125" style="133" customWidth="1"/>
    <col min="3334" max="3334" width="16.140625" style="133" customWidth="1"/>
    <col min="3335" max="3335" width="18.5703125" style="133" customWidth="1"/>
    <col min="3336" max="3336" width="15.7109375" style="133" customWidth="1"/>
    <col min="3337" max="3337" width="2.140625" style="133" customWidth="1"/>
    <col min="3338" max="3338" width="8.85546875" style="133"/>
    <col min="3339" max="3339" width="10.7109375" style="133" customWidth="1"/>
    <col min="3340" max="3585" width="8.85546875" style="133"/>
    <col min="3586" max="3586" width="11.5703125" style="133" customWidth="1"/>
    <col min="3587" max="3587" width="38" style="133" customWidth="1"/>
    <col min="3588" max="3588" width="15.28515625" style="133" customWidth="1"/>
    <col min="3589" max="3589" width="16.42578125" style="133" customWidth="1"/>
    <col min="3590" max="3590" width="16.140625" style="133" customWidth="1"/>
    <col min="3591" max="3591" width="18.5703125" style="133" customWidth="1"/>
    <col min="3592" max="3592" width="15.7109375" style="133" customWidth="1"/>
    <col min="3593" max="3593" width="2.140625" style="133" customWidth="1"/>
    <col min="3594" max="3594" width="8.85546875" style="133"/>
    <col min="3595" max="3595" width="10.7109375" style="133" customWidth="1"/>
    <col min="3596" max="3841" width="8.85546875" style="133"/>
    <col min="3842" max="3842" width="11.5703125" style="133" customWidth="1"/>
    <col min="3843" max="3843" width="38" style="133" customWidth="1"/>
    <col min="3844" max="3844" width="15.28515625" style="133" customWidth="1"/>
    <col min="3845" max="3845" width="16.42578125" style="133" customWidth="1"/>
    <col min="3846" max="3846" width="16.140625" style="133" customWidth="1"/>
    <col min="3847" max="3847" width="18.5703125" style="133" customWidth="1"/>
    <col min="3848" max="3848" width="15.7109375" style="133" customWidth="1"/>
    <col min="3849" max="3849" width="2.140625" style="133" customWidth="1"/>
    <col min="3850" max="3850" width="8.85546875" style="133"/>
    <col min="3851" max="3851" width="10.7109375" style="133" customWidth="1"/>
    <col min="3852" max="4097" width="8.85546875" style="133"/>
    <col min="4098" max="4098" width="11.5703125" style="133" customWidth="1"/>
    <col min="4099" max="4099" width="38" style="133" customWidth="1"/>
    <col min="4100" max="4100" width="15.28515625" style="133" customWidth="1"/>
    <col min="4101" max="4101" width="16.42578125" style="133" customWidth="1"/>
    <col min="4102" max="4102" width="16.140625" style="133" customWidth="1"/>
    <col min="4103" max="4103" width="18.5703125" style="133" customWidth="1"/>
    <col min="4104" max="4104" width="15.7109375" style="133" customWidth="1"/>
    <col min="4105" max="4105" width="2.140625" style="133" customWidth="1"/>
    <col min="4106" max="4106" width="8.85546875" style="133"/>
    <col min="4107" max="4107" width="10.7109375" style="133" customWidth="1"/>
    <col min="4108" max="4353" width="8.85546875" style="133"/>
    <col min="4354" max="4354" width="11.5703125" style="133" customWidth="1"/>
    <col min="4355" max="4355" width="38" style="133" customWidth="1"/>
    <col min="4356" max="4356" width="15.28515625" style="133" customWidth="1"/>
    <col min="4357" max="4357" width="16.42578125" style="133" customWidth="1"/>
    <col min="4358" max="4358" width="16.140625" style="133" customWidth="1"/>
    <col min="4359" max="4359" width="18.5703125" style="133" customWidth="1"/>
    <col min="4360" max="4360" width="15.7109375" style="133" customWidth="1"/>
    <col min="4361" max="4361" width="2.140625" style="133" customWidth="1"/>
    <col min="4362" max="4362" width="8.85546875" style="133"/>
    <col min="4363" max="4363" width="10.7109375" style="133" customWidth="1"/>
    <col min="4364" max="4609" width="8.85546875" style="133"/>
    <col min="4610" max="4610" width="11.5703125" style="133" customWidth="1"/>
    <col min="4611" max="4611" width="38" style="133" customWidth="1"/>
    <col min="4612" max="4612" width="15.28515625" style="133" customWidth="1"/>
    <col min="4613" max="4613" width="16.42578125" style="133" customWidth="1"/>
    <col min="4614" max="4614" width="16.140625" style="133" customWidth="1"/>
    <col min="4615" max="4615" width="18.5703125" style="133" customWidth="1"/>
    <col min="4616" max="4616" width="15.7109375" style="133" customWidth="1"/>
    <col min="4617" max="4617" width="2.140625" style="133" customWidth="1"/>
    <col min="4618" max="4618" width="8.85546875" style="133"/>
    <col min="4619" max="4619" width="10.7109375" style="133" customWidth="1"/>
    <col min="4620" max="4865" width="8.85546875" style="133"/>
    <col min="4866" max="4866" width="11.5703125" style="133" customWidth="1"/>
    <col min="4867" max="4867" width="38" style="133" customWidth="1"/>
    <col min="4868" max="4868" width="15.28515625" style="133" customWidth="1"/>
    <col min="4869" max="4869" width="16.42578125" style="133" customWidth="1"/>
    <col min="4870" max="4870" width="16.140625" style="133" customWidth="1"/>
    <col min="4871" max="4871" width="18.5703125" style="133" customWidth="1"/>
    <col min="4872" max="4872" width="15.7109375" style="133" customWidth="1"/>
    <col min="4873" max="4873" width="2.140625" style="133" customWidth="1"/>
    <col min="4874" max="4874" width="8.85546875" style="133"/>
    <col min="4875" max="4875" width="10.7109375" style="133" customWidth="1"/>
    <col min="4876" max="5121" width="8.85546875" style="133"/>
    <col min="5122" max="5122" width="11.5703125" style="133" customWidth="1"/>
    <col min="5123" max="5123" width="38" style="133" customWidth="1"/>
    <col min="5124" max="5124" width="15.28515625" style="133" customWidth="1"/>
    <col min="5125" max="5125" width="16.42578125" style="133" customWidth="1"/>
    <col min="5126" max="5126" width="16.140625" style="133" customWidth="1"/>
    <col min="5127" max="5127" width="18.5703125" style="133" customWidth="1"/>
    <col min="5128" max="5128" width="15.7109375" style="133" customWidth="1"/>
    <col min="5129" max="5129" width="2.140625" style="133" customWidth="1"/>
    <col min="5130" max="5130" width="8.85546875" style="133"/>
    <col min="5131" max="5131" width="10.7109375" style="133" customWidth="1"/>
    <col min="5132" max="5377" width="8.85546875" style="133"/>
    <col min="5378" max="5378" width="11.5703125" style="133" customWidth="1"/>
    <col min="5379" max="5379" width="38" style="133" customWidth="1"/>
    <col min="5380" max="5380" width="15.28515625" style="133" customWidth="1"/>
    <col min="5381" max="5381" width="16.42578125" style="133" customWidth="1"/>
    <col min="5382" max="5382" width="16.140625" style="133" customWidth="1"/>
    <col min="5383" max="5383" width="18.5703125" style="133" customWidth="1"/>
    <col min="5384" max="5384" width="15.7109375" style="133" customWidth="1"/>
    <col min="5385" max="5385" width="2.140625" style="133" customWidth="1"/>
    <col min="5386" max="5386" width="8.85546875" style="133"/>
    <col min="5387" max="5387" width="10.7109375" style="133" customWidth="1"/>
    <col min="5388" max="5633" width="8.85546875" style="133"/>
    <col min="5634" max="5634" width="11.5703125" style="133" customWidth="1"/>
    <col min="5635" max="5635" width="38" style="133" customWidth="1"/>
    <col min="5636" max="5636" width="15.28515625" style="133" customWidth="1"/>
    <col min="5637" max="5637" width="16.42578125" style="133" customWidth="1"/>
    <col min="5638" max="5638" width="16.140625" style="133" customWidth="1"/>
    <col min="5639" max="5639" width="18.5703125" style="133" customWidth="1"/>
    <col min="5640" max="5640" width="15.7109375" style="133" customWidth="1"/>
    <col min="5641" max="5641" width="2.140625" style="133" customWidth="1"/>
    <col min="5642" max="5642" width="8.85546875" style="133"/>
    <col min="5643" max="5643" width="10.7109375" style="133" customWidth="1"/>
    <col min="5644" max="5889" width="8.85546875" style="133"/>
    <col min="5890" max="5890" width="11.5703125" style="133" customWidth="1"/>
    <col min="5891" max="5891" width="38" style="133" customWidth="1"/>
    <col min="5892" max="5892" width="15.28515625" style="133" customWidth="1"/>
    <col min="5893" max="5893" width="16.42578125" style="133" customWidth="1"/>
    <col min="5894" max="5894" width="16.140625" style="133" customWidth="1"/>
    <col min="5895" max="5895" width="18.5703125" style="133" customWidth="1"/>
    <col min="5896" max="5896" width="15.7109375" style="133" customWidth="1"/>
    <col min="5897" max="5897" width="2.140625" style="133" customWidth="1"/>
    <col min="5898" max="5898" width="8.85546875" style="133"/>
    <col min="5899" max="5899" width="10.7109375" style="133" customWidth="1"/>
    <col min="5900" max="6145" width="8.85546875" style="133"/>
    <col min="6146" max="6146" width="11.5703125" style="133" customWidth="1"/>
    <col min="6147" max="6147" width="38" style="133" customWidth="1"/>
    <col min="6148" max="6148" width="15.28515625" style="133" customWidth="1"/>
    <col min="6149" max="6149" width="16.42578125" style="133" customWidth="1"/>
    <col min="6150" max="6150" width="16.140625" style="133" customWidth="1"/>
    <col min="6151" max="6151" width="18.5703125" style="133" customWidth="1"/>
    <col min="6152" max="6152" width="15.7109375" style="133" customWidth="1"/>
    <col min="6153" max="6153" width="2.140625" style="133" customWidth="1"/>
    <col min="6154" max="6154" width="8.85546875" style="133"/>
    <col min="6155" max="6155" width="10.7109375" style="133" customWidth="1"/>
    <col min="6156" max="6401" width="8.85546875" style="133"/>
    <col min="6402" max="6402" width="11.5703125" style="133" customWidth="1"/>
    <col min="6403" max="6403" width="38" style="133" customWidth="1"/>
    <col min="6404" max="6404" width="15.28515625" style="133" customWidth="1"/>
    <col min="6405" max="6405" width="16.42578125" style="133" customWidth="1"/>
    <col min="6406" max="6406" width="16.140625" style="133" customWidth="1"/>
    <col min="6407" max="6407" width="18.5703125" style="133" customWidth="1"/>
    <col min="6408" max="6408" width="15.7109375" style="133" customWidth="1"/>
    <col min="6409" max="6409" width="2.140625" style="133" customWidth="1"/>
    <col min="6410" max="6410" width="8.85546875" style="133"/>
    <col min="6411" max="6411" width="10.7109375" style="133" customWidth="1"/>
    <col min="6412" max="6657" width="8.85546875" style="133"/>
    <col min="6658" max="6658" width="11.5703125" style="133" customWidth="1"/>
    <col min="6659" max="6659" width="38" style="133" customWidth="1"/>
    <col min="6660" max="6660" width="15.28515625" style="133" customWidth="1"/>
    <col min="6661" max="6661" width="16.42578125" style="133" customWidth="1"/>
    <col min="6662" max="6662" width="16.140625" style="133" customWidth="1"/>
    <col min="6663" max="6663" width="18.5703125" style="133" customWidth="1"/>
    <col min="6664" max="6664" width="15.7109375" style="133" customWidth="1"/>
    <col min="6665" max="6665" width="2.140625" style="133" customWidth="1"/>
    <col min="6666" max="6666" width="8.85546875" style="133"/>
    <col min="6667" max="6667" width="10.7109375" style="133" customWidth="1"/>
    <col min="6668" max="6913" width="8.85546875" style="133"/>
    <col min="6914" max="6914" width="11.5703125" style="133" customWidth="1"/>
    <col min="6915" max="6915" width="38" style="133" customWidth="1"/>
    <col min="6916" max="6916" width="15.28515625" style="133" customWidth="1"/>
    <col min="6917" max="6917" width="16.42578125" style="133" customWidth="1"/>
    <col min="6918" max="6918" width="16.140625" style="133" customWidth="1"/>
    <col min="6919" max="6919" width="18.5703125" style="133" customWidth="1"/>
    <col min="6920" max="6920" width="15.7109375" style="133" customWidth="1"/>
    <col min="6921" max="6921" width="2.140625" style="133" customWidth="1"/>
    <col min="6922" max="6922" width="8.85546875" style="133"/>
    <col min="6923" max="6923" width="10.7109375" style="133" customWidth="1"/>
    <col min="6924" max="7169" width="8.85546875" style="133"/>
    <col min="7170" max="7170" width="11.5703125" style="133" customWidth="1"/>
    <col min="7171" max="7171" width="38" style="133" customWidth="1"/>
    <col min="7172" max="7172" width="15.28515625" style="133" customWidth="1"/>
    <col min="7173" max="7173" width="16.42578125" style="133" customWidth="1"/>
    <col min="7174" max="7174" width="16.140625" style="133" customWidth="1"/>
    <col min="7175" max="7175" width="18.5703125" style="133" customWidth="1"/>
    <col min="7176" max="7176" width="15.7109375" style="133" customWidth="1"/>
    <col min="7177" max="7177" width="2.140625" style="133" customWidth="1"/>
    <col min="7178" max="7178" width="8.85546875" style="133"/>
    <col min="7179" max="7179" width="10.7109375" style="133" customWidth="1"/>
    <col min="7180" max="7425" width="8.85546875" style="133"/>
    <col min="7426" max="7426" width="11.5703125" style="133" customWidth="1"/>
    <col min="7427" max="7427" width="38" style="133" customWidth="1"/>
    <col min="7428" max="7428" width="15.28515625" style="133" customWidth="1"/>
    <col min="7429" max="7429" width="16.42578125" style="133" customWidth="1"/>
    <col min="7430" max="7430" width="16.140625" style="133" customWidth="1"/>
    <col min="7431" max="7431" width="18.5703125" style="133" customWidth="1"/>
    <col min="7432" max="7432" width="15.7109375" style="133" customWidth="1"/>
    <col min="7433" max="7433" width="2.140625" style="133" customWidth="1"/>
    <col min="7434" max="7434" width="8.85546875" style="133"/>
    <col min="7435" max="7435" width="10.7109375" style="133" customWidth="1"/>
    <col min="7436" max="7681" width="8.85546875" style="133"/>
    <col min="7682" max="7682" width="11.5703125" style="133" customWidth="1"/>
    <col min="7683" max="7683" width="38" style="133" customWidth="1"/>
    <col min="7684" max="7684" width="15.28515625" style="133" customWidth="1"/>
    <col min="7685" max="7685" width="16.42578125" style="133" customWidth="1"/>
    <col min="7686" max="7686" width="16.140625" style="133" customWidth="1"/>
    <col min="7687" max="7687" width="18.5703125" style="133" customWidth="1"/>
    <col min="7688" max="7688" width="15.7109375" style="133" customWidth="1"/>
    <col min="7689" max="7689" width="2.140625" style="133" customWidth="1"/>
    <col min="7690" max="7690" width="8.85546875" style="133"/>
    <col min="7691" max="7691" width="10.7109375" style="133" customWidth="1"/>
    <col min="7692" max="7937" width="8.85546875" style="133"/>
    <col min="7938" max="7938" width="11.5703125" style="133" customWidth="1"/>
    <col min="7939" max="7939" width="38" style="133" customWidth="1"/>
    <col min="7940" max="7940" width="15.28515625" style="133" customWidth="1"/>
    <col min="7941" max="7941" width="16.42578125" style="133" customWidth="1"/>
    <col min="7942" max="7942" width="16.140625" style="133" customWidth="1"/>
    <col min="7943" max="7943" width="18.5703125" style="133" customWidth="1"/>
    <col min="7944" max="7944" width="15.7109375" style="133" customWidth="1"/>
    <col min="7945" max="7945" width="2.140625" style="133" customWidth="1"/>
    <col min="7946" max="7946" width="8.85546875" style="133"/>
    <col min="7947" max="7947" width="10.7109375" style="133" customWidth="1"/>
    <col min="7948" max="8193" width="8.85546875" style="133"/>
    <col min="8194" max="8194" width="11.5703125" style="133" customWidth="1"/>
    <col min="8195" max="8195" width="38" style="133" customWidth="1"/>
    <col min="8196" max="8196" width="15.28515625" style="133" customWidth="1"/>
    <col min="8197" max="8197" width="16.42578125" style="133" customWidth="1"/>
    <col min="8198" max="8198" width="16.140625" style="133" customWidth="1"/>
    <col min="8199" max="8199" width="18.5703125" style="133" customWidth="1"/>
    <col min="8200" max="8200" width="15.7109375" style="133" customWidth="1"/>
    <col min="8201" max="8201" width="2.140625" style="133" customWidth="1"/>
    <col min="8202" max="8202" width="8.85546875" style="133"/>
    <col min="8203" max="8203" width="10.7109375" style="133" customWidth="1"/>
    <col min="8204" max="8449" width="8.85546875" style="133"/>
    <col min="8450" max="8450" width="11.5703125" style="133" customWidth="1"/>
    <col min="8451" max="8451" width="38" style="133" customWidth="1"/>
    <col min="8452" max="8452" width="15.28515625" style="133" customWidth="1"/>
    <col min="8453" max="8453" width="16.42578125" style="133" customWidth="1"/>
    <col min="8454" max="8454" width="16.140625" style="133" customWidth="1"/>
    <col min="8455" max="8455" width="18.5703125" style="133" customWidth="1"/>
    <col min="8456" max="8456" width="15.7109375" style="133" customWidth="1"/>
    <col min="8457" max="8457" width="2.140625" style="133" customWidth="1"/>
    <col min="8458" max="8458" width="8.85546875" style="133"/>
    <col min="8459" max="8459" width="10.7109375" style="133" customWidth="1"/>
    <col min="8460" max="8705" width="8.85546875" style="133"/>
    <col min="8706" max="8706" width="11.5703125" style="133" customWidth="1"/>
    <col min="8707" max="8707" width="38" style="133" customWidth="1"/>
    <col min="8708" max="8708" width="15.28515625" style="133" customWidth="1"/>
    <col min="8709" max="8709" width="16.42578125" style="133" customWidth="1"/>
    <col min="8710" max="8710" width="16.140625" style="133" customWidth="1"/>
    <col min="8711" max="8711" width="18.5703125" style="133" customWidth="1"/>
    <col min="8712" max="8712" width="15.7109375" style="133" customWidth="1"/>
    <col min="8713" max="8713" width="2.140625" style="133" customWidth="1"/>
    <col min="8714" max="8714" width="8.85546875" style="133"/>
    <col min="8715" max="8715" width="10.7109375" style="133" customWidth="1"/>
    <col min="8716" max="8961" width="8.85546875" style="133"/>
    <col min="8962" max="8962" width="11.5703125" style="133" customWidth="1"/>
    <col min="8963" max="8963" width="38" style="133" customWidth="1"/>
    <col min="8964" max="8964" width="15.28515625" style="133" customWidth="1"/>
    <col min="8965" max="8965" width="16.42578125" style="133" customWidth="1"/>
    <col min="8966" max="8966" width="16.140625" style="133" customWidth="1"/>
    <col min="8967" max="8967" width="18.5703125" style="133" customWidth="1"/>
    <col min="8968" max="8968" width="15.7109375" style="133" customWidth="1"/>
    <col min="8969" max="8969" width="2.140625" style="133" customWidth="1"/>
    <col min="8970" max="8970" width="8.85546875" style="133"/>
    <col min="8971" max="8971" width="10.7109375" style="133" customWidth="1"/>
    <col min="8972" max="9217" width="8.85546875" style="133"/>
    <col min="9218" max="9218" width="11.5703125" style="133" customWidth="1"/>
    <col min="9219" max="9219" width="38" style="133" customWidth="1"/>
    <col min="9220" max="9220" width="15.28515625" style="133" customWidth="1"/>
    <col min="9221" max="9221" width="16.42578125" style="133" customWidth="1"/>
    <col min="9222" max="9222" width="16.140625" style="133" customWidth="1"/>
    <col min="9223" max="9223" width="18.5703125" style="133" customWidth="1"/>
    <col min="9224" max="9224" width="15.7109375" style="133" customWidth="1"/>
    <col min="9225" max="9225" width="2.140625" style="133" customWidth="1"/>
    <col min="9226" max="9226" width="8.85546875" style="133"/>
    <col min="9227" max="9227" width="10.7109375" style="133" customWidth="1"/>
    <col min="9228" max="9473" width="8.85546875" style="133"/>
    <col min="9474" max="9474" width="11.5703125" style="133" customWidth="1"/>
    <col min="9475" max="9475" width="38" style="133" customWidth="1"/>
    <col min="9476" max="9476" width="15.28515625" style="133" customWidth="1"/>
    <col min="9477" max="9477" width="16.42578125" style="133" customWidth="1"/>
    <col min="9478" max="9478" width="16.140625" style="133" customWidth="1"/>
    <col min="9479" max="9479" width="18.5703125" style="133" customWidth="1"/>
    <col min="9480" max="9480" width="15.7109375" style="133" customWidth="1"/>
    <col min="9481" max="9481" width="2.140625" style="133" customWidth="1"/>
    <col min="9482" max="9482" width="8.85546875" style="133"/>
    <col min="9483" max="9483" width="10.7109375" style="133" customWidth="1"/>
    <col min="9484" max="9729" width="8.85546875" style="133"/>
    <col min="9730" max="9730" width="11.5703125" style="133" customWidth="1"/>
    <col min="9731" max="9731" width="38" style="133" customWidth="1"/>
    <col min="9732" max="9732" width="15.28515625" style="133" customWidth="1"/>
    <col min="9733" max="9733" width="16.42578125" style="133" customWidth="1"/>
    <col min="9734" max="9734" width="16.140625" style="133" customWidth="1"/>
    <col min="9735" max="9735" width="18.5703125" style="133" customWidth="1"/>
    <col min="9736" max="9736" width="15.7109375" style="133" customWidth="1"/>
    <col min="9737" max="9737" width="2.140625" style="133" customWidth="1"/>
    <col min="9738" max="9738" width="8.85546875" style="133"/>
    <col min="9739" max="9739" width="10.7109375" style="133" customWidth="1"/>
    <col min="9740" max="9985" width="8.85546875" style="133"/>
    <col min="9986" max="9986" width="11.5703125" style="133" customWidth="1"/>
    <col min="9987" max="9987" width="38" style="133" customWidth="1"/>
    <col min="9988" max="9988" width="15.28515625" style="133" customWidth="1"/>
    <col min="9989" max="9989" width="16.42578125" style="133" customWidth="1"/>
    <col min="9990" max="9990" width="16.140625" style="133" customWidth="1"/>
    <col min="9991" max="9991" width="18.5703125" style="133" customWidth="1"/>
    <col min="9992" max="9992" width="15.7109375" style="133" customWidth="1"/>
    <col min="9993" max="9993" width="2.140625" style="133" customWidth="1"/>
    <col min="9994" max="9994" width="8.85546875" style="133"/>
    <col min="9995" max="9995" width="10.7109375" style="133" customWidth="1"/>
    <col min="9996" max="10241" width="8.85546875" style="133"/>
    <col min="10242" max="10242" width="11.5703125" style="133" customWidth="1"/>
    <col min="10243" max="10243" width="38" style="133" customWidth="1"/>
    <col min="10244" max="10244" width="15.28515625" style="133" customWidth="1"/>
    <col min="10245" max="10245" width="16.42578125" style="133" customWidth="1"/>
    <col min="10246" max="10246" width="16.140625" style="133" customWidth="1"/>
    <col min="10247" max="10247" width="18.5703125" style="133" customWidth="1"/>
    <col min="10248" max="10248" width="15.7109375" style="133" customWidth="1"/>
    <col min="10249" max="10249" width="2.140625" style="133" customWidth="1"/>
    <col min="10250" max="10250" width="8.85546875" style="133"/>
    <col min="10251" max="10251" width="10.7109375" style="133" customWidth="1"/>
    <col min="10252" max="10497" width="8.85546875" style="133"/>
    <col min="10498" max="10498" width="11.5703125" style="133" customWidth="1"/>
    <col min="10499" max="10499" width="38" style="133" customWidth="1"/>
    <col min="10500" max="10500" width="15.28515625" style="133" customWidth="1"/>
    <col min="10501" max="10501" width="16.42578125" style="133" customWidth="1"/>
    <col min="10502" max="10502" width="16.140625" style="133" customWidth="1"/>
    <col min="10503" max="10503" width="18.5703125" style="133" customWidth="1"/>
    <col min="10504" max="10504" width="15.7109375" style="133" customWidth="1"/>
    <col min="10505" max="10505" width="2.140625" style="133" customWidth="1"/>
    <col min="10506" max="10506" width="8.85546875" style="133"/>
    <col min="10507" max="10507" width="10.7109375" style="133" customWidth="1"/>
    <col min="10508" max="10753" width="8.85546875" style="133"/>
    <col min="10754" max="10754" width="11.5703125" style="133" customWidth="1"/>
    <col min="10755" max="10755" width="38" style="133" customWidth="1"/>
    <col min="10756" max="10756" width="15.28515625" style="133" customWidth="1"/>
    <col min="10757" max="10757" width="16.42578125" style="133" customWidth="1"/>
    <col min="10758" max="10758" width="16.140625" style="133" customWidth="1"/>
    <col min="10759" max="10759" width="18.5703125" style="133" customWidth="1"/>
    <col min="10760" max="10760" width="15.7109375" style="133" customWidth="1"/>
    <col min="10761" max="10761" width="2.140625" style="133" customWidth="1"/>
    <col min="10762" max="10762" width="8.85546875" style="133"/>
    <col min="10763" max="10763" width="10.7109375" style="133" customWidth="1"/>
    <col min="10764" max="11009" width="8.85546875" style="133"/>
    <col min="11010" max="11010" width="11.5703125" style="133" customWidth="1"/>
    <col min="11011" max="11011" width="38" style="133" customWidth="1"/>
    <col min="11012" max="11012" width="15.28515625" style="133" customWidth="1"/>
    <col min="11013" max="11013" width="16.42578125" style="133" customWidth="1"/>
    <col min="11014" max="11014" width="16.140625" style="133" customWidth="1"/>
    <col min="11015" max="11015" width="18.5703125" style="133" customWidth="1"/>
    <col min="11016" max="11016" width="15.7109375" style="133" customWidth="1"/>
    <col min="11017" max="11017" width="2.140625" style="133" customWidth="1"/>
    <col min="11018" max="11018" width="8.85546875" style="133"/>
    <col min="11019" max="11019" width="10.7109375" style="133" customWidth="1"/>
    <col min="11020" max="11265" width="8.85546875" style="133"/>
    <col min="11266" max="11266" width="11.5703125" style="133" customWidth="1"/>
    <col min="11267" max="11267" width="38" style="133" customWidth="1"/>
    <col min="11268" max="11268" width="15.28515625" style="133" customWidth="1"/>
    <col min="11269" max="11269" width="16.42578125" style="133" customWidth="1"/>
    <col min="11270" max="11270" width="16.140625" style="133" customWidth="1"/>
    <col min="11271" max="11271" width="18.5703125" style="133" customWidth="1"/>
    <col min="11272" max="11272" width="15.7109375" style="133" customWidth="1"/>
    <col min="11273" max="11273" width="2.140625" style="133" customWidth="1"/>
    <col min="11274" max="11274" width="8.85546875" style="133"/>
    <col min="11275" max="11275" width="10.7109375" style="133" customWidth="1"/>
    <col min="11276" max="11521" width="8.85546875" style="133"/>
    <col min="11522" max="11522" width="11.5703125" style="133" customWidth="1"/>
    <col min="11523" max="11523" width="38" style="133" customWidth="1"/>
    <col min="11524" max="11524" width="15.28515625" style="133" customWidth="1"/>
    <col min="11525" max="11525" width="16.42578125" style="133" customWidth="1"/>
    <col min="11526" max="11526" width="16.140625" style="133" customWidth="1"/>
    <col min="11527" max="11527" width="18.5703125" style="133" customWidth="1"/>
    <col min="11528" max="11528" width="15.7109375" style="133" customWidth="1"/>
    <col min="11529" max="11529" width="2.140625" style="133" customWidth="1"/>
    <col min="11530" max="11530" width="8.85546875" style="133"/>
    <col min="11531" max="11531" width="10.7109375" style="133" customWidth="1"/>
    <col min="11532" max="11777" width="8.85546875" style="133"/>
    <col min="11778" max="11778" width="11.5703125" style="133" customWidth="1"/>
    <col min="11779" max="11779" width="38" style="133" customWidth="1"/>
    <col min="11780" max="11780" width="15.28515625" style="133" customWidth="1"/>
    <col min="11781" max="11781" width="16.42578125" style="133" customWidth="1"/>
    <col min="11782" max="11782" width="16.140625" style="133" customWidth="1"/>
    <col min="11783" max="11783" width="18.5703125" style="133" customWidth="1"/>
    <col min="11784" max="11784" width="15.7109375" style="133" customWidth="1"/>
    <col min="11785" max="11785" width="2.140625" style="133" customWidth="1"/>
    <col min="11786" max="11786" width="8.85546875" style="133"/>
    <col min="11787" max="11787" width="10.7109375" style="133" customWidth="1"/>
    <col min="11788" max="12033" width="8.85546875" style="133"/>
    <col min="12034" max="12034" width="11.5703125" style="133" customWidth="1"/>
    <col min="12035" max="12035" width="38" style="133" customWidth="1"/>
    <col min="12036" max="12036" width="15.28515625" style="133" customWidth="1"/>
    <col min="12037" max="12037" width="16.42578125" style="133" customWidth="1"/>
    <col min="12038" max="12038" width="16.140625" style="133" customWidth="1"/>
    <col min="12039" max="12039" width="18.5703125" style="133" customWidth="1"/>
    <col min="12040" max="12040" width="15.7109375" style="133" customWidth="1"/>
    <col min="12041" max="12041" width="2.140625" style="133" customWidth="1"/>
    <col min="12042" max="12042" width="8.85546875" style="133"/>
    <col min="12043" max="12043" width="10.7109375" style="133" customWidth="1"/>
    <col min="12044" max="12289" width="8.85546875" style="133"/>
    <col min="12290" max="12290" width="11.5703125" style="133" customWidth="1"/>
    <col min="12291" max="12291" width="38" style="133" customWidth="1"/>
    <col min="12292" max="12292" width="15.28515625" style="133" customWidth="1"/>
    <col min="12293" max="12293" width="16.42578125" style="133" customWidth="1"/>
    <col min="12294" max="12294" width="16.140625" style="133" customWidth="1"/>
    <col min="12295" max="12295" width="18.5703125" style="133" customWidth="1"/>
    <col min="12296" max="12296" width="15.7109375" style="133" customWidth="1"/>
    <col min="12297" max="12297" width="2.140625" style="133" customWidth="1"/>
    <col min="12298" max="12298" width="8.85546875" style="133"/>
    <col min="12299" max="12299" width="10.7109375" style="133" customWidth="1"/>
    <col min="12300" max="12545" width="8.85546875" style="133"/>
    <col min="12546" max="12546" width="11.5703125" style="133" customWidth="1"/>
    <col min="12547" max="12547" width="38" style="133" customWidth="1"/>
    <col min="12548" max="12548" width="15.28515625" style="133" customWidth="1"/>
    <col min="12549" max="12549" width="16.42578125" style="133" customWidth="1"/>
    <col min="12550" max="12550" width="16.140625" style="133" customWidth="1"/>
    <col min="12551" max="12551" width="18.5703125" style="133" customWidth="1"/>
    <col min="12552" max="12552" width="15.7109375" style="133" customWidth="1"/>
    <col min="12553" max="12553" width="2.140625" style="133" customWidth="1"/>
    <col min="12554" max="12554" width="8.85546875" style="133"/>
    <col min="12555" max="12555" width="10.7109375" style="133" customWidth="1"/>
    <col min="12556" max="12801" width="8.85546875" style="133"/>
    <col min="12802" max="12802" width="11.5703125" style="133" customWidth="1"/>
    <col min="12803" max="12803" width="38" style="133" customWidth="1"/>
    <col min="12804" max="12804" width="15.28515625" style="133" customWidth="1"/>
    <col min="12805" max="12805" width="16.42578125" style="133" customWidth="1"/>
    <col min="12806" max="12806" width="16.140625" style="133" customWidth="1"/>
    <col min="12807" max="12807" width="18.5703125" style="133" customWidth="1"/>
    <col min="12808" max="12808" width="15.7109375" style="133" customWidth="1"/>
    <col min="12809" max="12809" width="2.140625" style="133" customWidth="1"/>
    <col min="12810" max="12810" width="8.85546875" style="133"/>
    <col min="12811" max="12811" width="10.7109375" style="133" customWidth="1"/>
    <col min="12812" max="13057" width="8.85546875" style="133"/>
    <col min="13058" max="13058" width="11.5703125" style="133" customWidth="1"/>
    <col min="13059" max="13059" width="38" style="133" customWidth="1"/>
    <col min="13060" max="13060" width="15.28515625" style="133" customWidth="1"/>
    <col min="13061" max="13061" width="16.42578125" style="133" customWidth="1"/>
    <col min="13062" max="13062" width="16.140625" style="133" customWidth="1"/>
    <col min="13063" max="13063" width="18.5703125" style="133" customWidth="1"/>
    <col min="13064" max="13064" width="15.7109375" style="133" customWidth="1"/>
    <col min="13065" max="13065" width="2.140625" style="133" customWidth="1"/>
    <col min="13066" max="13066" width="8.85546875" style="133"/>
    <col min="13067" max="13067" width="10.7109375" style="133" customWidth="1"/>
    <col min="13068" max="13313" width="8.85546875" style="133"/>
    <col min="13314" max="13314" width="11.5703125" style="133" customWidth="1"/>
    <col min="13315" max="13315" width="38" style="133" customWidth="1"/>
    <col min="13316" max="13316" width="15.28515625" style="133" customWidth="1"/>
    <col min="13317" max="13317" width="16.42578125" style="133" customWidth="1"/>
    <col min="13318" max="13318" width="16.140625" style="133" customWidth="1"/>
    <col min="13319" max="13319" width="18.5703125" style="133" customWidth="1"/>
    <col min="13320" max="13320" width="15.7109375" style="133" customWidth="1"/>
    <col min="13321" max="13321" width="2.140625" style="133" customWidth="1"/>
    <col min="13322" max="13322" width="8.85546875" style="133"/>
    <col min="13323" max="13323" width="10.7109375" style="133" customWidth="1"/>
    <col min="13324" max="13569" width="8.85546875" style="133"/>
    <col min="13570" max="13570" width="11.5703125" style="133" customWidth="1"/>
    <col min="13571" max="13571" width="38" style="133" customWidth="1"/>
    <col min="13572" max="13572" width="15.28515625" style="133" customWidth="1"/>
    <col min="13573" max="13573" width="16.42578125" style="133" customWidth="1"/>
    <col min="13574" max="13574" width="16.140625" style="133" customWidth="1"/>
    <col min="13575" max="13575" width="18.5703125" style="133" customWidth="1"/>
    <col min="13576" max="13576" width="15.7109375" style="133" customWidth="1"/>
    <col min="13577" max="13577" width="2.140625" style="133" customWidth="1"/>
    <col min="13578" max="13578" width="8.85546875" style="133"/>
    <col min="13579" max="13579" width="10.7109375" style="133" customWidth="1"/>
    <col min="13580" max="13825" width="8.85546875" style="133"/>
    <col min="13826" max="13826" width="11.5703125" style="133" customWidth="1"/>
    <col min="13827" max="13827" width="38" style="133" customWidth="1"/>
    <col min="13828" max="13828" width="15.28515625" style="133" customWidth="1"/>
    <col min="13829" max="13829" width="16.42578125" style="133" customWidth="1"/>
    <col min="13830" max="13830" width="16.140625" style="133" customWidth="1"/>
    <col min="13831" max="13831" width="18.5703125" style="133" customWidth="1"/>
    <col min="13832" max="13832" width="15.7109375" style="133" customWidth="1"/>
    <col min="13833" max="13833" width="2.140625" style="133" customWidth="1"/>
    <col min="13834" max="13834" width="8.85546875" style="133"/>
    <col min="13835" max="13835" width="10.7109375" style="133" customWidth="1"/>
    <col min="13836" max="14081" width="8.85546875" style="133"/>
    <col min="14082" max="14082" width="11.5703125" style="133" customWidth="1"/>
    <col min="14083" max="14083" width="38" style="133" customWidth="1"/>
    <col min="14084" max="14084" width="15.28515625" style="133" customWidth="1"/>
    <col min="14085" max="14085" width="16.42578125" style="133" customWidth="1"/>
    <col min="14086" max="14086" width="16.140625" style="133" customWidth="1"/>
    <col min="14087" max="14087" width="18.5703125" style="133" customWidth="1"/>
    <col min="14088" max="14088" width="15.7109375" style="133" customWidth="1"/>
    <col min="14089" max="14089" width="2.140625" style="133" customWidth="1"/>
    <col min="14090" max="14090" width="8.85546875" style="133"/>
    <col min="14091" max="14091" width="10.7109375" style="133" customWidth="1"/>
    <col min="14092" max="14337" width="8.85546875" style="133"/>
    <col min="14338" max="14338" width="11.5703125" style="133" customWidth="1"/>
    <col min="14339" max="14339" width="38" style="133" customWidth="1"/>
    <col min="14340" max="14340" width="15.28515625" style="133" customWidth="1"/>
    <col min="14341" max="14341" width="16.42578125" style="133" customWidth="1"/>
    <col min="14342" max="14342" width="16.140625" style="133" customWidth="1"/>
    <col min="14343" max="14343" width="18.5703125" style="133" customWidth="1"/>
    <col min="14344" max="14344" width="15.7109375" style="133" customWidth="1"/>
    <col min="14345" max="14345" width="2.140625" style="133" customWidth="1"/>
    <col min="14346" max="14346" width="8.85546875" style="133"/>
    <col min="14347" max="14347" width="10.7109375" style="133" customWidth="1"/>
    <col min="14348" max="14593" width="8.85546875" style="133"/>
    <col min="14594" max="14594" width="11.5703125" style="133" customWidth="1"/>
    <col min="14595" max="14595" width="38" style="133" customWidth="1"/>
    <col min="14596" max="14596" width="15.28515625" style="133" customWidth="1"/>
    <col min="14597" max="14597" width="16.42578125" style="133" customWidth="1"/>
    <col min="14598" max="14598" width="16.140625" style="133" customWidth="1"/>
    <col min="14599" max="14599" width="18.5703125" style="133" customWidth="1"/>
    <col min="14600" max="14600" width="15.7109375" style="133" customWidth="1"/>
    <col min="14601" max="14601" width="2.140625" style="133" customWidth="1"/>
    <col min="14602" max="14602" width="8.85546875" style="133"/>
    <col min="14603" max="14603" width="10.7109375" style="133" customWidth="1"/>
    <col min="14604" max="14849" width="8.85546875" style="133"/>
    <col min="14850" max="14850" width="11.5703125" style="133" customWidth="1"/>
    <col min="14851" max="14851" width="38" style="133" customWidth="1"/>
    <col min="14852" max="14852" width="15.28515625" style="133" customWidth="1"/>
    <col min="14853" max="14853" width="16.42578125" style="133" customWidth="1"/>
    <col min="14854" max="14854" width="16.140625" style="133" customWidth="1"/>
    <col min="14855" max="14855" width="18.5703125" style="133" customWidth="1"/>
    <col min="14856" max="14856" width="15.7109375" style="133" customWidth="1"/>
    <col min="14857" max="14857" width="2.140625" style="133" customWidth="1"/>
    <col min="14858" max="14858" width="8.85546875" style="133"/>
    <col min="14859" max="14859" width="10.7109375" style="133" customWidth="1"/>
    <col min="14860" max="15105" width="8.85546875" style="133"/>
    <col min="15106" max="15106" width="11.5703125" style="133" customWidth="1"/>
    <col min="15107" max="15107" width="38" style="133" customWidth="1"/>
    <col min="15108" max="15108" width="15.28515625" style="133" customWidth="1"/>
    <col min="15109" max="15109" width="16.42578125" style="133" customWidth="1"/>
    <col min="15110" max="15110" width="16.140625" style="133" customWidth="1"/>
    <col min="15111" max="15111" width="18.5703125" style="133" customWidth="1"/>
    <col min="15112" max="15112" width="15.7109375" style="133" customWidth="1"/>
    <col min="15113" max="15113" width="2.140625" style="133" customWidth="1"/>
    <col min="15114" max="15114" width="8.85546875" style="133"/>
    <col min="15115" max="15115" width="10.7109375" style="133" customWidth="1"/>
    <col min="15116" max="15361" width="8.85546875" style="133"/>
    <col min="15362" max="15362" width="11.5703125" style="133" customWidth="1"/>
    <col min="15363" max="15363" width="38" style="133" customWidth="1"/>
    <col min="15364" max="15364" width="15.28515625" style="133" customWidth="1"/>
    <col min="15365" max="15365" width="16.42578125" style="133" customWidth="1"/>
    <col min="15366" max="15366" width="16.140625" style="133" customWidth="1"/>
    <col min="15367" max="15367" width="18.5703125" style="133" customWidth="1"/>
    <col min="15368" max="15368" width="15.7109375" style="133" customWidth="1"/>
    <col min="15369" max="15369" width="2.140625" style="133" customWidth="1"/>
    <col min="15370" max="15370" width="8.85546875" style="133"/>
    <col min="15371" max="15371" width="10.7109375" style="133" customWidth="1"/>
    <col min="15372" max="15617" width="8.85546875" style="133"/>
    <col min="15618" max="15618" width="11.5703125" style="133" customWidth="1"/>
    <col min="15619" max="15619" width="38" style="133" customWidth="1"/>
    <col min="15620" max="15620" width="15.28515625" style="133" customWidth="1"/>
    <col min="15621" max="15621" width="16.42578125" style="133" customWidth="1"/>
    <col min="15622" max="15622" width="16.140625" style="133" customWidth="1"/>
    <col min="15623" max="15623" width="18.5703125" style="133" customWidth="1"/>
    <col min="15624" max="15624" width="15.7109375" style="133" customWidth="1"/>
    <col min="15625" max="15625" width="2.140625" style="133" customWidth="1"/>
    <col min="15626" max="15626" width="8.85546875" style="133"/>
    <col min="15627" max="15627" width="10.7109375" style="133" customWidth="1"/>
    <col min="15628" max="15873" width="8.85546875" style="133"/>
    <col min="15874" max="15874" width="11.5703125" style="133" customWidth="1"/>
    <col min="15875" max="15875" width="38" style="133" customWidth="1"/>
    <col min="15876" max="15876" width="15.28515625" style="133" customWidth="1"/>
    <col min="15877" max="15877" width="16.42578125" style="133" customWidth="1"/>
    <col min="15878" max="15878" width="16.140625" style="133" customWidth="1"/>
    <col min="15879" max="15879" width="18.5703125" style="133" customWidth="1"/>
    <col min="15880" max="15880" width="15.7109375" style="133" customWidth="1"/>
    <col min="15881" max="15881" width="2.140625" style="133" customWidth="1"/>
    <col min="15882" max="15882" width="8.85546875" style="133"/>
    <col min="15883" max="15883" width="10.7109375" style="133" customWidth="1"/>
    <col min="15884" max="16129" width="8.85546875" style="133"/>
    <col min="16130" max="16130" width="11.5703125" style="133" customWidth="1"/>
    <col min="16131" max="16131" width="38" style="133" customWidth="1"/>
    <col min="16132" max="16132" width="15.28515625" style="133" customWidth="1"/>
    <col min="16133" max="16133" width="16.42578125" style="133" customWidth="1"/>
    <col min="16134" max="16134" width="16.140625" style="133" customWidth="1"/>
    <col min="16135" max="16135" width="18.5703125" style="133" customWidth="1"/>
    <col min="16136" max="16136" width="15.7109375" style="133" customWidth="1"/>
    <col min="16137" max="16137" width="2.140625" style="133" customWidth="1"/>
    <col min="16138" max="16138" width="8.85546875" style="133"/>
    <col min="16139" max="16139" width="10.7109375" style="133" customWidth="1"/>
    <col min="16140" max="16384" width="8.85546875" style="133"/>
  </cols>
  <sheetData>
    <row r="1" spans="2:11" ht="20.25" x14ac:dyDescent="0.3">
      <c r="B1" s="64" t="str">
        <f>Cover!C22</f>
        <v>TasNetworks</v>
      </c>
    </row>
    <row r="2" spans="2:11" ht="20.25" x14ac:dyDescent="0.3">
      <c r="B2" s="64" t="s">
        <v>160</v>
      </c>
    </row>
    <row r="3" spans="2:11" ht="20.25" x14ac:dyDescent="0.3">
      <c r="B3" s="41" t="str">
        <f>Cover!C26</f>
        <v>2015-16</v>
      </c>
    </row>
    <row r="4" spans="2:11" x14ac:dyDescent="0.2">
      <c r="I4" s="315"/>
      <c r="J4" s="315"/>
      <c r="K4" s="315"/>
    </row>
    <row r="5" spans="2:11" x14ac:dyDescent="0.2">
      <c r="B5" s="134"/>
      <c r="C5" s="135"/>
      <c r="D5" s="135"/>
      <c r="E5" s="135"/>
      <c r="F5" s="135"/>
      <c r="G5" s="135"/>
      <c r="H5" s="135"/>
    </row>
    <row r="6" spans="2:11" ht="47.1" customHeight="1" x14ac:dyDescent="0.2">
      <c r="B6" s="316" t="s">
        <v>206</v>
      </c>
      <c r="C6" s="317"/>
      <c r="D6" s="317"/>
      <c r="E6" s="317"/>
      <c r="F6" s="317"/>
      <c r="G6" s="135"/>
      <c r="H6" s="135"/>
    </row>
    <row r="7" spans="2:11" x14ac:dyDescent="0.2">
      <c r="B7" s="134"/>
      <c r="C7" s="135"/>
      <c r="D7" s="135"/>
      <c r="E7" s="135"/>
      <c r="F7" s="135"/>
      <c r="G7" s="135"/>
      <c r="H7" s="135"/>
    </row>
    <row r="8" spans="2:11" ht="15.6" customHeight="1" x14ac:dyDescent="0.2">
      <c r="B8" s="318" t="s">
        <v>157</v>
      </c>
      <c r="C8" s="319"/>
      <c r="D8" s="185"/>
    </row>
    <row r="10" spans="2:11" ht="25.5" customHeight="1" x14ac:dyDescent="0.2">
      <c r="B10" s="136"/>
      <c r="C10" s="320" t="s">
        <v>184</v>
      </c>
      <c r="D10" s="321"/>
      <c r="E10" s="321"/>
      <c r="F10" s="321"/>
      <c r="G10" s="321"/>
      <c r="H10" s="322"/>
    </row>
    <row r="11" spans="2:11" ht="22.5" customHeight="1" x14ac:dyDescent="0.2">
      <c r="B11" s="137"/>
      <c r="C11" s="156" t="s">
        <v>181</v>
      </c>
      <c r="D11" s="156" t="s">
        <v>182</v>
      </c>
      <c r="E11" s="128" t="s">
        <v>1</v>
      </c>
      <c r="F11" s="128" t="s">
        <v>178</v>
      </c>
      <c r="G11" s="128" t="s">
        <v>179</v>
      </c>
      <c r="H11" s="138" t="s">
        <v>6</v>
      </c>
    </row>
    <row r="12" spans="2:11" ht="15" x14ac:dyDescent="0.2">
      <c r="B12" s="139" t="s">
        <v>174</v>
      </c>
      <c r="C12" s="140">
        <v>20.320290636999999</v>
      </c>
      <c r="D12" s="140">
        <v>7.0031700596000004</v>
      </c>
      <c r="E12" s="140">
        <v>32.997867400700002</v>
      </c>
      <c r="F12" s="140">
        <v>56.353418646900003</v>
      </c>
      <c r="G12" s="140">
        <v>110.0260613138</v>
      </c>
      <c r="H12" s="140">
        <v>55.515230607299998</v>
      </c>
    </row>
    <row r="13" spans="2:11" ht="15" x14ac:dyDescent="0.2">
      <c r="B13" s="139" t="s">
        <v>175</v>
      </c>
      <c r="C13" s="140">
        <v>9.9592823600000005E-2</v>
      </c>
      <c r="D13" s="140">
        <v>4.2577072399999999E-2</v>
      </c>
      <c r="E13" s="140">
        <v>0.16965137329999999</v>
      </c>
      <c r="F13" s="140">
        <v>0.24259210219999999</v>
      </c>
      <c r="G13" s="140">
        <v>0.41170379140000002</v>
      </c>
      <c r="H13" s="140">
        <v>0.23777533410000001</v>
      </c>
    </row>
    <row r="14" spans="2:11" ht="15" x14ac:dyDescent="0.2">
      <c r="B14" s="208" t="s">
        <v>185</v>
      </c>
      <c r="C14" s="140">
        <v>0</v>
      </c>
      <c r="D14" s="140">
        <v>0</v>
      </c>
      <c r="E14" s="140">
        <v>0</v>
      </c>
      <c r="F14" s="140">
        <v>0</v>
      </c>
      <c r="G14" s="140">
        <v>0</v>
      </c>
      <c r="H14" s="140">
        <v>0</v>
      </c>
    </row>
  </sheetData>
  <customSheetViews>
    <customSheetView guid="{12548F66-3706-4126-8BB8-663EB3B7FE4B}" showPageBreaks="1" showGridLines="0" fitToPage="1" printArea="1" view="pageBreakPreview">
      <selection activeCell="A39" sqref="A39"/>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customSheetView>
  </customSheetViews>
  <mergeCells count="4">
    <mergeCell ref="I4:K4"/>
    <mergeCell ref="B6:F6"/>
    <mergeCell ref="B8:C8"/>
    <mergeCell ref="C10:H10"/>
  </mergeCells>
  <pageMargins left="0.74803149606299213" right="0.74803149606299213" top="0.98425196850393704" bottom="0.98425196850393704" header="0.51181102362204722" footer="0.51181102362204722"/>
  <pageSetup paperSize="8" fitToHeight="100" orientation="landscape" r:id="rId2"/>
  <headerFooter scaleWithDoc="0" alignWithMargins="0">
    <oddFooter>&amp;L&amp;8&amp;D&amp;C&amp;8&amp; Template: &amp;A
&amp;F&amp;R&amp;8&amp;P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cord_x0020_Number xmlns="8f493e50-f4fa-4672-bec5-6587e791f720">R0000525043</Record_x0020_Number>
    <TaxCatchAll xmlns="8f493e50-f4fa-4672-bec5-6587e791f720"/>
    <RIN_x0020_Document_x0020_Type xmlns="8f493e50-f4fa-4672-bec5-6587e791f720">Submission</RIN_x0020_Document_x0020_Type>
    <Owning_x0020_Group xmlns="8f493e50-f4fa-4672-bec5-6587e791f720">N/A</Owning_x0020_Group>
    <RIN_x0020_Document_x0020_Stage xmlns="8f493e50-f4fa-4672-bec5-6587e791f720">Working</RIN_x0020_Document_x0020_Stage>
    <Year xmlns="8f493e50-f4fa-4672-bec5-6587e791f720">15-16</Year>
  </documentManagement>
</p:properties>
</file>

<file path=customXml/item4.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5A340D0812B9E0429EA7DC5B6765C99D" ma:contentTypeVersion="14" ma:contentTypeDescription="" ma:contentTypeScope="" ma:versionID="dca1e29a9575e5dd42194b5e7588a14a">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b3b35be9c87d9a7914a6fe55871a9898"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minOccurs="0"/>
                <xsd:element ref="ns2:RIN_x0020_Document_x0020_Stage" minOccurs="0"/>
                <xsd:element ref="ns2:Owning_x0020_Group" minOccurs="0"/>
                <xsd:element ref="ns2:Yea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nillable="true" ma:displayName="RIN Document Type" ma:default="Working Document" ma:format="RadioButtons" ma:internalName="RIN_x0020_Document_x0020_Type">
      <xsd:simpleType>
        <xsd:restriction base="dms:Choice">
          <xsd:enumeration value="Working Document"/>
          <xsd:enumeration value="Basis of Preparation"/>
          <xsd:enumeration value="Submission"/>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Post Audit"/>
          <xsd:enumeration value="Final"/>
        </xsd:restriction>
      </xsd:simpleType>
    </xsd:element>
    <xsd:element name="Owning_x0020_Group" ma:index="13" nillable="true" ma:displayName="RIN Group" ma:default="N/A" ma:format="Dropdown" ma:internalName="Owning_x0020_Group" ma:readOnly="false">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5-16" ma:format="RadioButtons" ma:internalName="Year">
      <xsd:simpleType>
        <xsd:restriction base="dms:Choice">
          <xsd:enumeration value="13-14"/>
          <xsd:enumeration value="14-15"/>
          <xsd:enumeration value="15-16"/>
          <xsd:enumeration value="16-17"/>
          <xsd:enumeration value="17-18"/>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39762-3F1D-417D-BF1F-0E398A4517B3}">
  <ds:schemaRefs>
    <ds:schemaRef ds:uri="http://schemas.microsoft.com/sharepoint/events"/>
  </ds:schemaRefs>
</ds:datastoreItem>
</file>

<file path=customXml/itemProps2.xml><?xml version="1.0" encoding="utf-8"?>
<ds:datastoreItem xmlns:ds="http://schemas.openxmlformats.org/officeDocument/2006/customXml" ds:itemID="{9D9C5A39-CA05-4756-A7F8-E2384D7B2854}">
  <ds:schemaRefs>
    <ds:schemaRef ds:uri="http://schemas.microsoft.com/sharepoint/v3/contenttype/forms"/>
  </ds:schemaRefs>
</ds:datastoreItem>
</file>

<file path=customXml/itemProps3.xml><?xml version="1.0" encoding="utf-8"?>
<ds:datastoreItem xmlns:ds="http://schemas.openxmlformats.org/officeDocument/2006/customXml" ds:itemID="{FDA6AD15-B561-41BD-89A7-9159BF65E805}">
  <ds:schemaRefs>
    <ds:schemaRef ds:uri="http://purl.org/dc/elements/1.1/"/>
    <ds:schemaRef ds:uri="http://schemas.microsoft.com/office/2006/metadata/properties"/>
    <ds:schemaRef ds:uri="http://schemas.microsoft.com/office/2006/documentManagement/types"/>
    <ds:schemaRef ds:uri="http://schemas.microsoft.com/sharepoint/v4"/>
    <ds:schemaRef ds:uri="http://www.w3.org/XML/1998/namespace"/>
    <ds:schemaRef ds:uri="http://purl.org/dc/terms/"/>
    <ds:schemaRef ds:uri="http://schemas.openxmlformats.org/package/2006/metadata/core-properties"/>
    <ds:schemaRef ds:uri="http://schemas.microsoft.com/office/infopath/2007/PartnerControls"/>
    <ds:schemaRef ds:uri="8f493e50-f4fa-4672-bec5-6587e791f720"/>
    <ds:schemaRef ds:uri="http://purl.org/dc/dcmitype/"/>
  </ds:schemaRefs>
</ds:datastoreItem>
</file>

<file path=customXml/itemProps4.xml><?xml version="1.0" encoding="utf-8"?>
<ds:datastoreItem xmlns:ds="http://schemas.openxmlformats.org/officeDocument/2006/customXml" ds:itemID="{A728FF53-3E0F-4E3C-983C-2718B06CF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Contents</vt:lpstr>
      <vt:lpstr>1a. STPIS Reliability</vt:lpstr>
      <vt:lpstr>1b. STPIS Customer Service</vt:lpstr>
      <vt:lpstr>1c. STPIS Daily Performance</vt:lpstr>
      <vt:lpstr>1d. STPIS GSL</vt:lpstr>
      <vt:lpstr>2. Customer Service</vt:lpstr>
      <vt:lpstr>3a. Feeder Reliability</vt:lpstr>
      <vt:lpstr>3b. Planned outages </vt:lpstr>
      <vt:lpstr>'1a. STPIS Reliability'!Print_Area</vt:lpstr>
      <vt:lpstr>'1b. STPIS Customer Service'!Print_Area</vt:lpstr>
      <vt:lpstr>'1c. STPIS Daily Performance'!Print_Area</vt:lpstr>
      <vt:lpstr>'1d. STPIS GSL'!Print_Area</vt:lpstr>
      <vt:lpstr>'2. Customer Service'!Print_Area</vt:lpstr>
      <vt:lpstr>'3a. Feeder Reliability'!Print_Area</vt:lpstr>
      <vt:lpstr>'3b. Planned outages '!Print_Area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2014-03-16T23:51:38Z</cp:lastPrinted>
  <dcterms:created xsi:type="dcterms:W3CDTF">2011-05-25T23:37:43Z</dcterms:created>
  <dcterms:modified xsi:type="dcterms:W3CDTF">2016-11-03T03:15:53Z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C:\Documents and Settings\jpick\Local Settings\Temporary Internet Files\Content.Outlook\2RMMYUGG\Final Annual Reporting RIN to TasNetworks - Appendix C (Non-Financial Information Templates) - 6 August 2014.xlsx</vt:lpwstr>
  </property>
  <property fmtid="{D5CDD505-2E9C-101B-9397-08002B2CF9AE}" pid="3" name="ContentTypeId">
    <vt:lpwstr>0x01010001E02CCC3410964E993CCD35D068A93E0201005A340D0812B9E0429EA7DC5B6765C99D</vt:lpwstr>
  </property>
  <property fmtid="{D5CDD505-2E9C-101B-9397-08002B2CF9AE}" pid="4" name="RecordPoint_WorkflowType">
    <vt:lpwstr>ActiveSubmitStub</vt:lpwstr>
  </property>
  <property fmtid="{D5CDD505-2E9C-101B-9397-08002B2CF9AE}" pid="5" name="RecordPoint_ActiveItemSiteId">
    <vt:lpwstr>{813152b7-69c2-464f-b7a1-05afac6a8a9a}</vt:lpwstr>
  </property>
  <property fmtid="{D5CDD505-2E9C-101B-9397-08002B2CF9AE}" pid="6" name="RecordPoint_ActiveItemListId">
    <vt:lpwstr>{967f896d-a151-4865-8ce7-3bb3be4be899}</vt:lpwstr>
  </property>
  <property fmtid="{D5CDD505-2E9C-101B-9397-08002B2CF9AE}" pid="7" name="RecordPoint_ActiveItemUniqueId">
    <vt:lpwstr>{a02cecb0-4364-4f1e-b73c-3716ff6579f7}</vt:lpwstr>
  </property>
  <property fmtid="{D5CDD505-2E9C-101B-9397-08002B2CF9AE}" pid="8" name="RecordPoint_ActiveItemWebId">
    <vt:lpwstr>{a8fa1380-8a7a-420d-a986-d134a0a2f7f3}</vt:lpwstr>
  </property>
  <property fmtid="{D5CDD505-2E9C-101B-9397-08002B2CF9AE}" pid="9" name="RecordPoint_RecordNumberSubmitted">
    <vt:lpwstr>R0000525043</vt:lpwstr>
  </property>
  <property fmtid="{D5CDD505-2E9C-101B-9397-08002B2CF9AE}" pid="10" name="RecordPoint_SubmissionCompleted">
    <vt:lpwstr>2016-10-24T11:06:08.2432558+11:00</vt:lpwstr>
  </property>
  <property fmtid="{D5CDD505-2E9C-101B-9397-08002B2CF9AE}" pid="11" name="RecordPoint_SubmissionDate">
    <vt:lpwstr/>
  </property>
  <property fmtid="{D5CDD505-2E9C-101B-9397-08002B2CF9AE}" pid="12" name="RecordPoint_ActiveItemMoved">
    <vt:lpwstr/>
  </property>
  <property fmtid="{D5CDD505-2E9C-101B-9397-08002B2CF9AE}" pid="13" name="RecordPoint_RecordFormat">
    <vt:lpwstr/>
  </property>
</Properties>
</file>