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3.xml" ContentType="application/vnd.openxmlformats-officedocument.drawing+xml"/>
  <Override PartName="/xl/charts/chartEx1.xml" ContentType="application/vnd.ms-office.chartex+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6.xml" ContentType="application/vnd.openxmlformats-officedocument.drawing+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8.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2.xml" ContentType="application/vnd.openxmlformats-officedocument.drawing+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5.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ER\STATE OF ENERGY MARKET 2018\2019 DATA UPDATE\Databooks\"/>
    </mc:Choice>
  </mc:AlternateContent>
  <bookViews>
    <workbookView xWindow="0" yWindow="0" windowWidth="28800" windowHeight="11865" tabRatio="907"/>
  </bookViews>
  <sheets>
    <sheet name="Contents" sheetId="2" r:id="rId1"/>
    <sheet name="Table 3.1" sheetId="3" r:id="rId2"/>
    <sheet name="Table 3.2" sheetId="4" r:id="rId3"/>
    <sheet name="Table 3.3" sheetId="11" r:id="rId4"/>
    <sheet name="Figure 3.1" sheetId="30" r:id="rId5"/>
    <sheet name="Figure 3.2" sheetId="6" r:id="rId6"/>
    <sheet name="Figure 3.3" sheetId="7" r:id="rId7"/>
    <sheet name="Figure 3.4" sheetId="8" r:id="rId8"/>
    <sheet name="Figure 3.5" sheetId="10" r:id="rId9"/>
    <sheet name="Figure 3.6" sheetId="12" r:id="rId10"/>
    <sheet name="Figure 3.7" sheetId="31" r:id="rId11"/>
    <sheet name="Figure 3.8" sheetId="33" r:id="rId12"/>
    <sheet name="Figure 3.9" sheetId="34" r:id="rId13"/>
    <sheet name="Figure 3.10" sheetId="36" r:id="rId14"/>
    <sheet name="Figure 3.11" sheetId="37" r:id="rId15"/>
    <sheet name="Figure 3.12" sheetId="38" r:id="rId16"/>
    <sheet name="Figure 3.13" sheetId="39" r:id="rId17"/>
    <sheet name="Figure 3.14" sheetId="40" r:id="rId18"/>
    <sheet name="Figure 3.15" sheetId="41" r:id="rId19"/>
    <sheet name="Figure 3.16" sheetId="42" r:id="rId20"/>
    <sheet name="Figure 3.17" sheetId="44" r:id="rId21"/>
    <sheet name="Figure 3.18" sheetId="45" r:id="rId22"/>
    <sheet name="Figure 3.19" sheetId="46" r:id="rId23"/>
    <sheet name="Figure 3.20" sheetId="47" r:id="rId24"/>
    <sheet name="Figure 3.21" sheetId="48" r:id="rId25"/>
    <sheet name="Figure 3.22" sheetId="57" r:id="rId26"/>
    <sheet name="Figure 3.23" sheetId="51" r:id="rId27"/>
    <sheet name="Figure 3.24" sheetId="52" r:id="rId28"/>
    <sheet name="Figure 3.25" sheetId="53" r:id="rId29"/>
    <sheet name="Figure 3.26" sheetId="54" r:id="rId30"/>
    <sheet name="Figure 3.27" sheetId="55" r:id="rId31"/>
    <sheet name="Figure 3.28" sheetId="56" r:id="rId32"/>
  </sheets>
  <definedNames>
    <definedName name="_xlchart.v1.0" hidden="1">'Figure 3.17'!$A$8:$A$16</definedName>
    <definedName name="_xlchart.v1.1" hidden="1">'Figure 3.17'!$C$8:$C$16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5" i="45" l="1"/>
  <c r="T36" i="45"/>
  <c r="Q35" i="45"/>
  <c r="S36" i="45"/>
  <c r="R32" i="45"/>
  <c r="T33" i="45"/>
  <c r="Q32" i="45"/>
  <c r="S33" i="45"/>
  <c r="R29" i="45"/>
  <c r="T30" i="45"/>
  <c r="Q29" i="45"/>
  <c r="S30" i="45"/>
  <c r="R26" i="45"/>
  <c r="T27" i="45"/>
  <c r="Q26" i="45"/>
  <c r="S27" i="45"/>
  <c r="R23" i="45"/>
  <c r="T24" i="45"/>
  <c r="Q23" i="45"/>
  <c r="S24" i="45"/>
  <c r="R20" i="45"/>
  <c r="T21" i="45"/>
  <c r="Q20" i="45"/>
  <c r="S21" i="45"/>
  <c r="R17" i="45"/>
  <c r="T18" i="45"/>
  <c r="Q17" i="45"/>
  <c r="S18" i="45"/>
  <c r="R14" i="45"/>
  <c r="T15" i="45"/>
  <c r="Q14" i="45"/>
  <c r="S15" i="45"/>
  <c r="C129" i="56" l="1"/>
  <c r="D129" i="56"/>
  <c r="C130" i="56"/>
  <c r="D130" i="56"/>
  <c r="C131" i="56"/>
  <c r="D131" i="56"/>
  <c r="C132" i="56"/>
  <c r="D132" i="56"/>
  <c r="C133" i="56"/>
  <c r="D133" i="56"/>
  <c r="C134" i="56"/>
  <c r="D134" i="56"/>
  <c r="C135" i="56"/>
  <c r="D135" i="56"/>
  <c r="C136" i="56"/>
  <c r="D136" i="56"/>
  <c r="C137" i="56"/>
  <c r="D137" i="56"/>
  <c r="C138" i="56"/>
  <c r="D138" i="56"/>
  <c r="C139" i="56"/>
  <c r="D139" i="56"/>
  <c r="C140" i="56"/>
  <c r="D140" i="56"/>
  <c r="C115" i="56"/>
  <c r="D115" i="56"/>
  <c r="C116" i="56"/>
  <c r="D116" i="56"/>
  <c r="C117" i="56"/>
  <c r="D117" i="56"/>
  <c r="C118" i="56"/>
  <c r="D118" i="56"/>
  <c r="C119" i="56"/>
  <c r="D119" i="56"/>
  <c r="C120" i="56"/>
  <c r="D120" i="56"/>
  <c r="C121" i="56"/>
  <c r="D121" i="56"/>
  <c r="C122" i="56"/>
  <c r="D122" i="56"/>
  <c r="C123" i="56"/>
  <c r="D123" i="56"/>
  <c r="C124" i="56"/>
  <c r="D124" i="56"/>
  <c r="C125" i="56"/>
  <c r="D125" i="56"/>
  <c r="C126" i="56"/>
  <c r="D126" i="56"/>
  <c r="C101" i="56"/>
  <c r="D101" i="56"/>
  <c r="C102" i="56"/>
  <c r="D102" i="56"/>
  <c r="C103" i="56"/>
  <c r="D103" i="56"/>
  <c r="C104" i="56"/>
  <c r="D104" i="56"/>
  <c r="C105" i="56"/>
  <c r="D105" i="56"/>
  <c r="C106" i="56"/>
  <c r="D106" i="56"/>
  <c r="C107" i="56"/>
  <c r="D107" i="56"/>
  <c r="C108" i="56"/>
  <c r="D108" i="56"/>
  <c r="C109" i="56"/>
  <c r="D109" i="56"/>
  <c r="C110" i="56"/>
  <c r="D110" i="56"/>
  <c r="C111" i="56"/>
  <c r="D111" i="56"/>
  <c r="C112" i="56"/>
  <c r="D112" i="56"/>
  <c r="C87" i="56"/>
  <c r="D87" i="56"/>
  <c r="C88" i="56"/>
  <c r="D88" i="56"/>
  <c r="C89" i="56"/>
  <c r="D89" i="56"/>
  <c r="C90" i="56"/>
  <c r="D90" i="56"/>
  <c r="C91" i="56"/>
  <c r="D91" i="56"/>
  <c r="C92" i="56"/>
  <c r="D92" i="56"/>
  <c r="C93" i="56"/>
  <c r="D93" i="56"/>
  <c r="C94" i="56"/>
  <c r="D94" i="56"/>
  <c r="C95" i="56"/>
  <c r="D95" i="56"/>
  <c r="C96" i="56"/>
  <c r="D96" i="56"/>
  <c r="C97" i="56"/>
  <c r="D97" i="56"/>
  <c r="C98" i="56"/>
  <c r="D98" i="56"/>
  <c r="C73" i="56"/>
  <c r="D73" i="56"/>
  <c r="C74" i="56"/>
  <c r="D74" i="56"/>
  <c r="C75" i="56"/>
  <c r="D75" i="56"/>
  <c r="C76" i="56"/>
  <c r="D76" i="56"/>
  <c r="C77" i="56"/>
  <c r="D77" i="56"/>
  <c r="C78" i="56"/>
  <c r="D78" i="56"/>
  <c r="C79" i="56"/>
  <c r="D79" i="56"/>
  <c r="C80" i="56"/>
  <c r="D80" i="56"/>
  <c r="C81" i="56"/>
  <c r="D81" i="56"/>
  <c r="C82" i="56"/>
  <c r="D82" i="56"/>
  <c r="C83" i="56"/>
  <c r="D83" i="56"/>
  <c r="C84" i="56"/>
  <c r="D84" i="56"/>
  <c r="C59" i="56"/>
  <c r="D59" i="56"/>
  <c r="C60" i="56"/>
  <c r="D60" i="56"/>
  <c r="C61" i="56"/>
  <c r="D61" i="56"/>
  <c r="C62" i="56"/>
  <c r="D62" i="56"/>
  <c r="C63" i="56"/>
  <c r="D63" i="56"/>
  <c r="C64" i="56"/>
  <c r="D64" i="56"/>
  <c r="C65" i="56"/>
  <c r="D65" i="56"/>
  <c r="C66" i="56"/>
  <c r="D66" i="56"/>
  <c r="C67" i="56"/>
  <c r="D67" i="56"/>
  <c r="C68" i="56"/>
  <c r="D68" i="56"/>
  <c r="C69" i="56"/>
  <c r="D69" i="56"/>
  <c r="C70" i="56"/>
  <c r="D70" i="56"/>
  <c r="C45" i="56"/>
  <c r="D45" i="56"/>
  <c r="C46" i="56"/>
  <c r="D46" i="56"/>
  <c r="C47" i="56"/>
  <c r="D47" i="56"/>
  <c r="C48" i="56"/>
  <c r="D48" i="56"/>
  <c r="C49" i="56"/>
  <c r="D49" i="56"/>
  <c r="C50" i="56"/>
  <c r="D50" i="56"/>
  <c r="C51" i="56"/>
  <c r="D51" i="56"/>
  <c r="C52" i="56"/>
  <c r="D52" i="56"/>
  <c r="C53" i="56"/>
  <c r="D53" i="56"/>
  <c r="C54" i="56"/>
  <c r="D54" i="56"/>
  <c r="C55" i="56"/>
  <c r="D55" i="56"/>
  <c r="C56" i="56"/>
  <c r="D56" i="56"/>
  <c r="F111" i="52"/>
  <c r="F112" i="52"/>
  <c r="F113" i="52"/>
  <c r="F114" i="52"/>
  <c r="F115" i="52"/>
  <c r="F116" i="52"/>
  <c r="F117" i="52"/>
  <c r="F118" i="52"/>
  <c r="F119" i="52"/>
  <c r="F120" i="52"/>
  <c r="F121" i="52"/>
  <c r="F122" i="52"/>
  <c r="E96" i="52"/>
  <c r="E97" i="52"/>
  <c r="E98" i="52"/>
  <c r="E99" i="52"/>
  <c r="E100" i="52"/>
  <c r="E101" i="52"/>
  <c r="E102" i="52"/>
  <c r="E103" i="52"/>
  <c r="E104" i="52"/>
  <c r="E105" i="52"/>
  <c r="E106" i="52"/>
  <c r="E107" i="52"/>
  <c r="D81" i="52"/>
  <c r="D82" i="52"/>
  <c r="D83" i="52"/>
  <c r="D84" i="52"/>
  <c r="D85" i="52"/>
  <c r="D86" i="52"/>
  <c r="D87" i="52"/>
  <c r="D88" i="52"/>
  <c r="D89" i="52"/>
  <c r="D90" i="52"/>
  <c r="D91" i="52"/>
  <c r="D92" i="52"/>
  <c r="I66" i="52"/>
  <c r="J66" i="52"/>
  <c r="K66" i="52"/>
  <c r="L66" i="52"/>
  <c r="M66" i="52"/>
  <c r="I67" i="52"/>
  <c r="J67" i="52"/>
  <c r="K67" i="52"/>
  <c r="L67" i="52"/>
  <c r="M67" i="52"/>
  <c r="I68" i="52"/>
  <c r="J68" i="52"/>
  <c r="K68" i="52"/>
  <c r="L68" i="52"/>
  <c r="M68" i="52"/>
  <c r="I69" i="52"/>
  <c r="J69" i="52"/>
  <c r="K69" i="52"/>
  <c r="L69" i="52"/>
  <c r="M69" i="52"/>
  <c r="I70" i="52"/>
  <c r="J70" i="52"/>
  <c r="K70" i="52"/>
  <c r="L70" i="52"/>
  <c r="M70" i="52"/>
  <c r="I71" i="52"/>
  <c r="J71" i="52"/>
  <c r="K71" i="52"/>
  <c r="L71" i="52"/>
  <c r="M71" i="52"/>
  <c r="I72" i="52"/>
  <c r="J72" i="52"/>
  <c r="K72" i="52"/>
  <c r="L72" i="52"/>
  <c r="M72" i="52"/>
  <c r="I73" i="52"/>
  <c r="J73" i="52"/>
  <c r="K73" i="52"/>
  <c r="L73" i="52"/>
  <c r="M73" i="52"/>
  <c r="I74" i="52"/>
  <c r="J74" i="52"/>
  <c r="K74" i="52"/>
  <c r="L74" i="52"/>
  <c r="M74" i="52"/>
  <c r="I75" i="52"/>
  <c r="J75" i="52"/>
  <c r="K75" i="52"/>
  <c r="L75" i="52"/>
  <c r="M75" i="52"/>
  <c r="I76" i="52"/>
  <c r="J76" i="52"/>
  <c r="K76" i="52"/>
  <c r="L76" i="52"/>
  <c r="M76" i="52"/>
  <c r="I77" i="52"/>
  <c r="J77" i="52"/>
  <c r="K77" i="52"/>
  <c r="L77" i="52"/>
  <c r="M77" i="52"/>
  <c r="F51" i="52"/>
  <c r="G51" i="52"/>
  <c r="H51" i="52"/>
  <c r="F52" i="52"/>
  <c r="G52" i="52"/>
  <c r="H52" i="52"/>
  <c r="F53" i="52"/>
  <c r="G53" i="52"/>
  <c r="H53" i="52"/>
  <c r="F54" i="52"/>
  <c r="G54" i="52"/>
  <c r="H54" i="52"/>
  <c r="F55" i="52"/>
  <c r="G55" i="52"/>
  <c r="H55" i="52"/>
  <c r="F56" i="52"/>
  <c r="G56" i="52"/>
  <c r="H56" i="52"/>
  <c r="F57" i="52"/>
  <c r="G57" i="52"/>
  <c r="H57" i="52"/>
  <c r="F58" i="52"/>
  <c r="G58" i="52"/>
  <c r="H58" i="52"/>
  <c r="F59" i="52"/>
  <c r="G59" i="52"/>
  <c r="H59" i="52"/>
  <c r="F60" i="52"/>
  <c r="G60" i="52"/>
  <c r="H60" i="52"/>
  <c r="F61" i="52"/>
  <c r="G61" i="52"/>
  <c r="H61" i="52"/>
  <c r="F62" i="52"/>
  <c r="G62" i="52"/>
  <c r="H62" i="52"/>
  <c r="E47" i="52"/>
  <c r="D47" i="52"/>
  <c r="E73" i="39" l="1"/>
  <c r="D73" i="39"/>
  <c r="D128" i="56" l="1"/>
  <c r="D114" i="56"/>
  <c r="D100" i="56"/>
  <c r="D86" i="56"/>
  <c r="D72" i="56"/>
  <c r="D58" i="56"/>
  <c r="D44" i="56"/>
  <c r="C128" i="56" l="1"/>
  <c r="C114" i="56"/>
  <c r="C100" i="56"/>
  <c r="C86" i="56"/>
  <c r="C72" i="56"/>
  <c r="C58" i="56"/>
  <c r="C44" i="56"/>
  <c r="C71" i="54" a="1"/>
  <c r="C71" i="54" s="1"/>
  <c r="C57" i="54" a="1"/>
  <c r="C57" i="54" s="1"/>
  <c r="C43" i="54" a="1"/>
  <c r="C43" i="54" s="1"/>
  <c r="C29" i="54" a="1"/>
  <c r="C30" i="54" s="1"/>
  <c r="C15" i="54" a="1"/>
  <c r="C15" i="54" s="1"/>
  <c r="A15" i="54"/>
  <c r="F110" i="52"/>
  <c r="E95" i="52"/>
  <c r="D80" i="52"/>
  <c r="J65" i="52"/>
  <c r="K65" i="52"/>
  <c r="L65" i="52"/>
  <c r="M65" i="52"/>
  <c r="I65" i="52"/>
  <c r="G50" i="52"/>
  <c r="H50" i="52"/>
  <c r="F50" i="52"/>
  <c r="D36" i="52"/>
  <c r="E36" i="52"/>
  <c r="D37" i="52"/>
  <c r="E37" i="52"/>
  <c r="D38" i="52"/>
  <c r="E38" i="52"/>
  <c r="D39" i="52"/>
  <c r="E39" i="52"/>
  <c r="D40" i="52"/>
  <c r="E40" i="52"/>
  <c r="D41" i="52"/>
  <c r="E41" i="52"/>
  <c r="D42" i="52"/>
  <c r="E42" i="52"/>
  <c r="D43" i="52"/>
  <c r="E43" i="52"/>
  <c r="D44" i="52"/>
  <c r="E44" i="52"/>
  <c r="D45" i="52"/>
  <c r="E45" i="52"/>
  <c r="D46" i="52"/>
  <c r="E46" i="52"/>
  <c r="E35" i="52"/>
  <c r="D35" i="52"/>
  <c r="C78" i="54" l="1"/>
  <c r="C76" i="54"/>
  <c r="C77" i="54"/>
  <c r="C75" i="54"/>
  <c r="C82" i="54"/>
  <c r="C74" i="54"/>
  <c r="C81" i="54"/>
  <c r="C73" i="54"/>
  <c r="C80" i="54"/>
  <c r="C72" i="54"/>
  <c r="C79" i="54"/>
  <c r="C64" i="54"/>
  <c r="C63" i="54"/>
  <c r="C62" i="54"/>
  <c r="C61" i="54"/>
  <c r="C68" i="54"/>
  <c r="C58" i="54"/>
  <c r="C60" i="54"/>
  <c r="C67" i="54"/>
  <c r="C59" i="54"/>
  <c r="C66" i="54"/>
  <c r="C65" i="54"/>
  <c r="C51" i="54"/>
  <c r="C50" i="54"/>
  <c r="C49" i="54"/>
  <c r="C48" i="54"/>
  <c r="C46" i="54"/>
  <c r="C54" i="54"/>
  <c r="C53" i="54"/>
  <c r="C45" i="54"/>
  <c r="C47" i="54"/>
  <c r="C52" i="54"/>
  <c r="C44" i="54"/>
  <c r="C35" i="54"/>
  <c r="C34" i="54"/>
  <c r="C29" i="54"/>
  <c r="C31" i="54"/>
  <c r="C37" i="54"/>
  <c r="C36" i="54"/>
  <c r="C33" i="54"/>
  <c r="C40" i="54"/>
  <c r="C32" i="54"/>
  <c r="C39" i="54"/>
  <c r="C38" i="54"/>
  <c r="C21" i="54"/>
  <c r="C19" i="54"/>
  <c r="C17" i="54"/>
  <c r="C22" i="54"/>
  <c r="C20" i="54"/>
  <c r="C26" i="54"/>
  <c r="C18" i="54"/>
  <c r="C25" i="54"/>
  <c r="C24" i="54"/>
  <c r="C16" i="54"/>
  <c r="C23" i="54"/>
  <c r="C77" i="39" l="1"/>
  <c r="B77" i="39"/>
  <c r="C75" i="39"/>
  <c r="B75" i="39"/>
  <c r="C72" i="39"/>
  <c r="B72" i="39"/>
  <c r="E70" i="39"/>
  <c r="D70" i="39"/>
  <c r="C69" i="39"/>
  <c r="B69" i="39"/>
  <c r="E67" i="39"/>
  <c r="D67" i="39"/>
  <c r="C66" i="39"/>
  <c r="B66" i="39"/>
  <c r="E64" i="39"/>
  <c r="D64" i="39"/>
  <c r="C63" i="39"/>
  <c r="B63" i="39"/>
  <c r="E61" i="39"/>
  <c r="D61" i="39"/>
  <c r="C60" i="39"/>
  <c r="B60" i="39"/>
  <c r="E58" i="39"/>
  <c r="D58" i="39"/>
  <c r="C57" i="39"/>
  <c r="B57" i="39"/>
  <c r="E55" i="39"/>
  <c r="D55" i="39"/>
  <c r="C54" i="39"/>
  <c r="B54" i="39"/>
  <c r="E52" i="39"/>
  <c r="D52" i="39"/>
  <c r="C51" i="39"/>
  <c r="B51" i="39"/>
  <c r="E49" i="39"/>
  <c r="D49" i="39"/>
  <c r="C48" i="39"/>
  <c r="B48" i="39"/>
  <c r="E46" i="39"/>
  <c r="D46" i="39"/>
  <c r="C45" i="39"/>
  <c r="B45" i="39"/>
  <c r="E43" i="39"/>
  <c r="D43" i="39"/>
  <c r="C42" i="39"/>
  <c r="B42" i="39"/>
  <c r="E40" i="39"/>
  <c r="D40" i="39"/>
  <c r="C39" i="39"/>
  <c r="B39" i="39"/>
  <c r="E37" i="39"/>
  <c r="D37" i="39"/>
  <c r="C36" i="39"/>
  <c r="B36" i="39"/>
</calcChain>
</file>

<file path=xl/sharedStrings.xml><?xml version="1.0" encoding="utf-8"?>
<sst xmlns="http://schemas.openxmlformats.org/spreadsheetml/2006/main" count="859" uniqueCount="373">
  <si>
    <t>Figure 3.1 - Electricity networks regulated by the AER</t>
  </si>
  <si>
    <t>Table 3.1 - Electricity transmission networks in the NEM</t>
  </si>
  <si>
    <t>Table 3.2 - Electricity distribution networks regulated by the AER</t>
  </si>
  <si>
    <t>Figure 3.2 - Forecasting network revenues</t>
  </si>
  <si>
    <t>Figure 3.3 - Composition of network revenues</t>
  </si>
  <si>
    <t>Figure 3.4 - AER decision timelines - electricity transmission networks</t>
  </si>
  <si>
    <t>Figure 3.5 - AER decision timelines - electricity distribution networks</t>
  </si>
  <si>
    <t>Table 3.3 - Recent AER revenue decision - key outcomes</t>
  </si>
  <si>
    <t>Figure 3.6 - Timeline of AER revenue decisions for NSW and ACT</t>
  </si>
  <si>
    <t>Figure 3.7 - Transmission revenues and key drivers</t>
  </si>
  <si>
    <t>Figure 3.8 - Distribution revenues and key drivers</t>
  </si>
  <si>
    <t>Figure 3.9 - Electricity network revenues</t>
  </si>
  <si>
    <t>Figure 3.10 - Network revenues - change from previous period</t>
  </si>
  <si>
    <t>Figure 3.11 - How AER decisions affect customer bills</t>
  </si>
  <si>
    <t>Figure 3.12 - Network investment - change from previous period</t>
  </si>
  <si>
    <t>Figure 3.13 - Network investment - forecast and actual</t>
  </si>
  <si>
    <t>Figure 3.14 - Value of network assets</t>
  </si>
  <si>
    <t>Figure 3.15 - Network investment and asset base per customer</t>
  </si>
  <si>
    <t>Figure 3.16 - Network expenditure by driver</t>
  </si>
  <si>
    <t>Figure 3.17 - Demand management innovations funded in 2016-17</t>
  </si>
  <si>
    <t>Figure 3.18 - Rates of return for energy networks</t>
  </si>
  <si>
    <t>Figure 3.19 - Rate of return for network businesses, 2016-17</t>
  </si>
  <si>
    <t>Figure 3.20 - Annual network operating costs - forecast and actual</t>
  </si>
  <si>
    <t>Figure 3.21 - Network operating expenditures - change from previous period</t>
  </si>
  <si>
    <t>Figure 3.22 - Electricity network productivity</t>
  </si>
  <si>
    <t>Figure 3.23 - Investment and energy delivered</t>
  </si>
  <si>
    <t>Figure 3.24 - Distribution network capacity usage</t>
  </si>
  <si>
    <t>Figure 3.25 - Transmission reliability - number of lost supply events</t>
  </si>
  <si>
    <t>Figure 3.26 - Customer cost of energy not supplied due to supply interruptions</t>
  </si>
  <si>
    <t>Figure 3.27 - Market intervals disrupted by transmission congestion</t>
  </si>
  <si>
    <t>Figure 3.28 - Electricity supply reliability</t>
  </si>
  <si>
    <t>NETWORK</t>
  </si>
  <si>
    <t>LOCATION</t>
  </si>
  <si>
    <t>CURRENT REGULATORY PERIOD</t>
  </si>
  <si>
    <t>OWNER</t>
  </si>
  <si>
    <t>Powerlink</t>
  </si>
  <si>
    <t>Qld</t>
  </si>
  <si>
    <t>1 July 2017 – 30 June 2022</t>
  </si>
  <si>
    <t>Queensland Government</t>
  </si>
  <si>
    <t>TransGrid</t>
  </si>
  <si>
    <t>NSW</t>
  </si>
  <si>
    <t>1 July 2018 – 30 June 2023</t>
  </si>
  <si>
    <t>Hastings 20%; Spark Infrastructure 15%; other private equity 65%</t>
  </si>
  <si>
    <t>AusNet Services / AEMO</t>
  </si>
  <si>
    <t>Vic</t>
  </si>
  <si>
    <t>1 April 2017 – 31 March 2022</t>
  </si>
  <si>
    <t>Listed company (Singapore Power 31.1%; State Grid Corporation 19.9%)</t>
  </si>
  <si>
    <t>ElectraNet</t>
  </si>
  <si>
    <t>SA</t>
  </si>
  <si>
    <t>TasNetworks</t>
  </si>
  <si>
    <t>Tas</t>
  </si>
  <si>
    <t>Tasmanian Government</t>
  </si>
  <si>
    <t>TOTALS</t>
  </si>
  <si>
    <t>STAND ALONE INTERCONNECTORS</t>
  </si>
  <si>
    <t>Directlink</t>
  </si>
  <si>
    <t>Qld–NSW</t>
  </si>
  <si>
    <t>1 July 2015 – 30 June 2020</t>
  </si>
  <si>
    <t>Energy Infrastructure Investments (Marubeni Corporation 49.9%; Osaka Gas 30.2%; APA 19.9%)</t>
  </si>
  <si>
    <t>Murraylink</t>
  </si>
  <si>
    <t>Vic–SA</t>
  </si>
  <si>
    <t>Basslink</t>
  </si>
  <si>
    <t>Vic–Tas</t>
  </si>
  <si>
    <t>Unregulated</t>
  </si>
  <si>
    <t>Keppel Infrastructure Trust</t>
  </si>
  <si>
    <t>INTERCONNECTORS FORMING PART OF STATE NETWORKS</t>
  </si>
  <si>
    <t>Queensland to NSW  (QNI)</t>
  </si>
  <si>
    <t>As for Powerlink and TransGrid</t>
  </si>
  <si>
    <t>Heywood</t>
  </si>
  <si>
    <t>As for ElectraNet and AusNet Services</t>
  </si>
  <si>
    <t>Victoria to NSW</t>
  </si>
  <si>
    <t>Vic–NSW</t>
  </si>
  <si>
    <t>As for AusNet Services and TransGrid</t>
  </si>
  <si>
    <t>QUEENSLAND</t>
  </si>
  <si>
    <t/>
  </si>
  <si>
    <t>Energex</t>
  </si>
  <si>
    <t>Ergon Energy</t>
  </si>
  <si>
    <t>NSW AND ACT</t>
  </si>
  <si>
    <t>Ausgrid</t>
  </si>
  <si>
    <t>NSW Government 49.6%; IFM Investors 25.2%; AustralianSuper 25.2%</t>
  </si>
  <si>
    <t>Endeavour Energy</t>
  </si>
  <si>
    <t>Essential Energy</t>
  </si>
  <si>
    <t>NSW Government</t>
  </si>
  <si>
    <t>Icon Distribution Investments 50%; Jemena (State Grid Corporation 60%; Singapore Power 40%) 50%</t>
  </si>
  <si>
    <t>VICTORIA</t>
  </si>
  <si>
    <t>AusNet Services</t>
  </si>
  <si>
    <t>1 January 2016 – 31 December 2020</t>
  </si>
  <si>
    <t>CitiPower</t>
  </si>
  <si>
    <t>Cheung Kong Infrastructure / Power Assets Holdings 51%; Spark Infrastructure 49%</t>
  </si>
  <si>
    <t>Jemena</t>
  </si>
  <si>
    <t xml:space="preserve">Jemena (State Grid Corporation 60%; Singapore Power 40%) </t>
  </si>
  <si>
    <t>Powercor</t>
  </si>
  <si>
    <t>United Energy</t>
  </si>
  <si>
    <t>Cheung Kong Infrastructure 66%; Jemena (State Grid Corporation 60%; Singapore Power 40%) 34%</t>
  </si>
  <si>
    <t>SOUTH AUSTRALIA</t>
  </si>
  <si>
    <t>SA Power Networks</t>
  </si>
  <si>
    <t>TASMANIA</t>
  </si>
  <si>
    <t>NORTHERN TERRITORY</t>
  </si>
  <si>
    <t>Northern Territory Government</t>
  </si>
  <si>
    <r>
      <t>LINE LENGTH (CIRCUIT KM)</t>
    </r>
    <r>
      <rPr>
        <b/>
        <vertAlign val="superscript"/>
        <sz val="11"/>
        <color theme="0"/>
        <rFont val="Calibri"/>
        <family val="2"/>
        <scheme val="minor"/>
      </rPr>
      <t>1</t>
    </r>
  </si>
  <si>
    <r>
      <t>ELECTRICITY TRANSMITTED (GWH)</t>
    </r>
    <r>
      <rPr>
        <b/>
        <vertAlign val="superscript"/>
        <sz val="11"/>
        <color theme="0"/>
        <rFont val="Calibri"/>
        <family val="2"/>
        <scheme val="minor"/>
      </rPr>
      <t>2</t>
    </r>
  </si>
  <si>
    <t>Transmission</t>
  </si>
  <si>
    <t>Queensland</t>
  </si>
  <si>
    <t>Victoria</t>
  </si>
  <si>
    <t>South Australia</t>
  </si>
  <si>
    <t>Tasmania</t>
  </si>
  <si>
    <t>Return on capital</t>
  </si>
  <si>
    <t>Depreciation</t>
  </si>
  <si>
    <t>Operating expenditure</t>
  </si>
  <si>
    <t xml:space="preserve">Taxation </t>
  </si>
  <si>
    <t>Other</t>
  </si>
  <si>
    <t>Distribution</t>
  </si>
  <si>
    <t>ACT</t>
  </si>
  <si>
    <t>REGION</t>
  </si>
  <si>
    <t>DECISON DATE</t>
  </si>
  <si>
    <t>% CHANGE FROM PREVIOUS PERIOD</t>
  </si>
  <si>
    <t>RATE OF RETURN (%)</t>
  </si>
  <si>
    <t>TRANSMISSION NETWORKS</t>
  </si>
  <si>
    <t>&lt;0.1</t>
  </si>
  <si>
    <t>Vic–SA interconnector</t>
  </si>
  <si>
    <t>Revenue</t>
  </si>
  <si>
    <t>Capital expenditure</t>
  </si>
  <si>
    <t>RAB</t>
  </si>
  <si>
    <t>2006</t>
  </si>
  <si>
    <t>2007</t>
  </si>
  <si>
    <t>2008</t>
  </si>
  <si>
    <t>2009</t>
  </si>
  <si>
    <t>2010</t>
  </si>
  <si>
    <t>2011</t>
  </si>
  <si>
    <t>2012</t>
  </si>
  <si>
    <t>2013</t>
  </si>
  <si>
    <t>2014</t>
  </si>
  <si>
    <t>2015</t>
  </si>
  <si>
    <t>State</t>
  </si>
  <si>
    <t>Transgrid</t>
  </si>
  <si>
    <t>NEM Total</t>
  </si>
  <si>
    <t>NEM</t>
  </si>
  <si>
    <t>Network</t>
  </si>
  <si>
    <t>TransGrid (NSW)</t>
  </si>
  <si>
    <t>ElectraNet (SA)</t>
  </si>
  <si>
    <t>Powerlink (Qld)</t>
  </si>
  <si>
    <t>AusNet Services (Vic)</t>
  </si>
  <si>
    <t>TasNetworks (Tas)</t>
  </si>
  <si>
    <t>CitiPower (Vic)</t>
  </si>
  <si>
    <t>Jemena  (Vic)</t>
  </si>
  <si>
    <t>Powercor  (Vic)</t>
  </si>
  <si>
    <t>United Energy (Vic)</t>
  </si>
  <si>
    <t>Energex (Qld)</t>
  </si>
  <si>
    <t>Ergon Energy (Qld)</t>
  </si>
  <si>
    <t>SA Power Networks (SA)</t>
  </si>
  <si>
    <t>Ausgrid (NSW)</t>
  </si>
  <si>
    <t>Endeavour Energy (NSW)</t>
  </si>
  <si>
    <t>Essential Energy (NSW)</t>
  </si>
  <si>
    <t>Evoenergy (ACT)</t>
  </si>
  <si>
    <t>Ergon Energy  (Qld)</t>
  </si>
  <si>
    <t>SA Power (SA)</t>
  </si>
  <si>
    <t>Jemena (Vic)</t>
  </si>
  <si>
    <t>Powercor (Vic)</t>
  </si>
  <si>
    <t>TasNetwork (Tas)</t>
  </si>
  <si>
    <t>Transmission forecast</t>
  </si>
  <si>
    <t>Distribution forecast</t>
  </si>
  <si>
    <t>Transmission actual</t>
  </si>
  <si>
    <t>Distribution actual</t>
  </si>
  <si>
    <t>Total</t>
  </si>
  <si>
    <t>Growth</t>
  </si>
  <si>
    <t>Replacement</t>
  </si>
  <si>
    <t>Overheads</t>
  </si>
  <si>
    <t>Non-network</t>
  </si>
  <si>
    <t xml:space="preserve">Residential storage </t>
  </si>
  <si>
    <t>Tariff study</t>
  </si>
  <si>
    <t>Microgrid</t>
  </si>
  <si>
    <t>Grid storage</t>
  </si>
  <si>
    <t xml:space="preserve">Research </t>
  </si>
  <si>
    <t>Customer demand response</t>
  </si>
  <si>
    <t xml:space="preserve">In house display and airconditioning load control </t>
  </si>
  <si>
    <t>Virtual power plant</t>
  </si>
  <si>
    <t>Demand scheduling</t>
  </si>
  <si>
    <t>Per cent</t>
  </si>
  <si>
    <t>Actual return on assets excluding incentives</t>
  </si>
  <si>
    <t>AER allowed pre-tax real WACC</t>
  </si>
  <si>
    <t>Ergon</t>
  </si>
  <si>
    <t>Endeavour</t>
  </si>
  <si>
    <t>Essential</t>
  </si>
  <si>
    <t>Evoenergy</t>
  </si>
  <si>
    <t>Citipower</t>
  </si>
  <si>
    <t>Energy delivered (RHS)</t>
  </si>
  <si>
    <t>Capital expenditure (LHS)</t>
  </si>
  <si>
    <t>Jemena Electricity</t>
  </si>
  <si>
    <t>Powercor Australia</t>
  </si>
  <si>
    <t xml:space="preserve">Total loss of supply events </t>
  </si>
  <si>
    <t>Value</t>
  </si>
  <si>
    <t>SAIDI</t>
  </si>
  <si>
    <t>NEM average</t>
  </si>
  <si>
    <t>SAIFI</t>
  </si>
  <si>
    <t xml:space="preserve">NEM </t>
  </si>
  <si>
    <t>State Grid Corporation 46.6%; YTL Power Investments 33.5%; Hastings Investment Management 19.9%</t>
  </si>
  <si>
    <t>Powerlink and TransGrid</t>
  </si>
  <si>
    <t>ElectraNet and AusNet Services</t>
  </si>
  <si>
    <t>AusNet Services and TransGrid</t>
  </si>
  <si>
    <r>
      <t>MAXIMUM DEMAND (MW)</t>
    </r>
    <r>
      <rPr>
        <b/>
        <vertAlign val="superscript"/>
        <sz val="11"/>
        <color theme="0"/>
        <rFont val="Calibri"/>
        <family val="2"/>
        <scheme val="minor"/>
      </rPr>
      <t>3</t>
    </r>
  </si>
  <si>
    <r>
      <t>Power and Water</t>
    </r>
    <r>
      <rPr>
        <vertAlign val="superscript"/>
        <sz val="11"/>
        <color theme="1"/>
        <rFont val="Calibri"/>
        <family val="2"/>
        <scheme val="minor"/>
      </rPr>
      <t>4</t>
    </r>
  </si>
  <si>
    <t>Rate of return</t>
  </si>
  <si>
    <r>
      <t>RATE OF RETURN (%)</t>
    </r>
    <r>
      <rPr>
        <b/>
        <vertAlign val="superscript"/>
        <sz val="11"/>
        <color theme="0"/>
        <rFont val="Calibri"/>
        <family val="2"/>
        <scheme val="minor"/>
      </rPr>
      <t>1</t>
    </r>
  </si>
  <si>
    <r>
      <t>RETAIL BILL IMPACT (%)</t>
    </r>
    <r>
      <rPr>
        <b/>
        <vertAlign val="superscript"/>
        <sz val="11"/>
        <color theme="0"/>
        <rFont val="Calibri"/>
        <family val="2"/>
        <scheme val="minor"/>
      </rPr>
      <t>2</t>
    </r>
  </si>
  <si>
    <t>REVENUE</t>
  </si>
  <si>
    <t>OPERATING EXPENDITURE</t>
  </si>
  <si>
    <t>CAPITAL EXPENDITURE</t>
  </si>
  <si>
    <t>Current regulatory period</t>
  </si>
  <si>
    <t>Previous regulatory period</t>
  </si>
  <si>
    <t>TransGrid 
(NSW)</t>
  </si>
  <si>
    <t>Powerlink
(Queensland)</t>
  </si>
  <si>
    <t>ElectraNet 
(South Australia)</t>
  </si>
  <si>
    <t>AusNet Services 
(Victoria)</t>
  </si>
  <si>
    <t>TasNetworks 
(Tasmania)</t>
  </si>
  <si>
    <t>CitiPower
(Victoria)</t>
  </si>
  <si>
    <t>Jemena 
(Victoria)</t>
  </si>
  <si>
    <t>Powercor  
(Victoria)</t>
  </si>
  <si>
    <t>United Energy 
(Victoria)</t>
  </si>
  <si>
    <t>Ergon Energy 
(Queensland)</t>
  </si>
  <si>
    <t>Energex
(Queensland)</t>
  </si>
  <si>
    <t>SA Power Networks
(South Australia)</t>
  </si>
  <si>
    <t>Ausgrid 
(NSW)</t>
  </si>
  <si>
    <t>Endeavour Energy 
(NSW)</t>
  </si>
  <si>
    <t>Evoenergy 
(ACT)</t>
  </si>
  <si>
    <t>$ per customer</t>
  </si>
  <si>
    <t>Powerlink 
(Queensland)</t>
  </si>
  <si>
    <t>Transgrid 
(NSW)</t>
  </si>
  <si>
    <t>TasNetwork 
(Tasmania)</t>
  </si>
  <si>
    <t>Gigawatt hours</t>
  </si>
  <si>
    <t>Number of events</t>
  </si>
  <si>
    <t>$ million</t>
  </si>
  <si>
    <t>Average minutes of outages per customer</t>
  </si>
  <si>
    <t>Average number of outages per customer</t>
  </si>
  <si>
    <t>Change</t>
  </si>
  <si>
    <t>Annual change</t>
  </si>
  <si>
    <t>Type</t>
  </si>
  <si>
    <t>Project value</t>
  </si>
  <si>
    <t>$</t>
  </si>
  <si>
    <t>Share</t>
  </si>
  <si>
    <t>change</t>
  </si>
  <si>
    <t>April - June 2015</t>
  </si>
  <si>
    <t>Tribunal upholds appeals and remits decisions to AER</t>
  </si>
  <si>
    <t>AER appeals to Federal Court</t>
  </si>
  <si>
    <t>AER commenced remittal process</t>
  </si>
  <si>
    <t xml:space="preserve">Essential Energy submitted regulatory proposal </t>
  </si>
  <si>
    <t>AER draft decision to accept Essential Energy's proposal</t>
  </si>
  <si>
    <t xml:space="preserve">Endeavour Energy submitted regulatory proposal </t>
  </si>
  <si>
    <t>Framework and approach published</t>
  </si>
  <si>
    <t>Regulatory proposals lodged</t>
  </si>
  <si>
    <t>Jemena submitted regulatory proposal</t>
  </si>
  <si>
    <t>AER draft decision to accept Ausgrid's proposal</t>
  </si>
  <si>
    <t>Draft decision released</t>
  </si>
  <si>
    <t>GWh, gigawatt hours; km, kilometres; MW, megawatts.</t>
  </si>
  <si>
    <t>1.</t>
  </si>
  <si>
    <t>2.</t>
  </si>
  <si>
    <t>3.</t>
  </si>
  <si>
    <t>4.</t>
  </si>
  <si>
    <t>Northern Territory transmission assets are treated as part of the distribution system for regulatory purposes.</t>
  </si>
  <si>
    <t>For regulatory purposes, Northern Territory transmission assets are treated as part of the distribution system.</t>
  </si>
  <si>
    <r>
      <rPr>
        <b/>
        <sz val="9"/>
        <color theme="1"/>
        <rFont val="Calibri"/>
        <family val="2"/>
        <scheme val="minor"/>
      </rPr>
      <t>Source</t>
    </r>
    <r>
      <rPr>
        <sz val="9"/>
        <color theme="1"/>
        <rFont val="Calibri"/>
        <family val="2"/>
        <scheme val="minor"/>
      </rPr>
      <t>: AER revenue decisions and economic benchmarking RINs; ASX releases; company websites; company annual reports.</t>
    </r>
  </si>
  <si>
    <r>
      <t>STATE NETWORKS</t>
    </r>
    <r>
      <rPr>
        <b/>
        <vertAlign val="superscript"/>
        <sz val="11"/>
        <color theme="0"/>
        <rFont val="Calibri"/>
        <family val="2"/>
        <scheme val="minor"/>
      </rPr>
      <t>4</t>
    </r>
  </si>
  <si>
    <r>
      <t>Murraylink</t>
    </r>
    <r>
      <rPr>
        <vertAlign val="superscript"/>
        <sz val="11"/>
        <color theme="1"/>
        <rFont val="Calibri"/>
        <family val="2"/>
        <scheme val="minor"/>
      </rPr>
      <t>3</t>
    </r>
  </si>
  <si>
    <t>Rates of return is nominal vanilla rate for the first year of a determination. The rate is updated annually to reflect changes in debt costs.</t>
  </si>
  <si>
    <t>Retail bill impact is change in average annual customer bill compared with customer bill in final year of previous period, adjusted for inflation, assuming</t>
  </si>
  <si>
    <t>retailers pass through outcomes of the decision.</t>
  </si>
  <si>
    <t>Murraylink revenue is collected from customers in South Australia and Victoria, and is a small part of the overall transmission charges in those states.</t>
  </si>
  <si>
    <r>
      <rPr>
        <b/>
        <sz val="9"/>
        <color theme="1"/>
        <rFont val="Calibri"/>
        <family val="2"/>
        <scheme val="minor"/>
      </rPr>
      <t>Source</t>
    </r>
    <r>
      <rPr>
        <sz val="9"/>
        <color theme="1"/>
        <rFont val="Calibri"/>
        <family val="2"/>
        <scheme val="minor"/>
      </rPr>
      <t>: AER estimates.</t>
    </r>
  </si>
  <si>
    <r>
      <rPr>
        <b/>
        <sz val="9"/>
        <color theme="1"/>
        <rFont val="Calibri"/>
        <family val="2"/>
        <scheme val="minor"/>
      </rPr>
      <t xml:space="preserve">Source: </t>
    </r>
    <r>
      <rPr>
        <sz val="9"/>
        <color theme="1"/>
        <rFont val="Calibri"/>
        <family val="2"/>
        <scheme val="minor"/>
      </rPr>
      <t>Post tax revenue modelling used in AER determination process.</t>
    </r>
  </si>
  <si>
    <r>
      <rPr>
        <b/>
        <sz val="9"/>
        <color theme="1"/>
        <rFont val="Calibri"/>
        <family val="2"/>
        <scheme val="minor"/>
      </rPr>
      <t>Source</t>
    </r>
    <r>
      <rPr>
        <sz val="9"/>
        <color theme="1"/>
        <rFont val="Calibri"/>
        <family val="2"/>
        <scheme val="minor"/>
      </rPr>
      <t>: AER.</t>
    </r>
  </si>
  <si>
    <t>RAB, regulatory asset base.</t>
  </si>
  <si>
    <r>
      <rPr>
        <b/>
        <sz val="9"/>
        <color theme="1"/>
        <rFont val="Calibri"/>
        <family val="2"/>
        <scheme val="minor"/>
      </rPr>
      <t>Source</t>
    </r>
    <r>
      <rPr>
        <sz val="9"/>
        <color theme="1"/>
        <rFont val="Calibri"/>
        <family val="2"/>
        <scheme val="minor"/>
      </rPr>
      <t>: AER economic benchmarking RINs; AER regulatory determinations and AER modelling.</t>
    </r>
  </si>
  <si>
    <r>
      <rPr>
        <b/>
        <sz val="9"/>
        <color theme="1"/>
        <rFont val="Calibri"/>
        <family val="2"/>
        <scheme val="minor"/>
      </rPr>
      <t>Source</t>
    </r>
    <r>
      <rPr>
        <sz val="9"/>
        <color theme="1"/>
        <rFont val="Calibri"/>
        <family val="2"/>
        <scheme val="minor"/>
      </rPr>
      <t>: AER revenue decisions and additional AER modelling.</t>
    </r>
  </si>
  <si>
    <r>
      <rPr>
        <b/>
        <sz val="9"/>
        <color theme="1"/>
        <rFont val="Calibri"/>
        <family val="2"/>
        <scheme val="minor"/>
      </rPr>
      <t>Source:</t>
    </r>
    <r>
      <rPr>
        <sz val="9"/>
        <color theme="1"/>
        <rFont val="Calibri"/>
        <family val="2"/>
        <scheme val="minor"/>
      </rPr>
      <t xml:space="preserve"> AER estimates derived from Economic benchmarking RIN responses, AER revenue determinations, and AER modelling.</t>
    </r>
  </si>
  <si>
    <r>
      <rPr>
        <b/>
        <sz val="9"/>
        <color theme="1"/>
        <rFont val="Calibri"/>
        <family val="2"/>
        <scheme val="minor"/>
      </rPr>
      <t>Source</t>
    </r>
    <r>
      <rPr>
        <sz val="9"/>
        <color theme="1"/>
        <rFont val="Calibri"/>
        <family val="2"/>
        <scheme val="minor"/>
      </rPr>
      <t>: Economic benchmarking RIN responses and AER modelling.</t>
    </r>
  </si>
  <si>
    <r>
      <rPr>
        <b/>
        <sz val="9"/>
        <rFont val="Calibri"/>
        <family val="2"/>
        <scheme val="minor"/>
      </rPr>
      <t>Source</t>
    </r>
    <r>
      <rPr>
        <sz val="9"/>
        <rFont val="Calibri"/>
        <family val="2"/>
        <scheme val="minor"/>
      </rPr>
      <t>: Economic benchmarking RIN responses and AER modelling.</t>
    </r>
  </si>
  <si>
    <t xml:space="preserve">RAB </t>
  </si>
  <si>
    <t xml:space="preserve">Capital expenditure </t>
  </si>
  <si>
    <r>
      <rPr>
        <b/>
        <sz val="9"/>
        <rFont val="Calibri"/>
        <family val="2"/>
        <scheme val="minor"/>
      </rPr>
      <t>Source:</t>
    </r>
    <r>
      <rPr>
        <sz val="9"/>
        <rFont val="Calibri"/>
        <family val="2"/>
        <scheme val="minor"/>
      </rPr>
      <t xml:space="preserve"> AER economic benchmarking RINs and AER modelling.</t>
    </r>
  </si>
  <si>
    <t>WACC, weighted average cost of capital.</t>
  </si>
  <si>
    <r>
      <rPr>
        <b/>
        <sz val="9"/>
        <color theme="1"/>
        <rFont val="Calibri"/>
        <family val="2"/>
        <scheme val="minor"/>
      </rPr>
      <t>Source</t>
    </r>
    <r>
      <rPr>
        <sz val="9"/>
        <color theme="1"/>
        <rFont val="Calibri"/>
        <family val="2"/>
        <scheme val="minor"/>
      </rPr>
      <t>: AER economic benchmarking RINs; AER regulatory determinations; AER modelling</t>
    </r>
  </si>
  <si>
    <r>
      <rPr>
        <b/>
        <sz val="9"/>
        <rFont val="Calibri"/>
        <family val="2"/>
        <scheme val="minor"/>
      </rPr>
      <t>Note:</t>
    </r>
    <r>
      <rPr>
        <sz val="9"/>
        <rFont val="Calibri"/>
        <family val="2"/>
        <scheme val="minor"/>
      </rPr>
      <t xml:space="preserve"> Non-coincident summated raw system annual peak demand divided by total zone substation transformer capacity.</t>
    </r>
  </si>
  <si>
    <r>
      <rPr>
        <b/>
        <sz val="9"/>
        <color theme="1"/>
        <rFont val="Calibri"/>
        <family val="2"/>
        <scheme val="minor"/>
      </rPr>
      <t>Source</t>
    </r>
    <r>
      <rPr>
        <sz val="9"/>
        <color theme="1"/>
        <rFont val="Calibri"/>
        <family val="2"/>
        <scheme val="minor"/>
      </rPr>
      <t>: AER economic benchmarking RINs.</t>
    </r>
  </si>
  <si>
    <r>
      <rPr>
        <b/>
        <sz val="9"/>
        <color theme="1"/>
        <rFont val="Calibri"/>
        <family val="2"/>
        <scheme val="minor"/>
      </rPr>
      <t>Source</t>
    </r>
    <r>
      <rPr>
        <sz val="9"/>
        <color theme="1"/>
        <rFont val="Calibri"/>
        <family val="2"/>
        <scheme val="minor"/>
      </rPr>
      <t>: Economic benchmarking RIN responses; AER revenue determinations; AER modelling.</t>
    </r>
  </si>
  <si>
    <r>
      <rPr>
        <b/>
        <sz val="9"/>
        <color theme="1"/>
        <rFont val="Calibri"/>
        <family val="2"/>
        <scheme val="minor"/>
      </rPr>
      <t>Note</t>
    </r>
    <r>
      <rPr>
        <sz val="9"/>
        <color theme="1"/>
        <rFont val="Calibri"/>
        <family val="2"/>
        <scheme val="minor"/>
      </rPr>
      <t>: Negative values for ‘other’ revenues represent downward adjustments to reflect penalties for underperforming against incentive schemes, and/or reversing an earlier over-recovery of revenue.</t>
    </r>
  </si>
  <si>
    <t>AER final decision to accept Essential Energy's proposal</t>
  </si>
  <si>
    <t>Ausgrid submitted regulatory proposal</t>
  </si>
  <si>
    <t>Federal Court upheld Tribunal decision on Opex and debt, and orders AER to remake revenue decisions</t>
  </si>
  <si>
    <t>AER draft decision to accept Endeavour Energy's proposal
Evoenergy submitted regulatory proposal</t>
  </si>
  <si>
    <t>AER final decision
Network appeals to Tribunal</t>
  </si>
  <si>
    <t xml:space="preserve">AER final decision to accept Endeavour Energy's proposal
AER draft decision to accept Evoenergy's proposal
</t>
  </si>
  <si>
    <t>2014–19 regulatory period</t>
  </si>
  <si>
    <t>2019–24 regulatory period</t>
  </si>
  <si>
    <r>
      <rPr>
        <b/>
        <sz val="9"/>
        <rFont val="Calibri"/>
        <family val="2"/>
        <scheme val="minor"/>
      </rPr>
      <t>Source:</t>
    </r>
    <r>
      <rPr>
        <sz val="9"/>
        <rFont val="Calibri"/>
        <family val="2"/>
        <scheme val="minor"/>
      </rPr>
      <t xml:space="preserve"> AER estimates derived from economic benchmarking RIN responses, AER revenue decisions, Australian Competition Tribunal decisions and AER modelling.</t>
    </r>
  </si>
  <si>
    <r>
      <rPr>
        <b/>
        <sz val="9"/>
        <color theme="1"/>
        <rFont val="Calibri"/>
        <family val="2"/>
        <scheme val="minor"/>
      </rPr>
      <t>Source</t>
    </r>
    <r>
      <rPr>
        <sz val="9"/>
        <color theme="1"/>
        <rFont val="Calibri"/>
        <family val="2"/>
        <scheme val="minor"/>
      </rPr>
      <t>: Economic benchmarking RIN responses.</t>
    </r>
  </si>
  <si>
    <r>
      <rPr>
        <b/>
        <sz val="9"/>
        <color theme="1"/>
        <rFont val="Calibri"/>
        <family val="2"/>
        <scheme val="minor"/>
      </rPr>
      <t>Source</t>
    </r>
    <r>
      <rPr>
        <sz val="9"/>
        <color theme="1"/>
        <rFont val="Calibri"/>
        <family val="2"/>
        <scheme val="minor"/>
      </rPr>
      <t>: AER decisions on electricity network revenue proposals and gas pipeline access arrangements; AER decisions following remittals by the Tribunal/Full Federal Court.</t>
    </r>
  </si>
  <si>
    <r>
      <rPr>
        <b/>
        <sz val="9"/>
        <color theme="1"/>
        <rFont val="Calibri"/>
        <family val="2"/>
        <scheme val="minor"/>
      </rPr>
      <t>Note:</t>
    </r>
    <r>
      <rPr>
        <sz val="9"/>
        <color theme="1"/>
        <rFont val="Calibri"/>
        <family val="2"/>
        <scheme val="minor"/>
      </rPr>
      <t xml:space="preserve"> Energy transported through transmission networks includes deliveries to industrial customers that take supply directly off the transmission network. Data excludes energy delivered to other transmission networks via interconnectors. Physical losses account for some differences between transmission and distribution loads.</t>
    </r>
  </si>
  <si>
    <r>
      <rPr>
        <b/>
        <sz val="9"/>
        <color theme="1"/>
        <rFont val="Calibri"/>
        <family val="2"/>
        <scheme val="minor"/>
      </rPr>
      <t>Source</t>
    </r>
    <r>
      <rPr>
        <sz val="9"/>
        <color theme="1"/>
        <rFont val="Calibri"/>
        <family val="2"/>
        <scheme val="minor"/>
      </rPr>
      <t>: AER, Annual benchmarking reports; RINs submitted by network businesses.</t>
    </r>
  </si>
  <si>
    <r>
      <rPr>
        <b/>
        <sz val="9"/>
        <color theme="1"/>
        <rFont val="Calibri"/>
        <family val="2"/>
        <scheme val="minor"/>
      </rPr>
      <t>Note:</t>
    </r>
    <r>
      <rPr>
        <sz val="9"/>
        <color theme="1"/>
        <rFont val="Calibri"/>
        <family val="2"/>
        <scheme val="minor"/>
      </rPr>
      <t xml:space="preserve"> Loss of supply events are the number of times energy is not available to transmission network customers above a specific time period. The threshold varies between businesses from 0.05–1.0 system minutes as published in AER decisions on the STPIS. The thresholds may also vary between regulatory periods for each network.</t>
    </r>
  </si>
  <si>
    <r>
      <rPr>
        <b/>
        <sz val="9"/>
        <color theme="1"/>
        <rFont val="Calibri"/>
        <family val="2"/>
        <scheme val="minor"/>
      </rPr>
      <t>Note</t>
    </r>
    <r>
      <rPr>
        <sz val="9"/>
        <color theme="1"/>
        <rFont val="Calibri"/>
        <family val="2"/>
        <scheme val="minor"/>
      </rPr>
      <t>: Energy unsupplied includes major event days. Customer costs based on AEMO valuations of customer reliability made in 2014. Data is reported on a calendar year basis.</t>
    </r>
  </si>
  <si>
    <r>
      <rPr>
        <b/>
        <sz val="9"/>
        <color theme="1"/>
        <rFont val="Calibri"/>
        <family val="2"/>
        <scheme val="minor"/>
      </rPr>
      <t>Source:</t>
    </r>
    <r>
      <rPr>
        <sz val="9"/>
        <color theme="1"/>
        <rFont val="Calibri"/>
        <family val="2"/>
        <scheme val="minor"/>
      </rPr>
      <t xml:space="preserve"> AER, </t>
    </r>
    <r>
      <rPr>
        <i/>
        <sz val="9"/>
        <color theme="1"/>
        <rFont val="Calibri"/>
        <family val="2"/>
        <scheme val="minor"/>
      </rPr>
      <t>Electricity Transmission Network Service Provider Performance data</t>
    </r>
    <r>
      <rPr>
        <sz val="9"/>
        <color theme="1"/>
        <rFont val="Calibri"/>
        <family val="2"/>
        <scheme val="minor"/>
      </rPr>
      <t>, April 2018.</t>
    </r>
  </si>
  <si>
    <t>Chapter 3 Electricity networks</t>
  </si>
  <si>
    <t>No</t>
  </si>
  <si>
    <t>Yes</t>
  </si>
  <si>
    <r>
      <t>ASSET BASE ($2019 MILLION)</t>
    </r>
    <r>
      <rPr>
        <b/>
        <vertAlign val="superscript"/>
        <sz val="11"/>
        <color theme="0"/>
        <rFont val="Calibri"/>
        <family val="2"/>
        <scheme val="minor"/>
      </rPr>
      <t>1</t>
    </r>
  </si>
  <si>
    <t>Electricity transmitted in 2017-18 (year to March 2018 for the Victorian business).</t>
  </si>
  <si>
    <t>Non-coincident, summated maximum demand in 2017-18 (year to March 2018 for AusNet Services).</t>
  </si>
  <si>
    <t>5.</t>
  </si>
  <si>
    <t>This figure removes double counting of energy delievered to other transmission networks, and as such does not equal the sum of the five networks</t>
  </si>
  <si>
    <r>
      <t>Source:</t>
    </r>
    <r>
      <rPr>
        <sz val="9"/>
        <color theme="1"/>
        <rFont val="Calibri"/>
        <family val="2"/>
        <scheme val="minor"/>
      </rPr>
      <t xml:space="preserve"> AER revenue decisions and economic benchmarking regulatory information notices (RINs); Australian Securities Exchange (ASX) release; company websites; company annual reports.</t>
    </r>
  </si>
  <si>
    <t>Line length and asset base at 30 June 2018 (31 March 2018 for AusNet Services).</t>
  </si>
  <si>
    <t>Private sector consortium 50.4%; NSW Government 49.6%</t>
  </si>
  <si>
    <t>Customer numbers, line length and asset base at 30 June 2018 (31 December 2018 for Victorian businesses).</t>
  </si>
  <si>
    <t>Non-coincident, summated, raw system maximum demand at the zone substation level in 2017–18 (2018 calendar year for Victorian businesses).</t>
  </si>
  <si>
    <r>
      <t>CUSTOMER NUMBERS</t>
    </r>
    <r>
      <rPr>
        <b/>
        <vertAlign val="superscript"/>
        <sz val="11"/>
        <color theme="0"/>
        <rFont val="Calibri"/>
        <family val="2"/>
        <scheme val="minor"/>
      </rPr>
      <t>1</t>
    </r>
  </si>
  <si>
    <t>A high resolution version of this figure is available on the AER website at:</t>
  </si>
  <si>
    <t xml:space="preserve">https://www.aer.gov.au/publications/state-of-the-energy-market-reports/state-of-the-energy-market-2018-data-maps-and-graphics </t>
  </si>
  <si>
    <t>Note: this figure has not been updated for 2019.</t>
  </si>
  <si>
    <t>2021</t>
  </si>
  <si>
    <t>2022</t>
  </si>
  <si>
    <t>2019 $ million</t>
  </si>
  <si>
    <r>
      <rPr>
        <b/>
        <sz val="9"/>
        <rFont val="Calibri"/>
        <family val="2"/>
        <scheme val="minor"/>
      </rPr>
      <t>Note</t>
    </r>
    <r>
      <rPr>
        <sz val="9"/>
        <rFont val="Calibri"/>
        <family val="2"/>
        <scheme val="minor"/>
      </rPr>
      <t>: Revenue, capital expenditure, operating expenditure and RAB data are actual outcomes to 2018, and forecasts for 2019 and 2020. RAB is actual closing data at end of relevant year. Data is shown for relevant regulatory years on an end of year basis. Networks report on a 1 July to 30 June basis, except in Victoria, where they report on calendar year basis. All data is CPI adjusted to June 2019 dollars. Rates of return are WACC forecasts in AER revenue decision and Australian Competition Tribunal decisions for distribution networks.</t>
    </r>
  </si>
  <si>
    <r>
      <rPr>
        <b/>
        <sz val="9"/>
        <color theme="1"/>
        <rFont val="Calibri"/>
        <family val="2"/>
        <scheme val="minor"/>
      </rPr>
      <t>Note</t>
    </r>
    <r>
      <rPr>
        <sz val="9"/>
        <color theme="1"/>
        <rFont val="Calibri"/>
        <family val="2"/>
        <scheme val="minor"/>
      </rPr>
      <t>: Actual outcomes, CPI adjusted to June 2019 dollars.</t>
    </r>
  </si>
  <si>
    <r>
      <rPr>
        <b/>
        <sz val="9"/>
        <color theme="1"/>
        <rFont val="Calibri"/>
        <family val="2"/>
        <scheme val="minor"/>
      </rPr>
      <t>Note</t>
    </r>
    <r>
      <rPr>
        <sz val="9"/>
        <color theme="1"/>
        <rFont val="Calibri"/>
        <family val="2"/>
        <scheme val="minor"/>
      </rPr>
      <t>: Revenues are smoothed annual averages, June 2019 dollars. Actual outcomes for regulatory years up to 2018; forecast used after that. Percentages represent the revenue change between regulatory periods. Forecast updates may result in some outcomes varying from those previously reported. Current regulatory periods at 1 July 2019 (see table 3.1 for transmission and table 3.2 for distribution). CPI adjusted to June 2019 dollars.</t>
    </r>
  </si>
  <si>
    <r>
      <rPr>
        <b/>
        <sz val="9"/>
        <color theme="1"/>
        <rFont val="Calibri"/>
        <family val="2"/>
        <scheme val="minor"/>
      </rPr>
      <t>Note</t>
    </r>
    <r>
      <rPr>
        <sz val="9"/>
        <color theme="1"/>
        <rFont val="Calibri"/>
        <family val="2"/>
        <scheme val="minor"/>
      </rPr>
      <t xml:space="preserve">: Smoothed annual averages, June 2019 dollars. Actual outcomes for previous regulatory period where available, and forecasts for current period. Percentages represent the change between regulatory periods. Revisions may result in some outcomes varying from those previously reported. Current regulatory periods at 1 July 2019 (see table 3.1 for transmission and table 3.2 for distribution). </t>
    </r>
  </si>
  <si>
    <t>For formatting purposes</t>
  </si>
  <si>
    <r>
      <rPr>
        <b/>
        <sz val="9"/>
        <color theme="1"/>
        <rFont val="Calibri"/>
        <family val="2"/>
        <scheme val="minor"/>
      </rPr>
      <t>Note</t>
    </r>
    <r>
      <rPr>
        <sz val="9"/>
        <color theme="1"/>
        <rFont val="Calibri"/>
        <family val="2"/>
        <scheme val="minor"/>
      </rPr>
      <t>: Closing RABs for electricity networks in the NEM, June 2019 dollars. RAB data are actual outcomes to 2018, and forecasts for 2019 and 2020. Networks report on a 1 July to 30 June basis, except in Victoria, where they report on calendar year basis for distribution and 1 April- 31 March basis for transmission.</t>
    </r>
  </si>
  <si>
    <r>
      <rPr>
        <b/>
        <sz val="9"/>
        <color theme="1"/>
        <rFont val="Calibri"/>
        <family val="2"/>
        <scheme val="minor"/>
      </rPr>
      <t>Note</t>
    </r>
    <r>
      <rPr>
        <sz val="9"/>
        <color theme="1"/>
        <rFont val="Calibri"/>
        <family val="2"/>
        <scheme val="minor"/>
      </rPr>
      <t>: Actual outcomes for relevant year on an end of year basis, 2019 dollars. Capital expenditures data are actual outcomes to 2018, and forecasts for 2019 and 2020. Networks report on a 1 July to 30 June basis, except in Victoria, where they report on calendar year basis for distribution and 1 April- 31 March basis for transmission.</t>
    </r>
  </si>
  <si>
    <r>
      <rPr>
        <b/>
        <sz val="9"/>
        <rFont val="Calibri"/>
        <family val="2"/>
        <scheme val="minor"/>
      </rPr>
      <t>Note</t>
    </r>
    <r>
      <rPr>
        <sz val="9"/>
        <rFont val="Calibri"/>
        <family val="2"/>
        <scheme val="minor"/>
      </rPr>
      <t>: Closing RABs, June 2019 dollars. Investment is actual outcomes on an end of year basis, 2019 dollars. Assumptions set out in notes to figures 3.7 and 3.8.</t>
    </r>
  </si>
  <si>
    <r>
      <t xml:space="preserve">Note: </t>
    </r>
    <r>
      <rPr>
        <sz val="9"/>
        <rFont val="Calibri"/>
        <family val="2"/>
        <scheme val="minor"/>
      </rPr>
      <t>Distribution figures have shifted from previous iterations due to a change in methodology.</t>
    </r>
  </si>
  <si>
    <t>Figure 3.17 - Demand management innovations funded in 2017-18</t>
  </si>
  <si>
    <r>
      <rPr>
        <b/>
        <sz val="9"/>
        <color theme="1"/>
        <rFont val="Calibri"/>
        <family val="2"/>
        <scheme val="minor"/>
      </rPr>
      <t>Source</t>
    </r>
    <r>
      <rPr>
        <sz val="9"/>
        <color theme="1"/>
        <rFont val="Calibri"/>
        <family val="2"/>
        <scheme val="minor"/>
      </rPr>
      <t xml:space="preserve">: AER, </t>
    </r>
    <r>
      <rPr>
        <i/>
        <sz val="9"/>
        <color theme="1"/>
        <rFont val="Calibri"/>
        <family val="2"/>
        <scheme val="minor"/>
      </rPr>
      <t>Approval of Demand Management Innovation Allowance expenditures by distributors</t>
    </r>
    <r>
      <rPr>
        <sz val="9"/>
        <color theme="1"/>
        <rFont val="Calibri"/>
        <family val="2"/>
        <scheme val="minor"/>
      </rPr>
      <t>, September 2019.</t>
    </r>
  </si>
  <si>
    <t>Figure 3.19 - Rate of return for network businesses, 2017-18</t>
  </si>
  <si>
    <r>
      <rPr>
        <b/>
        <sz val="9"/>
        <color theme="1"/>
        <rFont val="Calibri"/>
        <family val="2"/>
        <scheme val="minor"/>
      </rPr>
      <t>Note:</t>
    </r>
    <r>
      <rPr>
        <sz val="9"/>
        <color theme="1"/>
        <rFont val="Calibri"/>
        <family val="2"/>
        <scheme val="minor"/>
      </rPr>
      <t xml:space="preserve"> Rates of return for 2017–18. </t>
    </r>
  </si>
  <si>
    <r>
      <rPr>
        <b/>
        <sz val="9"/>
        <color theme="1"/>
        <rFont val="Calibri"/>
        <family val="2"/>
        <scheme val="minor"/>
      </rPr>
      <t>Note:</t>
    </r>
    <r>
      <rPr>
        <sz val="9"/>
        <color theme="1"/>
        <rFont val="Calibri"/>
        <family val="2"/>
        <scheme val="minor"/>
      </rPr>
      <t xml:space="preserve"> Smoothed annual averages, 2019 dollars. Actual outcomes for previous regulatory period where available, and forecasts for current period. Percentages represent the forecast change from the previous regulatory period. Revisions may result in some outcomes varying from those previously reported. Current regulatory periods at 1 July 2019 (see table 3.1 for transmission and table 3.2 for distribution).</t>
    </r>
  </si>
  <si>
    <r>
      <t xml:space="preserve">Note: this figure has not been updated for 2019. Below is Figure 3.25 from </t>
    </r>
    <r>
      <rPr>
        <i/>
        <sz val="11"/>
        <color rgb="FFFF6600"/>
        <rFont val="Calibri"/>
        <family val="2"/>
        <scheme val="minor"/>
      </rPr>
      <t>State of the energy market 2018</t>
    </r>
  </si>
  <si>
    <r>
      <t xml:space="preserve">Note: this figure has not been updated for 2019. Below is Figure 3.27 from </t>
    </r>
    <r>
      <rPr>
        <i/>
        <sz val="11"/>
        <color rgb="FFFF6600"/>
        <rFont val="Calibri"/>
        <family val="2"/>
        <scheme val="minor"/>
      </rPr>
      <t>State of the energy market 2018</t>
    </r>
  </si>
  <si>
    <r>
      <rPr>
        <b/>
        <sz val="9"/>
        <color theme="1"/>
        <rFont val="Calibri"/>
        <family val="2"/>
        <scheme val="minor"/>
      </rPr>
      <t>Note</t>
    </r>
    <r>
      <rPr>
        <sz val="9"/>
        <color theme="1"/>
        <rFont val="Calibri"/>
        <family val="2"/>
        <scheme val="minor"/>
      </rPr>
      <t>: Percentage of trading intervals each year where transmission network congestion impacted the NEM spot price by more than $10 per MWh. The data excludes outages caused by force majeure events and other specific exclusions. Accuracy of 2017 data has been improved since 2018 data release.</t>
    </r>
  </si>
  <si>
    <r>
      <rPr>
        <b/>
        <sz val="9"/>
        <color theme="1"/>
        <rFont val="Calibri"/>
        <family val="2"/>
        <scheme val="minor"/>
      </rPr>
      <t>Note:</t>
    </r>
    <r>
      <rPr>
        <sz val="9"/>
        <color theme="1"/>
        <rFont val="Calibri"/>
        <family val="2"/>
        <scheme val="minor"/>
      </rPr>
      <t xml:space="preserve"> The data reflects total unplanned outages experienced by distribution customers, including outages originating in generation and transmission networks. The data is not normalised for outages beyond the network operator’s reasonable control. Data is for the 12 month period ending 30 June for all states except Victoria, which uses calendar year. Revisions may result in some outcomes varying from those previously reported.</t>
    </r>
  </si>
  <si>
    <t>AER final decision to accept Evoenergy's proposal</t>
  </si>
  <si>
    <t>Revised proposal</t>
  </si>
  <si>
    <t>AER final decision to accept Ausgrid's proposal</t>
  </si>
  <si>
    <t>AER draft decision to accept Jemena's proposal</t>
  </si>
  <si>
    <t>AER final decision to accept Jemena's proposal</t>
  </si>
  <si>
    <t>Final decision</t>
  </si>
  <si>
    <t>Figure 3.22- Electricity network productivity</t>
  </si>
  <si>
    <r>
      <rPr>
        <b/>
        <sz val="9"/>
        <color theme="1"/>
        <rFont val="Calibri"/>
        <family val="2"/>
        <scheme val="minor"/>
      </rPr>
      <t>Source:</t>
    </r>
    <r>
      <rPr>
        <sz val="9"/>
        <color theme="1"/>
        <rFont val="Calibri"/>
        <family val="2"/>
        <scheme val="minor"/>
      </rPr>
      <t xml:space="preserve"> AER, Annual benchmarking reports for electricity transmission and distribution networks.</t>
    </r>
  </si>
  <si>
    <t>na</t>
  </si>
  <si>
    <r>
      <t xml:space="preserve">Note: this figure has not been updated for 2019. Below is Table 3.3 from </t>
    </r>
    <r>
      <rPr>
        <i/>
        <sz val="11"/>
        <color rgb="FFFF6600"/>
        <rFont val="Calibri"/>
        <family val="2"/>
        <scheme val="minor"/>
      </rPr>
      <t>State of the energy market 2018</t>
    </r>
  </si>
  <si>
    <r>
      <t>Note: due to data availability and relevance, some figures have not been updated. These are noted below and their worksheets are labelled with</t>
    </r>
    <r>
      <rPr>
        <b/>
        <sz val="11"/>
        <color rgb="FFC00000"/>
        <rFont val="Calibri"/>
        <family val="2"/>
        <scheme val="minor"/>
      </rPr>
      <t xml:space="preserve"> </t>
    </r>
    <r>
      <rPr>
        <b/>
        <sz val="11"/>
        <color theme="7"/>
        <rFont val="Calibri"/>
        <family val="2"/>
        <scheme val="minor"/>
      </rPr>
      <t>yellow.</t>
    </r>
  </si>
  <si>
    <r>
      <t>178 091</t>
    </r>
    <r>
      <rPr>
        <b/>
        <vertAlign val="superscript"/>
        <sz val="11"/>
        <rFont val="Calibri"/>
        <family val="2"/>
        <scheme val="minor"/>
      </rPr>
      <t>5</t>
    </r>
  </si>
  <si>
    <r>
      <rPr>
        <b/>
        <sz val="9"/>
        <color theme="1"/>
        <rFont val="Calibri"/>
        <family val="2"/>
        <scheme val="minor"/>
      </rPr>
      <t>Note:</t>
    </r>
    <r>
      <rPr>
        <sz val="9"/>
        <color theme="1"/>
        <rFont val="Calibri"/>
        <family val="2"/>
        <scheme val="minor"/>
      </rPr>
      <t xml:space="preserve"> Estimated impact of latest AER decision on network component of a residential electricity bill. The data only accounts for changes in network charges. Revenue impacts are nominal and averaged over the life of the current decision. Changes in other bill components are not reflected. Outcomes will vary among customers, depending on energy use and network tariff structures.</t>
    </r>
  </si>
  <si>
    <t>Electricity transmitted in 2017–18 (2018 calendar year for the Victorian businesses).</t>
  </si>
  <si>
    <t>1 July 2019 - 30 June 2024</t>
  </si>
  <si>
    <r>
      <rPr>
        <b/>
        <sz val="9"/>
        <rFont val="Calibri"/>
        <family val="2"/>
        <scheme val="minor"/>
      </rPr>
      <t>Note</t>
    </r>
    <r>
      <rPr>
        <sz val="9"/>
        <rFont val="Calibri"/>
        <family val="2"/>
        <scheme val="minor"/>
      </rPr>
      <t>: Revenue, capital expenditure, operating expenditure and RAB data are actual outcomes to 2018, and forecasts for 2019 onwards. RAB is actual closing data at end of relevant year. Data is shown for relevant regulatory years on an end of year basis. Networks report on a 1 July to 30 June basis, except in Victoria, where they report from 1 April –31 March basis. All data is CPI adjusted to June 2019 dollars. Rates of return are WACC forecasts in AER revenue decision and Australian Competition Tribunal decisions for transmission networks. Operating expenditure methodology has changed since State of the energy market 2018, and now does not include easement tax for AusNet Services.</t>
    </r>
  </si>
  <si>
    <r>
      <rPr>
        <b/>
        <sz val="9"/>
        <color theme="1"/>
        <rFont val="Calibri"/>
        <family val="2"/>
        <scheme val="minor"/>
      </rPr>
      <t>Note</t>
    </r>
    <r>
      <rPr>
        <sz val="9"/>
        <color theme="1"/>
        <rFont val="Calibri"/>
        <family val="2"/>
        <scheme val="minor"/>
      </rPr>
      <t>: Per cent of total funding applied under the scheme. 2017–18 data (2018 for Victoria).</t>
    </r>
  </si>
  <si>
    <r>
      <rPr>
        <b/>
        <sz val="9"/>
        <color theme="1"/>
        <rFont val="Calibri"/>
        <family val="2"/>
        <scheme val="minor"/>
      </rPr>
      <t>Note</t>
    </r>
    <r>
      <rPr>
        <sz val="9"/>
        <color theme="1"/>
        <rFont val="Calibri"/>
        <family val="2"/>
        <scheme val="minor"/>
      </rPr>
      <t>: Actual outcomes for relevant year on an end of year basis, 2019 dollars. Assumptions set out in notes to figures 3.7 and 3.8. Easement tax has been removed from AusNet Services' transmission operating expenditure since State of the energy market 2018.</t>
    </r>
  </si>
  <si>
    <r>
      <rPr>
        <b/>
        <sz val="9"/>
        <color theme="1"/>
        <rFont val="Calibri"/>
        <family val="2"/>
        <scheme val="minor"/>
      </rPr>
      <t>Note:</t>
    </r>
    <r>
      <rPr>
        <sz val="9"/>
        <color theme="1"/>
        <rFont val="Calibri"/>
        <family val="2"/>
        <scheme val="minor"/>
      </rPr>
      <t xml:space="preserve"> Index of multilateral total factor productivity relative to the 2006 performance of ElectraNet (South Australia). Distribution outcomes are averaged for jurisdictions with multiple networks (Victoria, NSW and Queensland). The ACT does not have a transmission network.</t>
    </r>
  </si>
  <si>
    <r>
      <rPr>
        <b/>
        <sz val="9"/>
        <color theme="1"/>
        <rFont val="Calibri"/>
        <family val="2"/>
        <scheme val="minor"/>
      </rPr>
      <t>Source:</t>
    </r>
    <r>
      <rPr>
        <sz val="9"/>
        <color theme="1"/>
        <rFont val="Calibri"/>
        <family val="2"/>
        <scheme val="minor"/>
      </rPr>
      <t xml:space="preserve"> AER, Annual Benchmarking Reports; RINs submitted by network businesses.</t>
    </r>
  </si>
  <si>
    <t>State of the energy market 2018 (2019 data update)</t>
  </si>
  <si>
    <r>
      <t xml:space="preserve">This document contains the 2019 data update of tables and figures from </t>
    </r>
    <r>
      <rPr>
        <b/>
        <i/>
        <sz val="11"/>
        <color rgb="FFC00000"/>
        <rFont val="Calibri"/>
        <family val="2"/>
        <scheme val="minor"/>
      </rPr>
      <t>State of the energy market 2018</t>
    </r>
    <r>
      <rPr>
        <b/>
        <sz val="11"/>
        <color rgb="FFC00000"/>
        <rFont val="Calibri"/>
        <family val="2"/>
        <scheme val="minor"/>
      </rPr>
      <t>, chapter 3.</t>
    </r>
  </si>
  <si>
    <t>Has the figure been updated for 2019?</t>
  </si>
  <si>
    <t>Transmission min</t>
  </si>
  <si>
    <t>Distribution min</t>
  </si>
  <si>
    <t>Maximum</t>
  </si>
  <si>
    <t>Minimum</t>
  </si>
  <si>
    <t>Range</t>
  </si>
  <si>
    <t>TasNetworks (D)</t>
  </si>
  <si>
    <t>AusNet (D)</t>
  </si>
  <si>
    <t>QLD</t>
  </si>
  <si>
    <t>VIC</t>
  </si>
  <si>
    <t>TAS</t>
  </si>
  <si>
    <t>AusNet</t>
  </si>
  <si>
    <r>
      <rPr>
        <b/>
        <sz val="9"/>
        <color theme="1"/>
        <rFont val="Calibri"/>
        <family val="2"/>
        <scheme val="minor"/>
      </rPr>
      <t>Note</t>
    </r>
    <r>
      <rPr>
        <sz val="9"/>
        <color theme="1"/>
        <rFont val="Calibri"/>
        <family val="2"/>
        <scheme val="minor"/>
      </rPr>
      <t>: Nominal vanilla WACC. This chart has been changed from State of the energy market 2018.</t>
    </r>
  </si>
  <si>
    <r>
      <rPr>
        <b/>
        <sz val="9"/>
        <color theme="1"/>
        <rFont val="Calibri"/>
        <family val="2"/>
        <scheme val="minor"/>
      </rPr>
      <t>Source:</t>
    </r>
    <r>
      <rPr>
        <sz val="9"/>
        <color theme="1"/>
        <rFont val="Calibri"/>
        <family val="2"/>
        <scheme val="minor"/>
      </rPr>
      <t xml:space="preserve"> AER, Electricity distribution network service provider performance data 2006-2018,  August 2019; Electricity transmission network service provider performance data 2006-2018, July 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</si>
</sst>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 ###"/>
    <numFmt numFmtId="165" formatCode="#\ ###\ ###"/>
    <numFmt numFmtId="166" formatCode="0.0"/>
    <numFmt numFmtId="167" formatCode="dd\ mmmm\ yyyy"/>
    <numFmt numFmtId="168" formatCode="_-* #,##0_-;\-* #,##0_-;_-* &quot;-&quot;??_-;_-@_-"/>
    <numFmt numFmtId="169" formatCode="_(* #,##0_);_(* \(#,##0\);_(* &quot;-&quot;??_);_(@_)"/>
    <numFmt numFmtId="170" formatCode="0.0%"/>
    <numFmt numFmtId="171" formatCode="####"/>
    <numFmt numFmtId="172" formatCode="mmmm\ yyyy"/>
    <numFmt numFmtId="173" formatCode="#\ ###"/>
  </numFmts>
  <fonts count="43" x14ac:knownFonts="1">
    <font>
      <sz val="11"/>
      <color theme="1"/>
      <name val="Calibri"/>
      <family val="2"/>
      <scheme val="minor"/>
    </font>
    <font>
      <b/>
      <sz val="11"/>
      <color theme="0"/>
      <name val="Calibri"/>
      <family val="2"/>
      <scheme val="minor"/>
    </font>
    <font>
      <sz val="11"/>
      <color theme="0"/>
      <name val="Calibri"/>
      <family val="2"/>
      <scheme val="minor"/>
    </font>
    <font>
      <sz val="11"/>
      <color rgb="FF002060"/>
      <name val="Calibri"/>
      <family val="2"/>
      <scheme val="minor"/>
    </font>
    <font>
      <b/>
      <sz val="11"/>
      <color rgb="FF002060"/>
      <name val="Calibri"/>
      <family val="2"/>
      <scheme val="minor"/>
    </font>
    <font>
      <b/>
      <sz val="18"/>
      <color theme="0"/>
      <name val="Calibri"/>
      <family val="2"/>
      <scheme val="minor"/>
    </font>
    <font>
      <u/>
      <sz val="11"/>
      <color theme="10"/>
      <name val="Calibri"/>
      <family val="2"/>
      <scheme val="minor"/>
    </font>
    <font>
      <sz val="11"/>
      <color theme="4" tint="0.59999389629810485"/>
      <name val="Calibri"/>
      <family val="2"/>
      <scheme val="minor"/>
    </font>
    <font>
      <sz val="11"/>
      <color theme="8" tint="0.59999389629810485"/>
      <name val="Calibri"/>
      <family val="2"/>
      <scheme val="minor"/>
    </font>
    <font>
      <sz val="14"/>
      <color theme="8" tint="-0.499984740745262"/>
      <name val="Calibri"/>
      <family val="2"/>
      <scheme val="minor"/>
    </font>
    <font>
      <sz val="11"/>
      <color theme="8" tint="-0.499984740745262"/>
      <name val="Calibri"/>
      <family val="2"/>
      <scheme val="minor"/>
    </font>
    <font>
      <sz val="14"/>
      <color theme="1"/>
      <name val="Calibri"/>
      <family val="2"/>
      <scheme val="minor"/>
    </font>
    <font>
      <sz val="11"/>
      <color theme="1"/>
      <name val="Calibri"/>
      <family val="2"/>
      <scheme val="minor"/>
    </font>
    <font>
      <b/>
      <sz val="11"/>
      <color theme="1"/>
      <name val="Calibri"/>
      <family val="2"/>
      <scheme val="minor"/>
    </font>
    <font>
      <b/>
      <vertAlign val="superscript"/>
      <sz val="11"/>
      <color theme="0"/>
      <name val="Calibri"/>
      <family val="2"/>
      <scheme val="minor"/>
    </font>
    <font>
      <sz val="11"/>
      <name val="Calibri"/>
      <family val="2"/>
      <scheme val="minor"/>
    </font>
    <font>
      <vertAlign val="superscript"/>
      <sz val="11"/>
      <color theme="1"/>
      <name val="Calibri"/>
      <family val="2"/>
      <scheme val="minor"/>
    </font>
    <font>
      <sz val="10"/>
      <name val="Arial"/>
      <family val="2"/>
    </font>
    <font>
      <b/>
      <sz val="18"/>
      <color rgb="FFFF6600"/>
      <name val="Calibri"/>
      <family val="2"/>
      <scheme val="minor"/>
    </font>
    <font>
      <b/>
      <sz val="11"/>
      <color rgb="FFFF6600"/>
      <name val="Calibri"/>
      <family val="2"/>
      <scheme val="minor"/>
    </font>
    <font>
      <sz val="11"/>
      <color rgb="FFC00000"/>
      <name val="Calibri"/>
      <family val="2"/>
      <scheme val="minor"/>
    </font>
    <font>
      <sz val="14"/>
      <name val="Calibri"/>
      <family val="2"/>
      <scheme val="minor"/>
    </font>
    <font>
      <sz val="11"/>
      <color rgb="FF000000"/>
      <name val="Calibri"/>
      <family val="2"/>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i/>
      <sz val="9"/>
      <color theme="1"/>
      <name val="Calibri"/>
      <family val="2"/>
      <scheme val="minor"/>
    </font>
    <font>
      <b/>
      <sz val="18"/>
      <name val="Calibri"/>
      <family val="2"/>
      <scheme val="minor"/>
    </font>
    <font>
      <b/>
      <sz val="14"/>
      <color rgb="FFC00000"/>
      <name val="Calibri"/>
      <family val="2"/>
      <scheme val="minor"/>
    </font>
    <font>
      <b/>
      <sz val="11"/>
      <color rgb="FFC00000"/>
      <name val="Calibri"/>
      <family val="2"/>
      <scheme val="minor"/>
    </font>
    <font>
      <b/>
      <i/>
      <sz val="11"/>
      <color rgb="FFC00000"/>
      <name val="Calibri"/>
      <family val="2"/>
      <scheme val="minor"/>
    </font>
    <font>
      <u/>
      <sz val="11"/>
      <color rgb="FFC00000"/>
      <name val="Calibri"/>
      <family val="2"/>
      <scheme val="minor"/>
    </font>
    <font>
      <b/>
      <i/>
      <sz val="12"/>
      <color rgb="FFC00000"/>
      <name val="Calibri"/>
      <family val="2"/>
      <scheme val="minor"/>
    </font>
    <font>
      <sz val="11"/>
      <color rgb="FFF26722"/>
      <name val="Calibri"/>
      <family val="2"/>
      <scheme val="minor"/>
    </font>
    <font>
      <i/>
      <sz val="11"/>
      <color theme="0"/>
      <name val="Calibri"/>
      <family val="2"/>
      <scheme val="minor"/>
    </font>
    <font>
      <sz val="11"/>
      <color rgb="FFFF6600"/>
      <name val="Calibri"/>
      <family val="2"/>
      <scheme val="minor"/>
    </font>
    <font>
      <i/>
      <sz val="11"/>
      <color rgb="FFFF6600"/>
      <name val="Calibri"/>
      <family val="2"/>
      <scheme val="minor"/>
    </font>
    <font>
      <b/>
      <sz val="11"/>
      <color theme="7"/>
      <name val="Calibri"/>
      <family val="2"/>
      <scheme val="minor"/>
    </font>
    <font>
      <b/>
      <sz val="11"/>
      <name val="Calibri"/>
      <family val="2"/>
      <scheme val="minor"/>
    </font>
    <font>
      <b/>
      <vertAlign val="superscript"/>
      <sz val="11"/>
      <name val="Calibri"/>
      <family val="2"/>
      <scheme val="minor"/>
    </font>
    <font>
      <sz val="10"/>
      <color theme="0"/>
      <name val="Arial"/>
      <family val="2"/>
    </font>
    <font>
      <sz val="11"/>
      <color theme="4"/>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B6A5A5"/>
        <bgColor indexed="64"/>
      </patternFill>
    </fill>
    <fill>
      <patternFill patternType="solid">
        <fgColor rgb="FF990033"/>
        <bgColor indexed="64"/>
      </patternFill>
    </fill>
    <fill>
      <patternFill patternType="solid">
        <fgColor rgb="FFB40000"/>
        <bgColor indexed="64"/>
      </patternFill>
    </fill>
  </fills>
  <borders count="22">
    <border>
      <left/>
      <right/>
      <top/>
      <bottom/>
      <diagonal/>
    </border>
    <border>
      <left style="thin">
        <color theme="0"/>
      </left>
      <right/>
      <top/>
      <bottom/>
      <diagonal/>
    </border>
    <border>
      <left/>
      <right style="thin">
        <color theme="0"/>
      </right>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thin">
        <color rgb="FFFF0000"/>
      </top>
      <bottom style="thin">
        <color rgb="FFFF0000"/>
      </bottom>
      <diagonal/>
    </border>
    <border>
      <left style="thin">
        <color theme="0"/>
      </left>
      <right style="thin">
        <color theme="0"/>
      </right>
      <top/>
      <bottom/>
      <diagonal/>
    </border>
    <border>
      <left/>
      <right/>
      <top style="thin">
        <color rgb="FFFF0000"/>
      </top>
      <bottom/>
      <diagonal/>
    </border>
    <border>
      <left/>
      <right/>
      <top/>
      <bottom style="thin">
        <color rgb="FFFF0000"/>
      </bottom>
      <diagonal/>
    </border>
    <border>
      <left/>
      <right style="thin">
        <color rgb="FFC00000"/>
      </right>
      <top/>
      <bottom style="thin">
        <color rgb="FFC00000"/>
      </bottom>
      <diagonal/>
    </border>
    <border>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bottom style="thin">
        <color rgb="FF990033"/>
      </bottom>
      <diagonal/>
    </border>
    <border>
      <left/>
      <right/>
      <top style="thin">
        <color rgb="FF990033"/>
      </top>
      <bottom style="thin">
        <color rgb="FF990033"/>
      </bottom>
      <diagonal/>
    </border>
    <border>
      <left/>
      <right style="thin">
        <color rgb="FF990033"/>
      </right>
      <top style="thin">
        <color rgb="FF990033"/>
      </top>
      <bottom style="thin">
        <color rgb="FF990033"/>
      </bottom>
      <diagonal/>
    </border>
    <border>
      <left/>
      <right style="thin">
        <color theme="0"/>
      </right>
      <top/>
      <bottom style="thin">
        <color rgb="FF990033"/>
      </bottom>
      <diagonal/>
    </border>
    <border>
      <left/>
      <right/>
      <top style="thin">
        <color rgb="FF990033"/>
      </top>
      <bottom/>
      <diagonal/>
    </border>
    <border>
      <left/>
      <right style="thin">
        <color rgb="FFC00000"/>
      </right>
      <top/>
      <bottom/>
      <diagonal/>
    </border>
    <border>
      <left/>
      <right style="thin">
        <color rgb="FF990033"/>
      </right>
      <top style="thin">
        <color rgb="FF990033"/>
      </top>
      <bottom/>
      <diagonal/>
    </border>
    <border>
      <left style="thin">
        <color rgb="FF990033"/>
      </left>
      <right/>
      <top style="thin">
        <color rgb="FF990033"/>
      </top>
      <bottom/>
      <diagonal/>
    </border>
  </borders>
  <cellStyleXfs count="5">
    <xf numFmtId="0" fontId="0" fillId="0" borderId="0"/>
    <xf numFmtId="0" fontId="6" fillId="0" borderId="0" applyNumberForma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7" fillId="0" borderId="0"/>
  </cellStyleXfs>
  <cellXfs count="366">
    <xf numFmtId="0" fontId="0" fillId="0" borderId="0" xfId="0"/>
    <xf numFmtId="0" fontId="9" fillId="2" borderId="0" xfId="0" applyFont="1" applyFill="1"/>
    <xf numFmtId="0" fontId="10" fillId="2" borderId="0" xfId="0" applyFont="1" applyFill="1"/>
    <xf numFmtId="0" fontId="0" fillId="2" borderId="0" xfId="0" applyFill="1"/>
    <xf numFmtId="0" fontId="0" fillId="2" borderId="0" xfId="0" applyFont="1" applyFill="1"/>
    <xf numFmtId="0" fontId="11" fillId="2" borderId="0" xfId="0" applyFont="1" applyFill="1"/>
    <xf numFmtId="0" fontId="2" fillId="3" borderId="0" xfId="0" applyFont="1" applyFill="1"/>
    <xf numFmtId="0" fontId="1" fillId="3" borderId="0" xfId="0" applyFont="1" applyFill="1"/>
    <xf numFmtId="0" fontId="2" fillId="2" borderId="0" xfId="0" applyFont="1" applyFill="1"/>
    <xf numFmtId="0" fontId="2" fillId="3" borderId="0" xfId="0" applyFont="1" applyFill="1" applyBorder="1"/>
    <xf numFmtId="165" fontId="0" fillId="2" borderId="0" xfId="0" applyNumberFormat="1" applyFill="1" applyBorder="1"/>
    <xf numFmtId="0" fontId="0" fillId="2" borderId="0" xfId="0" applyFill="1" applyBorder="1"/>
    <xf numFmtId="165" fontId="2" fillId="3" borderId="0" xfId="0" applyNumberFormat="1" applyFont="1" applyFill="1" applyBorder="1"/>
    <xf numFmtId="0" fontId="0" fillId="2" borderId="4" xfId="0" applyFill="1" applyBorder="1"/>
    <xf numFmtId="165" fontId="0" fillId="2" borderId="4" xfId="0" applyNumberFormat="1" applyFill="1" applyBorder="1"/>
    <xf numFmtId="0" fontId="0" fillId="2" borderId="5" xfId="0" applyFill="1" applyBorder="1"/>
    <xf numFmtId="165" fontId="0" fillId="2" borderId="5" xfId="0" applyNumberFormat="1" applyFill="1" applyBorder="1"/>
    <xf numFmtId="0" fontId="0" fillId="2" borderId="3" xfId="0" applyFill="1" applyBorder="1"/>
    <xf numFmtId="166" fontId="0" fillId="2" borderId="0" xfId="0" applyNumberFormat="1" applyFill="1" applyBorder="1" applyAlignment="1">
      <alignment horizontal="right"/>
    </xf>
    <xf numFmtId="166" fontId="0" fillId="2" borderId="0" xfId="3" applyNumberFormat="1" applyFont="1" applyFill="1" applyBorder="1"/>
    <xf numFmtId="166" fontId="0" fillId="2" borderId="0" xfId="3" applyNumberFormat="1" applyFont="1" applyFill="1" applyBorder="1" applyAlignment="1">
      <alignment horizontal="right"/>
    </xf>
    <xf numFmtId="166" fontId="0" fillId="2" borderId="0" xfId="0" applyNumberFormat="1" applyFill="1" applyBorder="1"/>
    <xf numFmtId="0" fontId="0" fillId="2" borderId="6" xfId="0" applyFill="1" applyBorder="1"/>
    <xf numFmtId="0" fontId="0" fillId="2" borderId="6" xfId="0" applyFill="1" applyBorder="1" applyAlignment="1">
      <alignment vertical="top"/>
    </xf>
    <xf numFmtId="0" fontId="13" fillId="2" borderId="0" xfId="0" applyFont="1" applyFill="1"/>
    <xf numFmtId="0" fontId="1" fillId="2" borderId="0" xfId="0" applyFont="1" applyFill="1"/>
    <xf numFmtId="2" fontId="0" fillId="2" borderId="0" xfId="0" applyNumberFormat="1" applyFill="1" applyBorder="1"/>
    <xf numFmtId="168" fontId="0" fillId="2" borderId="0" xfId="0" applyNumberFormat="1" applyFont="1" applyFill="1" applyBorder="1"/>
    <xf numFmtId="0" fontId="0" fillId="2" borderId="0" xfId="0" applyFont="1" applyFill="1" applyBorder="1"/>
    <xf numFmtId="2" fontId="0" fillId="2" borderId="0" xfId="0" applyNumberFormat="1" applyFont="1" applyFill="1" applyBorder="1"/>
    <xf numFmtId="0" fontId="11" fillId="2" borderId="0" xfId="0" applyFont="1" applyFill="1" applyAlignment="1">
      <alignment horizontal="right"/>
    </xf>
    <xf numFmtId="0" fontId="0" fillId="2" borderId="0" xfId="0" applyFill="1" applyAlignment="1">
      <alignment horizontal="right"/>
    </xf>
    <xf numFmtId="4" fontId="0" fillId="2" borderId="0" xfId="0" applyNumberFormat="1" applyFill="1" applyBorder="1"/>
    <xf numFmtId="0" fontId="0" fillId="2" borderId="0" xfId="0" applyFill="1" applyBorder="1" applyAlignment="1">
      <alignment horizontal="left"/>
    </xf>
    <xf numFmtId="9" fontId="0" fillId="2" borderId="0" xfId="3" applyFont="1" applyFill="1" applyBorder="1"/>
    <xf numFmtId="170" fontId="0" fillId="2" borderId="0" xfId="3" applyNumberFormat="1" applyFont="1" applyFill="1" applyBorder="1"/>
    <xf numFmtId="0" fontId="11" fillId="2" borderId="0" xfId="0" applyFont="1" applyFill="1" applyProtection="1">
      <protection locked="0"/>
    </xf>
    <xf numFmtId="0" fontId="0" fillId="2" borderId="0" xfId="0" applyFill="1" applyProtection="1">
      <protection locked="0"/>
    </xf>
    <xf numFmtId="0" fontId="0" fillId="2" borderId="0" xfId="0" applyFill="1" applyBorder="1" applyProtection="1">
      <protection locked="0"/>
    </xf>
    <xf numFmtId="0" fontId="2" fillId="2" borderId="0" xfId="0" applyFont="1" applyFill="1" applyBorder="1" applyProtection="1"/>
    <xf numFmtId="0" fontId="2" fillId="2" borderId="0" xfId="0" applyFont="1" applyFill="1" applyBorder="1" applyAlignment="1" applyProtection="1">
      <alignment horizontal="right" indent="1"/>
    </xf>
    <xf numFmtId="168" fontId="2" fillId="2" borderId="0" xfId="2" applyNumberFormat="1" applyFont="1" applyFill="1" applyBorder="1" applyProtection="1"/>
    <xf numFmtId="171" fontId="0" fillId="2" borderId="0" xfId="3" applyNumberFormat="1" applyFont="1" applyFill="1" applyBorder="1"/>
    <xf numFmtId="170" fontId="0" fillId="2" borderId="0" xfId="3" applyNumberFormat="1" applyFont="1" applyFill="1"/>
    <xf numFmtId="0" fontId="0" fillId="2" borderId="0" xfId="0" applyFill="1" applyAlignment="1">
      <alignment wrapText="1"/>
    </xf>
    <xf numFmtId="1" fontId="0" fillId="2" borderId="0" xfId="0" applyNumberFormat="1" applyFill="1" applyBorder="1" applyProtection="1">
      <protection locked="0"/>
    </xf>
    <xf numFmtId="0" fontId="0" fillId="2" borderId="0" xfId="0" applyFill="1" applyBorder="1" applyAlignment="1" applyProtection="1">
      <alignment horizontal="left"/>
      <protection locked="0"/>
    </xf>
    <xf numFmtId="166" fontId="0" fillId="2" borderId="0" xfId="0" applyNumberFormat="1" applyFill="1" applyBorder="1" applyProtection="1">
      <protection locked="0"/>
    </xf>
    <xf numFmtId="0" fontId="2" fillId="2" borderId="0" xfId="0" applyFont="1" applyFill="1" applyProtection="1">
      <protection locked="0"/>
    </xf>
    <xf numFmtId="0" fontId="2" fillId="2" borderId="0" xfId="0" applyFont="1" applyFill="1" applyProtection="1"/>
    <xf numFmtId="166" fontId="2" fillId="2" borderId="0" xfId="0" applyNumberFormat="1" applyFont="1" applyFill="1" applyProtection="1"/>
    <xf numFmtId="0" fontId="0" fillId="2" borderId="0" xfId="0" applyFont="1" applyFill="1" applyBorder="1" applyProtection="1">
      <protection locked="0"/>
    </xf>
    <xf numFmtId="168" fontId="2" fillId="2" borderId="0" xfId="0" applyNumberFormat="1" applyFont="1" applyFill="1" applyProtection="1">
      <protection locked="0"/>
    </xf>
    <xf numFmtId="168" fontId="2" fillId="2" borderId="0" xfId="2" applyNumberFormat="1" applyFont="1" applyFill="1" applyProtection="1">
      <protection locked="0"/>
    </xf>
    <xf numFmtId="2" fontId="0" fillId="2" borderId="0" xfId="0" applyNumberFormat="1" applyFill="1" applyBorder="1" applyProtection="1">
      <protection locked="0"/>
    </xf>
    <xf numFmtId="0" fontId="0" fillId="2" borderId="4" xfId="0" applyFill="1" applyBorder="1" applyAlignment="1">
      <alignment horizontal="left"/>
    </xf>
    <xf numFmtId="0" fontId="0" fillId="2" borderId="5" xfId="0" applyFill="1" applyBorder="1" applyAlignment="1">
      <alignment horizontal="left"/>
    </xf>
    <xf numFmtId="0" fontId="2" fillId="3" borderId="0" xfId="0" applyFont="1" applyFill="1" applyBorder="1" applyAlignment="1">
      <alignment horizontal="left"/>
    </xf>
    <xf numFmtId="0" fontId="1" fillId="3" borderId="0" xfId="0" applyFont="1" applyFill="1" applyBorder="1"/>
    <xf numFmtId="0" fontId="1" fillId="3" borderId="0" xfId="0" applyFont="1" applyFill="1" applyBorder="1" applyAlignment="1">
      <alignment horizontal="right"/>
    </xf>
    <xf numFmtId="0" fontId="1" fillId="4" borderId="1" xfId="0" applyFont="1" applyFill="1" applyBorder="1" applyAlignment="1">
      <alignment horizontal="right"/>
    </xf>
    <xf numFmtId="0" fontId="1" fillId="4" borderId="2" xfId="0" applyFont="1" applyFill="1" applyBorder="1" applyAlignment="1">
      <alignment horizontal="right"/>
    </xf>
    <xf numFmtId="165" fontId="0" fillId="2" borderId="0" xfId="2" applyNumberFormat="1" applyFont="1" applyFill="1" applyBorder="1"/>
    <xf numFmtId="49" fontId="12" fillId="2" borderId="0" xfId="4" applyNumberFormat="1" applyFont="1" applyFill="1" applyBorder="1" applyAlignment="1">
      <alignment horizontal="right"/>
    </xf>
    <xf numFmtId="165" fontId="0" fillId="2" borderId="0" xfId="0" applyNumberFormat="1" applyFill="1" applyBorder="1" applyAlignment="1">
      <alignment horizontal="right"/>
    </xf>
    <xf numFmtId="165" fontId="0" fillId="2" borderId="0" xfId="0" applyNumberFormat="1" applyFont="1" applyFill="1" applyBorder="1"/>
    <xf numFmtId="165" fontId="0" fillId="2" borderId="0" xfId="0" applyNumberFormat="1" applyFont="1" applyFill="1" applyBorder="1" applyAlignment="1">
      <alignment horizontal="right"/>
    </xf>
    <xf numFmtId="0" fontId="1" fillId="3" borderId="0" xfId="0" applyFont="1" applyFill="1" applyAlignment="1">
      <alignment horizontal="right"/>
    </xf>
    <xf numFmtId="0" fontId="0" fillId="2" borderId="0" xfId="0" applyFill="1" applyBorder="1" applyAlignment="1">
      <alignment horizontal="left" wrapText="1"/>
    </xf>
    <xf numFmtId="0" fontId="0" fillId="2" borderId="0" xfId="0" applyFill="1" applyBorder="1" applyAlignment="1">
      <alignment wrapText="1"/>
    </xf>
    <xf numFmtId="0" fontId="0" fillId="2" borderId="9" xfId="0" applyFill="1" applyBorder="1"/>
    <xf numFmtId="2" fontId="0" fillId="2" borderId="9" xfId="0" applyNumberFormat="1" applyFill="1" applyBorder="1"/>
    <xf numFmtId="0" fontId="0" fillId="2" borderId="5" xfId="0" applyFill="1" applyBorder="1" applyAlignment="1">
      <alignment wrapText="1"/>
    </xf>
    <xf numFmtId="4" fontId="0" fillId="2" borderId="5" xfId="0" applyNumberFormat="1" applyFill="1" applyBorder="1"/>
    <xf numFmtId="9" fontId="0" fillId="2" borderId="5" xfId="3" applyFont="1" applyFill="1" applyBorder="1"/>
    <xf numFmtId="0" fontId="0" fillId="2" borderId="3" xfId="0" applyFill="1" applyBorder="1" applyAlignment="1">
      <alignment wrapText="1"/>
    </xf>
    <xf numFmtId="4" fontId="0" fillId="2" borderId="3" xfId="0" applyNumberFormat="1" applyFill="1" applyBorder="1"/>
    <xf numFmtId="9" fontId="0" fillId="2" borderId="3" xfId="3" applyFont="1" applyFill="1" applyBorder="1"/>
    <xf numFmtId="166" fontId="0" fillId="2" borderId="3" xfId="3" applyNumberFormat="1" applyFont="1" applyFill="1" applyBorder="1"/>
    <xf numFmtId="2" fontId="0" fillId="2" borderId="5" xfId="0" applyNumberFormat="1" applyFill="1" applyBorder="1"/>
    <xf numFmtId="2" fontId="0" fillId="2" borderId="3" xfId="0" applyNumberFormat="1" applyFill="1" applyBorder="1"/>
    <xf numFmtId="9" fontId="0" fillId="2" borderId="0" xfId="3" applyNumberFormat="1" applyFont="1" applyFill="1" applyBorder="1"/>
    <xf numFmtId="9" fontId="0" fillId="2" borderId="5" xfId="3" applyNumberFormat="1" applyFont="1" applyFill="1" applyBorder="1"/>
    <xf numFmtId="9" fontId="0" fillId="2" borderId="3" xfId="3" applyNumberFormat="1" applyFont="1" applyFill="1" applyBorder="1"/>
    <xf numFmtId="165" fontId="0" fillId="2" borderId="0" xfId="0" applyNumberFormat="1" applyFill="1" applyBorder="1" applyProtection="1">
      <protection locked="0"/>
    </xf>
    <xf numFmtId="165" fontId="0" fillId="2" borderId="0" xfId="2" applyNumberFormat="1" applyFont="1" applyFill="1" applyBorder="1" applyProtection="1">
      <protection locked="0"/>
    </xf>
    <xf numFmtId="165" fontId="0" fillId="2" borderId="0" xfId="0" applyNumberFormat="1" applyFill="1" applyBorder="1" applyAlignment="1" applyProtection="1">
      <alignment horizontal="right"/>
      <protection locked="0"/>
    </xf>
    <xf numFmtId="0" fontId="0" fillId="2" borderId="3" xfId="0" applyFill="1" applyBorder="1" applyProtection="1">
      <protection locked="0"/>
    </xf>
    <xf numFmtId="165" fontId="0" fillId="2" borderId="3" xfId="0" applyNumberFormat="1" applyFill="1" applyBorder="1" applyProtection="1">
      <protection locked="0"/>
    </xf>
    <xf numFmtId="165" fontId="0" fillId="2" borderId="3" xfId="0" applyNumberFormat="1" applyFill="1" applyBorder="1" applyAlignment="1" applyProtection="1">
      <alignment horizontal="right"/>
      <protection locked="0"/>
    </xf>
    <xf numFmtId="165" fontId="0" fillId="2" borderId="0" xfId="2" applyNumberFormat="1" applyFont="1" applyFill="1" applyBorder="1" applyAlignment="1">
      <alignment horizontal="right"/>
    </xf>
    <xf numFmtId="165" fontId="0" fillId="2" borderId="0" xfId="2" applyNumberFormat="1" applyFont="1" applyFill="1"/>
    <xf numFmtId="2" fontId="0" fillId="2" borderId="6" xfId="0" applyNumberFormat="1" applyFill="1" applyBorder="1"/>
    <xf numFmtId="0" fontId="1" fillId="3" borderId="0" xfId="0" applyFont="1" applyFill="1" applyBorder="1" applyProtection="1">
      <protection locked="0"/>
    </xf>
    <xf numFmtId="0" fontId="2" fillId="2" borderId="0" xfId="0" applyFont="1" applyFill="1" applyAlignment="1" applyProtection="1">
      <alignment horizontal="right"/>
    </xf>
    <xf numFmtId="1" fontId="2" fillId="2" borderId="0" xfId="0" applyNumberFormat="1" applyFont="1" applyFill="1" applyProtection="1"/>
    <xf numFmtId="2" fontId="2" fillId="2" borderId="0" xfId="0" applyNumberFormat="1" applyFont="1" applyFill="1" applyProtection="1"/>
    <xf numFmtId="0" fontId="21" fillId="2" borderId="0" xfId="0" applyFont="1" applyFill="1"/>
    <xf numFmtId="0" fontId="15" fillId="2" borderId="0" xfId="0" applyFont="1" applyFill="1"/>
    <xf numFmtId="0" fontId="21" fillId="2" borderId="0" xfId="0" applyFont="1" applyFill="1" applyProtection="1">
      <protection locked="0"/>
    </xf>
    <xf numFmtId="0" fontId="13" fillId="3" borderId="0" xfId="0" applyFont="1" applyFill="1" applyBorder="1"/>
    <xf numFmtId="0" fontId="1" fillId="3" borderId="0" xfId="0" applyFont="1" applyFill="1" applyBorder="1" applyAlignment="1">
      <alignment horizontal="left"/>
    </xf>
    <xf numFmtId="0" fontId="1" fillId="3" borderId="0" xfId="0" applyFont="1" applyFill="1" applyBorder="1" applyAlignment="1"/>
    <xf numFmtId="0" fontId="1" fillId="3" borderId="0" xfId="0" applyFont="1" applyFill="1" applyBorder="1" applyAlignment="1" applyProtection="1">
      <alignment horizontal="center"/>
      <protection locked="0"/>
    </xf>
    <xf numFmtId="0" fontId="1" fillId="3" borderId="7" xfId="0" applyFont="1" applyFill="1" applyBorder="1" applyAlignment="1" applyProtection="1">
      <alignment horizontal="center"/>
      <protection locked="0"/>
    </xf>
    <xf numFmtId="166" fontId="0" fillId="2" borderId="3" xfId="0" applyNumberFormat="1" applyFill="1" applyBorder="1"/>
    <xf numFmtId="0" fontId="0" fillId="5" borderId="0" xfId="0" applyFill="1"/>
    <xf numFmtId="0" fontId="1" fillId="5" borderId="0" xfId="0" applyFont="1" applyFill="1" applyBorder="1" applyAlignment="1">
      <alignment horizontal="right"/>
    </xf>
    <xf numFmtId="0" fontId="1" fillId="5" borderId="0" xfId="0" applyFont="1" applyFill="1" applyBorder="1" applyAlignment="1">
      <alignment horizontal="center" wrapText="1"/>
    </xf>
    <xf numFmtId="0" fontId="1" fillId="3" borderId="0" xfId="0" applyFont="1" applyFill="1" applyBorder="1" applyAlignment="1">
      <alignment horizontal="right" wrapText="1"/>
    </xf>
    <xf numFmtId="0" fontId="2" fillId="5" borderId="0" xfId="0" applyFont="1" applyFill="1"/>
    <xf numFmtId="0" fontId="1" fillId="5" borderId="0" xfId="0" applyFont="1" applyFill="1" applyAlignment="1">
      <alignment horizontal="center"/>
    </xf>
    <xf numFmtId="0" fontId="1" fillId="5" borderId="0" xfId="0" applyFont="1" applyFill="1" applyBorder="1"/>
    <xf numFmtId="0" fontId="0" fillId="5" borderId="0" xfId="0" applyFill="1" applyBorder="1"/>
    <xf numFmtId="0" fontId="1" fillId="6" borderId="0" xfId="0" applyFont="1" applyFill="1" applyBorder="1"/>
    <xf numFmtId="0" fontId="1" fillId="6" borderId="0" xfId="0" applyFont="1" applyFill="1" applyBorder="1" applyAlignment="1">
      <alignment horizontal="right"/>
    </xf>
    <xf numFmtId="165" fontId="1" fillId="6" borderId="0" xfId="0" applyNumberFormat="1" applyFont="1" applyFill="1" applyBorder="1" applyAlignment="1">
      <alignment horizontal="right"/>
    </xf>
    <xf numFmtId="0" fontId="1" fillId="6" borderId="0" xfId="0" applyNumberFormat="1" applyFont="1" applyFill="1" applyBorder="1" applyAlignment="1">
      <alignment horizontal="right"/>
    </xf>
    <xf numFmtId="1" fontId="1" fillId="6" borderId="0" xfId="0" applyNumberFormat="1" applyFont="1" applyFill="1" applyBorder="1" applyAlignment="1">
      <alignment horizontal="right"/>
    </xf>
    <xf numFmtId="165" fontId="1" fillId="6" borderId="0" xfId="0" applyNumberFormat="1" applyFont="1" applyFill="1" applyBorder="1"/>
    <xf numFmtId="0" fontId="1" fillId="6" borderId="0" xfId="0" applyFont="1" applyFill="1" applyBorder="1" applyAlignment="1">
      <alignment horizontal="right" wrapText="1"/>
    </xf>
    <xf numFmtId="0" fontId="1" fillId="5" borderId="0" xfId="0" applyFont="1" applyFill="1" applyAlignment="1">
      <alignment horizontal="right"/>
    </xf>
    <xf numFmtId="0" fontId="1" fillId="5" borderId="0" xfId="0" applyFont="1" applyFill="1" applyAlignment="1">
      <alignment horizontal="left"/>
    </xf>
    <xf numFmtId="0" fontId="1" fillId="5" borderId="0" xfId="0" applyFont="1" applyFill="1" applyBorder="1" applyAlignment="1">
      <alignment horizontal="left"/>
    </xf>
    <xf numFmtId="0" fontId="1" fillId="3" borderId="0" xfId="0" applyFont="1" applyFill="1" applyBorder="1" applyAlignment="1" applyProtection="1">
      <alignment horizontal="right"/>
      <protection locked="0"/>
    </xf>
    <xf numFmtId="0" fontId="1" fillId="5" borderId="0" xfId="0" applyFont="1" applyFill="1" applyBorder="1" applyProtection="1">
      <protection locked="0"/>
    </xf>
    <xf numFmtId="165" fontId="2" fillId="3" borderId="0" xfId="0" applyNumberFormat="1" applyFont="1" applyFill="1" applyBorder="1" applyAlignment="1">
      <alignment horizontal="right"/>
    </xf>
    <xf numFmtId="0" fontId="13" fillId="5" borderId="0" xfId="0" applyFont="1" applyFill="1" applyBorder="1"/>
    <xf numFmtId="165" fontId="2" fillId="3" borderId="0" xfId="0" applyNumberFormat="1" applyFont="1" applyFill="1"/>
    <xf numFmtId="0" fontId="1" fillId="3" borderId="0" xfId="0" applyFont="1" applyFill="1" applyBorder="1" applyAlignment="1">
      <alignment wrapText="1"/>
    </xf>
    <xf numFmtId="0" fontId="2" fillId="5" borderId="5" xfId="0" applyFont="1" applyFill="1" applyBorder="1"/>
    <xf numFmtId="0" fontId="0" fillId="2" borderId="4" xfId="0" applyFill="1" applyBorder="1" applyAlignment="1">
      <alignment wrapText="1"/>
    </xf>
    <xf numFmtId="2" fontId="0" fillId="2" borderId="4" xfId="0" applyNumberFormat="1" applyFill="1" applyBorder="1"/>
    <xf numFmtId="0" fontId="13" fillId="5" borderId="0" xfId="0" applyFont="1" applyFill="1" applyBorder="1" applyProtection="1">
      <protection locked="0"/>
    </xf>
    <xf numFmtId="0" fontId="0" fillId="2" borderId="3" xfId="0" applyFill="1" applyBorder="1" applyAlignment="1">
      <alignment horizontal="left"/>
    </xf>
    <xf numFmtId="170" fontId="0" fillId="2" borderId="3" xfId="3" applyNumberFormat="1" applyFont="1" applyFill="1" applyBorder="1"/>
    <xf numFmtId="0" fontId="1" fillId="3" borderId="1" xfId="0" applyFont="1" applyFill="1" applyBorder="1" applyAlignment="1" applyProtection="1">
      <alignment horizontal="right"/>
      <protection locked="0"/>
    </xf>
    <xf numFmtId="0" fontId="1" fillId="3" borderId="2" xfId="0" applyFont="1" applyFill="1" applyBorder="1" applyAlignment="1" applyProtection="1">
      <alignment horizontal="right"/>
      <protection locked="0"/>
    </xf>
    <xf numFmtId="0" fontId="1" fillId="3" borderId="1" xfId="0" applyFont="1" applyFill="1" applyBorder="1" applyAlignment="1">
      <alignment horizontal="right"/>
    </xf>
    <xf numFmtId="0" fontId="1" fillId="3" borderId="2" xfId="0" applyFont="1" applyFill="1" applyBorder="1" applyAlignment="1">
      <alignment horizontal="right"/>
    </xf>
    <xf numFmtId="0" fontId="1" fillId="5" borderId="7" xfId="0" applyFont="1" applyFill="1" applyBorder="1" applyAlignment="1" applyProtection="1">
      <alignment horizontal="center"/>
      <protection locked="0"/>
    </xf>
    <xf numFmtId="0" fontId="1" fillId="3" borderId="7" xfId="0" applyFont="1" applyFill="1" applyBorder="1" applyAlignment="1" applyProtection="1">
      <alignment horizontal="right"/>
      <protection locked="0"/>
    </xf>
    <xf numFmtId="0" fontId="0" fillId="5" borderId="0" xfId="0" applyFill="1" applyBorder="1" applyProtection="1">
      <protection locked="0"/>
    </xf>
    <xf numFmtId="0" fontId="0" fillId="2" borderId="3" xfId="0" applyFill="1" applyBorder="1" applyAlignment="1" applyProtection="1">
      <alignment horizontal="left"/>
      <protection locked="0"/>
    </xf>
    <xf numFmtId="166" fontId="0" fillId="2" borderId="3" xfId="0" applyNumberFormat="1" applyFill="1" applyBorder="1" applyProtection="1">
      <protection locked="0"/>
    </xf>
    <xf numFmtId="1" fontId="0" fillId="2" borderId="3" xfId="0" applyNumberFormat="1" applyFill="1" applyBorder="1"/>
    <xf numFmtId="0" fontId="0" fillId="2" borderId="3" xfId="0" applyFont="1" applyFill="1" applyBorder="1" applyProtection="1">
      <protection locked="0"/>
    </xf>
    <xf numFmtId="165" fontId="0" fillId="2" borderId="3" xfId="2" applyNumberFormat="1" applyFont="1" applyFill="1" applyBorder="1" applyProtection="1">
      <protection locked="0"/>
    </xf>
    <xf numFmtId="0" fontId="2" fillId="3" borderId="0" xfId="0" applyFont="1" applyFill="1" applyBorder="1" applyAlignment="1">
      <alignment wrapText="1"/>
    </xf>
    <xf numFmtId="2" fontId="2" fillId="3" borderId="0" xfId="0" applyNumberFormat="1" applyFont="1" applyFill="1" applyBorder="1"/>
    <xf numFmtId="0" fontId="1" fillId="5" borderId="0" xfId="0" applyFont="1" applyFill="1" applyBorder="1" applyAlignment="1" applyProtection="1">
      <protection locked="0"/>
    </xf>
    <xf numFmtId="0" fontId="0" fillId="3" borderId="0" xfId="0" applyFill="1" applyProtection="1">
      <protection locked="0"/>
    </xf>
    <xf numFmtId="0" fontId="0" fillId="2" borderId="0" xfId="0" applyFont="1" applyFill="1" applyAlignment="1">
      <alignment wrapText="1"/>
    </xf>
    <xf numFmtId="0" fontId="1" fillId="5" borderId="0" xfId="0" applyFont="1" applyFill="1"/>
    <xf numFmtId="0" fontId="0" fillId="2" borderId="15" xfId="0" applyFont="1" applyFill="1" applyBorder="1"/>
    <xf numFmtId="0" fontId="11" fillId="2" borderId="0" xfId="0" applyFont="1" applyFill="1" applyAlignment="1">
      <alignment wrapText="1"/>
    </xf>
    <xf numFmtId="0" fontId="11" fillId="2" borderId="0" xfId="0" applyFont="1" applyFill="1" applyAlignment="1">
      <alignment horizontal="left"/>
    </xf>
    <xf numFmtId="0" fontId="0" fillId="2" borderId="0" xfId="0" applyFont="1" applyFill="1" applyAlignment="1">
      <alignment horizontal="left"/>
    </xf>
    <xf numFmtId="0" fontId="0" fillId="2" borderId="15" xfId="0" applyFont="1" applyFill="1" applyBorder="1" applyAlignment="1">
      <alignment horizontal="left"/>
    </xf>
    <xf numFmtId="0" fontId="0" fillId="2" borderId="15" xfId="0" applyFont="1" applyFill="1" applyBorder="1" applyAlignment="1">
      <alignment horizontal="right"/>
    </xf>
    <xf numFmtId="164" fontId="0" fillId="2" borderId="15" xfId="0" applyNumberFormat="1" applyFont="1" applyFill="1" applyBorder="1" applyAlignment="1">
      <alignment horizontal="right"/>
    </xf>
    <xf numFmtId="3" fontId="0" fillId="2" borderId="15" xfId="0" applyNumberFormat="1" applyFont="1" applyFill="1" applyBorder="1" applyAlignment="1">
      <alignment horizontal="right"/>
    </xf>
    <xf numFmtId="0" fontId="23" fillId="2" borderId="0" xfId="0" applyFont="1" applyFill="1"/>
    <xf numFmtId="0" fontId="23" fillId="2" borderId="0" xfId="0" quotePrefix="1" applyFont="1" applyFill="1" applyAlignment="1">
      <alignment horizontal="right"/>
    </xf>
    <xf numFmtId="0" fontId="24" fillId="2" borderId="0" xfId="0" applyFont="1" applyFill="1"/>
    <xf numFmtId="0" fontId="0" fillId="2" borderId="15" xfId="0" applyFill="1" applyBorder="1" applyAlignment="1">
      <alignment vertical="center"/>
    </xf>
    <xf numFmtId="167" fontId="0" fillId="2" borderId="15" xfId="0" applyNumberFormat="1" applyFill="1" applyBorder="1" applyAlignment="1">
      <alignment horizontal="left" vertical="center"/>
    </xf>
    <xf numFmtId="166" fontId="0" fillId="2" borderId="15" xfId="0" applyNumberFormat="1" applyFill="1" applyBorder="1" applyAlignment="1">
      <alignment vertical="center"/>
    </xf>
    <xf numFmtId="10" fontId="0" fillId="2" borderId="15" xfId="0" applyNumberFormat="1" applyFill="1" applyBorder="1" applyAlignment="1">
      <alignment horizontal="right" vertical="center"/>
    </xf>
    <xf numFmtId="0" fontId="25" fillId="2" borderId="0" xfId="0" applyFont="1" applyFill="1"/>
    <xf numFmtId="0" fontId="23" fillId="2" borderId="0" xfId="0" applyFont="1" applyFill="1" applyAlignment="1">
      <alignment horizontal="right"/>
    </xf>
    <xf numFmtId="0" fontId="23" fillId="2" borderId="0" xfId="0" applyFont="1" applyFill="1" applyProtection="1">
      <protection locked="0"/>
    </xf>
    <xf numFmtId="0" fontId="25" fillId="2" borderId="0" xfId="0" applyFont="1" applyFill="1" applyProtection="1">
      <protection locked="0"/>
    </xf>
    <xf numFmtId="0" fontId="23" fillId="2" borderId="0" xfId="0" applyFont="1" applyFill="1" applyAlignment="1">
      <alignment horizontal="left"/>
    </xf>
    <xf numFmtId="0" fontId="0" fillId="2" borderId="15" xfId="0" applyFont="1" applyFill="1" applyBorder="1" applyAlignment="1">
      <alignment vertical="top"/>
    </xf>
    <xf numFmtId="0" fontId="1" fillId="5" borderId="17" xfId="0" applyFont="1" applyFill="1" applyBorder="1" applyAlignment="1">
      <alignment wrapText="1"/>
    </xf>
    <xf numFmtId="0" fontId="13" fillId="2" borderId="15" xfId="0" applyFont="1" applyFill="1" applyBorder="1" applyAlignment="1">
      <alignment horizontal="left" vertical="top"/>
    </xf>
    <xf numFmtId="0" fontId="0" fillId="2" borderId="16" xfId="0" applyFont="1" applyFill="1" applyBorder="1" applyAlignment="1">
      <alignment vertical="top" wrapText="1"/>
    </xf>
    <xf numFmtId="172" fontId="13" fillId="2" borderId="15" xfId="0" applyNumberFormat="1" applyFont="1" applyFill="1" applyBorder="1" applyAlignment="1">
      <alignment horizontal="left" vertical="top"/>
    </xf>
    <xf numFmtId="0" fontId="22" fillId="0" borderId="16" xfId="0" applyFont="1" applyBorder="1" applyAlignment="1">
      <alignment vertical="top" wrapText="1"/>
    </xf>
    <xf numFmtId="0" fontId="22" fillId="0" borderId="16" xfId="0" applyFont="1" applyBorder="1" applyAlignment="1">
      <alignment vertical="top"/>
    </xf>
    <xf numFmtId="0" fontId="1" fillId="4" borderId="0" xfId="0" applyFont="1" applyFill="1" applyBorder="1" applyAlignment="1">
      <alignment horizontal="left"/>
    </xf>
    <xf numFmtId="0" fontId="1" fillId="4" borderId="0" xfId="0" applyFont="1" applyFill="1" applyBorder="1" applyAlignment="1"/>
    <xf numFmtId="0" fontId="1" fillId="4" borderId="0" xfId="0" applyFont="1" applyFill="1" applyBorder="1" applyAlignment="1">
      <alignment horizontal="right"/>
    </xf>
    <xf numFmtId="0" fontId="0" fillId="2" borderId="18" xfId="0" applyFont="1" applyFill="1" applyBorder="1"/>
    <xf numFmtId="0" fontId="0" fillId="2" borderId="18" xfId="0" applyFont="1" applyFill="1" applyBorder="1" applyAlignment="1">
      <alignment horizontal="right"/>
    </xf>
    <xf numFmtId="164" fontId="0" fillId="2" borderId="18" xfId="0" applyNumberFormat="1" applyFont="1" applyFill="1" applyBorder="1" applyAlignment="1">
      <alignment horizontal="right"/>
    </xf>
    <xf numFmtId="0" fontId="0" fillId="2" borderId="18" xfId="0" applyFont="1" applyFill="1" applyBorder="1" applyAlignment="1">
      <alignment horizontal="left"/>
    </xf>
    <xf numFmtId="3" fontId="0" fillId="2" borderId="18" xfId="0" applyNumberFormat="1" applyFont="1" applyFill="1" applyBorder="1" applyAlignment="1">
      <alignment horizontal="right"/>
    </xf>
    <xf numFmtId="0" fontId="0" fillId="2" borderId="14" xfId="0" applyFont="1" applyFill="1" applyBorder="1"/>
    <xf numFmtId="0" fontId="0" fillId="2" borderId="14" xfId="0" applyFont="1" applyFill="1" applyBorder="1" applyAlignment="1">
      <alignment horizontal="right"/>
    </xf>
    <xf numFmtId="164" fontId="0" fillId="2" borderId="14" xfId="0" applyNumberFormat="1" applyFont="1" applyFill="1" applyBorder="1" applyAlignment="1">
      <alignment horizontal="right"/>
    </xf>
    <xf numFmtId="0" fontId="0" fillId="2" borderId="14" xfId="0" applyFont="1" applyFill="1" applyBorder="1" applyAlignment="1">
      <alignment horizontal="left"/>
    </xf>
    <xf numFmtId="3" fontId="0" fillId="2" borderId="14" xfId="0" applyNumberFormat="1" applyFont="1" applyFill="1" applyBorder="1" applyAlignment="1">
      <alignment horizontal="right"/>
    </xf>
    <xf numFmtId="0" fontId="1" fillId="4" borderId="0" xfId="0" applyFont="1" applyFill="1" applyBorder="1" applyAlignment="1">
      <alignment textRotation="90" wrapText="1"/>
    </xf>
    <xf numFmtId="0" fontId="1" fillId="4" borderId="0" xfId="0" applyFont="1" applyFill="1" applyBorder="1" applyAlignment="1">
      <alignment horizontal="right" textRotation="90" wrapText="1"/>
    </xf>
    <xf numFmtId="0" fontId="0" fillId="3" borderId="0" xfId="0" applyFont="1" applyFill="1" applyBorder="1"/>
    <xf numFmtId="0" fontId="2" fillId="3" borderId="0" xfId="0" applyFont="1" applyFill="1" applyBorder="1" applyAlignment="1">
      <alignment horizontal="right"/>
    </xf>
    <xf numFmtId="3" fontId="2" fillId="3" borderId="0" xfId="0" applyNumberFormat="1" applyFont="1" applyFill="1" applyBorder="1" applyAlignment="1">
      <alignment horizontal="right"/>
    </xf>
    <xf numFmtId="165" fontId="0" fillId="2" borderId="3" xfId="0" applyNumberFormat="1" applyFill="1" applyBorder="1"/>
    <xf numFmtId="0" fontId="1" fillId="4" borderId="0" xfId="0" applyFont="1" applyFill="1" applyBorder="1"/>
    <xf numFmtId="3" fontId="2" fillId="3" borderId="0" xfId="0" applyNumberFormat="1" applyFont="1" applyFill="1" applyBorder="1"/>
    <xf numFmtId="165" fontId="1" fillId="4" borderId="0" xfId="0" applyNumberFormat="1" applyFont="1" applyFill="1" applyBorder="1"/>
    <xf numFmtId="0" fontId="0" fillId="2" borderId="14" xfId="0" applyFill="1" applyBorder="1" applyAlignment="1">
      <alignment vertical="center"/>
    </xf>
    <xf numFmtId="167" fontId="0" fillId="2" borderId="14" xfId="0" applyNumberFormat="1" applyFill="1" applyBorder="1" applyAlignment="1">
      <alignment horizontal="left" vertical="center"/>
    </xf>
    <xf numFmtId="166" fontId="0" fillId="2" borderId="14" xfId="0" applyNumberFormat="1" applyFill="1" applyBorder="1" applyAlignment="1">
      <alignment vertical="center"/>
    </xf>
    <xf numFmtId="0" fontId="1" fillId="6" borderId="0" xfId="0" applyFont="1" applyFill="1" applyBorder="1" applyAlignment="1">
      <alignment horizontal="left"/>
    </xf>
    <xf numFmtId="0" fontId="3" fillId="2" borderId="0" xfId="0" applyFont="1" applyFill="1"/>
    <xf numFmtId="0" fontId="4" fillId="2" borderId="0" xfId="0" applyFont="1" applyFill="1"/>
    <xf numFmtId="0" fontId="5" fillId="2" borderId="0" xfId="0" applyFont="1" applyFill="1"/>
    <xf numFmtId="0" fontId="18" fillId="2" borderId="0" xfId="0" applyFont="1" applyFill="1"/>
    <xf numFmtId="0" fontId="19" fillId="2" borderId="0" xfId="0" applyFont="1" applyFill="1"/>
    <xf numFmtId="0" fontId="8" fillId="2" borderId="0" xfId="0" applyFont="1" applyFill="1"/>
    <xf numFmtId="0" fontId="28" fillId="2" borderId="0" xfId="0" applyFont="1" applyFill="1"/>
    <xf numFmtId="0" fontId="29" fillId="2" borderId="0" xfId="0" applyFont="1" applyFill="1"/>
    <xf numFmtId="0" fontId="20" fillId="2" borderId="0" xfId="0" applyFont="1" applyFill="1"/>
    <xf numFmtId="0" fontId="30" fillId="2" borderId="0" xfId="0" applyFont="1" applyFill="1"/>
    <xf numFmtId="0" fontId="32" fillId="2" borderId="0" xfId="1" applyFont="1" applyFill="1"/>
    <xf numFmtId="0" fontId="32" fillId="2" borderId="0" xfId="1" quotePrefix="1" applyFont="1" applyFill="1"/>
    <xf numFmtId="0" fontId="7" fillId="2" borderId="0" xfId="0" applyFont="1" applyFill="1"/>
    <xf numFmtId="0" fontId="33" fillId="2" borderId="0" xfId="0" applyFont="1" applyFill="1" applyAlignment="1">
      <alignment horizontal="center" wrapText="1"/>
    </xf>
    <xf numFmtId="0" fontId="20"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wrapText="1"/>
    </xf>
    <xf numFmtId="0" fontId="20" fillId="2" borderId="12" xfId="0" applyFont="1" applyFill="1" applyBorder="1" applyAlignment="1">
      <alignment wrapText="1"/>
    </xf>
    <xf numFmtId="0" fontId="30" fillId="2" borderId="12" xfId="0" applyFont="1" applyFill="1" applyBorder="1" applyAlignment="1">
      <alignment wrapText="1"/>
    </xf>
    <xf numFmtId="0" fontId="30" fillId="2" borderId="0" xfId="0" applyFont="1" applyFill="1" applyAlignment="1"/>
    <xf numFmtId="0" fontId="20" fillId="2" borderId="0" xfId="0" applyFont="1" applyFill="1" applyAlignment="1"/>
    <xf numFmtId="49" fontId="23" fillId="2" borderId="0" xfId="0" quotePrefix="1" applyNumberFormat="1" applyFont="1" applyFill="1" applyAlignment="1">
      <alignment horizontal="right"/>
    </xf>
    <xf numFmtId="0" fontId="34" fillId="2" borderId="0" xfId="0" applyFont="1" applyFill="1"/>
    <xf numFmtId="2" fontId="0" fillId="2" borderId="0" xfId="0" applyNumberFormat="1" applyFill="1"/>
    <xf numFmtId="1" fontId="0" fillId="2" borderId="0" xfId="0" applyNumberFormat="1" applyFill="1"/>
    <xf numFmtId="49" fontId="0" fillId="2" borderId="0" xfId="0" applyNumberFormat="1" applyFill="1" applyBorder="1"/>
    <xf numFmtId="49" fontId="0" fillId="2" borderId="0" xfId="0" applyNumberFormat="1" applyFill="1"/>
    <xf numFmtId="1" fontId="0" fillId="2" borderId="0" xfId="0" applyNumberFormat="1" applyFill="1" applyBorder="1" applyAlignment="1"/>
    <xf numFmtId="173" fontId="0" fillId="2" borderId="0" xfId="0" applyNumberFormat="1" applyFill="1" applyBorder="1" applyAlignment="1"/>
    <xf numFmtId="173" fontId="0" fillId="2" borderId="0" xfId="2" applyNumberFormat="1" applyFont="1" applyFill="1" applyBorder="1" applyAlignment="1"/>
    <xf numFmtId="173" fontId="0" fillId="2" borderId="0" xfId="0" applyNumberFormat="1" applyFill="1"/>
    <xf numFmtId="49" fontId="0" fillId="2" borderId="14" xfId="0" applyNumberFormat="1" applyFill="1" applyBorder="1"/>
    <xf numFmtId="173" fontId="0" fillId="2" borderId="14" xfId="0" applyNumberFormat="1" applyFill="1" applyBorder="1"/>
    <xf numFmtId="1" fontId="0" fillId="2" borderId="14" xfId="0" applyNumberFormat="1" applyFill="1" applyBorder="1"/>
    <xf numFmtId="2" fontId="0" fillId="2" borderId="14" xfId="0" applyNumberFormat="1" applyFill="1" applyBorder="1"/>
    <xf numFmtId="49" fontId="15" fillId="2" borderId="14" xfId="4" applyNumberFormat="1" applyFont="1" applyFill="1" applyBorder="1" applyAlignment="1">
      <alignment horizontal="right"/>
    </xf>
    <xf numFmtId="165" fontId="15" fillId="2" borderId="14" xfId="2" applyNumberFormat="1" applyFont="1" applyFill="1" applyBorder="1"/>
    <xf numFmtId="0" fontId="15" fillId="2" borderId="14" xfId="0" applyFont="1" applyFill="1" applyBorder="1"/>
    <xf numFmtId="173" fontId="1" fillId="6" borderId="0" xfId="0" applyNumberFormat="1" applyFont="1" applyFill="1"/>
    <xf numFmtId="0" fontId="1" fillId="6" borderId="0" xfId="0" applyFont="1" applyFill="1" applyAlignment="1">
      <alignment horizontal="right"/>
    </xf>
    <xf numFmtId="173" fontId="0" fillId="2" borderId="0" xfId="0" applyNumberFormat="1" applyFill="1" applyAlignment="1">
      <alignment horizontal="right"/>
    </xf>
    <xf numFmtId="0" fontId="15" fillId="2" borderId="0" xfId="0" applyFont="1" applyFill="1" applyProtection="1">
      <protection locked="0"/>
    </xf>
    <xf numFmtId="0" fontId="35" fillId="2" borderId="0" xfId="0" applyFont="1" applyFill="1" applyProtection="1">
      <protection locked="0"/>
    </xf>
    <xf numFmtId="173" fontId="2" fillId="3" borderId="0" xfId="0" applyNumberFormat="1" applyFont="1" applyFill="1"/>
    <xf numFmtId="173" fontId="0" fillId="2" borderId="0" xfId="0" applyNumberFormat="1" applyFill="1" applyBorder="1"/>
    <xf numFmtId="173" fontId="0" fillId="2" borderId="3" xfId="0" applyNumberFormat="1" applyFill="1" applyBorder="1"/>
    <xf numFmtId="0" fontId="26" fillId="2" borderId="0" xfId="0" applyFont="1" applyFill="1"/>
    <xf numFmtId="9" fontId="2" fillId="3" borderId="0" xfId="3" applyFont="1" applyFill="1"/>
    <xf numFmtId="0" fontId="15" fillId="2" borderId="0" xfId="0" applyFont="1" applyFill="1" applyProtection="1"/>
    <xf numFmtId="1" fontId="0" fillId="2" borderId="0" xfId="0" applyNumberFormat="1" applyFill="1" applyBorder="1" applyAlignment="1">
      <alignment horizontal="left"/>
    </xf>
    <xf numFmtId="0" fontId="36" fillId="2" borderId="0" xfId="0" applyFont="1" applyFill="1"/>
    <xf numFmtId="0" fontId="0" fillId="2" borderId="0" xfId="0" applyFill="1" applyBorder="1" applyAlignment="1"/>
    <xf numFmtId="0" fontId="1" fillId="2" borderId="0" xfId="0" applyFont="1" applyFill="1" applyBorder="1" applyAlignment="1" applyProtection="1">
      <alignment horizontal="center"/>
      <protection locked="0"/>
    </xf>
    <xf numFmtId="2" fontId="0" fillId="2" borderId="3" xfId="0" applyNumberFormat="1" applyFill="1" applyBorder="1" applyProtection="1">
      <protection locked="0"/>
    </xf>
    <xf numFmtId="1" fontId="0" fillId="2" borderId="3" xfId="0" applyNumberFormat="1" applyFill="1" applyBorder="1" applyProtection="1">
      <protection locked="0"/>
    </xf>
    <xf numFmtId="172" fontId="13" fillId="2" borderId="0" xfId="0" applyNumberFormat="1" applyFont="1" applyFill="1" applyAlignment="1">
      <alignment horizontal="left"/>
    </xf>
    <xf numFmtId="0" fontId="0" fillId="2" borderId="19" xfId="0" applyFont="1" applyFill="1" applyBorder="1" applyAlignment="1">
      <alignment wrapText="1"/>
    </xf>
    <xf numFmtId="172" fontId="13" fillId="2" borderId="4" xfId="0" applyNumberFormat="1" applyFont="1" applyFill="1" applyBorder="1" applyAlignment="1">
      <alignment horizontal="left"/>
    </xf>
    <xf numFmtId="0" fontId="0" fillId="2" borderId="11" xfId="0" applyFont="1" applyFill="1" applyBorder="1" applyAlignment="1">
      <alignment wrapText="1"/>
    </xf>
    <xf numFmtId="0" fontId="0" fillId="2" borderId="4" xfId="0" applyFont="1" applyFill="1" applyBorder="1"/>
    <xf numFmtId="172" fontId="13" fillId="2" borderId="3" xfId="0" applyNumberFormat="1" applyFont="1" applyFill="1" applyBorder="1" applyAlignment="1">
      <alignment horizontal="left"/>
    </xf>
    <xf numFmtId="0" fontId="0" fillId="2" borderId="10" xfId="0" applyFont="1" applyFill="1" applyBorder="1" applyAlignment="1">
      <alignment wrapText="1"/>
    </xf>
    <xf numFmtId="0" fontId="0" fillId="2" borderId="3" xfId="0" applyFont="1" applyFill="1" applyBorder="1"/>
    <xf numFmtId="172" fontId="13" fillId="2" borderId="13" xfId="0" applyNumberFormat="1" applyFont="1" applyFill="1" applyBorder="1" applyAlignment="1">
      <alignment horizontal="left"/>
    </xf>
    <xf numFmtId="0" fontId="0" fillId="2" borderId="13" xfId="0" applyFont="1" applyFill="1" applyBorder="1"/>
    <xf numFmtId="172" fontId="13" fillId="2" borderId="18" xfId="0" applyNumberFormat="1" applyFont="1" applyFill="1" applyBorder="1" applyAlignment="1">
      <alignment horizontal="left" vertical="top"/>
    </xf>
    <xf numFmtId="0" fontId="22" fillId="0" borderId="20" xfId="0" applyFont="1" applyBorder="1" applyAlignment="1">
      <alignment vertical="top"/>
    </xf>
    <xf numFmtId="0" fontId="0" fillId="2" borderId="21" xfId="0" applyFont="1" applyFill="1" applyBorder="1" applyAlignment="1">
      <alignment vertical="top"/>
    </xf>
    <xf numFmtId="0" fontId="21" fillId="2" borderId="0" xfId="0" applyFont="1" applyFill="1" applyAlignment="1">
      <alignment horizontal="left"/>
    </xf>
    <xf numFmtId="0" fontId="1" fillId="3" borderId="0" xfId="0" applyFont="1" applyFill="1" applyBorder="1" applyAlignment="1" applyProtection="1">
      <alignment horizontal="left"/>
      <protection locked="0"/>
    </xf>
    <xf numFmtId="0" fontId="0" fillId="2" borderId="0" xfId="0" applyFill="1" applyAlignment="1">
      <alignment horizontal="left"/>
    </xf>
    <xf numFmtId="2" fontId="0" fillId="2" borderId="0" xfId="0" applyNumberFormat="1" applyFill="1" applyBorder="1" applyAlignment="1">
      <alignment horizontal="right"/>
    </xf>
    <xf numFmtId="2" fontId="0" fillId="2" borderId="0" xfId="3" applyNumberFormat="1" applyFont="1" applyFill="1" applyBorder="1" applyAlignment="1">
      <alignment horizontal="right"/>
    </xf>
    <xf numFmtId="2" fontId="0" fillId="2" borderId="0" xfId="3" applyNumberFormat="1" applyFont="1" applyFill="1" applyAlignment="1">
      <alignment horizontal="right"/>
    </xf>
    <xf numFmtId="2" fontId="0" fillId="2" borderId="0" xfId="0" applyNumberFormat="1" applyFill="1" applyAlignment="1">
      <alignment horizontal="right"/>
    </xf>
    <xf numFmtId="0" fontId="0" fillId="2" borderId="0" xfId="0" applyFill="1" applyBorder="1" applyAlignment="1">
      <alignment horizontal="right"/>
    </xf>
    <xf numFmtId="2" fontId="0" fillId="2" borderId="3" xfId="0" applyNumberFormat="1" applyFill="1" applyBorder="1" applyAlignment="1">
      <alignment horizontal="right"/>
    </xf>
    <xf numFmtId="2" fontId="0" fillId="2" borderId="3" xfId="3" applyNumberFormat="1" applyFont="1" applyFill="1" applyBorder="1" applyAlignment="1">
      <alignment horizontal="right"/>
    </xf>
    <xf numFmtId="0" fontId="0" fillId="2" borderId="3" xfId="0" applyFill="1" applyBorder="1" applyAlignment="1">
      <alignment horizontal="right"/>
    </xf>
    <xf numFmtId="0" fontId="2" fillId="2" borderId="0" xfId="0" applyFont="1" applyFill="1" applyBorder="1" applyAlignment="1">
      <alignment horizontal="left"/>
    </xf>
    <xf numFmtId="0" fontId="2" fillId="2" borderId="0" xfId="0" applyFont="1" applyFill="1" applyBorder="1"/>
    <xf numFmtId="166" fontId="2" fillId="2" borderId="0" xfId="0" applyNumberFormat="1" applyFont="1" applyFill="1" applyBorder="1"/>
    <xf numFmtId="0" fontId="2" fillId="2" borderId="0" xfId="0" applyFont="1" applyFill="1" applyAlignment="1">
      <alignment horizontal="left"/>
    </xf>
    <xf numFmtId="165" fontId="0" fillId="2" borderId="0" xfId="0" applyNumberFormat="1" applyFill="1" applyProtection="1">
      <protection locked="0"/>
    </xf>
    <xf numFmtId="2" fontId="0" fillId="2" borderId="0" xfId="3" applyNumberFormat="1" applyFont="1" applyFill="1" applyBorder="1"/>
    <xf numFmtId="2" fontId="0" fillId="2" borderId="5" xfId="3" applyNumberFormat="1" applyFont="1" applyFill="1" applyBorder="1"/>
    <xf numFmtId="2" fontId="0" fillId="2" borderId="3" xfId="3" applyNumberFormat="1" applyFont="1" applyFill="1" applyBorder="1"/>
    <xf numFmtId="0" fontId="33" fillId="2" borderId="0" xfId="0" applyFont="1" applyFill="1" applyBorder="1" applyAlignment="1">
      <alignment horizontal="center" wrapText="1"/>
    </xf>
    <xf numFmtId="0" fontId="20" fillId="2" borderId="0" xfId="0" applyFont="1" applyFill="1" applyBorder="1" applyAlignment="1">
      <alignment wrapText="1"/>
    </xf>
    <xf numFmtId="0" fontId="30" fillId="2" borderId="0" xfId="0" applyFont="1" applyFill="1" applyBorder="1" applyAlignment="1">
      <alignment wrapText="1"/>
    </xf>
    <xf numFmtId="14" fontId="20" fillId="2" borderId="0" xfId="0" applyNumberFormat="1" applyFont="1" applyFill="1" applyBorder="1" applyAlignment="1">
      <alignment wrapText="1"/>
    </xf>
    <xf numFmtId="0" fontId="0" fillId="2" borderId="0" xfId="0" applyFont="1" applyFill="1" applyBorder="1" applyAlignment="1">
      <alignment wrapText="1"/>
    </xf>
    <xf numFmtId="17" fontId="20" fillId="2" borderId="0" xfId="0" applyNumberFormat="1" applyFont="1" applyFill="1" applyBorder="1" applyAlignment="1">
      <alignment wrapText="1"/>
    </xf>
    <xf numFmtId="0" fontId="39" fillId="2" borderId="5" xfId="0" applyFont="1" applyFill="1" applyBorder="1"/>
    <xf numFmtId="0" fontId="1" fillId="2" borderId="5" xfId="0" applyFont="1" applyFill="1" applyBorder="1" applyAlignment="1">
      <alignment horizontal="right"/>
    </xf>
    <xf numFmtId="164" fontId="39" fillId="2" borderId="5" xfId="0" applyNumberFormat="1" applyFont="1" applyFill="1" applyBorder="1" applyAlignment="1">
      <alignment horizontal="right"/>
    </xf>
    <xf numFmtId="49" fontId="39" fillId="2" borderId="5" xfId="0" applyNumberFormat="1" applyFont="1" applyFill="1" applyBorder="1" applyAlignment="1">
      <alignment horizontal="right"/>
    </xf>
    <xf numFmtId="0" fontId="1" fillId="2" borderId="5" xfId="0" applyFont="1" applyFill="1" applyBorder="1" applyAlignment="1">
      <alignment horizontal="left"/>
    </xf>
    <xf numFmtId="0" fontId="1" fillId="2" borderId="5"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vertical="center"/>
    </xf>
    <xf numFmtId="1" fontId="2" fillId="2" borderId="0" xfId="0" applyNumberFormat="1" applyFont="1" applyFill="1" applyBorder="1" applyProtection="1"/>
    <xf numFmtId="1" fontId="41" fillId="2" borderId="0" xfId="4" applyNumberFormat="1" applyFont="1" applyFill="1" applyBorder="1" applyAlignment="1" applyProtection="1">
      <alignment horizontal="right"/>
    </xf>
    <xf numFmtId="3" fontId="2" fillId="2" borderId="0" xfId="0" applyNumberFormat="1" applyFont="1" applyFill="1" applyBorder="1" applyProtection="1"/>
    <xf numFmtId="169" fontId="2" fillId="2" borderId="0" xfId="2" applyNumberFormat="1" applyFont="1" applyFill="1" applyBorder="1" applyProtection="1"/>
    <xf numFmtId="0" fontId="23" fillId="2" borderId="0" xfId="0" applyFont="1" applyFill="1" applyBorder="1" applyAlignment="1"/>
    <xf numFmtId="0" fontId="0" fillId="2" borderId="0" xfId="0" applyFont="1" applyFill="1" applyBorder="1" applyAlignment="1"/>
    <xf numFmtId="0" fontId="1" fillId="5" borderId="0" xfId="0" applyFont="1" applyFill="1" applyBorder="1" applyAlignment="1"/>
    <xf numFmtId="2" fontId="0" fillId="2" borderId="0" xfId="0" applyNumberFormat="1" applyFont="1" applyFill="1" applyBorder="1" applyAlignment="1"/>
    <xf numFmtId="2" fontId="0" fillId="2" borderId="0" xfId="0" applyNumberFormat="1" applyFont="1" applyFill="1"/>
    <xf numFmtId="0" fontId="1" fillId="3" borderId="2" xfId="0" applyFont="1" applyFill="1" applyBorder="1" applyAlignment="1"/>
    <xf numFmtId="0" fontId="2" fillId="2" borderId="0" xfId="0" applyFont="1" applyFill="1" applyBorder="1" applyAlignment="1"/>
    <xf numFmtId="2" fontId="2" fillId="2" borderId="0" xfId="0" applyNumberFormat="1" applyFont="1" applyFill="1"/>
    <xf numFmtId="0" fontId="0" fillId="3" borderId="0" xfId="0" applyFill="1"/>
    <xf numFmtId="0" fontId="15" fillId="2" borderId="5" xfId="0" applyFont="1" applyFill="1" applyBorder="1"/>
    <xf numFmtId="166" fontId="0" fillId="2" borderId="5" xfId="0" applyNumberFormat="1" applyFill="1" applyBorder="1"/>
    <xf numFmtId="166" fontId="0" fillId="2" borderId="5" xfId="0" applyNumberFormat="1" applyFont="1" applyFill="1" applyBorder="1"/>
    <xf numFmtId="166" fontId="0" fillId="2" borderId="0" xfId="0" applyNumberFormat="1" applyFill="1"/>
    <xf numFmtId="166" fontId="0" fillId="2" borderId="0" xfId="0" applyNumberFormat="1" applyFont="1" applyFill="1"/>
    <xf numFmtId="0" fontId="0" fillId="2" borderId="0" xfId="0" applyFont="1" applyFill="1" applyProtection="1">
      <protection locked="0"/>
    </xf>
    <xf numFmtId="0" fontId="0" fillId="2" borderId="15" xfId="0" applyFill="1" applyBorder="1" applyAlignment="1">
      <alignment horizontal="left" vertical="center" wrapText="1"/>
    </xf>
    <xf numFmtId="0" fontId="1" fillId="4" borderId="0" xfId="0" applyFont="1" applyFill="1" applyBorder="1" applyAlignment="1">
      <alignment horizontal="left"/>
    </xf>
    <xf numFmtId="0" fontId="1" fillId="3" borderId="0" xfId="0" applyFont="1" applyFill="1" applyBorder="1" applyAlignment="1">
      <alignment horizontal="left"/>
    </xf>
    <xf numFmtId="0" fontId="1" fillId="4" borderId="0" xfId="0" applyFont="1" applyFill="1" applyBorder="1" applyAlignment="1"/>
    <xf numFmtId="0" fontId="1" fillId="4" borderId="1" xfId="0" applyFont="1" applyFill="1" applyBorder="1" applyAlignment="1">
      <alignment horizontal="center"/>
    </xf>
    <xf numFmtId="0" fontId="1" fillId="4" borderId="0"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Border="1" applyAlignment="1">
      <alignment horizontal="right"/>
    </xf>
    <xf numFmtId="0" fontId="1" fillId="4" borderId="0" xfId="0" applyFont="1" applyFill="1" applyBorder="1" applyAlignment="1">
      <alignment horizontal="right" wrapText="1"/>
    </xf>
    <xf numFmtId="0" fontId="1" fillId="5" borderId="0" xfId="0" applyFont="1" applyFill="1" applyBorder="1" applyAlignment="1">
      <alignment horizontal="center"/>
    </xf>
    <xf numFmtId="0" fontId="0" fillId="5" borderId="0" xfId="0" applyFill="1" applyBorder="1" applyAlignment="1">
      <alignment horizontal="center"/>
    </xf>
    <xf numFmtId="0" fontId="23" fillId="2" borderId="0" xfId="0" applyFont="1" applyFill="1" applyAlignment="1">
      <alignment wrapText="1"/>
    </xf>
    <xf numFmtId="0" fontId="0" fillId="0" borderId="0" xfId="0" applyAlignment="1">
      <alignment wrapText="1"/>
    </xf>
    <xf numFmtId="0" fontId="1" fillId="5" borderId="0" xfId="0" applyFont="1" applyFill="1" applyBorder="1" applyAlignment="1">
      <alignment horizontal="center" wrapText="1"/>
    </xf>
    <xf numFmtId="0" fontId="25" fillId="2" borderId="0" xfId="0" applyFont="1" applyFill="1" applyAlignment="1">
      <alignment wrapText="1"/>
    </xf>
    <xf numFmtId="0" fontId="1" fillId="5" borderId="0" xfId="0" applyFont="1" applyFill="1" applyAlignment="1">
      <alignment horizontal="center"/>
    </xf>
    <xf numFmtId="2" fontId="1" fillId="5" borderId="0" xfId="0" applyNumberFormat="1" applyFont="1" applyFill="1" applyBorder="1" applyAlignment="1">
      <alignment horizontal="center"/>
    </xf>
    <xf numFmtId="0" fontId="0" fillId="2" borderId="0" xfId="0" applyFill="1" applyBorder="1" applyAlignment="1">
      <alignment vertical="top"/>
    </xf>
    <xf numFmtId="0" fontId="0" fillId="0" borderId="0" xfId="0" applyAlignment="1">
      <alignment vertical="top"/>
    </xf>
    <xf numFmtId="0" fontId="0" fillId="0" borderId="0" xfId="0" applyBorder="1" applyAlignment="1">
      <alignment vertical="top"/>
    </xf>
    <xf numFmtId="0" fontId="0" fillId="2" borderId="5" xfId="0" applyFill="1" applyBorder="1" applyAlignment="1">
      <alignment vertical="top"/>
    </xf>
    <xf numFmtId="0" fontId="0" fillId="0" borderId="3" xfId="0" applyBorder="1" applyAlignment="1">
      <alignment vertical="top"/>
    </xf>
    <xf numFmtId="0" fontId="1" fillId="5" borderId="0" xfId="0" applyFont="1" applyFill="1" applyAlignment="1">
      <alignment horizontal="center" wrapText="1"/>
    </xf>
    <xf numFmtId="0" fontId="1" fillId="5" borderId="0" xfId="0" applyFont="1" applyFill="1" applyBorder="1" applyAlignment="1" applyProtection="1">
      <alignment horizontal="center"/>
      <protection locked="0"/>
    </xf>
    <xf numFmtId="0" fontId="23" fillId="2" borderId="0" xfId="0" applyFont="1" applyFill="1" applyAlignment="1" applyProtection="1">
      <alignment wrapText="1"/>
      <protection locked="0"/>
    </xf>
    <xf numFmtId="0" fontId="23" fillId="2" borderId="0" xfId="0" applyFont="1" applyFill="1" applyAlignment="1" applyProtection="1">
      <alignment horizontal="left"/>
      <protection locked="0"/>
    </xf>
    <xf numFmtId="0" fontId="13" fillId="5" borderId="0" xfId="0" applyFont="1" applyFill="1" applyBorder="1" applyAlignment="1">
      <alignment horizontal="center"/>
    </xf>
    <xf numFmtId="0" fontId="1" fillId="5" borderId="5" xfId="0" applyFont="1" applyFill="1" applyBorder="1" applyAlignment="1">
      <alignment horizontal="center"/>
    </xf>
    <xf numFmtId="0" fontId="0" fillId="2" borderId="0" xfId="0" applyFill="1" applyBorder="1" applyAlignment="1">
      <alignment vertical="center"/>
    </xf>
    <xf numFmtId="0" fontId="0" fillId="0" borderId="9" xfId="0" applyBorder="1" applyAlignment="1">
      <alignment vertical="center"/>
    </xf>
    <xf numFmtId="0" fontId="0" fillId="2" borderId="8" xfId="0" applyFill="1" applyBorder="1" applyAlignment="1">
      <alignment vertical="center"/>
    </xf>
    <xf numFmtId="0" fontId="0" fillId="0" borderId="0" xfId="0" applyAlignment="1">
      <alignment vertical="center"/>
    </xf>
    <xf numFmtId="0" fontId="23" fillId="2" borderId="0" xfId="0" applyFont="1" applyFill="1" applyAlignment="1">
      <alignment horizontal="left" vertical="top" wrapText="1"/>
    </xf>
    <xf numFmtId="0" fontId="23" fillId="2" borderId="0" xfId="0" applyFont="1" applyFill="1" applyAlignment="1">
      <alignment horizontal="left" wrapText="1"/>
    </xf>
    <xf numFmtId="0" fontId="1" fillId="5" borderId="1" xfId="0" applyFont="1" applyFill="1" applyBorder="1" applyAlignment="1">
      <alignment horizontal="center"/>
    </xf>
    <xf numFmtId="0" fontId="1" fillId="5" borderId="2" xfId="0" applyFont="1" applyFill="1" applyBorder="1" applyAlignment="1">
      <alignment horizontal="center"/>
    </xf>
    <xf numFmtId="0" fontId="1" fillId="5" borderId="2"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42" fillId="2" borderId="0" xfId="0" applyFont="1" applyFill="1"/>
  </cellXfs>
  <cellStyles count="5">
    <cellStyle name="Comma" xfId="2" builtinId="3"/>
    <cellStyle name="Hyperlink" xfId="1" builtinId="8"/>
    <cellStyle name="Normal" xfId="0" builtinId="0"/>
    <cellStyle name="Normal 2" xfId="4"/>
    <cellStyle name="Percent" xfId="3" builtinId="5"/>
  </cellStyles>
  <dxfs count="0"/>
  <tableStyles count="0" defaultTableStyle="TableStyleMedium2" defaultPivotStyle="PivotStyleLight16"/>
  <colors>
    <mruColors>
      <color rgb="FF990033"/>
      <color rgb="FFFFCDC8"/>
      <color rgb="FF5E8C0A"/>
      <color rgb="FFFF6600"/>
      <color rgb="FFB40000"/>
      <color rgb="FFF26722"/>
      <color rgb="FFA20000"/>
      <color rgb="FFA50021"/>
      <color rgb="FFFD7D6F"/>
      <color rgb="FFE4C5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Ex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3.3'!$A$9</c:f>
              <c:strCache>
                <c:ptCount val="1"/>
                <c:pt idx="0">
                  <c:v>Return on capital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3.3'!$B$8:$F$8</c:f>
              <c:strCache>
                <c:ptCount val="5"/>
                <c:pt idx="0">
                  <c:v>Queensland</c:v>
                </c:pt>
                <c:pt idx="1">
                  <c:v>NSW</c:v>
                </c:pt>
                <c:pt idx="2">
                  <c:v>Victoria</c:v>
                </c:pt>
                <c:pt idx="3">
                  <c:v>South Australia</c:v>
                </c:pt>
                <c:pt idx="4">
                  <c:v>Tasmania</c:v>
                </c:pt>
              </c:strCache>
            </c:strRef>
          </c:cat>
          <c:val>
            <c:numRef>
              <c:f>'Figure 3.3'!$B$9:$F$9</c:f>
              <c:numCache>
                <c:formatCode>0.0</c:formatCode>
                <c:ptCount val="5"/>
                <c:pt idx="0">
                  <c:v>54.845860485775624</c:v>
                </c:pt>
                <c:pt idx="1">
                  <c:v>54.02338756137469</c:v>
                </c:pt>
                <c:pt idx="2">
                  <c:v>35.039811400435283</c:v>
                </c:pt>
                <c:pt idx="3">
                  <c:v>47.117687020222689</c:v>
                </c:pt>
                <c:pt idx="4">
                  <c:v>54.689418964466356</c:v>
                </c:pt>
              </c:numCache>
            </c:numRef>
          </c:val>
          <c:extLst>
            <c:ext xmlns:c16="http://schemas.microsoft.com/office/drawing/2014/chart" uri="{C3380CC4-5D6E-409C-BE32-E72D297353CC}">
              <c16:uniqueId val="{00000000-9196-4FDE-9D02-6A73EFEEB991}"/>
            </c:ext>
          </c:extLst>
        </c:ser>
        <c:ser>
          <c:idx val="1"/>
          <c:order val="1"/>
          <c:tx>
            <c:strRef>
              <c:f>'Figure 3.3'!$A$10</c:f>
              <c:strCache>
                <c:ptCount val="1"/>
                <c:pt idx="0">
                  <c:v>Depreciation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3.3'!$B$8:$F$8</c:f>
              <c:strCache>
                <c:ptCount val="5"/>
                <c:pt idx="0">
                  <c:v>Queensland</c:v>
                </c:pt>
                <c:pt idx="1">
                  <c:v>NSW</c:v>
                </c:pt>
                <c:pt idx="2">
                  <c:v>Victoria</c:v>
                </c:pt>
                <c:pt idx="3">
                  <c:v>South Australia</c:v>
                </c:pt>
                <c:pt idx="4">
                  <c:v>Tasmania</c:v>
                </c:pt>
              </c:strCache>
            </c:strRef>
          </c:cat>
          <c:val>
            <c:numRef>
              <c:f>'Figure 3.3'!$B$10:$F$10</c:f>
              <c:numCache>
                <c:formatCode>0.0</c:formatCode>
                <c:ptCount val="5"/>
                <c:pt idx="0">
                  <c:v>15.875228306396824</c:v>
                </c:pt>
                <c:pt idx="1">
                  <c:v>15.81047828564534</c:v>
                </c:pt>
                <c:pt idx="2">
                  <c:v>18.449186683228014</c:v>
                </c:pt>
                <c:pt idx="3">
                  <c:v>19.869663708010531</c:v>
                </c:pt>
                <c:pt idx="4">
                  <c:v>16.441370181258208</c:v>
                </c:pt>
              </c:numCache>
            </c:numRef>
          </c:val>
          <c:extLst>
            <c:ext xmlns:c16="http://schemas.microsoft.com/office/drawing/2014/chart" uri="{C3380CC4-5D6E-409C-BE32-E72D297353CC}">
              <c16:uniqueId val="{00000001-9196-4FDE-9D02-6A73EFEEB991}"/>
            </c:ext>
          </c:extLst>
        </c:ser>
        <c:ser>
          <c:idx val="2"/>
          <c:order val="2"/>
          <c:tx>
            <c:strRef>
              <c:f>'Figure 3.3'!$A$11</c:f>
              <c:strCache>
                <c:ptCount val="1"/>
                <c:pt idx="0">
                  <c:v>Operating expenditure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3.3'!$B$8:$F$8</c:f>
              <c:strCache>
                <c:ptCount val="5"/>
                <c:pt idx="0">
                  <c:v>Queensland</c:v>
                </c:pt>
                <c:pt idx="1">
                  <c:v>NSW</c:v>
                </c:pt>
                <c:pt idx="2">
                  <c:v>Victoria</c:v>
                </c:pt>
                <c:pt idx="3">
                  <c:v>South Australia</c:v>
                </c:pt>
                <c:pt idx="4">
                  <c:v>Tasmania</c:v>
                </c:pt>
              </c:strCache>
            </c:strRef>
          </c:cat>
          <c:val>
            <c:numRef>
              <c:f>'Figure 3.3'!$B$11:$F$11</c:f>
              <c:numCache>
                <c:formatCode>0.0</c:formatCode>
                <c:ptCount val="5"/>
                <c:pt idx="0">
                  <c:v>26.751121527548065</c:v>
                </c:pt>
                <c:pt idx="1">
                  <c:v>24.545745331305714</c:v>
                </c:pt>
                <c:pt idx="2">
                  <c:v>44.615475170543085</c:v>
                </c:pt>
                <c:pt idx="3">
                  <c:v>30.748418851825832</c:v>
                </c:pt>
                <c:pt idx="4">
                  <c:v>22.14731318800051</c:v>
                </c:pt>
              </c:numCache>
            </c:numRef>
          </c:val>
          <c:extLst>
            <c:ext xmlns:c16="http://schemas.microsoft.com/office/drawing/2014/chart" uri="{C3380CC4-5D6E-409C-BE32-E72D297353CC}">
              <c16:uniqueId val="{00000002-9196-4FDE-9D02-6A73EFEEB991}"/>
            </c:ext>
          </c:extLst>
        </c:ser>
        <c:ser>
          <c:idx val="3"/>
          <c:order val="3"/>
          <c:tx>
            <c:strRef>
              <c:f>'Figure 3.3'!$A$12</c:f>
              <c:strCache>
                <c:ptCount val="1"/>
                <c:pt idx="0">
                  <c:v>Taxation </c:v>
                </c:pt>
              </c:strCache>
            </c:strRef>
          </c:tx>
          <c:spPr>
            <a:solidFill>
              <a:schemeClr val="accent4"/>
            </a:solidFill>
            <a:ln>
              <a:noFill/>
            </a:ln>
            <a:effectLst/>
          </c:spPr>
          <c:invertIfNegative val="0"/>
          <c:dLbls>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80B-4203-AE37-FC6D8AB5B8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3.3'!$B$8:$F$8</c:f>
              <c:strCache>
                <c:ptCount val="5"/>
                <c:pt idx="0">
                  <c:v>Queensland</c:v>
                </c:pt>
                <c:pt idx="1">
                  <c:v>NSW</c:v>
                </c:pt>
                <c:pt idx="2">
                  <c:v>Victoria</c:v>
                </c:pt>
                <c:pt idx="3">
                  <c:v>South Australia</c:v>
                </c:pt>
                <c:pt idx="4">
                  <c:v>Tasmania</c:v>
                </c:pt>
              </c:strCache>
            </c:strRef>
          </c:cat>
          <c:val>
            <c:numRef>
              <c:f>'Figure 3.3'!$B$12:$F$12</c:f>
              <c:numCache>
                <c:formatCode>0.0</c:formatCode>
                <c:ptCount val="5"/>
                <c:pt idx="0">
                  <c:v>2.7404691216563655</c:v>
                </c:pt>
                <c:pt idx="1">
                  <c:v>4.4479000991407078</c:v>
                </c:pt>
                <c:pt idx="2">
                  <c:v>2.1739778670372729</c:v>
                </c:pt>
                <c:pt idx="3">
                  <c:v>2.4992147015190902</c:v>
                </c:pt>
                <c:pt idx="4">
                  <c:v>0.47990194422404509</c:v>
                </c:pt>
              </c:numCache>
            </c:numRef>
          </c:val>
          <c:extLst>
            <c:ext xmlns:c16="http://schemas.microsoft.com/office/drawing/2014/chart" uri="{C3380CC4-5D6E-409C-BE32-E72D297353CC}">
              <c16:uniqueId val="{00000003-9196-4FDE-9D02-6A73EFEEB991}"/>
            </c:ext>
          </c:extLst>
        </c:ser>
        <c:ser>
          <c:idx val="4"/>
          <c:order val="4"/>
          <c:tx>
            <c:strRef>
              <c:f>'Figure 3.3'!$A$13</c:f>
              <c:strCache>
                <c:ptCount val="1"/>
                <c:pt idx="0">
                  <c:v>Other</c:v>
                </c:pt>
              </c:strCache>
            </c:strRef>
          </c:tx>
          <c:spPr>
            <a:solidFill>
              <a:schemeClr val="accent5"/>
            </a:solidFill>
            <a:ln>
              <a:noFill/>
            </a:ln>
            <a:effectLst/>
          </c:spPr>
          <c:invertIfNegative val="0"/>
          <c:dLbls>
            <c:dLbl>
              <c:idx val="0"/>
              <c:layout>
                <c:manualLayout>
                  <c:x val="-3.4623459013312164E-17"/>
                  <c:y val="-1.197604790419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3C2-401C-B1D8-A50059B48215}"/>
                </c:ext>
              </c:extLst>
            </c:dLbl>
            <c:dLbl>
              <c:idx val="1"/>
              <c:layout>
                <c:manualLayout>
                  <c:x val="-1.7953321364452424E-3"/>
                  <c:y val="-2.8904294179722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196-4FDE-9D02-6A73EFEEB991}"/>
                </c:ext>
              </c:extLst>
            </c:dLbl>
            <c:dLbl>
              <c:idx val="2"/>
              <c:layout>
                <c:manualLayout>
                  <c:x val="-6.9246918026624328E-17"/>
                  <c:y val="-1.19760479041916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C2-401C-B1D8-A50059B48215}"/>
                </c:ext>
              </c:extLst>
            </c:dLbl>
            <c:dLbl>
              <c:idx val="3"/>
              <c:layout>
                <c:manualLayout>
                  <c:x val="0"/>
                  <c:y val="-1.197604790419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C2-401C-B1D8-A50059B48215}"/>
                </c:ext>
              </c:extLst>
            </c:dLbl>
            <c:dLbl>
              <c:idx val="4"/>
              <c:layout>
                <c:manualLayout>
                  <c:x val="-1.8885741265346049E-3"/>
                  <c:y val="-4.2651664269062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196-4FDE-9D02-6A73EFEEB99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3.3'!$B$8:$F$8</c:f>
              <c:strCache>
                <c:ptCount val="5"/>
                <c:pt idx="0">
                  <c:v>Queensland</c:v>
                </c:pt>
                <c:pt idx="1">
                  <c:v>NSW</c:v>
                </c:pt>
                <c:pt idx="2">
                  <c:v>Victoria</c:v>
                </c:pt>
                <c:pt idx="3">
                  <c:v>South Australia</c:v>
                </c:pt>
                <c:pt idx="4">
                  <c:v>Tasmania</c:v>
                </c:pt>
              </c:strCache>
            </c:strRef>
          </c:cat>
          <c:val>
            <c:numRef>
              <c:f>'Figure 3.3'!$B$13:$F$13</c:f>
              <c:numCache>
                <c:formatCode>0.0</c:formatCode>
                <c:ptCount val="5"/>
                <c:pt idx="0">
                  <c:v>-0.21267944137687667</c:v>
                </c:pt>
                <c:pt idx="1">
                  <c:v>1.1724887225335416</c:v>
                </c:pt>
                <c:pt idx="2">
                  <c:v>-0.278451121243663</c:v>
                </c:pt>
                <c:pt idx="3">
                  <c:v>-0.23498428157816037</c:v>
                </c:pt>
                <c:pt idx="4">
                  <c:v>6.2419957220509064</c:v>
                </c:pt>
              </c:numCache>
            </c:numRef>
          </c:val>
          <c:extLst>
            <c:ext xmlns:c16="http://schemas.microsoft.com/office/drawing/2014/chart" uri="{C3380CC4-5D6E-409C-BE32-E72D297353CC}">
              <c16:uniqueId val="{00000004-9196-4FDE-9D02-6A73EFEEB991}"/>
            </c:ext>
          </c:extLst>
        </c:ser>
        <c:dLbls>
          <c:showLegendKey val="0"/>
          <c:showVal val="0"/>
          <c:showCatName val="0"/>
          <c:showSerName val="0"/>
          <c:showPercent val="0"/>
          <c:showBubbleSize val="0"/>
        </c:dLbls>
        <c:gapWidth val="150"/>
        <c:overlap val="100"/>
        <c:axId val="874752904"/>
        <c:axId val="874749624"/>
      </c:barChart>
      <c:catAx>
        <c:axId val="87475290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749624"/>
        <c:crosses val="autoZero"/>
        <c:auto val="1"/>
        <c:lblAlgn val="ctr"/>
        <c:lblOffset val="100"/>
        <c:noMultiLvlLbl val="0"/>
      </c:catAx>
      <c:valAx>
        <c:axId val="874749624"/>
        <c:scaling>
          <c:orientation val="minMax"/>
          <c:max val="100"/>
          <c:min val="-5"/>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752904"/>
        <c:crosses val="autoZero"/>
        <c:crossBetween val="between"/>
        <c:majorUnit val="15"/>
      </c:valAx>
      <c:spPr>
        <a:solidFill>
          <a:srgbClr val="FFCDC8">
            <a:alpha val="40000"/>
          </a:srgbClr>
        </a:solidFill>
        <a:ln>
          <a:noFill/>
        </a:ln>
        <a:effectLst/>
      </c:spPr>
    </c:plotArea>
    <c:legend>
      <c:legendPos val="b"/>
      <c:layout>
        <c:manualLayout>
          <c:xMode val="edge"/>
          <c:yMode val="edge"/>
          <c:x val="0.30658116035778815"/>
          <c:y val="0.91184928258483677"/>
          <c:w val="0.67390079781103851"/>
          <c:h val="6.50293371476530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3.3'!$A$17</c:f>
              <c:strCache>
                <c:ptCount val="1"/>
                <c:pt idx="0">
                  <c:v>Return on capital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3.3'!$B$17:$G$17</c:f>
              <c:numCache>
                <c:formatCode>0.0</c:formatCode>
                <c:ptCount val="6"/>
                <c:pt idx="0">
                  <c:v>53.829475426848539</c:v>
                </c:pt>
                <c:pt idx="1">
                  <c:v>51.230290924721658</c:v>
                </c:pt>
                <c:pt idx="2">
                  <c:v>37.245845273788611</c:v>
                </c:pt>
                <c:pt idx="3">
                  <c:v>34.110720260051586</c:v>
                </c:pt>
                <c:pt idx="4">
                  <c:v>41.692374460903721</c:v>
                </c:pt>
                <c:pt idx="5">
                  <c:v>36.397551801838681</c:v>
                </c:pt>
              </c:numCache>
            </c:numRef>
          </c:val>
          <c:extLst>
            <c:ext xmlns:c16="http://schemas.microsoft.com/office/drawing/2014/chart" uri="{C3380CC4-5D6E-409C-BE32-E72D297353CC}">
              <c16:uniqueId val="{00000007-B64B-46B5-8067-C265BCE4B3AC}"/>
            </c:ext>
          </c:extLst>
        </c:ser>
        <c:ser>
          <c:idx val="1"/>
          <c:order val="1"/>
          <c:tx>
            <c:strRef>
              <c:f>'Figure 3.3'!$A$18</c:f>
              <c:strCache>
                <c:ptCount val="1"/>
                <c:pt idx="0">
                  <c:v>Depreciation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3.3'!$B$18:$G$18</c:f>
              <c:numCache>
                <c:formatCode>0.0</c:formatCode>
                <c:ptCount val="6"/>
                <c:pt idx="0">
                  <c:v>9.5608204106962962</c:v>
                </c:pt>
                <c:pt idx="1">
                  <c:v>10.708140174072582</c:v>
                </c:pt>
                <c:pt idx="2">
                  <c:v>18.439549768769446</c:v>
                </c:pt>
                <c:pt idx="3">
                  <c:v>23.800392622304159</c:v>
                </c:pt>
                <c:pt idx="4">
                  <c:v>19.85518489194472</c:v>
                </c:pt>
                <c:pt idx="5">
                  <c:v>24.040664624250642</c:v>
                </c:pt>
              </c:numCache>
            </c:numRef>
          </c:val>
          <c:extLst>
            <c:ext xmlns:c16="http://schemas.microsoft.com/office/drawing/2014/chart" uri="{C3380CC4-5D6E-409C-BE32-E72D297353CC}">
              <c16:uniqueId val="{00000008-B64B-46B5-8067-C265BCE4B3AC}"/>
            </c:ext>
          </c:extLst>
        </c:ser>
        <c:ser>
          <c:idx val="2"/>
          <c:order val="2"/>
          <c:tx>
            <c:strRef>
              <c:f>'Figure 3.3'!$A$19</c:f>
              <c:strCache>
                <c:ptCount val="1"/>
                <c:pt idx="0">
                  <c:v>Operating expenditure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3.3'!$B$19:$G$19</c:f>
              <c:numCache>
                <c:formatCode>0.0</c:formatCode>
                <c:ptCount val="6"/>
                <c:pt idx="0">
                  <c:v>29.324804105377218</c:v>
                </c:pt>
                <c:pt idx="1">
                  <c:v>29.612279113600742</c:v>
                </c:pt>
                <c:pt idx="2">
                  <c:v>38.060821390860703</c:v>
                </c:pt>
                <c:pt idx="3">
                  <c:v>35.433511044443236</c:v>
                </c:pt>
                <c:pt idx="4">
                  <c:v>28.74678127719935</c:v>
                </c:pt>
                <c:pt idx="5">
                  <c:v>35.437721665580447</c:v>
                </c:pt>
              </c:numCache>
            </c:numRef>
          </c:val>
          <c:extLst>
            <c:ext xmlns:c16="http://schemas.microsoft.com/office/drawing/2014/chart" uri="{C3380CC4-5D6E-409C-BE32-E72D297353CC}">
              <c16:uniqueId val="{00000009-B64B-46B5-8067-C265BCE4B3AC}"/>
            </c:ext>
          </c:extLst>
        </c:ser>
        <c:ser>
          <c:idx val="3"/>
          <c:order val="3"/>
          <c:tx>
            <c:strRef>
              <c:f>'Figure 3.3'!$A$20</c:f>
              <c:strCache>
                <c:ptCount val="1"/>
                <c:pt idx="0">
                  <c:v>Taxation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3.3'!$B$20:$G$20</c:f>
              <c:numCache>
                <c:formatCode>0.0</c:formatCode>
                <c:ptCount val="6"/>
                <c:pt idx="0">
                  <c:v>3.5393738288834595</c:v>
                </c:pt>
                <c:pt idx="1">
                  <c:v>3.93714546528805</c:v>
                </c:pt>
                <c:pt idx="2">
                  <c:v>5.3841902984792886</c:v>
                </c:pt>
                <c:pt idx="3">
                  <c:v>6.7124486894589426</c:v>
                </c:pt>
                <c:pt idx="4">
                  <c:v>4.3768924170568662</c:v>
                </c:pt>
                <c:pt idx="5">
                  <c:v>4.0416293332446944</c:v>
                </c:pt>
              </c:numCache>
            </c:numRef>
          </c:val>
          <c:extLst>
            <c:ext xmlns:c16="http://schemas.microsoft.com/office/drawing/2014/chart" uri="{C3380CC4-5D6E-409C-BE32-E72D297353CC}">
              <c16:uniqueId val="{0000000A-B64B-46B5-8067-C265BCE4B3AC}"/>
            </c:ext>
          </c:extLst>
        </c:ser>
        <c:ser>
          <c:idx val="4"/>
          <c:order val="4"/>
          <c:tx>
            <c:strRef>
              <c:f>'Figure 3.3'!$A$21</c:f>
              <c:strCache>
                <c:ptCount val="1"/>
                <c:pt idx="0">
                  <c:v>Other</c:v>
                </c:pt>
              </c:strCache>
            </c:strRef>
          </c:tx>
          <c:spPr>
            <a:solidFill>
              <a:schemeClr val="accent5"/>
            </a:solidFill>
            <a:ln>
              <a:noFill/>
            </a:ln>
            <a:effectLst/>
          </c:spPr>
          <c:invertIfNegative val="0"/>
          <c:dLbls>
            <c:dLbl>
              <c:idx val="0"/>
              <c:layout>
                <c:manualLayout>
                  <c:x val="-1.6457021137835538E-17"/>
                  <c:y val="2.074826927910958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64B-46B5-8067-C265BCE4B3AC}"/>
                </c:ext>
              </c:extLst>
            </c:dLbl>
            <c:dLbl>
              <c:idx val="1"/>
              <c:layout>
                <c:manualLayout>
                  <c:x val="1.7953321364452424E-3"/>
                  <c:y val="-4.425482190049798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64B-46B5-8067-C265BCE4B3AC}"/>
                </c:ext>
              </c:extLst>
            </c:dLbl>
            <c:dLbl>
              <c:idx val="2"/>
              <c:layout>
                <c:manualLayout>
                  <c:x val="0"/>
                  <c:y val="-1.74258286739179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64B-46B5-8067-C265BCE4B3AC}"/>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D-B64B-46B5-8067-C265BCE4B3AC}"/>
                </c:ext>
              </c:extLst>
            </c:dLbl>
            <c:dLbl>
              <c:idx val="5"/>
              <c:layout>
                <c:manualLayout>
                  <c:x val="-9.3300725201222998E-5"/>
                  <c:y val="-2.2010285815222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64B-46B5-8067-C265BCE4B3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3.3'!$B$16:$G$16</c:f>
              <c:strCache>
                <c:ptCount val="6"/>
                <c:pt idx="0">
                  <c:v>Queensland</c:v>
                </c:pt>
                <c:pt idx="1">
                  <c:v>NSW</c:v>
                </c:pt>
                <c:pt idx="2">
                  <c:v>Victoria</c:v>
                </c:pt>
                <c:pt idx="3">
                  <c:v>South Australia</c:v>
                </c:pt>
                <c:pt idx="4">
                  <c:v>Tasmania</c:v>
                </c:pt>
                <c:pt idx="5">
                  <c:v>ACT</c:v>
                </c:pt>
              </c:strCache>
            </c:strRef>
          </c:cat>
          <c:val>
            <c:numRef>
              <c:f>'Figure 3.3'!$B$21:$G$21</c:f>
              <c:numCache>
                <c:formatCode>0.0</c:formatCode>
                <c:ptCount val="6"/>
                <c:pt idx="0">
                  <c:v>3.7455262281945028</c:v>
                </c:pt>
                <c:pt idx="1">
                  <c:v>4.5121443223169644</c:v>
                </c:pt>
                <c:pt idx="2">
                  <c:v>0.86959326810193993</c:v>
                </c:pt>
                <c:pt idx="3">
                  <c:v>-5.7072616257921094E-2</c:v>
                </c:pt>
                <c:pt idx="4">
                  <c:v>5.3287669528953296</c:v>
                </c:pt>
                <c:pt idx="5">
                  <c:v>8.2432575085534629E-2</c:v>
                </c:pt>
              </c:numCache>
            </c:numRef>
          </c:val>
          <c:extLst>
            <c:ext xmlns:c16="http://schemas.microsoft.com/office/drawing/2014/chart" uri="{C3380CC4-5D6E-409C-BE32-E72D297353CC}">
              <c16:uniqueId val="{0000000B-B64B-46B5-8067-C265BCE4B3AC}"/>
            </c:ext>
          </c:extLst>
        </c:ser>
        <c:dLbls>
          <c:showLegendKey val="0"/>
          <c:showVal val="0"/>
          <c:showCatName val="0"/>
          <c:showSerName val="0"/>
          <c:showPercent val="0"/>
          <c:showBubbleSize val="0"/>
        </c:dLbls>
        <c:gapWidth val="150"/>
        <c:overlap val="100"/>
        <c:axId val="874752904"/>
        <c:axId val="874749624"/>
      </c:barChart>
      <c:catAx>
        <c:axId val="87475290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749624"/>
        <c:crosses val="autoZero"/>
        <c:auto val="1"/>
        <c:lblAlgn val="ctr"/>
        <c:lblOffset val="100"/>
        <c:noMultiLvlLbl val="0"/>
      </c:catAx>
      <c:valAx>
        <c:axId val="874749624"/>
        <c:scaling>
          <c:orientation val="minMax"/>
          <c:max val="100"/>
          <c:min val="-5"/>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752904"/>
        <c:crosses val="autoZero"/>
        <c:crossBetween val="between"/>
        <c:majorUnit val="15"/>
      </c:valAx>
      <c:spPr>
        <a:solidFill>
          <a:srgbClr val="FFCDC8">
            <a:alpha val="40000"/>
          </a:srgbClr>
        </a:solidFill>
        <a:ln>
          <a:noFill/>
        </a:ln>
        <a:effectLst/>
      </c:spPr>
    </c:plotArea>
    <c:legend>
      <c:legendPos val="b"/>
      <c:layout>
        <c:manualLayout>
          <c:xMode val="edge"/>
          <c:yMode val="edge"/>
          <c:x val="0.31035830861085706"/>
          <c:y val="0.92355850255560168"/>
          <c:w val="0.67390079781103851"/>
          <c:h val="5.6391372131115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4349300087489"/>
          <c:y val="5.0925925925925923E-2"/>
          <c:w val="0.82033259514435697"/>
          <c:h val="0.73577136191309422"/>
        </c:manualLayout>
      </c:layout>
      <c:lineChart>
        <c:grouping val="standard"/>
        <c:varyColors val="0"/>
        <c:ser>
          <c:idx val="0"/>
          <c:order val="0"/>
          <c:tx>
            <c:strRef>
              <c:f>'Figure 3.7'!$B$8</c:f>
              <c:strCache>
                <c:ptCount val="1"/>
                <c:pt idx="0">
                  <c:v>RAB</c:v>
                </c:pt>
              </c:strCache>
            </c:strRef>
          </c:tx>
          <c:spPr>
            <a:ln w="28575" cap="rnd">
              <a:solidFill>
                <a:schemeClr val="accent1"/>
              </a:solidFill>
              <a:round/>
            </a:ln>
            <a:effectLst/>
          </c:spPr>
          <c:marker>
            <c:symbol val="none"/>
          </c:marker>
          <c:dPt>
            <c:idx val="1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2-0EFA-4321-8C6A-565223398E16}"/>
              </c:ext>
            </c:extLst>
          </c:dPt>
          <c:dPt>
            <c:idx val="13"/>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3-0EFA-4321-8C6A-565223398E16}"/>
              </c:ext>
            </c:extLst>
          </c:dPt>
          <c:dPt>
            <c:idx val="14"/>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4-0EFA-4321-8C6A-565223398E16}"/>
              </c:ext>
            </c:extLst>
          </c:dPt>
          <c:dPt>
            <c:idx val="15"/>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6-77C6-445B-BD64-679D9AE83202}"/>
              </c:ext>
            </c:extLst>
          </c:dPt>
          <c:dPt>
            <c:idx val="16"/>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7-77C6-445B-BD64-679D9AE83202}"/>
              </c:ext>
            </c:extLst>
          </c:dPt>
          <c:cat>
            <c:strRef>
              <c:f>'Figure 3.7'!$A$9:$A$25</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'Figure 3.7'!$B$9:$B$25</c:f>
              <c:numCache>
                <c:formatCode>#\ ###</c:formatCode>
                <c:ptCount val="17"/>
                <c:pt idx="0">
                  <c:v>13454.719710540554</c:v>
                </c:pt>
                <c:pt idx="1">
                  <c:v>14564.528170185324</c:v>
                </c:pt>
                <c:pt idx="2">
                  <c:v>15956.604814495731</c:v>
                </c:pt>
                <c:pt idx="3">
                  <c:v>17150.630533908985</c:v>
                </c:pt>
                <c:pt idx="4">
                  <c:v>17948.849394647059</c:v>
                </c:pt>
                <c:pt idx="5">
                  <c:v>18725.354623370091</c:v>
                </c:pt>
                <c:pt idx="6">
                  <c:v>19730.767381450354</c:v>
                </c:pt>
                <c:pt idx="7">
                  <c:v>20625.334562745047</c:v>
                </c:pt>
                <c:pt idx="8">
                  <c:v>21442.451144061084</c:v>
                </c:pt>
                <c:pt idx="9">
                  <c:v>21359.724912815545</c:v>
                </c:pt>
                <c:pt idx="10">
                  <c:v>21233.313013349045</c:v>
                </c:pt>
                <c:pt idx="11">
                  <c:v>21134.942639659977</c:v>
                </c:pt>
                <c:pt idx="12">
                  <c:v>21091.118194427316</c:v>
                </c:pt>
                <c:pt idx="13">
                  <c:v>20982.603447260666</c:v>
                </c:pt>
                <c:pt idx="14">
                  <c:v>20761.564417646186</c:v>
                </c:pt>
                <c:pt idx="15">
                  <c:v>20575.623250286721</c:v>
                </c:pt>
                <c:pt idx="16">
                  <c:v>20391.789562594542</c:v>
                </c:pt>
              </c:numCache>
            </c:numRef>
          </c:val>
          <c:smooth val="0"/>
          <c:extLst>
            <c:ext xmlns:c16="http://schemas.microsoft.com/office/drawing/2014/chart" uri="{C3380CC4-5D6E-409C-BE32-E72D297353CC}">
              <c16:uniqueId val="{00000000-0EFA-4321-8C6A-565223398E16}"/>
            </c:ext>
          </c:extLst>
        </c:ser>
        <c:dLbls>
          <c:showLegendKey val="0"/>
          <c:showVal val="0"/>
          <c:showCatName val="0"/>
          <c:showSerName val="0"/>
          <c:showPercent val="0"/>
          <c:showBubbleSize val="0"/>
        </c:dLbls>
        <c:marker val="1"/>
        <c:smooth val="0"/>
        <c:axId val="774804632"/>
        <c:axId val="774810208"/>
      </c:lineChart>
      <c:lineChart>
        <c:grouping val="standard"/>
        <c:varyColors val="0"/>
        <c:ser>
          <c:idx val="1"/>
          <c:order val="1"/>
          <c:tx>
            <c:strRef>
              <c:f>'Figure 3.7'!$F$8</c:f>
              <c:strCache>
                <c:ptCount val="1"/>
                <c:pt idx="0">
                  <c:v>Rate of return</c:v>
                </c:pt>
              </c:strCache>
            </c:strRef>
          </c:tx>
          <c:spPr>
            <a:ln w="28575" cap="rnd">
              <a:noFill/>
              <a:round/>
            </a:ln>
            <a:effectLst/>
          </c:spPr>
          <c:marker>
            <c:symbol val="none"/>
          </c:marker>
          <c:cat>
            <c:numRef>
              <c:f>'Figure 3.7'!$A$9:$A$23</c:f>
              <c:numCache>
                <c:formatCode>@</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3.7'!$F$9:$F$23</c:f>
              <c:numCache>
                <c:formatCode>0.00</c:formatCode>
                <c:ptCount val="15"/>
                <c:pt idx="0">
                  <c:v>8.7960979999999989</c:v>
                </c:pt>
                <c:pt idx="1">
                  <c:v>8.7960979999999989</c:v>
                </c:pt>
                <c:pt idx="2">
                  <c:v>8.7639999999999993</c:v>
                </c:pt>
                <c:pt idx="3">
                  <c:v>10.645480000000001</c:v>
                </c:pt>
                <c:pt idx="4">
                  <c:v>10.049363</c:v>
                </c:pt>
                <c:pt idx="5">
                  <c:v>10.049363</c:v>
                </c:pt>
                <c:pt idx="6">
                  <c:v>10.049363</c:v>
                </c:pt>
                <c:pt idx="7">
                  <c:v>10.049363</c:v>
                </c:pt>
                <c:pt idx="8">
                  <c:v>7.4990200000000007</c:v>
                </c:pt>
                <c:pt idx="9">
                  <c:v>6.8422499999999999</c:v>
                </c:pt>
                <c:pt idx="10">
                  <c:v>6.7486439999999996</c:v>
                </c:pt>
                <c:pt idx="11">
                  <c:v>6.6669413746817989</c:v>
                </c:pt>
                <c:pt idx="12">
                  <c:v>6.0188136261266001</c:v>
                </c:pt>
              </c:numCache>
            </c:numRef>
          </c:val>
          <c:smooth val="0"/>
          <c:extLst>
            <c:ext xmlns:c16="http://schemas.microsoft.com/office/drawing/2014/chart" uri="{C3380CC4-5D6E-409C-BE32-E72D297353CC}">
              <c16:uniqueId val="{00000001-0EFA-4321-8C6A-565223398E16}"/>
            </c:ext>
          </c:extLst>
        </c:ser>
        <c:dLbls>
          <c:showLegendKey val="0"/>
          <c:showVal val="0"/>
          <c:showCatName val="0"/>
          <c:showSerName val="0"/>
          <c:showPercent val="0"/>
          <c:showBubbleSize val="0"/>
        </c:dLbls>
        <c:marker val="1"/>
        <c:smooth val="0"/>
        <c:axId val="774803976"/>
        <c:axId val="774811192"/>
      </c:lineChart>
      <c:catAx>
        <c:axId val="77480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810208"/>
        <c:crosses val="autoZero"/>
        <c:auto val="1"/>
        <c:lblAlgn val="ctr"/>
        <c:lblOffset val="100"/>
        <c:noMultiLvlLbl val="0"/>
      </c:catAx>
      <c:valAx>
        <c:axId val="774810208"/>
        <c:scaling>
          <c:orientation val="minMax"/>
          <c:max val="25000"/>
        </c:scaling>
        <c:delete val="0"/>
        <c:axPos val="l"/>
        <c:majorGridlines>
          <c:spPr>
            <a:ln w="9525" cap="flat" cmpd="sng" algn="ctr">
              <a:solidFill>
                <a:schemeClr val="bg1"/>
              </a:solidFill>
              <a:round/>
            </a:ln>
            <a:effectLst/>
          </c:spPr>
        </c:majorGridlines>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 ###"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804632"/>
        <c:crosses val="autoZero"/>
        <c:crossBetween val="between"/>
        <c:majorUnit val="5000"/>
      </c:valAx>
      <c:valAx>
        <c:axId val="774811192"/>
        <c:scaling>
          <c:orientation val="minMax"/>
        </c:scaling>
        <c:delete val="0"/>
        <c:axPos val="r"/>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0.00"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74803976"/>
        <c:crosses val="max"/>
        <c:crossBetween val="between"/>
      </c:valAx>
      <c:catAx>
        <c:axId val="774803976"/>
        <c:scaling>
          <c:orientation val="minMax"/>
        </c:scaling>
        <c:delete val="1"/>
        <c:axPos val="b"/>
        <c:numFmt formatCode="@" sourceLinked="1"/>
        <c:majorTickMark val="out"/>
        <c:minorTickMark val="none"/>
        <c:tickLblPos val="nextTo"/>
        <c:crossAx val="774811192"/>
        <c:crosses val="autoZero"/>
        <c:auto val="1"/>
        <c:lblAlgn val="ctr"/>
        <c:lblOffset val="100"/>
        <c:noMultiLvlLbl val="0"/>
      </c:catAx>
      <c:spPr>
        <a:solidFill>
          <a:srgbClr val="FFCDC8">
            <a:alpha val="69000"/>
          </a:srgbClr>
        </a:solidFill>
        <a:ln>
          <a:noFill/>
        </a:ln>
        <a:effectLst/>
      </c:spPr>
    </c:plotArea>
    <c:legend>
      <c:legendPos val="b"/>
      <c:layout>
        <c:manualLayout>
          <c:xMode val="edge"/>
          <c:yMode val="edge"/>
          <c:x val="0.38075486657917762"/>
          <c:y val="0.89409667541557303"/>
          <c:w val="9.9601377952755879E-2"/>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2682633420823"/>
          <c:y val="1.6681912483035292E-2"/>
          <c:w val="0.82024578958880145"/>
          <c:h val="0.80235873704852956"/>
        </c:manualLayout>
      </c:layout>
      <c:lineChart>
        <c:grouping val="standard"/>
        <c:varyColors val="0"/>
        <c:ser>
          <c:idx val="0"/>
          <c:order val="0"/>
          <c:tx>
            <c:strRef>
              <c:f>'Figure 3.7'!$C$8</c:f>
              <c:strCache>
                <c:ptCount val="1"/>
                <c:pt idx="0">
                  <c:v>Revenue</c:v>
                </c:pt>
              </c:strCache>
            </c:strRef>
          </c:tx>
          <c:spPr>
            <a:ln w="28575" cap="rnd">
              <a:solidFill>
                <a:schemeClr val="accent2"/>
              </a:solidFill>
              <a:round/>
            </a:ln>
            <a:effectLst/>
          </c:spPr>
          <c:marker>
            <c:symbol val="none"/>
          </c:marker>
          <c:dPt>
            <c:idx val="12"/>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05-C803-4964-86F2-C629AEC55A4D}"/>
              </c:ext>
            </c:extLst>
          </c:dPt>
          <c:dPt>
            <c:idx val="13"/>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7-C803-4964-86F2-C629AEC55A4D}"/>
              </c:ext>
            </c:extLst>
          </c:dPt>
          <c:dPt>
            <c:idx val="14"/>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6-C803-4964-86F2-C629AEC55A4D}"/>
              </c:ext>
            </c:extLst>
          </c:dPt>
          <c:dPt>
            <c:idx val="15"/>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2-4EE7-48FA-9F8A-D3C27120C43E}"/>
              </c:ext>
            </c:extLst>
          </c:dPt>
          <c:dPt>
            <c:idx val="16"/>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13-4EE7-48FA-9F8A-D3C27120C43E}"/>
              </c:ext>
            </c:extLst>
          </c:dPt>
          <c:cat>
            <c:strRef>
              <c:f>'Figure 3.7'!$A$9:$A$25</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'Figure 3.7'!$C$9:$C$25</c:f>
              <c:numCache>
                <c:formatCode>#\ ###</c:formatCode>
                <c:ptCount val="17"/>
                <c:pt idx="0">
                  <c:v>2191</c:v>
                </c:pt>
                <c:pt idx="1">
                  <c:v>2258</c:v>
                </c:pt>
                <c:pt idx="2">
                  <c:v>2319</c:v>
                </c:pt>
                <c:pt idx="3">
                  <c:v>2529</c:v>
                </c:pt>
                <c:pt idx="4">
                  <c:v>2748</c:v>
                </c:pt>
                <c:pt idx="5">
                  <c:v>2922</c:v>
                </c:pt>
                <c:pt idx="6">
                  <c:v>3098</c:v>
                </c:pt>
                <c:pt idx="7">
                  <c:v>3202</c:v>
                </c:pt>
                <c:pt idx="8">
                  <c:v>3158</c:v>
                </c:pt>
                <c:pt idx="9">
                  <c:v>3114</c:v>
                </c:pt>
                <c:pt idx="10">
                  <c:v>2984</c:v>
                </c:pt>
                <c:pt idx="11">
                  <c:v>2976</c:v>
                </c:pt>
                <c:pt idx="12">
                  <c:v>2683</c:v>
                </c:pt>
                <c:pt idx="13">
                  <c:v>2492</c:v>
                </c:pt>
                <c:pt idx="14">
                  <c:v>2465</c:v>
                </c:pt>
                <c:pt idx="15">
                  <c:v>2467</c:v>
                </c:pt>
                <c:pt idx="16">
                  <c:v>2474</c:v>
                </c:pt>
              </c:numCache>
            </c:numRef>
          </c:val>
          <c:smooth val="0"/>
          <c:extLst>
            <c:ext xmlns:c16="http://schemas.microsoft.com/office/drawing/2014/chart" uri="{C3380CC4-5D6E-409C-BE32-E72D297353CC}">
              <c16:uniqueId val="{00000000-C803-4964-86F2-C629AEC55A4D}"/>
            </c:ext>
          </c:extLst>
        </c:ser>
        <c:ser>
          <c:idx val="1"/>
          <c:order val="1"/>
          <c:tx>
            <c:strRef>
              <c:f>'Figure 3.7'!$D$8</c:f>
              <c:strCache>
                <c:ptCount val="1"/>
                <c:pt idx="0">
                  <c:v>Capital expenditure</c:v>
                </c:pt>
              </c:strCache>
            </c:strRef>
          </c:tx>
          <c:spPr>
            <a:ln w="28575" cap="rnd">
              <a:solidFill>
                <a:schemeClr val="accent3"/>
              </a:solidFill>
              <a:round/>
            </a:ln>
            <a:effectLst/>
          </c:spPr>
          <c:marker>
            <c:symbol val="none"/>
          </c:marker>
          <c:dPt>
            <c:idx val="12"/>
            <c:marker>
              <c:symbol val="none"/>
            </c:marker>
            <c:bubble3D val="0"/>
            <c:spPr>
              <a:ln w="28575" cap="rnd">
                <a:solidFill>
                  <a:schemeClr val="accent3"/>
                </a:solidFill>
                <a:prstDash val="solid"/>
                <a:round/>
              </a:ln>
              <a:effectLst/>
            </c:spPr>
            <c:extLst>
              <c:ext xmlns:c16="http://schemas.microsoft.com/office/drawing/2014/chart" uri="{C3380CC4-5D6E-409C-BE32-E72D297353CC}">
                <c16:uniqueId val="{00000008-C803-4964-86F2-C629AEC55A4D}"/>
              </c:ext>
            </c:extLst>
          </c:dPt>
          <c:dPt>
            <c:idx val="13"/>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09-C803-4964-86F2-C629AEC55A4D}"/>
              </c:ext>
            </c:extLst>
          </c:dPt>
          <c:dPt>
            <c:idx val="14"/>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0A-C803-4964-86F2-C629AEC55A4D}"/>
              </c:ext>
            </c:extLst>
          </c:dPt>
          <c:dPt>
            <c:idx val="15"/>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14-4EE7-48FA-9F8A-D3C27120C43E}"/>
              </c:ext>
            </c:extLst>
          </c:dPt>
          <c:dPt>
            <c:idx val="1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15-4EE7-48FA-9F8A-D3C27120C43E}"/>
              </c:ext>
            </c:extLst>
          </c:dPt>
          <c:cat>
            <c:strRef>
              <c:f>'Figure 3.7'!$A$9:$A$25</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'Figure 3.7'!$D$9:$D$25</c:f>
              <c:numCache>
                <c:formatCode>#\ ###</c:formatCode>
                <c:ptCount val="17"/>
                <c:pt idx="0">
                  <c:v>913.48777220440115</c:v>
                </c:pt>
                <c:pt idx="1">
                  <c:v>1007.2051248181856</c:v>
                </c:pt>
                <c:pt idx="2">
                  <c:v>1715.2485978851532</c:v>
                </c:pt>
                <c:pt idx="3">
                  <c:v>1814.4419032642193</c:v>
                </c:pt>
                <c:pt idx="4">
                  <c:v>1477.6700597780164</c:v>
                </c:pt>
                <c:pt idx="5">
                  <c:v>1474.0500752296168</c:v>
                </c:pt>
                <c:pt idx="6">
                  <c:v>1642.064880409755</c:v>
                </c:pt>
                <c:pt idx="7">
                  <c:v>1601.4837314656347</c:v>
                </c:pt>
                <c:pt idx="8">
                  <c:v>1268.1498354337675</c:v>
                </c:pt>
                <c:pt idx="9">
                  <c:v>759.78044207489222</c:v>
                </c:pt>
                <c:pt idx="10">
                  <c:v>755.9463756504208</c:v>
                </c:pt>
                <c:pt idx="11">
                  <c:v>767.02894187859181</c:v>
                </c:pt>
                <c:pt idx="12">
                  <c:v>757.90916054129855</c:v>
                </c:pt>
                <c:pt idx="13">
                  <c:v>692.26028737326465</c:v>
                </c:pt>
                <c:pt idx="14">
                  <c:v>751.80110513464706</c:v>
                </c:pt>
                <c:pt idx="15">
                  <c:v>749.10785018762544</c:v>
                </c:pt>
                <c:pt idx="16">
                  <c:v>736.61849912025764</c:v>
                </c:pt>
              </c:numCache>
            </c:numRef>
          </c:val>
          <c:smooth val="0"/>
          <c:extLst>
            <c:ext xmlns:c16="http://schemas.microsoft.com/office/drawing/2014/chart" uri="{C3380CC4-5D6E-409C-BE32-E72D297353CC}">
              <c16:uniqueId val="{00000001-C803-4964-86F2-C629AEC55A4D}"/>
            </c:ext>
          </c:extLst>
        </c:ser>
        <c:ser>
          <c:idx val="2"/>
          <c:order val="2"/>
          <c:tx>
            <c:strRef>
              <c:f>'Figure 3.7'!$E$8</c:f>
              <c:strCache>
                <c:ptCount val="1"/>
                <c:pt idx="0">
                  <c:v>Operating expenditure</c:v>
                </c:pt>
              </c:strCache>
            </c:strRef>
          </c:tx>
          <c:spPr>
            <a:ln w="28575" cap="rnd">
              <a:solidFill>
                <a:schemeClr val="accent4"/>
              </a:solidFill>
              <a:round/>
            </a:ln>
            <a:effectLst/>
          </c:spPr>
          <c:marker>
            <c:symbol val="none"/>
          </c:marker>
          <c:dPt>
            <c:idx val="12"/>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0B-C803-4964-86F2-C629AEC55A4D}"/>
              </c:ext>
            </c:extLst>
          </c:dPt>
          <c:dPt>
            <c:idx val="13"/>
            <c:marker>
              <c:symbol val="none"/>
            </c:marker>
            <c:bubble3D val="0"/>
            <c:spPr>
              <a:ln w="28575" cap="rnd">
                <a:solidFill>
                  <a:schemeClr val="accent4"/>
                </a:solidFill>
                <a:prstDash val="dash"/>
                <a:round/>
              </a:ln>
              <a:effectLst/>
            </c:spPr>
            <c:extLst>
              <c:ext xmlns:c16="http://schemas.microsoft.com/office/drawing/2014/chart" uri="{C3380CC4-5D6E-409C-BE32-E72D297353CC}">
                <c16:uniqueId val="{0000000C-C803-4964-86F2-C629AEC55A4D}"/>
              </c:ext>
            </c:extLst>
          </c:dPt>
          <c:dPt>
            <c:idx val="14"/>
            <c:marker>
              <c:symbol val="none"/>
            </c:marker>
            <c:bubble3D val="0"/>
            <c:spPr>
              <a:ln w="28575" cap="rnd">
                <a:solidFill>
                  <a:schemeClr val="accent4"/>
                </a:solidFill>
                <a:prstDash val="dash"/>
                <a:round/>
              </a:ln>
              <a:effectLst/>
            </c:spPr>
            <c:extLst>
              <c:ext xmlns:c16="http://schemas.microsoft.com/office/drawing/2014/chart" uri="{C3380CC4-5D6E-409C-BE32-E72D297353CC}">
                <c16:uniqueId val="{0000000D-C803-4964-86F2-C629AEC55A4D}"/>
              </c:ext>
            </c:extLst>
          </c:dPt>
          <c:dPt>
            <c:idx val="15"/>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6-4EE7-48FA-9F8A-D3C27120C43E}"/>
              </c:ext>
            </c:extLst>
          </c:dPt>
          <c:dPt>
            <c:idx val="16"/>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7-4EE7-48FA-9F8A-D3C27120C43E}"/>
              </c:ext>
            </c:extLst>
          </c:dPt>
          <c:cat>
            <c:strRef>
              <c:f>'Figure 3.7'!$A$9:$A$25</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'Figure 3.7'!$E$9:$E$25</c:f>
              <c:numCache>
                <c:formatCode>0</c:formatCode>
                <c:ptCount val="17"/>
                <c:pt idx="0">
                  <c:v>530.65276841469586</c:v>
                </c:pt>
                <c:pt idx="1">
                  <c:v>541.35900843309264</c:v>
                </c:pt>
                <c:pt idx="2">
                  <c:v>542.34447548064907</c:v>
                </c:pt>
                <c:pt idx="3">
                  <c:v>560.23523542676639</c:v>
                </c:pt>
                <c:pt idx="4">
                  <c:v>587.64996468511288</c:v>
                </c:pt>
                <c:pt idx="5">
                  <c:v>563.74293619225034</c:v>
                </c:pt>
                <c:pt idx="6">
                  <c:v>584.47181728202565</c:v>
                </c:pt>
                <c:pt idx="7">
                  <c:v>569.22688278192652</c:v>
                </c:pt>
                <c:pt idx="8">
                  <c:v>617.42133595451901</c:v>
                </c:pt>
                <c:pt idx="9">
                  <c:v>624.61840009358991</c:v>
                </c:pt>
                <c:pt idx="10">
                  <c:v>637.32681253388182</c:v>
                </c:pt>
                <c:pt idx="11">
                  <c:v>634.14921902357764</c:v>
                </c:pt>
                <c:pt idx="12">
                  <c:v>560.12041738242272</c:v>
                </c:pt>
                <c:pt idx="13">
                  <c:v>617.12998443910124</c:v>
                </c:pt>
                <c:pt idx="14">
                  <c:v>603.24227754918991</c:v>
                </c:pt>
                <c:pt idx="15">
                  <c:v>608.11754080573155</c:v>
                </c:pt>
                <c:pt idx="16">
                  <c:v>615.86331542965183</c:v>
                </c:pt>
              </c:numCache>
            </c:numRef>
          </c:val>
          <c:smooth val="0"/>
          <c:extLst>
            <c:ext xmlns:c16="http://schemas.microsoft.com/office/drawing/2014/chart" uri="{C3380CC4-5D6E-409C-BE32-E72D297353CC}">
              <c16:uniqueId val="{00000002-C803-4964-86F2-C629AEC55A4D}"/>
            </c:ext>
          </c:extLst>
        </c:ser>
        <c:dLbls>
          <c:showLegendKey val="0"/>
          <c:showVal val="0"/>
          <c:showCatName val="0"/>
          <c:showSerName val="0"/>
          <c:showPercent val="0"/>
          <c:showBubbleSize val="0"/>
        </c:dLbls>
        <c:marker val="1"/>
        <c:smooth val="0"/>
        <c:axId val="774733784"/>
        <c:axId val="774737392"/>
      </c:lineChart>
      <c:lineChart>
        <c:grouping val="standard"/>
        <c:varyColors val="0"/>
        <c:ser>
          <c:idx val="3"/>
          <c:order val="3"/>
          <c:tx>
            <c:v>Rate of return (RHS)</c:v>
          </c:tx>
          <c:spPr>
            <a:ln w="28575" cap="rnd">
              <a:noFill/>
              <a:round/>
            </a:ln>
            <a:effectLst/>
          </c:spPr>
          <c:marker>
            <c:symbol val="circle"/>
            <c:size val="7"/>
            <c:spPr>
              <a:solidFill>
                <a:schemeClr val="accent5"/>
              </a:solidFill>
              <a:ln w="9525">
                <a:solidFill>
                  <a:schemeClr val="accent5"/>
                </a:solidFill>
              </a:ln>
              <a:effectLst/>
            </c:spPr>
          </c:marker>
          <c:cat>
            <c:numRef>
              <c:f>'Figure 3.7'!$A$9:$A$23</c:f>
              <c:numCache>
                <c:formatCode>@</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3.7'!$F$9:$F$23</c:f>
              <c:numCache>
                <c:formatCode>0.00</c:formatCode>
                <c:ptCount val="15"/>
                <c:pt idx="0">
                  <c:v>8.7960979999999989</c:v>
                </c:pt>
                <c:pt idx="1">
                  <c:v>8.7960979999999989</c:v>
                </c:pt>
                <c:pt idx="2">
                  <c:v>8.7639999999999993</c:v>
                </c:pt>
                <c:pt idx="3">
                  <c:v>10.645480000000001</c:v>
                </c:pt>
                <c:pt idx="4">
                  <c:v>10.049363</c:v>
                </c:pt>
                <c:pt idx="5">
                  <c:v>10.049363</c:v>
                </c:pt>
                <c:pt idx="6">
                  <c:v>10.049363</c:v>
                </c:pt>
                <c:pt idx="7">
                  <c:v>10.049363</c:v>
                </c:pt>
                <c:pt idx="8">
                  <c:v>7.4990200000000007</c:v>
                </c:pt>
                <c:pt idx="9">
                  <c:v>6.8422499999999999</c:v>
                </c:pt>
                <c:pt idx="10">
                  <c:v>6.7486439999999996</c:v>
                </c:pt>
                <c:pt idx="11">
                  <c:v>6.6669413746817989</c:v>
                </c:pt>
                <c:pt idx="12">
                  <c:v>6.0188136261266001</c:v>
                </c:pt>
              </c:numCache>
            </c:numRef>
          </c:val>
          <c:smooth val="0"/>
          <c:extLst>
            <c:ext xmlns:c16="http://schemas.microsoft.com/office/drawing/2014/chart" uri="{C3380CC4-5D6E-409C-BE32-E72D297353CC}">
              <c16:uniqueId val="{00000003-C803-4964-86F2-C629AEC55A4D}"/>
            </c:ext>
          </c:extLst>
        </c:ser>
        <c:dLbls>
          <c:showLegendKey val="0"/>
          <c:showVal val="0"/>
          <c:showCatName val="0"/>
          <c:showSerName val="0"/>
          <c:showPercent val="0"/>
          <c:showBubbleSize val="0"/>
        </c:dLbls>
        <c:marker val="1"/>
        <c:smooth val="0"/>
        <c:axId val="774735424"/>
        <c:axId val="774738376"/>
      </c:lineChart>
      <c:catAx>
        <c:axId val="77473378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7392"/>
        <c:crosses val="autoZero"/>
        <c:auto val="1"/>
        <c:lblAlgn val="ctr"/>
        <c:lblOffset val="100"/>
        <c:noMultiLvlLbl val="0"/>
      </c:catAx>
      <c:valAx>
        <c:axId val="7747373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a:t>
                </a:r>
                <a:r>
                  <a:rPr lang="en-AU" baseline="0"/>
                  <a:t> million</a:t>
                </a:r>
                <a:endParaRPr lang="en-AU"/>
              </a:p>
            </c:rich>
          </c:tx>
          <c:layout>
            <c:manualLayout>
              <c:xMode val="edge"/>
              <c:yMode val="edge"/>
              <c:x val="1.2152777777777778E-2"/>
              <c:y val="8.595531481116114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3784"/>
        <c:crosses val="autoZero"/>
        <c:crossBetween val="between"/>
      </c:valAx>
      <c:valAx>
        <c:axId val="7747383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a:t>
                </a:r>
                <a:r>
                  <a:rPr lang="en-AU" baseline="0"/>
                  <a:t> cent</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5424"/>
        <c:crosses val="max"/>
        <c:crossBetween val="between"/>
      </c:valAx>
      <c:catAx>
        <c:axId val="774735424"/>
        <c:scaling>
          <c:orientation val="minMax"/>
        </c:scaling>
        <c:delete val="1"/>
        <c:axPos val="b"/>
        <c:numFmt formatCode="@" sourceLinked="1"/>
        <c:majorTickMark val="out"/>
        <c:minorTickMark val="none"/>
        <c:tickLblPos val="nextTo"/>
        <c:crossAx val="774738376"/>
        <c:crosses val="autoZero"/>
        <c:auto val="1"/>
        <c:lblAlgn val="ctr"/>
        <c:lblOffset val="100"/>
        <c:noMultiLvlLbl val="0"/>
      </c:catAx>
      <c:spPr>
        <a:solidFill>
          <a:srgbClr val="FFCDC8">
            <a:alpha val="69000"/>
          </a:srgbClr>
        </a:solidFill>
        <a:ln>
          <a:noFill/>
        </a:ln>
        <a:effectLst/>
      </c:spPr>
    </c:plotArea>
    <c:legend>
      <c:legendPos val="b"/>
      <c:layout>
        <c:manualLayout>
          <c:xMode val="edge"/>
          <c:yMode val="edge"/>
          <c:x val="0.19467437664041995"/>
          <c:y val="0.93052355927035324"/>
          <c:w val="0.74259569116360458"/>
          <c:h val="5.41946936669937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4349300087489"/>
          <c:y val="5.0925925925925923E-2"/>
          <c:w val="0.82033259514435697"/>
          <c:h val="0.73577136191309422"/>
        </c:manualLayout>
      </c:layout>
      <c:lineChart>
        <c:grouping val="standard"/>
        <c:varyColors val="0"/>
        <c:ser>
          <c:idx val="0"/>
          <c:order val="0"/>
          <c:tx>
            <c:strRef>
              <c:f>'Figure 3.8'!$B$9</c:f>
              <c:strCache>
                <c:ptCount val="1"/>
                <c:pt idx="0">
                  <c:v>RAB</c:v>
                </c:pt>
              </c:strCache>
            </c:strRef>
          </c:tx>
          <c:spPr>
            <a:ln w="28575" cap="rnd">
              <a:solidFill>
                <a:schemeClr val="accent1"/>
              </a:solidFill>
              <a:round/>
            </a:ln>
            <a:effectLst/>
          </c:spPr>
          <c:marker>
            <c:symbol val="none"/>
          </c:marker>
          <c:dPt>
            <c:idx val="1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1-BB67-468F-AF33-7D6BD1E22092}"/>
              </c:ext>
            </c:extLst>
          </c:dPt>
          <c:dPt>
            <c:idx val="13"/>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3-BB67-468F-AF33-7D6BD1E22092}"/>
              </c:ext>
            </c:extLst>
          </c:dPt>
          <c:dPt>
            <c:idx val="14"/>
            <c:marker>
              <c:symbol val="none"/>
            </c:marker>
            <c:bubble3D val="0"/>
            <c:spPr>
              <a:ln w="28575" cap="rnd">
                <a:solidFill>
                  <a:schemeClr val="accent1"/>
                </a:solidFill>
                <a:prstDash val="dash"/>
                <a:round/>
              </a:ln>
              <a:effectLst/>
            </c:spPr>
            <c:extLst>
              <c:ext xmlns:c16="http://schemas.microsoft.com/office/drawing/2014/chart" uri="{C3380CC4-5D6E-409C-BE32-E72D297353CC}">
                <c16:uniqueId val="{00000005-BB67-468F-AF33-7D6BD1E22092}"/>
              </c:ext>
            </c:extLst>
          </c:dPt>
          <c:cat>
            <c:numRef>
              <c:f>'Figure 3.7'!$A$9:$A$23</c:f>
              <c:numCache>
                <c:formatCode>@</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3.8'!$B$10:$B$24</c:f>
              <c:numCache>
                <c:formatCode>#\ ###\ ###</c:formatCode>
                <c:ptCount val="15"/>
                <c:pt idx="0">
                  <c:v>41670.637900469796</c:v>
                </c:pt>
                <c:pt idx="1">
                  <c:v>44721.984751649405</c:v>
                </c:pt>
                <c:pt idx="2">
                  <c:v>47159.323472938544</c:v>
                </c:pt>
                <c:pt idx="3">
                  <c:v>50824.564265281108</c:v>
                </c:pt>
                <c:pt idx="4">
                  <c:v>55808.546632079291</c:v>
                </c:pt>
                <c:pt idx="5">
                  <c:v>60302.657256268787</c:v>
                </c:pt>
                <c:pt idx="6">
                  <c:v>65056.009405073826</c:v>
                </c:pt>
                <c:pt idx="7">
                  <c:v>68773.829398118396</c:v>
                </c:pt>
                <c:pt idx="8">
                  <c:v>70918.415553525017</c:v>
                </c:pt>
                <c:pt idx="9">
                  <c:v>72095.499535316296</c:v>
                </c:pt>
                <c:pt idx="10">
                  <c:v>72794.220321354078</c:v>
                </c:pt>
                <c:pt idx="11">
                  <c:v>73326.638452109779</c:v>
                </c:pt>
                <c:pt idx="12">
                  <c:v>74345.779237667026</c:v>
                </c:pt>
                <c:pt idx="13">
                  <c:v>77492.447786111981</c:v>
                </c:pt>
                <c:pt idx="14">
                  <c:v>79835.976729533402</c:v>
                </c:pt>
              </c:numCache>
            </c:numRef>
          </c:val>
          <c:smooth val="0"/>
          <c:extLst>
            <c:ext xmlns:c16="http://schemas.microsoft.com/office/drawing/2014/chart" uri="{C3380CC4-5D6E-409C-BE32-E72D297353CC}">
              <c16:uniqueId val="{00000006-BB67-468F-AF33-7D6BD1E22092}"/>
            </c:ext>
          </c:extLst>
        </c:ser>
        <c:dLbls>
          <c:showLegendKey val="0"/>
          <c:showVal val="0"/>
          <c:showCatName val="0"/>
          <c:showSerName val="0"/>
          <c:showPercent val="0"/>
          <c:showBubbleSize val="0"/>
        </c:dLbls>
        <c:marker val="1"/>
        <c:smooth val="0"/>
        <c:axId val="774804632"/>
        <c:axId val="774810208"/>
      </c:lineChart>
      <c:lineChart>
        <c:grouping val="standard"/>
        <c:varyColors val="0"/>
        <c:ser>
          <c:idx val="1"/>
          <c:order val="1"/>
          <c:tx>
            <c:strRef>
              <c:f>'Figure 3.7'!$F$8</c:f>
              <c:strCache>
                <c:ptCount val="1"/>
                <c:pt idx="0">
                  <c:v>Rate of return</c:v>
                </c:pt>
              </c:strCache>
            </c:strRef>
          </c:tx>
          <c:spPr>
            <a:ln w="28575" cap="rnd">
              <a:noFill/>
              <a:round/>
            </a:ln>
            <a:effectLst/>
          </c:spPr>
          <c:marker>
            <c:symbol val="none"/>
          </c:marker>
          <c:cat>
            <c:numRef>
              <c:f>'Figure 3.7'!$A$9:$A$23</c:f>
              <c:numCache>
                <c:formatCode>@</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3.7'!$F$9:$F$23</c:f>
              <c:numCache>
                <c:formatCode>0.00</c:formatCode>
                <c:ptCount val="15"/>
                <c:pt idx="0">
                  <c:v>8.7960979999999989</c:v>
                </c:pt>
                <c:pt idx="1">
                  <c:v>8.7960979999999989</c:v>
                </c:pt>
                <c:pt idx="2">
                  <c:v>8.7639999999999993</c:v>
                </c:pt>
                <c:pt idx="3">
                  <c:v>10.645480000000001</c:v>
                </c:pt>
                <c:pt idx="4">
                  <c:v>10.049363</c:v>
                </c:pt>
                <c:pt idx="5">
                  <c:v>10.049363</c:v>
                </c:pt>
                <c:pt idx="6">
                  <c:v>10.049363</c:v>
                </c:pt>
                <c:pt idx="7">
                  <c:v>10.049363</c:v>
                </c:pt>
                <c:pt idx="8">
                  <c:v>7.4990200000000007</c:v>
                </c:pt>
                <c:pt idx="9">
                  <c:v>6.8422499999999999</c:v>
                </c:pt>
                <c:pt idx="10">
                  <c:v>6.7486439999999996</c:v>
                </c:pt>
                <c:pt idx="11">
                  <c:v>6.6669413746817989</c:v>
                </c:pt>
                <c:pt idx="12">
                  <c:v>6.0188136261266001</c:v>
                </c:pt>
              </c:numCache>
            </c:numRef>
          </c:val>
          <c:smooth val="0"/>
          <c:extLst>
            <c:ext xmlns:c16="http://schemas.microsoft.com/office/drawing/2014/chart" uri="{C3380CC4-5D6E-409C-BE32-E72D297353CC}">
              <c16:uniqueId val="{00000007-BB67-468F-AF33-7D6BD1E22092}"/>
            </c:ext>
          </c:extLst>
        </c:ser>
        <c:dLbls>
          <c:showLegendKey val="0"/>
          <c:showVal val="0"/>
          <c:showCatName val="0"/>
          <c:showSerName val="0"/>
          <c:showPercent val="0"/>
          <c:showBubbleSize val="0"/>
        </c:dLbls>
        <c:marker val="1"/>
        <c:smooth val="0"/>
        <c:axId val="774803976"/>
        <c:axId val="774811192"/>
      </c:lineChart>
      <c:catAx>
        <c:axId val="77480463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810208"/>
        <c:crosses val="autoZero"/>
        <c:auto val="1"/>
        <c:lblAlgn val="ctr"/>
        <c:lblOffset val="100"/>
        <c:noMultiLvlLbl val="0"/>
      </c:catAx>
      <c:valAx>
        <c:axId val="774810208"/>
        <c:scaling>
          <c:orientation val="minMax"/>
          <c:max val="90000"/>
          <c:min val="30000"/>
        </c:scaling>
        <c:delete val="0"/>
        <c:axPos val="l"/>
        <c:majorGridlines>
          <c:spPr>
            <a:ln w="9525" cap="flat" cmpd="sng" algn="ctr">
              <a:solidFill>
                <a:schemeClr val="bg1"/>
              </a:solidFill>
              <a:round/>
            </a:ln>
            <a:effectLst/>
          </c:spPr>
        </c:majorGridlines>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 ###\ ###"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804632"/>
        <c:crosses val="autoZero"/>
        <c:crossBetween val="between"/>
        <c:majorUnit val="20000"/>
      </c:valAx>
      <c:valAx>
        <c:axId val="774811192"/>
        <c:scaling>
          <c:orientation val="minMax"/>
        </c:scaling>
        <c:delete val="0"/>
        <c:axPos val="r"/>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0.00"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74803976"/>
        <c:crosses val="max"/>
        <c:crossBetween val="between"/>
      </c:valAx>
      <c:catAx>
        <c:axId val="774803976"/>
        <c:scaling>
          <c:orientation val="minMax"/>
        </c:scaling>
        <c:delete val="1"/>
        <c:axPos val="b"/>
        <c:numFmt formatCode="@" sourceLinked="1"/>
        <c:majorTickMark val="out"/>
        <c:minorTickMark val="none"/>
        <c:tickLblPos val="nextTo"/>
        <c:crossAx val="774811192"/>
        <c:crosses val="autoZero"/>
        <c:auto val="1"/>
        <c:lblAlgn val="ctr"/>
        <c:lblOffset val="100"/>
        <c:noMultiLvlLbl val="0"/>
      </c:catAx>
      <c:spPr>
        <a:solidFill>
          <a:srgbClr val="FFCDC8">
            <a:alpha val="69000"/>
          </a:srgbClr>
        </a:solidFill>
        <a:ln>
          <a:noFill/>
        </a:ln>
        <a:effectLst/>
      </c:spPr>
    </c:plotArea>
    <c:legend>
      <c:legendPos val="b"/>
      <c:layout>
        <c:manualLayout>
          <c:xMode val="edge"/>
          <c:yMode val="edge"/>
          <c:x val="0.38075486657917762"/>
          <c:y val="0.89409667541557303"/>
          <c:w val="9.9601377952755879E-2"/>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2682633420823"/>
          <c:y val="1.6681912483035292E-2"/>
          <c:w val="0.82024578958880145"/>
          <c:h val="0.80235873704852956"/>
        </c:manualLayout>
      </c:layout>
      <c:lineChart>
        <c:grouping val="standard"/>
        <c:varyColors val="0"/>
        <c:ser>
          <c:idx val="0"/>
          <c:order val="0"/>
          <c:tx>
            <c:strRef>
              <c:f>'Figure 3.8'!$C$9</c:f>
              <c:strCache>
                <c:ptCount val="1"/>
                <c:pt idx="0">
                  <c:v>Revenue</c:v>
                </c:pt>
              </c:strCache>
            </c:strRef>
          </c:tx>
          <c:spPr>
            <a:ln w="28575" cap="rnd">
              <a:solidFill>
                <a:schemeClr val="accent2"/>
              </a:solidFill>
              <a:round/>
            </a:ln>
            <a:effectLst/>
          </c:spPr>
          <c:marker>
            <c:symbol val="none"/>
          </c:marker>
          <c:dPt>
            <c:idx val="12"/>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01-40F0-4DD5-9850-C8E557323B15}"/>
              </c:ext>
            </c:extLst>
          </c:dPt>
          <c:dPt>
            <c:idx val="13"/>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3-40F0-4DD5-9850-C8E557323B15}"/>
              </c:ext>
            </c:extLst>
          </c:dPt>
          <c:dPt>
            <c:idx val="14"/>
            <c:marker>
              <c:symbol val="none"/>
            </c:marker>
            <c:bubble3D val="0"/>
            <c:spPr>
              <a:ln w="28575" cap="rnd">
                <a:solidFill>
                  <a:schemeClr val="accent2"/>
                </a:solidFill>
                <a:prstDash val="dash"/>
                <a:round/>
              </a:ln>
              <a:effectLst/>
            </c:spPr>
            <c:extLst>
              <c:ext xmlns:c16="http://schemas.microsoft.com/office/drawing/2014/chart" uri="{C3380CC4-5D6E-409C-BE32-E72D297353CC}">
                <c16:uniqueId val="{00000005-40F0-4DD5-9850-C8E557323B15}"/>
              </c:ext>
            </c:extLst>
          </c:dPt>
          <c:cat>
            <c:numRef>
              <c:f>'Figure 3.7'!$A$9:$A$23</c:f>
              <c:numCache>
                <c:formatCode>@</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3.8'!$C$10:$C$24</c:f>
              <c:numCache>
                <c:formatCode>#\ ###\ ###</c:formatCode>
                <c:ptCount val="15"/>
                <c:pt idx="0">
                  <c:v>7344.8518269455817</c:v>
                </c:pt>
                <c:pt idx="1">
                  <c:v>7522.0919039371329</c:v>
                </c:pt>
                <c:pt idx="2">
                  <c:v>7794.140356508261</c:v>
                </c:pt>
                <c:pt idx="3">
                  <c:v>8129.4197743490595</c:v>
                </c:pt>
                <c:pt idx="4">
                  <c:v>8847.7707837154485</c:v>
                </c:pt>
                <c:pt idx="5">
                  <c:v>9645.6803822340262</c:v>
                </c:pt>
                <c:pt idx="6">
                  <c:v>10764.668554491676</c:v>
                </c:pt>
                <c:pt idx="7">
                  <c:v>11994.896452239918</c:v>
                </c:pt>
                <c:pt idx="8">
                  <c:v>12293.47108691936</c:v>
                </c:pt>
                <c:pt idx="9">
                  <c:v>12753.906007079719</c:v>
                </c:pt>
                <c:pt idx="10">
                  <c:v>10216.94609694079</c:v>
                </c:pt>
                <c:pt idx="11">
                  <c:v>10479.442668187507</c:v>
                </c:pt>
                <c:pt idx="12">
                  <c:v>9941.2032015387085</c:v>
                </c:pt>
                <c:pt idx="13">
                  <c:v>9804.6686926811253</c:v>
                </c:pt>
                <c:pt idx="14">
                  <c:v>9451.1454193200498</c:v>
                </c:pt>
              </c:numCache>
            </c:numRef>
          </c:val>
          <c:smooth val="0"/>
          <c:extLst>
            <c:ext xmlns:c16="http://schemas.microsoft.com/office/drawing/2014/chart" uri="{C3380CC4-5D6E-409C-BE32-E72D297353CC}">
              <c16:uniqueId val="{00000006-40F0-4DD5-9850-C8E557323B15}"/>
            </c:ext>
          </c:extLst>
        </c:ser>
        <c:ser>
          <c:idx val="1"/>
          <c:order val="1"/>
          <c:tx>
            <c:strRef>
              <c:f>'Figure 3.8'!$D$9</c:f>
              <c:strCache>
                <c:ptCount val="1"/>
                <c:pt idx="0">
                  <c:v>Capital expenditure</c:v>
                </c:pt>
              </c:strCache>
            </c:strRef>
          </c:tx>
          <c:spPr>
            <a:ln w="28575" cap="rnd">
              <a:solidFill>
                <a:schemeClr val="accent3"/>
              </a:solidFill>
              <a:round/>
            </a:ln>
            <a:effectLst/>
          </c:spPr>
          <c:marker>
            <c:symbol val="none"/>
          </c:marker>
          <c:dPt>
            <c:idx val="12"/>
            <c:marker>
              <c:symbol val="none"/>
            </c:marker>
            <c:bubble3D val="0"/>
            <c:spPr>
              <a:ln w="28575" cap="rnd">
                <a:solidFill>
                  <a:schemeClr val="accent3"/>
                </a:solidFill>
                <a:prstDash val="solid"/>
                <a:round/>
              </a:ln>
              <a:effectLst/>
            </c:spPr>
            <c:extLst>
              <c:ext xmlns:c16="http://schemas.microsoft.com/office/drawing/2014/chart" uri="{C3380CC4-5D6E-409C-BE32-E72D297353CC}">
                <c16:uniqueId val="{00000008-40F0-4DD5-9850-C8E557323B15}"/>
              </c:ext>
            </c:extLst>
          </c:dPt>
          <c:dPt>
            <c:idx val="13"/>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0A-40F0-4DD5-9850-C8E557323B15}"/>
              </c:ext>
            </c:extLst>
          </c:dPt>
          <c:dPt>
            <c:idx val="14"/>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0C-40F0-4DD5-9850-C8E557323B15}"/>
              </c:ext>
            </c:extLst>
          </c:dPt>
          <c:cat>
            <c:numRef>
              <c:f>'Figure 3.7'!$A$9:$A$23</c:f>
              <c:numCache>
                <c:formatCode>@</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3.8'!$D$10:$D$24</c:f>
              <c:numCache>
                <c:formatCode>#\ ###\ ###</c:formatCode>
                <c:ptCount val="15"/>
                <c:pt idx="0">
                  <c:v>4521.0226431865167</c:v>
                </c:pt>
                <c:pt idx="1">
                  <c:v>4876.9125080898184</c:v>
                </c:pt>
                <c:pt idx="2">
                  <c:v>4872.1725373337385</c:v>
                </c:pt>
                <c:pt idx="3">
                  <c:v>5854.0871513663524</c:v>
                </c:pt>
                <c:pt idx="4">
                  <c:v>6293.9081991682897</c:v>
                </c:pt>
                <c:pt idx="5">
                  <c:v>6958.5142342434383</c:v>
                </c:pt>
                <c:pt idx="6">
                  <c:v>7081.5858535716607</c:v>
                </c:pt>
                <c:pt idx="7">
                  <c:v>6455.608072534571</c:v>
                </c:pt>
                <c:pt idx="8">
                  <c:v>5417.4098174525716</c:v>
                </c:pt>
                <c:pt idx="9">
                  <c:v>4880.5411430508375</c:v>
                </c:pt>
                <c:pt idx="10">
                  <c:v>3655.1640101255498</c:v>
                </c:pt>
                <c:pt idx="11">
                  <c:v>3716.7674529066703</c:v>
                </c:pt>
                <c:pt idx="12">
                  <c:v>4073.4655172690836</c:v>
                </c:pt>
                <c:pt idx="13">
                  <c:v>4204.1683857203798</c:v>
                </c:pt>
                <c:pt idx="14">
                  <c:v>4304.2609007851652</c:v>
                </c:pt>
              </c:numCache>
            </c:numRef>
          </c:val>
          <c:smooth val="0"/>
          <c:extLst>
            <c:ext xmlns:c16="http://schemas.microsoft.com/office/drawing/2014/chart" uri="{C3380CC4-5D6E-409C-BE32-E72D297353CC}">
              <c16:uniqueId val="{0000000D-40F0-4DD5-9850-C8E557323B15}"/>
            </c:ext>
          </c:extLst>
        </c:ser>
        <c:ser>
          <c:idx val="2"/>
          <c:order val="2"/>
          <c:tx>
            <c:strRef>
              <c:f>'Figure 3.8'!$E$9</c:f>
              <c:strCache>
                <c:ptCount val="1"/>
                <c:pt idx="0">
                  <c:v>Operating expenditure</c:v>
                </c:pt>
              </c:strCache>
            </c:strRef>
          </c:tx>
          <c:spPr>
            <a:ln w="28575" cap="rnd">
              <a:solidFill>
                <a:schemeClr val="accent4"/>
              </a:solidFill>
              <a:round/>
            </a:ln>
            <a:effectLst/>
          </c:spPr>
          <c:marker>
            <c:symbol val="none"/>
          </c:marker>
          <c:dPt>
            <c:idx val="12"/>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0F-40F0-4DD5-9850-C8E557323B15}"/>
              </c:ext>
            </c:extLst>
          </c:dPt>
          <c:dPt>
            <c:idx val="13"/>
            <c:marker>
              <c:symbol val="none"/>
            </c:marker>
            <c:bubble3D val="0"/>
            <c:spPr>
              <a:ln w="28575" cap="rnd">
                <a:solidFill>
                  <a:schemeClr val="accent4"/>
                </a:solidFill>
                <a:prstDash val="dash"/>
                <a:round/>
              </a:ln>
              <a:effectLst/>
            </c:spPr>
            <c:extLst>
              <c:ext xmlns:c16="http://schemas.microsoft.com/office/drawing/2014/chart" uri="{C3380CC4-5D6E-409C-BE32-E72D297353CC}">
                <c16:uniqueId val="{00000011-40F0-4DD5-9850-C8E557323B15}"/>
              </c:ext>
            </c:extLst>
          </c:dPt>
          <c:dPt>
            <c:idx val="14"/>
            <c:marker>
              <c:symbol val="none"/>
            </c:marker>
            <c:bubble3D val="0"/>
            <c:spPr>
              <a:ln w="28575" cap="rnd">
                <a:solidFill>
                  <a:schemeClr val="accent4"/>
                </a:solidFill>
                <a:prstDash val="dash"/>
                <a:round/>
              </a:ln>
              <a:effectLst/>
            </c:spPr>
            <c:extLst>
              <c:ext xmlns:c16="http://schemas.microsoft.com/office/drawing/2014/chart" uri="{C3380CC4-5D6E-409C-BE32-E72D297353CC}">
                <c16:uniqueId val="{00000013-40F0-4DD5-9850-C8E557323B15}"/>
              </c:ext>
            </c:extLst>
          </c:dPt>
          <c:cat>
            <c:numRef>
              <c:f>'Figure 3.7'!$A$9:$A$23</c:f>
              <c:numCache>
                <c:formatCode>@</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3.8'!$E$10:$E$24</c:f>
              <c:numCache>
                <c:formatCode>#\ ###\ ###</c:formatCode>
                <c:ptCount val="15"/>
                <c:pt idx="0">
                  <c:v>2620.8698939196306</c:v>
                </c:pt>
                <c:pt idx="1">
                  <c:v>2686.3609218038869</c:v>
                </c:pt>
                <c:pt idx="2">
                  <c:v>3055.4197797271322</c:v>
                </c:pt>
                <c:pt idx="3">
                  <c:v>3078.7170039238044</c:v>
                </c:pt>
                <c:pt idx="4">
                  <c:v>3191.6913896772494</c:v>
                </c:pt>
                <c:pt idx="5">
                  <c:v>3415.8347562234567</c:v>
                </c:pt>
                <c:pt idx="6">
                  <c:v>3741.6819672243305</c:v>
                </c:pt>
                <c:pt idx="7">
                  <c:v>3512.1710815171123</c:v>
                </c:pt>
                <c:pt idx="8">
                  <c:v>3563.0984571478984</c:v>
                </c:pt>
                <c:pt idx="9">
                  <c:v>3566.2466568184723</c:v>
                </c:pt>
                <c:pt idx="10">
                  <c:v>3303.913288721832</c:v>
                </c:pt>
                <c:pt idx="11">
                  <c:v>3198.5222629949158</c:v>
                </c:pt>
                <c:pt idx="12">
                  <c:v>3062.8587075152846</c:v>
                </c:pt>
                <c:pt idx="13">
                  <c:v>3195.3552108577996</c:v>
                </c:pt>
                <c:pt idx="14">
                  <c:v>3252.1043140064144</c:v>
                </c:pt>
              </c:numCache>
            </c:numRef>
          </c:val>
          <c:smooth val="0"/>
          <c:extLst>
            <c:ext xmlns:c16="http://schemas.microsoft.com/office/drawing/2014/chart" uri="{C3380CC4-5D6E-409C-BE32-E72D297353CC}">
              <c16:uniqueId val="{00000014-40F0-4DD5-9850-C8E557323B15}"/>
            </c:ext>
          </c:extLst>
        </c:ser>
        <c:dLbls>
          <c:showLegendKey val="0"/>
          <c:showVal val="0"/>
          <c:showCatName val="0"/>
          <c:showSerName val="0"/>
          <c:showPercent val="0"/>
          <c:showBubbleSize val="0"/>
        </c:dLbls>
        <c:marker val="1"/>
        <c:smooth val="0"/>
        <c:axId val="774733784"/>
        <c:axId val="774737392"/>
      </c:lineChart>
      <c:lineChart>
        <c:grouping val="standard"/>
        <c:varyColors val="0"/>
        <c:ser>
          <c:idx val="3"/>
          <c:order val="3"/>
          <c:tx>
            <c:v>Rate of return (RHS)</c:v>
          </c:tx>
          <c:spPr>
            <a:ln w="28575" cap="rnd">
              <a:noFill/>
              <a:round/>
            </a:ln>
            <a:effectLst/>
          </c:spPr>
          <c:marker>
            <c:symbol val="circle"/>
            <c:size val="7"/>
            <c:spPr>
              <a:solidFill>
                <a:schemeClr val="accent5"/>
              </a:solidFill>
              <a:ln w="9525">
                <a:solidFill>
                  <a:schemeClr val="accent5"/>
                </a:solidFill>
              </a:ln>
              <a:effectLst/>
            </c:spPr>
          </c:marker>
          <c:cat>
            <c:numRef>
              <c:f>'Figure 3.7'!$A$9:$A$23</c:f>
              <c:numCache>
                <c:formatCode>@</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3.8'!$F$10:$F$24</c:f>
              <c:numCache>
                <c:formatCode>_-* #,##0_-;\-* #,##0_-;_-* "-"??_-;_-@_-</c:formatCode>
                <c:ptCount val="15"/>
                <c:pt idx="2" formatCode="0.00">
                  <c:v>9.0350000000000001</c:v>
                </c:pt>
                <c:pt idx="3" formatCode="0.00">
                  <c:v>9.0350000000000001</c:v>
                </c:pt>
                <c:pt idx="4" formatCode="0.00">
                  <c:v>10.021395</c:v>
                </c:pt>
                <c:pt idx="5" formatCode="0.00">
                  <c:v>9.7497159999999994</c:v>
                </c:pt>
                <c:pt idx="6" formatCode="0.00">
                  <c:v>9.7497159999999994</c:v>
                </c:pt>
                <c:pt idx="7" formatCode="0.00">
                  <c:v>9.7497159999999994</c:v>
                </c:pt>
                <c:pt idx="8" formatCode="0.00">
                  <c:v>9.7497159999999994</c:v>
                </c:pt>
                <c:pt idx="9" formatCode="0.00">
                  <c:v>6.7439680000000006</c:v>
                </c:pt>
                <c:pt idx="10" formatCode="0.00">
                  <c:v>6.3121410000000004</c:v>
                </c:pt>
                <c:pt idx="11" formatCode="0.00">
                  <c:v>6.2656279999999995</c:v>
                </c:pt>
                <c:pt idx="12" formatCode="0.00">
                  <c:v>6.0177165295703006</c:v>
                </c:pt>
              </c:numCache>
            </c:numRef>
          </c:val>
          <c:smooth val="0"/>
          <c:extLst>
            <c:ext xmlns:c16="http://schemas.microsoft.com/office/drawing/2014/chart" uri="{C3380CC4-5D6E-409C-BE32-E72D297353CC}">
              <c16:uniqueId val="{00000015-40F0-4DD5-9850-C8E557323B15}"/>
            </c:ext>
          </c:extLst>
        </c:ser>
        <c:dLbls>
          <c:showLegendKey val="0"/>
          <c:showVal val="0"/>
          <c:showCatName val="0"/>
          <c:showSerName val="0"/>
          <c:showPercent val="0"/>
          <c:showBubbleSize val="0"/>
        </c:dLbls>
        <c:marker val="1"/>
        <c:smooth val="0"/>
        <c:axId val="774735424"/>
        <c:axId val="774738376"/>
      </c:lineChart>
      <c:catAx>
        <c:axId val="774733784"/>
        <c:scaling>
          <c:orientation val="minMax"/>
        </c:scaling>
        <c:delete val="0"/>
        <c:axPos val="b"/>
        <c:numFmt formatCode="@"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7392"/>
        <c:crosses val="autoZero"/>
        <c:auto val="1"/>
        <c:lblAlgn val="ctr"/>
        <c:lblOffset val="100"/>
        <c:noMultiLvlLbl val="0"/>
      </c:catAx>
      <c:valAx>
        <c:axId val="7747373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a:t>
                </a:r>
                <a:r>
                  <a:rPr lang="en-AU" baseline="0"/>
                  <a:t> million</a:t>
                </a:r>
                <a:endParaRPr lang="en-AU"/>
              </a:p>
            </c:rich>
          </c:tx>
          <c:layout>
            <c:manualLayout>
              <c:xMode val="edge"/>
              <c:yMode val="edge"/>
              <c:x val="1.2152777777777778E-2"/>
              <c:y val="8.595531481116114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3784"/>
        <c:crosses val="autoZero"/>
        <c:crossBetween val="between"/>
      </c:valAx>
      <c:valAx>
        <c:axId val="7747383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a:t>
                </a:r>
                <a:r>
                  <a:rPr lang="en-AU" baseline="0"/>
                  <a:t> cent</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4735424"/>
        <c:crosses val="max"/>
        <c:crossBetween val="between"/>
      </c:valAx>
      <c:catAx>
        <c:axId val="774735424"/>
        <c:scaling>
          <c:orientation val="minMax"/>
        </c:scaling>
        <c:delete val="1"/>
        <c:axPos val="b"/>
        <c:numFmt formatCode="@" sourceLinked="1"/>
        <c:majorTickMark val="out"/>
        <c:minorTickMark val="none"/>
        <c:tickLblPos val="nextTo"/>
        <c:crossAx val="774738376"/>
        <c:crosses val="autoZero"/>
        <c:auto val="1"/>
        <c:lblAlgn val="ctr"/>
        <c:lblOffset val="100"/>
        <c:noMultiLvlLbl val="0"/>
      </c:catAx>
      <c:spPr>
        <a:solidFill>
          <a:srgbClr val="FFCDC8">
            <a:alpha val="69000"/>
          </a:srgbClr>
        </a:solidFill>
        <a:ln>
          <a:noFill/>
        </a:ln>
        <a:effectLst/>
      </c:spPr>
    </c:plotArea>
    <c:legend>
      <c:legendPos val="b"/>
      <c:layout>
        <c:manualLayout>
          <c:xMode val="edge"/>
          <c:yMode val="edge"/>
          <c:x val="0.19467437664041995"/>
          <c:y val="0.93052355927035324"/>
          <c:w val="0.74259569116360458"/>
          <c:h val="5.12532061055010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3.9'!$B$8</c:f>
              <c:strCache>
                <c:ptCount val="1"/>
                <c:pt idx="0">
                  <c:v>Queensland</c:v>
                </c:pt>
              </c:strCache>
            </c:strRef>
          </c:tx>
          <c:spPr>
            <a:solidFill>
              <a:schemeClr val="accent1"/>
            </a:solidFill>
            <a:ln>
              <a:noFill/>
            </a:ln>
            <a:effectLst/>
          </c:spPr>
          <c:invertIfNegative val="0"/>
          <c:cat>
            <c:strRef>
              <c:f>'Figure 3.9'!$C$7:$O$7</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'Figure 3.9'!$C$8:$O$8</c:f>
              <c:numCache>
                <c:formatCode>#\ ###\ ###</c:formatCode>
                <c:ptCount val="13"/>
                <c:pt idx="0">
                  <c:v>652.56561056904798</c:v>
                </c:pt>
                <c:pt idx="1">
                  <c:v>687.53672686432844</c:v>
                </c:pt>
                <c:pt idx="2">
                  <c:v>700.21214502949147</c:v>
                </c:pt>
                <c:pt idx="3">
                  <c:v>755.11384558196812</c:v>
                </c:pt>
                <c:pt idx="4">
                  <c:v>801.42455551799924</c:v>
                </c:pt>
                <c:pt idx="5">
                  <c:v>863.04551544295987</c:v>
                </c:pt>
                <c:pt idx="6">
                  <c:v>952.33866964372089</c:v>
                </c:pt>
                <c:pt idx="7">
                  <c:v>967.58781859415672</c:v>
                </c:pt>
                <c:pt idx="8">
                  <c:v>995.62386869994566</c:v>
                </c:pt>
                <c:pt idx="9">
                  <c:v>1033.0569193356023</c:v>
                </c:pt>
                <c:pt idx="10">
                  <c:v>1046.554379574939</c:v>
                </c:pt>
                <c:pt idx="11">
                  <c:v>1091.1898061977222</c:v>
                </c:pt>
                <c:pt idx="12" formatCode="#\ ###">
                  <c:v>800.60180096873353</c:v>
                </c:pt>
              </c:numCache>
            </c:numRef>
          </c:val>
          <c:extLst>
            <c:ext xmlns:c16="http://schemas.microsoft.com/office/drawing/2014/chart" uri="{C3380CC4-5D6E-409C-BE32-E72D297353CC}">
              <c16:uniqueId val="{00000000-E684-4912-B068-52AC01C68D62}"/>
            </c:ext>
          </c:extLst>
        </c:ser>
        <c:ser>
          <c:idx val="1"/>
          <c:order val="1"/>
          <c:tx>
            <c:strRef>
              <c:f>'Figure 3.9'!$B$9</c:f>
              <c:strCache>
                <c:ptCount val="1"/>
                <c:pt idx="0">
                  <c:v>NSW</c:v>
                </c:pt>
              </c:strCache>
            </c:strRef>
          </c:tx>
          <c:spPr>
            <a:solidFill>
              <a:srgbClr val="7C562C"/>
            </a:solidFill>
            <a:ln>
              <a:noFill/>
            </a:ln>
            <a:effectLst/>
          </c:spPr>
          <c:invertIfNegative val="0"/>
          <c:cat>
            <c:strRef>
              <c:f>'Figure 3.9'!$C$7:$O$7</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'Figure 3.9'!$C$9:$O$9</c:f>
              <c:numCache>
                <c:formatCode>#\ ###\ ###</c:formatCode>
                <c:ptCount val="13"/>
                <c:pt idx="0">
                  <c:v>632.93678462333673</c:v>
                </c:pt>
                <c:pt idx="1">
                  <c:v>652.5206734352148</c:v>
                </c:pt>
                <c:pt idx="2">
                  <c:v>675.4664083474205</c:v>
                </c:pt>
                <c:pt idx="3">
                  <c:v>716.61134688281948</c:v>
                </c:pt>
                <c:pt idx="4">
                  <c:v>825.62471002596044</c:v>
                </c:pt>
                <c:pt idx="5">
                  <c:v>876.9254859572327</c:v>
                </c:pt>
                <c:pt idx="6">
                  <c:v>934.43817701827118</c:v>
                </c:pt>
                <c:pt idx="7">
                  <c:v>980.73816471485077</c:v>
                </c:pt>
                <c:pt idx="8">
                  <c:v>969.88748460567047</c:v>
                </c:pt>
                <c:pt idx="9">
                  <c:v>922.04216602199631</c:v>
                </c:pt>
                <c:pt idx="10">
                  <c:v>788.3717007618834</c:v>
                </c:pt>
                <c:pt idx="11">
                  <c:v>760.23635108629549</c:v>
                </c:pt>
                <c:pt idx="12" formatCode="#\ ###">
                  <c:v>732.74496321355718</c:v>
                </c:pt>
              </c:numCache>
            </c:numRef>
          </c:val>
          <c:extLst>
            <c:ext xmlns:c16="http://schemas.microsoft.com/office/drawing/2014/chart" uri="{C3380CC4-5D6E-409C-BE32-E72D297353CC}">
              <c16:uniqueId val="{00000001-E684-4912-B068-52AC01C68D62}"/>
            </c:ext>
          </c:extLst>
        </c:ser>
        <c:ser>
          <c:idx val="2"/>
          <c:order val="2"/>
          <c:tx>
            <c:strRef>
              <c:f>'Figure 3.9'!$B$10</c:f>
              <c:strCache>
                <c:ptCount val="1"/>
                <c:pt idx="0">
                  <c:v>Victoria</c:v>
                </c:pt>
              </c:strCache>
            </c:strRef>
          </c:tx>
          <c:spPr>
            <a:solidFill>
              <a:srgbClr val="00B0F0"/>
            </a:solidFill>
            <a:ln>
              <a:noFill/>
            </a:ln>
            <a:effectLst/>
          </c:spPr>
          <c:invertIfNegative val="0"/>
          <c:cat>
            <c:strRef>
              <c:f>'Figure 3.9'!$C$7:$O$7</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'Figure 3.9'!$C$10:$O$10</c:f>
              <c:numCache>
                <c:formatCode>#\ ###\ ###</c:formatCode>
                <c:ptCount val="13"/>
                <c:pt idx="0">
                  <c:v>510.72374787283678</c:v>
                </c:pt>
                <c:pt idx="1">
                  <c:v>511.80780696000647</c:v>
                </c:pt>
                <c:pt idx="2">
                  <c:v>532.51159324985383</c:v>
                </c:pt>
                <c:pt idx="3">
                  <c:v>587.25293595637049</c:v>
                </c:pt>
                <c:pt idx="4">
                  <c:v>612.58094557317327</c:v>
                </c:pt>
                <c:pt idx="5">
                  <c:v>619.04804625084307</c:v>
                </c:pt>
                <c:pt idx="6">
                  <c:v>623.19959637584475</c:v>
                </c:pt>
                <c:pt idx="7">
                  <c:v>637.03424870728475</c:v>
                </c:pt>
                <c:pt idx="8">
                  <c:v>641.74372228427046</c:v>
                </c:pt>
                <c:pt idx="9">
                  <c:v>623.05584849099125</c:v>
                </c:pt>
                <c:pt idx="10">
                  <c:v>605.42723658699265</c:v>
                </c:pt>
                <c:pt idx="11">
                  <c:v>594.65230072253723</c:v>
                </c:pt>
                <c:pt idx="12" formatCode="#\ ###">
                  <c:v>604.79750796015719</c:v>
                </c:pt>
              </c:numCache>
            </c:numRef>
          </c:val>
          <c:extLst>
            <c:ext xmlns:c16="http://schemas.microsoft.com/office/drawing/2014/chart" uri="{C3380CC4-5D6E-409C-BE32-E72D297353CC}">
              <c16:uniqueId val="{00000002-E684-4912-B068-52AC01C68D62}"/>
            </c:ext>
          </c:extLst>
        </c:ser>
        <c:ser>
          <c:idx val="3"/>
          <c:order val="3"/>
          <c:tx>
            <c:strRef>
              <c:f>'Figure 3.9'!$B$11</c:f>
              <c:strCache>
                <c:ptCount val="1"/>
                <c:pt idx="0">
                  <c:v>South Australia</c:v>
                </c:pt>
              </c:strCache>
            </c:strRef>
          </c:tx>
          <c:spPr>
            <a:solidFill>
              <a:schemeClr val="accent4"/>
            </a:solidFill>
            <a:ln>
              <a:noFill/>
            </a:ln>
            <a:effectLst/>
          </c:spPr>
          <c:invertIfNegative val="0"/>
          <c:cat>
            <c:strRef>
              <c:f>'Figure 3.9'!$C$7:$O$7</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'Figure 3.9'!$C$11:$O$11</c:f>
              <c:numCache>
                <c:formatCode>#\ ###\ ###</c:formatCode>
                <c:ptCount val="13"/>
                <c:pt idx="0">
                  <c:v>234.38125076868698</c:v>
                </c:pt>
                <c:pt idx="1">
                  <c:v>239.83919436851548</c:v>
                </c:pt>
                <c:pt idx="2">
                  <c:v>242.15934582373745</c:v>
                </c:pt>
                <c:pt idx="3">
                  <c:v>289.09340701718247</c:v>
                </c:pt>
                <c:pt idx="4">
                  <c:v>304.7054582695082</c:v>
                </c:pt>
                <c:pt idx="5">
                  <c:v>323.90037607703221</c:v>
                </c:pt>
                <c:pt idx="6">
                  <c:v>344.19967747582336</c:v>
                </c:pt>
                <c:pt idx="7">
                  <c:v>367.66777656045122</c:v>
                </c:pt>
                <c:pt idx="8">
                  <c:v>313.00244946190537</c:v>
                </c:pt>
                <c:pt idx="9">
                  <c:v>328.04879974316469</c:v>
                </c:pt>
                <c:pt idx="10">
                  <c:v>341.40901809060693</c:v>
                </c:pt>
                <c:pt idx="11">
                  <c:v>347.49810479124733</c:v>
                </c:pt>
                <c:pt idx="12" formatCode="#\ ###">
                  <c:v>359.59544437161844</c:v>
                </c:pt>
              </c:numCache>
            </c:numRef>
          </c:val>
          <c:extLst>
            <c:ext xmlns:c16="http://schemas.microsoft.com/office/drawing/2014/chart" uri="{C3380CC4-5D6E-409C-BE32-E72D297353CC}">
              <c16:uniqueId val="{00000003-E684-4912-B068-52AC01C68D62}"/>
            </c:ext>
          </c:extLst>
        </c:ser>
        <c:ser>
          <c:idx val="4"/>
          <c:order val="4"/>
          <c:tx>
            <c:strRef>
              <c:f>'Figure 3.9'!$B$12</c:f>
              <c:strCache>
                <c:ptCount val="1"/>
                <c:pt idx="0">
                  <c:v>Tasmania</c:v>
                </c:pt>
              </c:strCache>
            </c:strRef>
          </c:tx>
          <c:spPr>
            <a:solidFill>
              <a:srgbClr val="24571D"/>
            </a:solidFill>
            <a:ln>
              <a:noFill/>
            </a:ln>
            <a:effectLst/>
          </c:spPr>
          <c:invertIfNegative val="0"/>
          <c:cat>
            <c:strRef>
              <c:f>'Figure 3.9'!$C$7:$O$7</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'Figure 3.9'!$C$12:$O$12</c:f>
              <c:numCache>
                <c:formatCode>#\ ###\ ###</c:formatCode>
                <c:ptCount val="13"/>
                <c:pt idx="0">
                  <c:v>159.52181511667396</c:v>
                </c:pt>
                <c:pt idx="1">
                  <c:v>165.44403704016938</c:v>
                </c:pt>
                <c:pt idx="2">
                  <c:v>168.99272363441074</c:v>
                </c:pt>
                <c:pt idx="3">
                  <c:v>181.13010734342276</c:v>
                </c:pt>
                <c:pt idx="4">
                  <c:v>202.84327859485987</c:v>
                </c:pt>
                <c:pt idx="5">
                  <c:v>238.63522388342832</c:v>
                </c:pt>
                <c:pt idx="6">
                  <c:v>244.68389610557767</c:v>
                </c:pt>
                <c:pt idx="7">
                  <c:v>247.75769813266135</c:v>
                </c:pt>
                <c:pt idx="8">
                  <c:v>237.19047430871404</c:v>
                </c:pt>
                <c:pt idx="9">
                  <c:v>208.14383930993401</c:v>
                </c:pt>
                <c:pt idx="10">
                  <c:v>203.27621952616562</c:v>
                </c:pt>
                <c:pt idx="11">
                  <c:v>182.958650543593</c:v>
                </c:pt>
                <c:pt idx="12" formatCode="#\ ###">
                  <c:v>184.08705156278859</c:v>
                </c:pt>
              </c:numCache>
            </c:numRef>
          </c:val>
          <c:extLst>
            <c:ext xmlns:c16="http://schemas.microsoft.com/office/drawing/2014/chart" uri="{C3380CC4-5D6E-409C-BE32-E72D297353CC}">
              <c16:uniqueId val="{00000004-E684-4912-B068-52AC01C68D62}"/>
            </c:ext>
          </c:extLst>
        </c:ser>
        <c:dLbls>
          <c:showLegendKey val="0"/>
          <c:showVal val="0"/>
          <c:showCatName val="0"/>
          <c:showSerName val="0"/>
          <c:showPercent val="0"/>
          <c:showBubbleSize val="0"/>
        </c:dLbls>
        <c:gapWidth val="150"/>
        <c:overlap val="100"/>
        <c:axId val="872717112"/>
        <c:axId val="872717768"/>
      </c:barChart>
      <c:catAx>
        <c:axId val="87271711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717768"/>
        <c:crosses val="autoZero"/>
        <c:auto val="1"/>
        <c:lblAlgn val="ctr"/>
        <c:lblOffset val="100"/>
        <c:noMultiLvlLbl val="0"/>
      </c:catAx>
      <c:valAx>
        <c:axId val="8727177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717112"/>
        <c:crosses val="autoZero"/>
        <c:crossBetween val="between"/>
      </c:valAx>
      <c:spPr>
        <a:solidFill>
          <a:srgbClr val="FF0000">
            <a:alpha val="15000"/>
          </a:srgbClr>
        </a:solidFill>
        <a:ln>
          <a:noFill/>
        </a:ln>
        <a:effectLst/>
      </c:spPr>
    </c:plotArea>
    <c:legend>
      <c:legendPos val="b"/>
      <c:layout>
        <c:manualLayout>
          <c:xMode val="edge"/>
          <c:yMode val="edge"/>
          <c:x val="0.57691745246605552"/>
          <c:y val="0.9126069986237394"/>
          <c:w val="0.40850323787218051"/>
          <c:h val="6.44703652731087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3.9'!$A$17</c:f>
              <c:strCache>
                <c:ptCount val="1"/>
                <c:pt idx="0">
                  <c:v>Queensland</c:v>
                </c:pt>
              </c:strCache>
            </c:strRef>
          </c:tx>
          <c:spPr>
            <a:solidFill>
              <a:schemeClr val="accent1"/>
            </a:solidFill>
            <a:ln>
              <a:noFill/>
            </a:ln>
            <a:effectLst/>
          </c:spPr>
          <c:invertIfNegative val="0"/>
          <c:cat>
            <c:numRef>
              <c:f>'Figure 3.9'!$B$16:$N$16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formatCode="0">
                  <c:v>2016</c:v>
                </c:pt>
                <c:pt idx="11" formatCode="0">
                  <c:v>2017</c:v>
                </c:pt>
                <c:pt idx="12">
                  <c:v>2018</c:v>
                </c:pt>
              </c:numCache>
            </c:numRef>
          </c:cat>
          <c:val>
            <c:numRef>
              <c:f>'Figure 3.9'!$B$17:$N$17</c:f>
              <c:numCache>
                <c:formatCode>#\ ###\ ###</c:formatCode>
                <c:ptCount val="13"/>
                <c:pt idx="0">
                  <c:v>1806.9900449263127</c:v>
                </c:pt>
                <c:pt idx="1">
                  <c:v>1844.1582465826905</c:v>
                </c:pt>
                <c:pt idx="2">
                  <c:v>1923.5210125923945</c:v>
                </c:pt>
                <c:pt idx="3">
                  <c:v>2125.3994149653627</c:v>
                </c:pt>
                <c:pt idx="4">
                  <c:v>2248.8176686156849</c:v>
                </c:pt>
                <c:pt idx="5">
                  <c:v>2418.3298926671832</c:v>
                </c:pt>
                <c:pt idx="6">
                  <c:v>2684.6848503082019</c:v>
                </c:pt>
                <c:pt idx="7">
                  <c:v>3044.5353069854091</c:v>
                </c:pt>
                <c:pt idx="8">
                  <c:v>3456.7880260871043</c:v>
                </c:pt>
                <c:pt idx="9">
                  <c:v>3963.7577909869215</c:v>
                </c:pt>
                <c:pt idx="10">
                  <c:v>3192.0811702508936</c:v>
                </c:pt>
                <c:pt idx="11">
                  <c:v>3180.4262411529594</c:v>
                </c:pt>
                <c:pt idx="12" formatCode="#\ ###">
                  <c:v>2922.610524591888</c:v>
                </c:pt>
              </c:numCache>
            </c:numRef>
          </c:val>
          <c:extLst>
            <c:ext xmlns:c16="http://schemas.microsoft.com/office/drawing/2014/chart" uri="{C3380CC4-5D6E-409C-BE32-E72D297353CC}">
              <c16:uniqueId val="{00000000-F2C0-49EE-A0F6-2454C6CAA4C2}"/>
            </c:ext>
          </c:extLst>
        </c:ser>
        <c:ser>
          <c:idx val="1"/>
          <c:order val="1"/>
          <c:tx>
            <c:strRef>
              <c:f>'Figure 3.9'!$A$18</c:f>
              <c:strCache>
                <c:ptCount val="1"/>
                <c:pt idx="0">
                  <c:v>NSW</c:v>
                </c:pt>
              </c:strCache>
            </c:strRef>
          </c:tx>
          <c:spPr>
            <a:solidFill>
              <a:srgbClr val="7C562C"/>
            </a:solidFill>
            <a:ln>
              <a:noFill/>
            </a:ln>
            <a:effectLst/>
          </c:spPr>
          <c:invertIfNegative val="0"/>
          <c:cat>
            <c:numRef>
              <c:f>'Figure 3.9'!$B$16:$N$16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formatCode="0">
                  <c:v>2016</c:v>
                </c:pt>
                <c:pt idx="11" formatCode="0">
                  <c:v>2017</c:v>
                </c:pt>
                <c:pt idx="12">
                  <c:v>2018</c:v>
                </c:pt>
              </c:numCache>
            </c:numRef>
          </c:cat>
          <c:val>
            <c:numRef>
              <c:f>'Figure 3.9'!$B$18:$N$18</c:f>
              <c:numCache>
                <c:formatCode>#\ ###\ ###</c:formatCode>
                <c:ptCount val="13"/>
                <c:pt idx="0">
                  <c:v>2677.9510710770555</c:v>
                </c:pt>
                <c:pt idx="1">
                  <c:v>2778.7605799394714</c:v>
                </c:pt>
                <c:pt idx="2">
                  <c:v>2956.7801998473396</c:v>
                </c:pt>
                <c:pt idx="3">
                  <c:v>3073.4243166615479</c:v>
                </c:pt>
                <c:pt idx="4">
                  <c:v>3557.557117956052</c:v>
                </c:pt>
                <c:pt idx="5">
                  <c:v>4095.0477162810639</c:v>
                </c:pt>
                <c:pt idx="6">
                  <c:v>4679.9773098334908</c:v>
                </c:pt>
                <c:pt idx="7">
                  <c:v>5315.3479968986503</c:v>
                </c:pt>
                <c:pt idx="8">
                  <c:v>4999.5172583684234</c:v>
                </c:pt>
                <c:pt idx="9">
                  <c:v>4708.2718004520284</c:v>
                </c:pt>
                <c:pt idx="10">
                  <c:v>3399.9696037921226</c:v>
                </c:pt>
                <c:pt idx="11">
                  <c:v>3529.1836991503428</c:v>
                </c:pt>
                <c:pt idx="12" formatCode="#\ ###">
                  <c:v>3417.7578371992417</c:v>
                </c:pt>
              </c:numCache>
            </c:numRef>
          </c:val>
          <c:extLst>
            <c:ext xmlns:c16="http://schemas.microsoft.com/office/drawing/2014/chart" uri="{C3380CC4-5D6E-409C-BE32-E72D297353CC}">
              <c16:uniqueId val="{00000001-F2C0-49EE-A0F6-2454C6CAA4C2}"/>
            </c:ext>
          </c:extLst>
        </c:ser>
        <c:ser>
          <c:idx val="2"/>
          <c:order val="2"/>
          <c:tx>
            <c:strRef>
              <c:f>'Figure 3.9'!$A$19</c:f>
              <c:strCache>
                <c:ptCount val="1"/>
                <c:pt idx="0">
                  <c:v>Victoria</c:v>
                </c:pt>
              </c:strCache>
            </c:strRef>
          </c:tx>
          <c:spPr>
            <a:solidFill>
              <a:srgbClr val="00B0F0"/>
            </a:solidFill>
            <a:ln>
              <a:noFill/>
            </a:ln>
            <a:effectLst/>
          </c:spPr>
          <c:invertIfNegative val="0"/>
          <c:cat>
            <c:numRef>
              <c:f>'Figure 3.9'!$B$16:$N$16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formatCode="0">
                  <c:v>2016</c:v>
                </c:pt>
                <c:pt idx="11" formatCode="0">
                  <c:v>2017</c:v>
                </c:pt>
                <c:pt idx="12">
                  <c:v>2018</c:v>
                </c:pt>
              </c:numCache>
            </c:numRef>
          </c:cat>
          <c:val>
            <c:numRef>
              <c:f>'Figure 3.9'!$B$19:$N$19</c:f>
              <c:numCache>
                <c:formatCode>#\ ###\ ###</c:formatCode>
                <c:ptCount val="13"/>
                <c:pt idx="0">
                  <c:v>1791.9555575592524</c:v>
                </c:pt>
                <c:pt idx="1">
                  <c:v>1820.627784527207</c:v>
                </c:pt>
                <c:pt idx="2">
                  <c:v>1790.4237668088685</c:v>
                </c:pt>
                <c:pt idx="3">
                  <c:v>1780.8744931071753</c:v>
                </c:pt>
                <c:pt idx="4">
                  <c:v>1804.0707724684253</c:v>
                </c:pt>
                <c:pt idx="5">
                  <c:v>1797.6691425967913</c:v>
                </c:pt>
                <c:pt idx="6">
                  <c:v>1879.4946421075322</c:v>
                </c:pt>
                <c:pt idx="7">
                  <c:v>2047.9376095336556</c:v>
                </c:pt>
                <c:pt idx="8">
                  <c:v>2202.6981856798716</c:v>
                </c:pt>
                <c:pt idx="9">
                  <c:v>2418.2562193058061</c:v>
                </c:pt>
                <c:pt idx="10">
                  <c:v>2232.3712075259541</c:v>
                </c:pt>
                <c:pt idx="11">
                  <c:v>2315.1673791183503</c:v>
                </c:pt>
                <c:pt idx="12" formatCode="#\ ###">
                  <c:v>2242.9872866401593</c:v>
                </c:pt>
              </c:numCache>
            </c:numRef>
          </c:val>
          <c:extLst>
            <c:ext xmlns:c16="http://schemas.microsoft.com/office/drawing/2014/chart" uri="{C3380CC4-5D6E-409C-BE32-E72D297353CC}">
              <c16:uniqueId val="{00000002-F2C0-49EE-A0F6-2454C6CAA4C2}"/>
            </c:ext>
          </c:extLst>
        </c:ser>
        <c:ser>
          <c:idx val="3"/>
          <c:order val="3"/>
          <c:tx>
            <c:strRef>
              <c:f>'Figure 3.9'!$A$20</c:f>
              <c:strCache>
                <c:ptCount val="1"/>
                <c:pt idx="0">
                  <c:v>South Australia</c:v>
                </c:pt>
              </c:strCache>
            </c:strRef>
          </c:tx>
          <c:spPr>
            <a:solidFill>
              <a:schemeClr val="accent4"/>
            </a:solidFill>
            <a:ln>
              <a:noFill/>
            </a:ln>
            <a:effectLst/>
          </c:spPr>
          <c:invertIfNegative val="0"/>
          <c:cat>
            <c:numRef>
              <c:f>'Figure 3.9'!$B$16:$N$16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formatCode="0">
                  <c:v>2016</c:v>
                </c:pt>
                <c:pt idx="11" formatCode="0">
                  <c:v>2017</c:v>
                </c:pt>
                <c:pt idx="12">
                  <c:v>2018</c:v>
                </c:pt>
              </c:numCache>
            </c:numRef>
          </c:cat>
          <c:val>
            <c:numRef>
              <c:f>'Figure 3.9'!$B$20:$N$20</c:f>
              <c:numCache>
                <c:formatCode>#\ ###\ ###</c:formatCode>
                <c:ptCount val="13"/>
                <c:pt idx="0">
                  <c:v>627.48603908571124</c:v>
                </c:pt>
                <c:pt idx="1">
                  <c:v>638.18497750328197</c:v>
                </c:pt>
                <c:pt idx="2">
                  <c:v>644.88691003210033</c:v>
                </c:pt>
                <c:pt idx="3">
                  <c:v>658.72343305052402</c:v>
                </c:pt>
                <c:pt idx="4">
                  <c:v>674.1515478485469</c:v>
                </c:pt>
                <c:pt idx="5">
                  <c:v>729.08717189707954</c:v>
                </c:pt>
                <c:pt idx="6">
                  <c:v>892.50248194022629</c:v>
                </c:pt>
                <c:pt idx="7">
                  <c:v>923.46036880053691</c:v>
                </c:pt>
                <c:pt idx="8">
                  <c:v>935.17454239537324</c:v>
                </c:pt>
                <c:pt idx="9">
                  <c:v>999.99277426646313</c:v>
                </c:pt>
                <c:pt idx="10">
                  <c:v>720.72509916398315</c:v>
                </c:pt>
                <c:pt idx="11">
                  <c:v>789.74143039642343</c:v>
                </c:pt>
                <c:pt idx="12" formatCode="#\ ###">
                  <c:v>808.85772581162826</c:v>
                </c:pt>
              </c:numCache>
            </c:numRef>
          </c:val>
          <c:extLst>
            <c:ext xmlns:c16="http://schemas.microsoft.com/office/drawing/2014/chart" uri="{C3380CC4-5D6E-409C-BE32-E72D297353CC}">
              <c16:uniqueId val="{00000003-F2C0-49EE-A0F6-2454C6CAA4C2}"/>
            </c:ext>
          </c:extLst>
        </c:ser>
        <c:ser>
          <c:idx val="4"/>
          <c:order val="4"/>
          <c:tx>
            <c:strRef>
              <c:f>'Figure 3.9'!$A$21</c:f>
              <c:strCache>
                <c:ptCount val="1"/>
                <c:pt idx="0">
                  <c:v>Tasmania</c:v>
                </c:pt>
              </c:strCache>
            </c:strRef>
          </c:tx>
          <c:spPr>
            <a:solidFill>
              <a:schemeClr val="accent5"/>
            </a:solidFill>
            <a:ln>
              <a:noFill/>
            </a:ln>
            <a:effectLst/>
          </c:spPr>
          <c:invertIfNegative val="0"/>
          <c:cat>
            <c:numRef>
              <c:f>'Figure 3.9'!$B$16:$N$16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formatCode="0">
                  <c:v>2016</c:v>
                </c:pt>
                <c:pt idx="11" formatCode="0">
                  <c:v>2017</c:v>
                </c:pt>
                <c:pt idx="12">
                  <c:v>2018</c:v>
                </c:pt>
              </c:numCache>
            </c:numRef>
          </c:cat>
          <c:val>
            <c:numRef>
              <c:f>'Figure 3.9'!$B$21:$N$21</c:f>
              <c:numCache>
                <c:formatCode>#\ ###\ ###</c:formatCode>
                <c:ptCount val="13"/>
                <c:pt idx="0">
                  <c:v>183.26592376485715</c:v>
                </c:pt>
                <c:pt idx="1">
                  <c:v>192.35303643078043</c:v>
                </c:pt>
                <c:pt idx="2">
                  <c:v>220.24462075230937</c:v>
                </c:pt>
                <c:pt idx="3">
                  <c:v>238.25925620340323</c:v>
                </c:pt>
                <c:pt idx="4">
                  <c:v>268.66476978743748</c:v>
                </c:pt>
                <c:pt idx="5">
                  <c:v>263.95560553157543</c:v>
                </c:pt>
                <c:pt idx="6">
                  <c:v>280.29258440618605</c:v>
                </c:pt>
                <c:pt idx="7">
                  <c:v>300.64364401015109</c:v>
                </c:pt>
                <c:pt idx="8">
                  <c:v>300.97391634226062</c:v>
                </c:pt>
                <c:pt idx="9">
                  <c:v>308.14176034193156</c:v>
                </c:pt>
                <c:pt idx="10">
                  <c:v>326.45332115862971</c:v>
                </c:pt>
                <c:pt idx="11">
                  <c:v>313.82981898916773</c:v>
                </c:pt>
                <c:pt idx="12" formatCode="#\ ###">
                  <c:v>249.52118938895134</c:v>
                </c:pt>
              </c:numCache>
            </c:numRef>
          </c:val>
          <c:extLst>
            <c:ext xmlns:c16="http://schemas.microsoft.com/office/drawing/2014/chart" uri="{C3380CC4-5D6E-409C-BE32-E72D297353CC}">
              <c16:uniqueId val="{00000004-F2C0-49EE-A0F6-2454C6CAA4C2}"/>
            </c:ext>
          </c:extLst>
        </c:ser>
        <c:ser>
          <c:idx val="5"/>
          <c:order val="5"/>
          <c:tx>
            <c:strRef>
              <c:f>'Figure 3.9'!$A$22</c:f>
              <c:strCache>
                <c:ptCount val="1"/>
                <c:pt idx="0">
                  <c:v>ACT</c:v>
                </c:pt>
              </c:strCache>
            </c:strRef>
          </c:tx>
          <c:spPr>
            <a:solidFill>
              <a:schemeClr val="accent3"/>
            </a:solidFill>
            <a:ln>
              <a:noFill/>
            </a:ln>
            <a:effectLst/>
          </c:spPr>
          <c:invertIfNegative val="0"/>
          <c:cat>
            <c:numRef>
              <c:f>'Figure 3.9'!$B$16:$N$16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formatCode="0">
                  <c:v>2016</c:v>
                </c:pt>
                <c:pt idx="11" formatCode="0">
                  <c:v>2017</c:v>
                </c:pt>
                <c:pt idx="12">
                  <c:v>2018</c:v>
                </c:pt>
              </c:numCache>
            </c:numRef>
          </c:cat>
          <c:val>
            <c:numRef>
              <c:f>'Figure 3.9'!$B$22:$N$22</c:f>
              <c:numCache>
                <c:formatCode>#\ ###\ ###</c:formatCode>
                <c:ptCount val="13"/>
                <c:pt idx="0">
                  <c:v>151.71739104410807</c:v>
                </c:pt>
                <c:pt idx="1">
                  <c:v>153.54390526401744</c:v>
                </c:pt>
                <c:pt idx="2">
                  <c:v>162.13044063903217</c:v>
                </c:pt>
                <c:pt idx="3">
                  <c:v>149.88867737667564</c:v>
                </c:pt>
                <c:pt idx="4">
                  <c:v>172.81805581945991</c:v>
                </c:pt>
                <c:pt idx="5">
                  <c:v>226.48797130750685</c:v>
                </c:pt>
                <c:pt idx="6">
                  <c:v>230.26668802935885</c:v>
                </c:pt>
                <c:pt idx="7">
                  <c:v>239.55148986748119</c:v>
                </c:pt>
                <c:pt idx="8">
                  <c:v>250.91833740059695</c:v>
                </c:pt>
                <c:pt idx="9">
                  <c:v>201.1612510721599</c:v>
                </c:pt>
                <c:pt idx="10">
                  <c:v>169.76266911977217</c:v>
                </c:pt>
                <c:pt idx="11">
                  <c:v>175.99400259463468</c:v>
                </c:pt>
                <c:pt idx="12" formatCode="#\ ###">
                  <c:v>136.02635634606023</c:v>
                </c:pt>
              </c:numCache>
            </c:numRef>
          </c:val>
          <c:extLst>
            <c:ext xmlns:c16="http://schemas.microsoft.com/office/drawing/2014/chart" uri="{C3380CC4-5D6E-409C-BE32-E72D297353CC}">
              <c16:uniqueId val="{00000005-F2C0-49EE-A0F6-2454C6CAA4C2}"/>
            </c:ext>
          </c:extLst>
        </c:ser>
        <c:dLbls>
          <c:showLegendKey val="0"/>
          <c:showVal val="0"/>
          <c:showCatName val="0"/>
          <c:showSerName val="0"/>
          <c:showPercent val="0"/>
          <c:showBubbleSize val="0"/>
        </c:dLbls>
        <c:gapWidth val="150"/>
        <c:overlap val="100"/>
        <c:axId val="525692024"/>
        <c:axId val="525688744"/>
      </c:barChart>
      <c:catAx>
        <c:axId val="52569202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688744"/>
        <c:crosses val="autoZero"/>
        <c:auto val="1"/>
        <c:lblAlgn val="ctr"/>
        <c:lblOffset val="100"/>
        <c:noMultiLvlLbl val="0"/>
      </c:catAx>
      <c:valAx>
        <c:axId val="52568874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0_ ;\-#\ ##0\ " sourceLinked="0"/>
        <c:majorTickMark val="none"/>
        <c:minorTickMark val="none"/>
        <c:tickLblPos val="nextTo"/>
        <c:spPr>
          <a:noFill/>
          <a:ln w="6350">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692024"/>
        <c:crosses val="autoZero"/>
        <c:crossBetween val="between"/>
      </c:valAx>
      <c:spPr>
        <a:solidFill>
          <a:srgbClr val="FF0000">
            <a:alpha val="15000"/>
          </a:srgbClr>
        </a:solidFill>
        <a:ln>
          <a:noFill/>
        </a:ln>
        <a:effectLst/>
      </c:spPr>
    </c:plotArea>
    <c:legend>
      <c:legendPos val="b"/>
      <c:layout>
        <c:manualLayout>
          <c:xMode val="edge"/>
          <c:yMode val="edge"/>
          <c:x val="0.53178623830150407"/>
          <c:y val="0.91711913728175287"/>
          <c:w val="0.4531313095885286"/>
          <c:h val="6.11417322834645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3.10'!$C$7</c:f>
              <c:strCache>
                <c:ptCount val="1"/>
                <c:pt idx="0">
                  <c:v>Previous regulatory period</c:v>
                </c:pt>
              </c:strCache>
            </c:strRef>
          </c:tx>
          <c:spPr>
            <a:solidFill>
              <a:schemeClr val="accent1"/>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3.10'!$C$8:$C$25</c:f>
              <c:numCache>
                <c:formatCode>#,##0.00</c:formatCode>
                <c:ptCount val="18"/>
                <c:pt idx="0">
                  <c:v>800.84879527093312</c:v>
                </c:pt>
                <c:pt idx="1">
                  <c:v>337.91076329170852</c:v>
                </c:pt>
                <c:pt idx="2">
                  <c:v>1026.8025584804732</c:v>
                </c:pt>
                <c:pt idx="3">
                  <c:v>607.71179526684045</c:v>
                </c:pt>
                <c:pt idx="4">
                  <c:v>197.69665473513419</c:v>
                </c:pt>
                <c:pt idx="5">
                  <c:v>578.96053583357627</c:v>
                </c:pt>
                <c:pt idx="6">
                  <c:v>264.96223503105654</c:v>
                </c:pt>
                <c:pt idx="7">
                  <c:v>248.32290685966217</c:v>
                </c:pt>
                <c:pt idx="8">
                  <c:v>592.95035649496845</c:v>
                </c:pt>
                <c:pt idx="9">
                  <c:v>384.01512562546787</c:v>
                </c:pt>
                <c:pt idx="10">
                  <c:v>241.76286909175599</c:v>
                </c:pt>
                <c:pt idx="11">
                  <c:v>1589.1829201964069</c:v>
                </c:pt>
                <c:pt idx="12">
                  <c:v>1524.4362532105574</c:v>
                </c:pt>
                <c:pt idx="13">
                  <c:v>896.04346785993584</c:v>
                </c:pt>
                <c:pt idx="14">
                  <c:v>1771.7642311156446</c:v>
                </c:pt>
                <c:pt idx="15">
                  <c:v>898.54774992226771</c:v>
                </c:pt>
                <c:pt idx="16">
                  <c:v>1066.596039189064</c:v>
                </c:pt>
                <c:pt idx="17">
                  <c:v>173.05584766180442</c:v>
                </c:pt>
              </c:numCache>
            </c:numRef>
          </c:val>
          <c:extLst>
            <c:ext xmlns:c16="http://schemas.microsoft.com/office/drawing/2014/chart" uri="{C3380CC4-5D6E-409C-BE32-E72D297353CC}">
              <c16:uniqueId val="{00000000-FA98-430B-97C0-1DF53EF4BD36}"/>
            </c:ext>
          </c:extLst>
        </c:ser>
        <c:ser>
          <c:idx val="1"/>
          <c:order val="1"/>
          <c:tx>
            <c:strRef>
              <c:f>'Figure 3.10'!$D$7</c:f>
              <c:strCache>
                <c:ptCount val="1"/>
                <c:pt idx="0">
                  <c:v>Current regulatory period</c:v>
                </c:pt>
              </c:strCache>
            </c:strRef>
          </c:tx>
          <c:spPr>
            <a:solidFill>
              <a:schemeClr val="accent2"/>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3.10'!$D$8:$D$25</c:f>
              <c:numCache>
                <c:formatCode>#,##0.00</c:formatCode>
                <c:ptCount val="18"/>
                <c:pt idx="0">
                  <c:v>753</c:v>
                </c:pt>
                <c:pt idx="1">
                  <c:v>303</c:v>
                </c:pt>
                <c:pt idx="2">
                  <c:v>764.6</c:v>
                </c:pt>
                <c:pt idx="3">
                  <c:v>540.79999999999995</c:v>
                </c:pt>
                <c:pt idx="4">
                  <c:v>137</c:v>
                </c:pt>
                <c:pt idx="5">
                  <c:v>637.08803122392362</c:v>
                </c:pt>
                <c:pt idx="6">
                  <c:v>293.72669767958649</c:v>
                </c:pt>
                <c:pt idx="7">
                  <c:v>264.81301524338221</c:v>
                </c:pt>
                <c:pt idx="8">
                  <c:v>647.56637356792476</c:v>
                </c:pt>
                <c:pt idx="9">
                  <c:v>416.30348793056129</c:v>
                </c:pt>
                <c:pt idx="10">
                  <c:v>233.10149269773859</c:v>
                </c:pt>
                <c:pt idx="11">
                  <c:v>1494.2589877118073</c:v>
                </c:pt>
                <c:pt idx="12">
                  <c:v>1410.7335985248721</c:v>
                </c:pt>
                <c:pt idx="13">
                  <c:v>774.29536410460992</c:v>
                </c:pt>
                <c:pt idx="14">
                  <c:v>1406.8421654913304</c:v>
                </c:pt>
                <c:pt idx="15">
                  <c:v>766.94067530954021</c:v>
                </c:pt>
                <c:pt idx="16">
                  <c:v>928.01129289149844</c:v>
                </c:pt>
                <c:pt idx="17">
                  <c:v>160.01115110320865</c:v>
                </c:pt>
              </c:numCache>
            </c:numRef>
          </c:val>
          <c:extLst>
            <c:ext xmlns:c16="http://schemas.microsoft.com/office/drawing/2014/chart" uri="{C3380CC4-5D6E-409C-BE32-E72D297353CC}">
              <c16:uniqueId val="{00000001-FA98-430B-97C0-1DF53EF4BD36}"/>
            </c:ext>
          </c:extLst>
        </c:ser>
        <c:dLbls>
          <c:showLegendKey val="0"/>
          <c:showVal val="0"/>
          <c:showCatName val="0"/>
          <c:showSerName val="0"/>
          <c:showPercent val="0"/>
          <c:showBubbleSize val="0"/>
        </c:dLbls>
        <c:gapWidth val="219"/>
        <c:axId val="732696376"/>
        <c:axId val="732704576"/>
      </c:barChart>
      <c:lineChart>
        <c:grouping val="standard"/>
        <c:varyColors val="0"/>
        <c:ser>
          <c:idx val="2"/>
          <c:order val="2"/>
          <c:tx>
            <c:strRef>
              <c:f>'Figure 3.10'!$E$7</c:f>
              <c:strCache>
                <c:ptCount val="1"/>
                <c:pt idx="0">
                  <c:v>Change</c:v>
                </c:pt>
              </c:strCache>
            </c:strRef>
          </c:tx>
          <c:spPr>
            <a:ln w="28575" cap="rnd">
              <a:noFill/>
              <a:round/>
            </a:ln>
            <a:effectLst/>
          </c:spPr>
          <c:marker>
            <c:symbol val="none"/>
          </c:marker>
          <c:dLbls>
            <c:dLbl>
              <c:idx val="0"/>
              <c:layout>
                <c:manualLayout>
                  <c:x val="-1.5192135835567479E-2"/>
                  <c:y val="6.9211827198833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98-430B-97C0-1DF53EF4BD36}"/>
                </c:ext>
              </c:extLst>
            </c:dLbl>
            <c:dLbl>
              <c:idx val="1"/>
              <c:layout>
                <c:manualLayout>
                  <c:x val="-1.6979445933869526E-2"/>
                  <c:y val="0.149175719463359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98-430B-97C0-1DF53EF4BD36}"/>
                </c:ext>
              </c:extLst>
            </c:dLbl>
            <c:dLbl>
              <c:idx val="2"/>
              <c:layout>
                <c:manualLayout>
                  <c:x val="-6.378515688219938E-3"/>
                  <c:y val="-0.178161075608996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98-430B-97C0-1DF53EF4BD36}"/>
                </c:ext>
              </c:extLst>
            </c:dLbl>
            <c:dLbl>
              <c:idx val="3"/>
              <c:layout>
                <c:manualLayout>
                  <c:x val="-1.6085790884718499E-2"/>
                  <c:y val="6.8625064374185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98-430B-97C0-1DF53EF4BD36}"/>
                </c:ext>
              </c:extLst>
            </c:dLbl>
            <c:dLbl>
              <c:idx val="4"/>
              <c:layout>
                <c:manualLayout>
                  <c:x val="-1.2470217362239907E-2"/>
                  <c:y val="-2.2486836630681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98-430B-97C0-1DF53EF4BD36}"/>
                </c:ext>
              </c:extLst>
            </c:dLbl>
            <c:dLbl>
              <c:idx val="5"/>
              <c:layout>
                <c:manualLayout>
                  <c:x val="-1.3404794236576322E-2"/>
                  <c:y val="0.276451446017385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98-430B-97C0-1DF53EF4BD36}"/>
                </c:ext>
              </c:extLst>
            </c:dLbl>
            <c:dLbl>
              <c:idx val="6"/>
              <c:layout>
                <c:manualLayout>
                  <c:x val="-1.3404794236576322E-2"/>
                  <c:y val="0.38452024404326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98-430B-97C0-1DF53EF4BD36}"/>
                </c:ext>
              </c:extLst>
            </c:dLbl>
            <c:dLbl>
              <c:idx val="7"/>
              <c:layout>
                <c:manualLayout>
                  <c:x val="-1.3404794236576322E-2"/>
                  <c:y val="0.332270038655860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98-430B-97C0-1DF53EF4BD36}"/>
                </c:ext>
              </c:extLst>
            </c:dLbl>
            <c:dLbl>
              <c:idx val="8"/>
              <c:layout>
                <c:manualLayout>
                  <c:x val="-1.3404794236576322E-2"/>
                  <c:y val="0.270488456777584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98-430B-97C0-1DF53EF4BD36}"/>
                </c:ext>
              </c:extLst>
            </c:dLbl>
            <c:dLbl>
              <c:idx val="9"/>
              <c:layout>
                <c:manualLayout>
                  <c:x val="-1.2552097583410811E-2"/>
                  <c:y val="0.319659352106559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98-430B-97C0-1DF53EF4BD36}"/>
                </c:ext>
              </c:extLst>
            </c:dLbl>
            <c:dLbl>
              <c:idx val="10"/>
              <c:layout>
                <c:manualLayout>
                  <c:x val="-9.9940076239137775E-3"/>
                  <c:y val="0.196739618804980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A98-430B-97C0-1DF53EF4BD36}"/>
                </c:ext>
              </c:extLst>
            </c:dLbl>
            <c:dLbl>
              <c:idx val="11"/>
              <c:layout>
                <c:manualLayout>
                  <c:x val="-9.9940188441593556E-3"/>
                  <c:y val="-0.159587607569143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A98-430B-97C0-1DF53EF4BD36}"/>
                </c:ext>
              </c:extLst>
            </c:dLbl>
            <c:dLbl>
              <c:idx val="12"/>
              <c:layout>
                <c:manualLayout>
                  <c:x val="-1.0928697585724036E-2"/>
                  <c:y val="-0.155529972911924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A98-430B-97C0-1DF53EF4BD36}"/>
                </c:ext>
              </c:extLst>
            </c:dLbl>
            <c:dLbl>
              <c:idx val="13"/>
              <c:layout>
                <c:manualLayout>
                  <c:x val="-1.1863305960749545E-2"/>
                  <c:y val="-4.541180566803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A98-430B-97C0-1DF53EF4BD36}"/>
                </c:ext>
              </c:extLst>
            </c:dLbl>
            <c:dLbl>
              <c:idx val="14"/>
              <c:layout>
                <c:manualLayout>
                  <c:x val="-7.5178906926178461E-3"/>
                  <c:y val="-0.342579535458416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A98-430B-97C0-1DF53EF4BD36}"/>
                </c:ext>
              </c:extLst>
            </c:dLbl>
            <c:dLbl>
              <c:idx val="15"/>
              <c:layout>
                <c:manualLayout>
                  <c:x val="-1.0034972170033837E-2"/>
                  <c:y val="-4.89287456562578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A98-430B-97C0-1DF53EF4BD36}"/>
                </c:ext>
              </c:extLst>
            </c:dLbl>
            <c:dLbl>
              <c:idx val="16"/>
              <c:layout>
                <c:manualLayout>
                  <c:x val="-1.0075995862447489E-2"/>
                  <c:y val="-5.90935629693496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A98-430B-97C0-1DF53EF4BD36}"/>
                </c:ext>
              </c:extLst>
            </c:dLbl>
            <c:dLbl>
              <c:idx val="17"/>
              <c:layout>
                <c:manualLayout>
                  <c:x val="-1.2675054358151612E-2"/>
                  <c:y val="0.21926817582711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A98-430B-97C0-1DF53EF4BD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3.10'!$E$8:$E$25</c:f>
              <c:numCache>
                <c:formatCode>0%</c:formatCode>
                <c:ptCount val="18"/>
                <c:pt idx="0">
                  <c:v>-5.9747602235882144E-2</c:v>
                </c:pt>
                <c:pt idx="1">
                  <c:v>-0.10331355814662546</c:v>
                </c:pt>
                <c:pt idx="2">
                  <c:v>-0.25535830264047737</c:v>
                </c:pt>
                <c:pt idx="3">
                  <c:v>-0.11010448667934801</c:v>
                </c:pt>
                <c:pt idx="4">
                  <c:v>-0.30701912896023992</c:v>
                </c:pt>
                <c:pt idx="5">
                  <c:v>0.10039975402927334</c:v>
                </c:pt>
                <c:pt idx="6">
                  <c:v>0.10856061296870642</c:v>
                </c:pt>
                <c:pt idx="7">
                  <c:v>6.640590911348869E-2</c:v>
                </c:pt>
                <c:pt idx="8">
                  <c:v>9.2108920206745437E-2</c:v>
                </c:pt>
                <c:pt idx="9">
                  <c:v>8.4080964916429982E-2</c:v>
                </c:pt>
                <c:pt idx="10">
                  <c:v>-3.5825916637058738E-2</c:v>
                </c:pt>
                <c:pt idx="11">
                  <c:v>-5.9731281577622281E-2</c:v>
                </c:pt>
                <c:pt idx="12">
                  <c:v>-7.4586690290407626E-2</c:v>
                </c:pt>
                <c:pt idx="13">
                  <c:v>-0.13587298844564186</c:v>
                </c:pt>
                <c:pt idx="14">
                  <c:v>-0.20596536447432967</c:v>
                </c:pt>
                <c:pt idx="15">
                  <c:v>-0.1464664227628556</c:v>
                </c:pt>
                <c:pt idx="16">
                  <c:v>-0.12993180286224568</c:v>
                </c:pt>
                <c:pt idx="17">
                  <c:v>-7.5378536668049848E-2</c:v>
                </c:pt>
              </c:numCache>
            </c:numRef>
          </c:val>
          <c:smooth val="0"/>
          <c:extLst>
            <c:ext xmlns:c16="http://schemas.microsoft.com/office/drawing/2014/chart" uri="{C3380CC4-5D6E-409C-BE32-E72D297353CC}">
              <c16:uniqueId val="{00000002-FA98-430B-97C0-1DF53EF4BD36}"/>
            </c:ext>
          </c:extLst>
        </c:ser>
        <c:dLbls>
          <c:showLegendKey val="0"/>
          <c:showVal val="0"/>
          <c:showCatName val="0"/>
          <c:showSerName val="0"/>
          <c:showPercent val="0"/>
          <c:showBubbleSize val="0"/>
        </c:dLbls>
        <c:marker val="1"/>
        <c:smooth val="0"/>
        <c:axId val="725860936"/>
        <c:axId val="725859296"/>
      </c:lineChart>
      <c:catAx>
        <c:axId val="73269637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704576"/>
        <c:crosses val="autoZero"/>
        <c:auto val="1"/>
        <c:lblAlgn val="ctr"/>
        <c:lblOffset val="100"/>
        <c:noMultiLvlLbl val="0"/>
      </c:catAx>
      <c:valAx>
        <c:axId val="7327045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6376"/>
        <c:crosses val="autoZero"/>
        <c:crossBetween val="between"/>
      </c:valAx>
      <c:valAx>
        <c:axId val="725859296"/>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FFCDC8"/>
                </a:solidFill>
                <a:latin typeface="+mn-lt"/>
                <a:ea typeface="+mn-ea"/>
                <a:cs typeface="+mn-cs"/>
              </a:defRPr>
            </a:pPr>
            <a:endParaRPr lang="en-US"/>
          </a:p>
        </c:txPr>
        <c:crossAx val="725860936"/>
        <c:crosses val="max"/>
        <c:crossBetween val="between"/>
      </c:valAx>
      <c:catAx>
        <c:axId val="725860936"/>
        <c:scaling>
          <c:orientation val="minMax"/>
        </c:scaling>
        <c:delete val="1"/>
        <c:axPos val="b"/>
        <c:numFmt formatCode="General" sourceLinked="1"/>
        <c:majorTickMark val="out"/>
        <c:minorTickMark val="none"/>
        <c:tickLblPos val="nextTo"/>
        <c:crossAx val="725859296"/>
        <c:crosses val="autoZero"/>
        <c:auto val="1"/>
        <c:lblAlgn val="ctr"/>
        <c:lblOffset val="100"/>
        <c:noMultiLvlLbl val="0"/>
      </c:catAx>
      <c:spPr>
        <a:solidFill>
          <a:srgbClr val="FF0000">
            <a:alpha val="15000"/>
          </a:srgbClr>
        </a:solidFill>
        <a:ln>
          <a:noFill/>
        </a:ln>
        <a:effectLst/>
      </c:spPr>
    </c:plotArea>
    <c:legend>
      <c:legendPos val="b"/>
      <c:legendEntry>
        <c:idx val="2"/>
        <c:delete val="1"/>
      </c:legendEntry>
      <c:layout>
        <c:manualLayout>
          <c:xMode val="edge"/>
          <c:yMode val="edge"/>
          <c:x val="0.75569567879082133"/>
          <c:y val="0.9264815454650156"/>
          <c:w val="0.24285350390182461"/>
          <c:h val="5.1963412194722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3.11'!$C$7</c:f>
              <c:strCache>
                <c:ptCount val="1"/>
                <c:pt idx="0">
                  <c:v>Annual change</c:v>
                </c:pt>
              </c:strCache>
            </c:strRef>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9-B8AE-4BB8-BFB3-772964CEA1D8}"/>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8-B8AE-4BB8-BFB3-772964CEA1D8}"/>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7-B8AE-4BB8-BFB3-772964CEA1D8}"/>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6-B8AE-4BB8-BFB3-772964CEA1D8}"/>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5-B8AE-4BB8-BFB3-772964CEA1D8}"/>
              </c:ext>
            </c:extLst>
          </c:dPt>
          <c:cat>
            <c:multiLvlStrRef>
              <c:f>'Figure 3.11'!$A$8:$B$25</c:f>
              <c:multiLvlStrCache>
                <c:ptCount val="18"/>
                <c:lvl>
                  <c:pt idx="0">
                    <c:v>TasNetworks (Tas)</c:v>
                  </c:pt>
                  <c:pt idx="1">
                    <c:v>AusNet Services (Vic)</c:v>
                  </c:pt>
                  <c:pt idx="2">
                    <c:v>Powerlink (Qld)</c:v>
                  </c:pt>
                  <c:pt idx="3">
                    <c:v>ElectraNet (SA)</c:v>
                  </c:pt>
                  <c:pt idx="4">
                    <c:v>TransGrid (NSW)</c:v>
                  </c:pt>
                  <c:pt idx="5">
                    <c:v>Evoenergy (ACT)</c:v>
                  </c:pt>
                  <c:pt idx="6">
                    <c:v>Ausgrid (NSW)</c:v>
                  </c:pt>
                  <c:pt idx="7">
                    <c:v>Endeavour Energy (NSW)</c:v>
                  </c:pt>
                  <c:pt idx="8">
                    <c:v>Essential Energy (NSW)</c:v>
                  </c:pt>
                  <c:pt idx="9">
                    <c:v>Ergon Energy  (Qld)</c:v>
                  </c:pt>
                  <c:pt idx="10">
                    <c:v>Energex (Qld)</c:v>
                  </c:pt>
                  <c:pt idx="11">
                    <c:v>SA Power (SA)</c:v>
                  </c:pt>
                  <c:pt idx="12">
                    <c:v>United Energy (Vic)</c:v>
                  </c:pt>
                  <c:pt idx="13">
                    <c:v>CitiPower (Vic)</c:v>
                  </c:pt>
                  <c:pt idx="14">
                    <c:v>AusNet Services (Vic)</c:v>
                  </c:pt>
                  <c:pt idx="15">
                    <c:v>Jemena (Vic)</c:v>
                  </c:pt>
                  <c:pt idx="16">
                    <c:v>Powercor (Vic)</c:v>
                  </c:pt>
                  <c:pt idx="17">
                    <c:v>TasNetwork (Tas)</c:v>
                  </c:pt>
                </c:lvl>
                <c:lvl>
                  <c:pt idx="0">
                    <c:v>Transmission</c:v>
                  </c:pt>
                  <c:pt idx="5">
                    <c:v>Distribution</c:v>
                  </c:pt>
                </c:lvl>
              </c:multiLvlStrCache>
            </c:multiLvlStrRef>
          </c:cat>
          <c:val>
            <c:numRef>
              <c:f>'Figure 3.11'!$C$8:$C$25</c:f>
              <c:numCache>
                <c:formatCode>0.00</c:formatCode>
                <c:ptCount val="18"/>
                <c:pt idx="0">
                  <c:v>0.59726714382797308</c:v>
                </c:pt>
                <c:pt idx="1">
                  <c:v>5.2784405230488218E-2</c:v>
                </c:pt>
                <c:pt idx="2">
                  <c:v>-0.38785105046347246</c:v>
                </c:pt>
                <c:pt idx="3">
                  <c:v>2.4348675884033888E-2</c:v>
                </c:pt>
                <c:pt idx="4">
                  <c:v>0.52634487464058299</c:v>
                </c:pt>
                <c:pt idx="5">
                  <c:v>0.49127327047100433</c:v>
                </c:pt>
                <c:pt idx="6">
                  <c:v>-0.67471675363343087</c:v>
                </c:pt>
                <c:pt idx="7">
                  <c:v>-0.25704527743720673</c:v>
                </c:pt>
                <c:pt idx="8">
                  <c:v>0.2319313674410628</c:v>
                </c:pt>
                <c:pt idx="9">
                  <c:v>-1.3272862234575356</c:v>
                </c:pt>
                <c:pt idx="10">
                  <c:v>-1.3272862234575356</c:v>
                </c:pt>
                <c:pt idx="11">
                  <c:v>-1.037758960433055</c:v>
                </c:pt>
                <c:pt idx="12">
                  <c:v>-0.652860472142891</c:v>
                </c:pt>
                <c:pt idx="13">
                  <c:v>-0.66495261037905484</c:v>
                </c:pt>
                <c:pt idx="14">
                  <c:v>-1.0319083926386585</c:v>
                </c:pt>
                <c:pt idx="15">
                  <c:v>-1.3934640225354733</c:v>
                </c:pt>
                <c:pt idx="16">
                  <c:v>-0.6923399318333745</c:v>
                </c:pt>
                <c:pt idx="17">
                  <c:v>0.59726714382797308</c:v>
                </c:pt>
              </c:numCache>
            </c:numRef>
          </c:val>
          <c:extLst>
            <c:ext xmlns:c16="http://schemas.microsoft.com/office/drawing/2014/chart" uri="{C3380CC4-5D6E-409C-BE32-E72D297353CC}">
              <c16:uniqueId val="{00000000-B8AE-4BB8-BFB3-772964CEA1D8}"/>
            </c:ext>
          </c:extLst>
        </c:ser>
        <c:dLbls>
          <c:showLegendKey val="0"/>
          <c:showVal val="0"/>
          <c:showCatName val="0"/>
          <c:showSerName val="0"/>
          <c:showPercent val="0"/>
          <c:showBubbleSize val="0"/>
        </c:dLbls>
        <c:gapWidth val="25"/>
        <c:axId val="732691784"/>
        <c:axId val="732690800"/>
      </c:barChart>
      <c:catAx>
        <c:axId val="732691784"/>
        <c:scaling>
          <c:orientation val="minMax"/>
        </c:scaling>
        <c:delete val="0"/>
        <c:axPos val="l"/>
        <c:majorGridlines>
          <c:spPr>
            <a:ln w="9525" cap="flat" cmpd="sng" algn="ctr">
              <a:solidFill>
                <a:schemeClr val="bg1"/>
              </a:solidFill>
              <a:round/>
            </a:ln>
            <a:effectLst/>
          </c:spPr>
        </c:majorGridlines>
        <c:numFmt formatCode="General" sourceLinked="1"/>
        <c:majorTickMark val="none"/>
        <c:minorTickMark val="none"/>
        <c:tickLblPos val="low"/>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0800"/>
        <c:crosses val="autoZero"/>
        <c:auto val="0"/>
        <c:lblAlgn val="ctr"/>
        <c:lblOffset val="100"/>
        <c:noMultiLvlLbl val="0"/>
      </c:catAx>
      <c:valAx>
        <c:axId val="732690800"/>
        <c:scaling>
          <c:orientation val="minMax"/>
        </c:scaling>
        <c:delete val="0"/>
        <c:axPos val="b"/>
        <c:majorGridlines>
          <c:spPr>
            <a:ln w="6350"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1784"/>
        <c:crosses val="autoZero"/>
        <c:crossBetween val="between"/>
      </c:valAx>
      <c:spPr>
        <a:solidFill>
          <a:srgbClr val="FF0000">
            <a:alpha val="15000"/>
          </a:srgbClr>
        </a:solid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3.12'!$C$7</c:f>
              <c:strCache>
                <c:ptCount val="1"/>
                <c:pt idx="0">
                  <c:v>Previous regulatory period</c:v>
                </c:pt>
              </c:strCache>
            </c:strRef>
          </c:tx>
          <c:spPr>
            <a:solidFill>
              <a:schemeClr val="accent1"/>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3.12'!$C$8:$C$25</c:f>
              <c:numCache>
                <c:formatCode>0.00</c:formatCode>
                <c:ptCount val="18"/>
                <c:pt idx="0">
                  <c:v>240.38174339173719</c:v>
                </c:pt>
                <c:pt idx="1">
                  <c:v>156.42914549472806</c:v>
                </c:pt>
                <c:pt idx="2">
                  <c:v>269.90732694082783</c:v>
                </c:pt>
                <c:pt idx="3">
                  <c:v>165.67990209199343</c:v>
                </c:pt>
                <c:pt idx="4">
                  <c:v>39.503344039427972</c:v>
                </c:pt>
                <c:pt idx="5">
                  <c:v>368.42096325722838</c:v>
                </c:pt>
                <c:pt idx="6">
                  <c:v>149.62900247066679</c:v>
                </c:pt>
                <c:pt idx="7">
                  <c:v>132.76059165474649</c:v>
                </c:pt>
                <c:pt idx="8">
                  <c:v>315.83529634121982</c:v>
                </c:pt>
                <c:pt idx="9">
                  <c:v>211.07807821823968</c:v>
                </c:pt>
                <c:pt idx="10">
                  <c:v>129.58829309814189</c:v>
                </c:pt>
                <c:pt idx="11">
                  <c:v>960.75856804841203</c:v>
                </c:pt>
                <c:pt idx="12">
                  <c:v>848.25152626741692</c:v>
                </c:pt>
                <c:pt idx="13">
                  <c:v>332.45609803236567</c:v>
                </c:pt>
                <c:pt idx="14">
                  <c:v>512.31507190320713</c:v>
                </c:pt>
                <c:pt idx="15">
                  <c:v>293.96493198924412</c:v>
                </c:pt>
                <c:pt idx="16">
                  <c:v>442.16255204993956</c:v>
                </c:pt>
                <c:pt idx="17">
                  <c:v>57.607099521954318</c:v>
                </c:pt>
              </c:numCache>
            </c:numRef>
          </c:val>
          <c:extLst>
            <c:ext xmlns:c16="http://schemas.microsoft.com/office/drawing/2014/chart" uri="{C3380CC4-5D6E-409C-BE32-E72D297353CC}">
              <c16:uniqueId val="{00000000-72EC-4319-B004-15DEBC436898}"/>
            </c:ext>
          </c:extLst>
        </c:ser>
        <c:ser>
          <c:idx val="1"/>
          <c:order val="1"/>
          <c:tx>
            <c:strRef>
              <c:f>'Figure 3.12'!$D$7</c:f>
              <c:strCache>
                <c:ptCount val="1"/>
                <c:pt idx="0">
                  <c:v>Current regulatory period</c:v>
                </c:pt>
              </c:strCache>
            </c:strRef>
          </c:tx>
          <c:spPr>
            <a:solidFill>
              <a:schemeClr val="accent2"/>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3.12'!$D$8:$D$25</c:f>
              <c:numCache>
                <c:formatCode>0.00</c:formatCode>
                <c:ptCount val="18"/>
                <c:pt idx="0">
                  <c:v>254.30391617008081</c:v>
                </c:pt>
                <c:pt idx="1">
                  <c:v>94.376247538230061</c:v>
                </c:pt>
                <c:pt idx="2">
                  <c:v>173.54122425896261</c:v>
                </c:pt>
                <c:pt idx="3">
                  <c:v>149.21161441996352</c:v>
                </c:pt>
                <c:pt idx="4">
                  <c:v>48.284366722980188</c:v>
                </c:pt>
                <c:pt idx="5">
                  <c:v>360.84413464817715</c:v>
                </c:pt>
                <c:pt idx="6">
                  <c:v>164.97021605353041</c:v>
                </c:pt>
                <c:pt idx="7">
                  <c:v>150.4853132197465</c:v>
                </c:pt>
                <c:pt idx="8">
                  <c:v>384.35561378312843</c:v>
                </c:pt>
                <c:pt idx="9">
                  <c:v>195.35296916510333</c:v>
                </c:pt>
                <c:pt idx="10">
                  <c:v>130.453492280544</c:v>
                </c:pt>
                <c:pt idx="11">
                  <c:v>566.2536717567782</c:v>
                </c:pt>
                <c:pt idx="12">
                  <c:v>600.4036510761141</c:v>
                </c:pt>
                <c:pt idx="13">
                  <c:v>394.93077506572212</c:v>
                </c:pt>
                <c:pt idx="14">
                  <c:v>527.6893546556812</c:v>
                </c:pt>
                <c:pt idx="15">
                  <c:v>345.19231169928202</c:v>
                </c:pt>
                <c:pt idx="16">
                  <c:v>416.36816217785264</c:v>
                </c:pt>
                <c:pt idx="17">
                  <c:v>62.871938101622121</c:v>
                </c:pt>
              </c:numCache>
            </c:numRef>
          </c:val>
          <c:extLst>
            <c:ext xmlns:c16="http://schemas.microsoft.com/office/drawing/2014/chart" uri="{C3380CC4-5D6E-409C-BE32-E72D297353CC}">
              <c16:uniqueId val="{00000001-72EC-4319-B004-15DEBC436898}"/>
            </c:ext>
          </c:extLst>
        </c:ser>
        <c:dLbls>
          <c:showLegendKey val="0"/>
          <c:showVal val="0"/>
          <c:showCatName val="0"/>
          <c:showSerName val="0"/>
          <c:showPercent val="0"/>
          <c:showBubbleSize val="0"/>
        </c:dLbls>
        <c:gapWidth val="219"/>
        <c:axId val="732696376"/>
        <c:axId val="732704576"/>
      </c:barChart>
      <c:lineChart>
        <c:grouping val="standard"/>
        <c:varyColors val="0"/>
        <c:ser>
          <c:idx val="2"/>
          <c:order val="2"/>
          <c:tx>
            <c:strRef>
              <c:f>'Figure 3.10'!$E$7</c:f>
              <c:strCache>
                <c:ptCount val="1"/>
                <c:pt idx="0">
                  <c:v>Change</c:v>
                </c:pt>
              </c:strCache>
            </c:strRef>
          </c:tx>
          <c:spPr>
            <a:ln w="28575" cap="rnd">
              <a:noFill/>
              <a:round/>
            </a:ln>
            <a:effectLst/>
          </c:spPr>
          <c:marker>
            <c:symbol val="none"/>
          </c:marker>
          <c:dLbls>
            <c:dLbl>
              <c:idx val="0"/>
              <c:layout>
                <c:manualLayout>
                  <c:x val="-1.611477619351636E-2"/>
                  <c:y val="0.240008984998694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EC-4319-B004-15DEBC436898}"/>
                </c:ext>
              </c:extLst>
            </c:dLbl>
            <c:dLbl>
              <c:idx val="1"/>
              <c:layout>
                <c:manualLayout>
                  <c:x val="-1.7887564730084432E-2"/>
                  <c:y val="-3.40905420746848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C-4319-B004-15DEBC436898}"/>
                </c:ext>
              </c:extLst>
            </c:dLbl>
            <c:dLbl>
              <c:idx val="2"/>
              <c:layout>
                <c:manualLayout>
                  <c:x val="-1.6071291764205183E-2"/>
                  <c:y val="-4.9449061735440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EC-4319-B004-15DEBC436898}"/>
                </c:ext>
              </c:extLst>
            </c:dLbl>
            <c:dLbl>
              <c:idx val="3"/>
              <c:layout>
                <c:manualLayout>
                  <c:x val="-1.9689366531886215E-2"/>
                  <c:y val="0.172288321322980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EC-4319-B004-15DEBC436898}"/>
                </c:ext>
              </c:extLst>
            </c:dLbl>
            <c:dLbl>
              <c:idx val="4"/>
              <c:layout>
                <c:manualLayout>
                  <c:x val="-1.6064056182166386E-2"/>
                  <c:y val="0.447176342741274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EC-4319-B004-15DEBC436898}"/>
                </c:ext>
              </c:extLst>
            </c:dLbl>
            <c:dLbl>
              <c:idx val="5"/>
              <c:layout>
                <c:manualLayout>
                  <c:x val="-1.429126764559842E-2"/>
                  <c:y val="0.132319404561708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EC-4319-B004-15DEBC436898}"/>
                </c:ext>
              </c:extLst>
            </c:dLbl>
            <c:dLbl>
              <c:idx val="6"/>
              <c:layout>
                <c:manualLayout>
                  <c:x val="-1.4298480786416443E-2"/>
                  <c:y val="0.307929176289453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EC-4319-B004-15DEBC436898}"/>
                </c:ext>
              </c:extLst>
            </c:dLbl>
            <c:dLbl>
              <c:idx val="7"/>
              <c:layout>
                <c:manualLayout>
                  <c:x val="-1.5206639710576718E-2"/>
                  <c:y val="0.341739568598643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2EC-4319-B004-15DEBC436898}"/>
                </c:ext>
              </c:extLst>
            </c:dLbl>
            <c:dLbl>
              <c:idx val="8"/>
              <c:layout>
                <c:manualLayout>
                  <c:x val="-1.6093069447400223E-2"/>
                  <c:y val="0.289510499699488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2EC-4319-B004-15DEBC436898}"/>
                </c:ext>
              </c:extLst>
            </c:dLbl>
            <c:dLbl>
              <c:idx val="9"/>
              <c:layout>
                <c:manualLayout>
                  <c:x val="-1.6078527346243817E-2"/>
                  <c:y val="0.169265962032309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2EC-4319-B004-15DEBC436898}"/>
                </c:ext>
              </c:extLst>
            </c:dLbl>
            <c:dLbl>
              <c:idx val="10"/>
              <c:layout>
                <c:manualLayout>
                  <c:x val="-1.6093069447400223E-2"/>
                  <c:y val="0.258575149193474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2EC-4319-B004-15DEBC436898}"/>
                </c:ext>
              </c:extLst>
            </c:dLbl>
            <c:dLbl>
              <c:idx val="11"/>
              <c:layout>
                <c:manualLayout>
                  <c:x val="-1.0680357522877208E-2"/>
                  <c:y val="-0.39748492887887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2EC-4319-B004-15DEBC436898}"/>
                </c:ext>
              </c:extLst>
            </c:dLbl>
            <c:dLbl>
              <c:idx val="12"/>
              <c:layout>
                <c:manualLayout>
                  <c:x val="-8.9003334042704121E-3"/>
                  <c:y val="-0.2557854285176573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2EC-4319-B004-15DEBC436898}"/>
                </c:ext>
              </c:extLst>
            </c:dLbl>
            <c:dLbl>
              <c:idx val="13"/>
              <c:layout>
                <c:manualLayout>
                  <c:x val="-1.9711144215081224E-2"/>
                  <c:y val="0.26493312854011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2EC-4319-B004-15DEBC436898}"/>
                </c:ext>
              </c:extLst>
            </c:dLbl>
            <c:dLbl>
              <c:idx val="14"/>
              <c:layout>
                <c:manualLayout>
                  <c:x val="-1.6078527346243883E-2"/>
                  <c:y val="9.0409242406765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2EC-4319-B004-15DEBC436898}"/>
                </c:ext>
              </c:extLst>
            </c:dLbl>
            <c:dLbl>
              <c:idx val="15"/>
              <c:layout>
                <c:manualLayout>
                  <c:x val="-1.9689366531886351E-2"/>
                  <c:y val="0.275097590441904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2EC-4319-B004-15DEBC436898}"/>
                </c:ext>
              </c:extLst>
            </c:dLbl>
            <c:dLbl>
              <c:idx val="16"/>
              <c:layout>
                <c:manualLayout>
                  <c:x val="-1.6085762928282614E-2"/>
                  <c:y val="7.11893588474918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2EC-4319-B004-15DEBC436898}"/>
                </c:ext>
              </c:extLst>
            </c:dLbl>
            <c:dLbl>
              <c:idx val="17"/>
              <c:layout>
                <c:manualLayout>
                  <c:x val="-1.4298480786416443E-2"/>
                  <c:y val="0.360483832138432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2EC-4319-B004-15DEBC4368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3.12'!$E$8:$E$25</c:f>
              <c:numCache>
                <c:formatCode>0%</c:formatCode>
                <c:ptCount val="18"/>
                <c:pt idx="0">
                  <c:v>5.7916930719881687E-2</c:v>
                </c:pt>
                <c:pt idx="1">
                  <c:v>-0.39668373665436463</c:v>
                </c:pt>
                <c:pt idx="2">
                  <c:v>-0.357034037475358</c:v>
                </c:pt>
                <c:pt idx="3">
                  <c:v>-9.9398221897100791E-2</c:v>
                </c:pt>
                <c:pt idx="4">
                  <c:v>0.22228555321260779</c:v>
                </c:pt>
                <c:pt idx="5">
                  <c:v>-2.0565682642117111E-2</c:v>
                </c:pt>
                <c:pt idx="6">
                  <c:v>0.1025283422969494</c:v>
                </c:pt>
                <c:pt idx="7">
                  <c:v>0.1335089076063658</c:v>
                </c:pt>
                <c:pt idx="8">
                  <c:v>0.2169495247544504</c:v>
                </c:pt>
                <c:pt idx="9">
                  <c:v>-7.4499015652765732E-2</c:v>
                </c:pt>
                <c:pt idx="10">
                  <c:v>6.6765227144929273E-3</c:v>
                </c:pt>
                <c:pt idx="11">
                  <c:v>-0.41061814009422914</c:v>
                </c:pt>
                <c:pt idx="12">
                  <c:v>-0.29218677186696529</c:v>
                </c:pt>
                <c:pt idx="13">
                  <c:v>0.18791857752981977</c:v>
                </c:pt>
                <c:pt idx="14">
                  <c:v>3.0009428954256512E-2</c:v>
                </c:pt>
                <c:pt idx="15">
                  <c:v>0.17426357410520055</c:v>
                </c:pt>
                <c:pt idx="16">
                  <c:v>-5.8336893869686213E-2</c:v>
                </c:pt>
                <c:pt idx="17">
                  <c:v>9.1392182966291369E-2</c:v>
                </c:pt>
              </c:numCache>
            </c:numRef>
          </c:val>
          <c:smooth val="0"/>
          <c:extLst>
            <c:ext xmlns:c16="http://schemas.microsoft.com/office/drawing/2014/chart" uri="{C3380CC4-5D6E-409C-BE32-E72D297353CC}">
              <c16:uniqueId val="{00000014-72EC-4319-B004-15DEBC436898}"/>
            </c:ext>
          </c:extLst>
        </c:ser>
        <c:dLbls>
          <c:showLegendKey val="0"/>
          <c:showVal val="0"/>
          <c:showCatName val="0"/>
          <c:showSerName val="0"/>
          <c:showPercent val="0"/>
          <c:showBubbleSize val="0"/>
        </c:dLbls>
        <c:marker val="1"/>
        <c:smooth val="0"/>
        <c:axId val="725860936"/>
        <c:axId val="725859296"/>
      </c:lineChart>
      <c:catAx>
        <c:axId val="73269637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704576"/>
        <c:crosses val="autoZero"/>
        <c:auto val="1"/>
        <c:lblAlgn val="ctr"/>
        <c:lblOffset val="100"/>
        <c:noMultiLvlLbl val="0"/>
      </c:catAx>
      <c:valAx>
        <c:axId val="7327045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6376"/>
        <c:crosses val="autoZero"/>
        <c:crossBetween val="between"/>
      </c:valAx>
      <c:valAx>
        <c:axId val="725859296"/>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FFCDC8"/>
                </a:solidFill>
                <a:latin typeface="+mn-lt"/>
                <a:ea typeface="+mn-ea"/>
                <a:cs typeface="+mn-cs"/>
              </a:defRPr>
            </a:pPr>
            <a:endParaRPr lang="en-US"/>
          </a:p>
        </c:txPr>
        <c:crossAx val="725860936"/>
        <c:crosses val="max"/>
        <c:crossBetween val="between"/>
      </c:valAx>
      <c:catAx>
        <c:axId val="725860936"/>
        <c:scaling>
          <c:orientation val="minMax"/>
        </c:scaling>
        <c:delete val="1"/>
        <c:axPos val="b"/>
        <c:numFmt formatCode="General" sourceLinked="1"/>
        <c:majorTickMark val="out"/>
        <c:minorTickMark val="none"/>
        <c:tickLblPos val="nextTo"/>
        <c:crossAx val="725859296"/>
        <c:crosses val="autoZero"/>
        <c:auto val="1"/>
        <c:lblAlgn val="ctr"/>
        <c:lblOffset val="100"/>
        <c:noMultiLvlLbl val="0"/>
      </c:catAx>
      <c:spPr>
        <a:solidFill>
          <a:srgbClr val="FF0000">
            <a:alpha val="15000"/>
          </a:srgbClr>
        </a:solidFill>
        <a:ln>
          <a:noFill/>
        </a:ln>
        <a:effectLst/>
      </c:spPr>
    </c:plotArea>
    <c:legend>
      <c:legendPos val="b"/>
      <c:legendEntry>
        <c:idx val="2"/>
        <c:delete val="1"/>
      </c:legendEntry>
      <c:layout>
        <c:manualLayout>
          <c:xMode val="edge"/>
          <c:yMode val="edge"/>
          <c:x val="0.76358918308016033"/>
          <c:y val="0.92648147169523265"/>
          <c:w val="0.22870439353721012"/>
          <c:h val="5.1963412194722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3.13'!$B$35</c:f>
              <c:strCache>
                <c:ptCount val="1"/>
                <c:pt idx="0">
                  <c:v>Transmission forecast</c:v>
                </c:pt>
              </c:strCache>
            </c:strRef>
          </c:tx>
          <c:spPr>
            <a:solidFill>
              <a:srgbClr val="D4A182"/>
            </a:solidFill>
            <a:ln>
              <a:noFill/>
            </a:ln>
            <a:effectLst/>
          </c:spPr>
          <c:invertIfNegative val="0"/>
          <c:cat>
            <c:numRef>
              <c:f>'Figure 3.13'!$A$36:$A$77</c:f>
              <c:numCache>
                <c:formatCode>General</c:formatCode>
                <c:ptCount val="42"/>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9">
                  <c:v>2019</c:v>
                </c:pt>
                <c:pt idx="41">
                  <c:v>2020</c:v>
                </c:pt>
              </c:numCache>
            </c:numRef>
          </c:cat>
          <c:val>
            <c:numRef>
              <c:f>'Figure 3.13'!$B$36:$B$77</c:f>
              <c:numCache>
                <c:formatCode>_-* #,##0_-;\-* #,##0_-;_-* "-"??_-;_-@_-</c:formatCode>
                <c:ptCount val="42"/>
                <c:pt idx="0">
                  <c:v>802.54348850137433</c:v>
                </c:pt>
                <c:pt idx="3">
                  <c:v>762.41010698073433</c:v>
                </c:pt>
                <c:pt idx="6">
                  <c:v>1661.0130830642718</c:v>
                </c:pt>
                <c:pt idx="9">
                  <c:v>1629.7410862364782</c:v>
                </c:pt>
                <c:pt idx="12">
                  <c:v>1799.645464748628</c:v>
                </c:pt>
                <c:pt idx="15">
                  <c:v>1846.8288959105309</c:v>
                </c:pt>
                <c:pt idx="18">
                  <c:v>1749.9004870528829</c:v>
                </c:pt>
                <c:pt idx="21">
                  <c:v>1791.2714970295044</c:v>
                </c:pt>
                <c:pt idx="24">
                  <c:v>1667.5134045870384</c:v>
                </c:pt>
                <c:pt idx="27">
                  <c:v>1120.4416863265135</c:v>
                </c:pt>
                <c:pt idx="30">
                  <c:v>1310.1888911345327</c:v>
                </c:pt>
                <c:pt idx="33">
                  <c:v>1229.431972487334</c:v>
                </c:pt>
                <c:pt idx="36">
                  <c:v>721.19477249090164</c:v>
                </c:pt>
                <c:pt idx="39">
                  <c:v>692.26028737326465</c:v>
                </c:pt>
                <c:pt idx="41">
                  <c:v>751.80110513464706</c:v>
                </c:pt>
              </c:numCache>
            </c:numRef>
          </c:val>
          <c:extLst>
            <c:ext xmlns:c16="http://schemas.microsoft.com/office/drawing/2014/chart" uri="{C3380CC4-5D6E-409C-BE32-E72D297353CC}">
              <c16:uniqueId val="{00000000-6BF3-44FD-920A-C0F00AE35C78}"/>
            </c:ext>
          </c:extLst>
        </c:ser>
        <c:ser>
          <c:idx val="1"/>
          <c:order val="1"/>
          <c:tx>
            <c:strRef>
              <c:f>'Figure 3.13'!$C$35</c:f>
              <c:strCache>
                <c:ptCount val="1"/>
                <c:pt idx="0">
                  <c:v>Distribution forecast</c:v>
                </c:pt>
              </c:strCache>
            </c:strRef>
          </c:tx>
          <c:spPr>
            <a:solidFill>
              <a:srgbClr val="B6A5A5"/>
            </a:solidFill>
            <a:ln>
              <a:noFill/>
            </a:ln>
            <a:effectLst/>
          </c:spPr>
          <c:invertIfNegative val="0"/>
          <c:cat>
            <c:numRef>
              <c:f>'Figure 3.13'!$A$36:$A$77</c:f>
              <c:numCache>
                <c:formatCode>General</c:formatCode>
                <c:ptCount val="42"/>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9">
                  <c:v>2019</c:v>
                </c:pt>
                <c:pt idx="41">
                  <c:v>2020</c:v>
                </c:pt>
              </c:numCache>
            </c:numRef>
          </c:cat>
          <c:val>
            <c:numRef>
              <c:f>'Figure 3.13'!$C$36:$C$77</c:f>
              <c:numCache>
                <c:formatCode>_-* #,##0_-;\-* #,##0_-;_-* "-"??_-;_-@_-</c:formatCode>
                <c:ptCount val="42"/>
                <c:pt idx="0">
                  <c:v>3996.15275940623</c:v>
                </c:pt>
                <c:pt idx="3">
                  <c:v>4530.5951438967659</c:v>
                </c:pt>
                <c:pt idx="6">
                  <c:v>4793.3427239650046</c:v>
                </c:pt>
                <c:pt idx="9">
                  <c:v>4953.9507360182315</c:v>
                </c:pt>
                <c:pt idx="12">
                  <c:v>6461.0294273459303</c:v>
                </c:pt>
                <c:pt idx="15">
                  <c:v>7830.430588426404</c:v>
                </c:pt>
                <c:pt idx="18">
                  <c:v>8022.0675682335559</c:v>
                </c:pt>
                <c:pt idx="21">
                  <c:v>7957.7192082594165</c:v>
                </c:pt>
                <c:pt idx="24">
                  <c:v>7897.3674797026606</c:v>
                </c:pt>
                <c:pt idx="27">
                  <c:v>6143.9896456372098</c:v>
                </c:pt>
                <c:pt idx="30">
                  <c:v>4806.3856775389522</c:v>
                </c:pt>
                <c:pt idx="33">
                  <c:v>4821.3247307526281</c:v>
                </c:pt>
                <c:pt idx="36">
                  <c:v>4507.6154297093472</c:v>
                </c:pt>
                <c:pt idx="39">
                  <c:v>4204.1683857203798</c:v>
                </c:pt>
                <c:pt idx="41">
                  <c:v>4304.2609007851652</c:v>
                </c:pt>
              </c:numCache>
            </c:numRef>
          </c:val>
          <c:extLst>
            <c:ext xmlns:c16="http://schemas.microsoft.com/office/drawing/2014/chart" uri="{C3380CC4-5D6E-409C-BE32-E72D297353CC}">
              <c16:uniqueId val="{00000001-6BF3-44FD-920A-C0F00AE35C78}"/>
            </c:ext>
          </c:extLst>
        </c:ser>
        <c:ser>
          <c:idx val="2"/>
          <c:order val="2"/>
          <c:tx>
            <c:strRef>
              <c:f>'Figure 3.13'!$D$35</c:f>
              <c:strCache>
                <c:ptCount val="1"/>
                <c:pt idx="0">
                  <c:v>Transmission actual</c:v>
                </c:pt>
              </c:strCache>
            </c:strRef>
          </c:tx>
          <c:spPr>
            <a:solidFill>
              <a:schemeClr val="accent1"/>
            </a:solidFill>
            <a:ln>
              <a:noFill/>
            </a:ln>
            <a:effectLst/>
          </c:spPr>
          <c:invertIfNegative val="0"/>
          <c:cat>
            <c:numRef>
              <c:f>'Figure 3.13'!$A$36:$A$77</c:f>
              <c:numCache>
                <c:formatCode>General</c:formatCode>
                <c:ptCount val="42"/>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9">
                  <c:v>2019</c:v>
                </c:pt>
                <c:pt idx="41">
                  <c:v>2020</c:v>
                </c:pt>
              </c:numCache>
            </c:numRef>
          </c:cat>
          <c:val>
            <c:numRef>
              <c:f>'Figure 3.13'!$D$36:$D$77</c:f>
              <c:numCache>
                <c:formatCode>_-* #,##0_-;\-* #,##0_-;_-* "-"??_-;_-@_-</c:formatCode>
                <c:ptCount val="42"/>
                <c:pt idx="1">
                  <c:v>913.48777220440115</c:v>
                </c:pt>
                <c:pt idx="4">
                  <c:v>1007.2051248181856</c:v>
                </c:pt>
                <c:pt idx="7">
                  <c:v>1715.2485978851532</c:v>
                </c:pt>
                <c:pt idx="10">
                  <c:v>1814.4419032642193</c:v>
                </c:pt>
                <c:pt idx="13">
                  <c:v>1477.6700597780164</c:v>
                </c:pt>
                <c:pt idx="16">
                  <c:v>1474.0500752296168</c:v>
                </c:pt>
                <c:pt idx="19">
                  <c:v>1642.064880409755</c:v>
                </c:pt>
                <c:pt idx="22">
                  <c:v>1601.4837314656347</c:v>
                </c:pt>
                <c:pt idx="25">
                  <c:v>1268.1498354337675</c:v>
                </c:pt>
                <c:pt idx="28">
                  <c:v>759.78044207489222</c:v>
                </c:pt>
                <c:pt idx="31">
                  <c:v>755.9463756504208</c:v>
                </c:pt>
                <c:pt idx="34">
                  <c:v>767.02894187859181</c:v>
                </c:pt>
                <c:pt idx="37">
                  <c:v>757.90916054129855</c:v>
                </c:pt>
              </c:numCache>
            </c:numRef>
          </c:val>
          <c:extLst>
            <c:ext xmlns:c16="http://schemas.microsoft.com/office/drawing/2014/chart" uri="{C3380CC4-5D6E-409C-BE32-E72D297353CC}">
              <c16:uniqueId val="{00000002-6BF3-44FD-920A-C0F00AE35C78}"/>
            </c:ext>
          </c:extLst>
        </c:ser>
        <c:ser>
          <c:idx val="3"/>
          <c:order val="3"/>
          <c:tx>
            <c:strRef>
              <c:f>'Figure 3.13'!$E$35</c:f>
              <c:strCache>
                <c:ptCount val="1"/>
                <c:pt idx="0">
                  <c:v>Distribution actual</c:v>
                </c:pt>
              </c:strCache>
            </c:strRef>
          </c:tx>
          <c:spPr>
            <a:solidFill>
              <a:schemeClr val="accent2"/>
            </a:solidFill>
            <a:ln>
              <a:noFill/>
            </a:ln>
            <a:effectLst/>
          </c:spPr>
          <c:invertIfNegative val="0"/>
          <c:cat>
            <c:numRef>
              <c:f>'Figure 3.13'!$A$36:$A$77</c:f>
              <c:numCache>
                <c:formatCode>General</c:formatCode>
                <c:ptCount val="42"/>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9">
                  <c:v>2019</c:v>
                </c:pt>
                <c:pt idx="41">
                  <c:v>2020</c:v>
                </c:pt>
              </c:numCache>
            </c:numRef>
          </c:cat>
          <c:val>
            <c:numRef>
              <c:f>'Figure 3.13'!$E$36:$E$77</c:f>
              <c:numCache>
                <c:formatCode>_-* #,##0_-;\-* #,##0_-;_-* "-"??_-;_-@_-</c:formatCode>
                <c:ptCount val="42"/>
                <c:pt idx="1">
                  <c:v>4521.0226431865167</c:v>
                </c:pt>
                <c:pt idx="4">
                  <c:v>4876.9125080898184</c:v>
                </c:pt>
                <c:pt idx="7">
                  <c:v>4872.1725373337385</c:v>
                </c:pt>
                <c:pt idx="10">
                  <c:v>5854.0871513663524</c:v>
                </c:pt>
                <c:pt idx="13">
                  <c:v>6293.9081991682897</c:v>
                </c:pt>
                <c:pt idx="16">
                  <c:v>6958.5142342434383</c:v>
                </c:pt>
                <c:pt idx="19">
                  <c:v>7081.5858535716607</c:v>
                </c:pt>
                <c:pt idx="22">
                  <c:v>6455.608072534571</c:v>
                </c:pt>
                <c:pt idx="25">
                  <c:v>5417.4098174525716</c:v>
                </c:pt>
                <c:pt idx="28">
                  <c:v>4880.5411430508375</c:v>
                </c:pt>
                <c:pt idx="31">
                  <c:v>3655.1640101255498</c:v>
                </c:pt>
                <c:pt idx="34">
                  <c:v>3716.7674529066703</c:v>
                </c:pt>
                <c:pt idx="37">
                  <c:v>4073.4655172690836</c:v>
                </c:pt>
              </c:numCache>
            </c:numRef>
          </c:val>
          <c:extLst>
            <c:ext xmlns:c16="http://schemas.microsoft.com/office/drawing/2014/chart" uri="{C3380CC4-5D6E-409C-BE32-E72D297353CC}">
              <c16:uniqueId val="{00000003-6BF3-44FD-920A-C0F00AE35C78}"/>
            </c:ext>
          </c:extLst>
        </c:ser>
        <c:dLbls>
          <c:showLegendKey val="0"/>
          <c:showVal val="0"/>
          <c:showCatName val="0"/>
          <c:showSerName val="0"/>
          <c:showPercent val="0"/>
          <c:showBubbleSize val="0"/>
        </c:dLbls>
        <c:gapWidth val="0"/>
        <c:overlap val="100"/>
        <c:axId val="724815128"/>
        <c:axId val="724819720"/>
      </c:barChart>
      <c:catAx>
        <c:axId val="724815128"/>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819720"/>
        <c:crossesAt val="0"/>
        <c:auto val="1"/>
        <c:lblAlgn val="ctr"/>
        <c:lblOffset val="100"/>
        <c:noMultiLvlLbl val="0"/>
      </c:catAx>
      <c:valAx>
        <c:axId val="724819720"/>
        <c:scaling>
          <c:orientation val="minMax"/>
          <c:max val="100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billion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815128"/>
        <c:crosses val="autoZero"/>
        <c:crossBetween val="between"/>
        <c:dispUnits>
          <c:builtInUnit val="thousands"/>
        </c:dispUnits>
      </c:valAx>
      <c:spPr>
        <a:solidFill>
          <a:srgbClr val="FF0000">
            <a:alpha val="15000"/>
          </a:srgbClr>
        </a:solidFill>
        <a:ln>
          <a:noFill/>
        </a:ln>
        <a:effectLst/>
      </c:spPr>
    </c:plotArea>
    <c:legend>
      <c:legendPos val="b"/>
      <c:layout>
        <c:manualLayout>
          <c:xMode val="edge"/>
          <c:yMode val="edge"/>
          <c:x val="0.40667156301774637"/>
          <c:y val="0.9382058810445304"/>
          <c:w val="0.58000466861382027"/>
          <c:h val="4.76698251701588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3.14'!$A$8</c:f>
              <c:strCache>
                <c:ptCount val="1"/>
                <c:pt idx="0">
                  <c:v>Transmission</c:v>
                </c:pt>
              </c:strCache>
            </c:strRef>
          </c:tx>
          <c:spPr>
            <a:solidFill>
              <a:schemeClr val="accent1"/>
            </a:solidFill>
            <a:ln>
              <a:noFill/>
            </a:ln>
            <a:effectLst/>
          </c:spPr>
          <c:invertIfNegative val="0"/>
          <c:cat>
            <c:strRef>
              <c:f>'Figure 3.14'!$B$7:$N$7</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'Figure 3.14'!$B$8:$N$8</c:f>
              <c:numCache>
                <c:formatCode>#\ ###\ ###</c:formatCode>
                <c:ptCount val="13"/>
                <c:pt idx="0">
                  <c:v>13454.719710540554</c:v>
                </c:pt>
                <c:pt idx="1">
                  <c:v>14564.528170185324</c:v>
                </c:pt>
                <c:pt idx="2">
                  <c:v>15956.604814495731</c:v>
                </c:pt>
                <c:pt idx="3">
                  <c:v>17150.630533908985</c:v>
                </c:pt>
                <c:pt idx="4">
                  <c:v>17948.849394647059</c:v>
                </c:pt>
                <c:pt idx="5">
                  <c:v>18725.354623370091</c:v>
                </c:pt>
                <c:pt idx="6">
                  <c:v>19730.767381450354</c:v>
                </c:pt>
                <c:pt idx="7">
                  <c:v>20625.334562745047</c:v>
                </c:pt>
                <c:pt idx="8">
                  <c:v>21442.451144061084</c:v>
                </c:pt>
                <c:pt idx="9">
                  <c:v>21359.724912815545</c:v>
                </c:pt>
                <c:pt idx="10">
                  <c:v>21233.313013349045</c:v>
                </c:pt>
                <c:pt idx="11">
                  <c:v>21134.942639659977</c:v>
                </c:pt>
                <c:pt idx="12" formatCode="#\ ###">
                  <c:v>21091.118194427316</c:v>
                </c:pt>
              </c:numCache>
            </c:numRef>
          </c:val>
          <c:extLst>
            <c:ext xmlns:c16="http://schemas.microsoft.com/office/drawing/2014/chart" uri="{C3380CC4-5D6E-409C-BE32-E72D297353CC}">
              <c16:uniqueId val="{00000000-F7E0-4AB0-8C04-5BD64C7B15C5}"/>
            </c:ext>
          </c:extLst>
        </c:ser>
        <c:ser>
          <c:idx val="1"/>
          <c:order val="1"/>
          <c:tx>
            <c:strRef>
              <c:f>'Figure 3.14'!$A$9</c:f>
              <c:strCache>
                <c:ptCount val="1"/>
                <c:pt idx="0">
                  <c:v>Distribution</c:v>
                </c:pt>
              </c:strCache>
            </c:strRef>
          </c:tx>
          <c:spPr>
            <a:solidFill>
              <a:schemeClr val="accent2"/>
            </a:solidFill>
            <a:ln>
              <a:noFill/>
            </a:ln>
            <a:effectLst/>
          </c:spPr>
          <c:invertIfNegative val="0"/>
          <c:cat>
            <c:strRef>
              <c:f>'Figure 3.14'!$B$7:$N$7</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'Figure 3.14'!$B$9:$N$9</c:f>
              <c:numCache>
                <c:formatCode>#\ ###\ ###</c:formatCode>
                <c:ptCount val="13"/>
                <c:pt idx="0">
                  <c:v>41670.637900469796</c:v>
                </c:pt>
                <c:pt idx="1">
                  <c:v>44721.984751649405</c:v>
                </c:pt>
                <c:pt idx="2">
                  <c:v>47159.323472938544</c:v>
                </c:pt>
                <c:pt idx="3">
                  <c:v>50824.564265281108</c:v>
                </c:pt>
                <c:pt idx="4">
                  <c:v>55808.546632079291</c:v>
                </c:pt>
                <c:pt idx="5">
                  <c:v>60302.657256268787</c:v>
                </c:pt>
                <c:pt idx="6">
                  <c:v>65056.009405073826</c:v>
                </c:pt>
                <c:pt idx="7">
                  <c:v>68773.829398118396</c:v>
                </c:pt>
                <c:pt idx="8">
                  <c:v>70918.415553525017</c:v>
                </c:pt>
                <c:pt idx="9">
                  <c:v>72095.499535316296</c:v>
                </c:pt>
                <c:pt idx="10">
                  <c:v>72794.220321354078</c:v>
                </c:pt>
                <c:pt idx="11">
                  <c:v>73326.638452109779</c:v>
                </c:pt>
                <c:pt idx="12" formatCode="#\ ###">
                  <c:v>74345.779237667026</c:v>
                </c:pt>
              </c:numCache>
            </c:numRef>
          </c:val>
          <c:extLst>
            <c:ext xmlns:c16="http://schemas.microsoft.com/office/drawing/2014/chart" uri="{C3380CC4-5D6E-409C-BE32-E72D297353CC}">
              <c16:uniqueId val="{00000001-F7E0-4AB0-8C04-5BD64C7B15C5}"/>
            </c:ext>
          </c:extLst>
        </c:ser>
        <c:dLbls>
          <c:showLegendKey val="0"/>
          <c:showVal val="0"/>
          <c:showCatName val="0"/>
          <c:showSerName val="0"/>
          <c:showPercent val="0"/>
          <c:showBubbleSize val="0"/>
        </c:dLbls>
        <c:gapWidth val="150"/>
        <c:overlap val="100"/>
        <c:axId val="810621184"/>
        <c:axId val="810623480"/>
      </c:barChart>
      <c:catAx>
        <c:axId val="81062118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623480"/>
        <c:crosses val="autoZero"/>
        <c:auto val="1"/>
        <c:lblAlgn val="ctr"/>
        <c:lblOffset val="100"/>
        <c:noMultiLvlLbl val="0"/>
      </c:catAx>
      <c:valAx>
        <c:axId val="810623480"/>
        <c:scaling>
          <c:orientation val="minMax"/>
          <c:max val="100000"/>
        </c:scaling>
        <c:delete val="0"/>
        <c:axPos val="l"/>
        <c:majorGridlines>
          <c:spPr>
            <a:ln w="6350" cap="flat" cmpd="sng" algn="ctr">
              <a:solidFill>
                <a:schemeClr val="bg1"/>
              </a:solidFill>
              <a:round/>
            </a:ln>
            <a:effectLst/>
          </c:spPr>
        </c:majorGridlines>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621184"/>
        <c:crosses val="autoZero"/>
        <c:crossBetween val="between"/>
        <c:majorUnit val="20000"/>
        <c:dispUnits>
          <c:builtInUnit val="thousands"/>
          <c:dispUnitsLbl>
            <c:layout>
              <c:manualLayout>
                <c:xMode val="edge"/>
                <c:yMode val="edge"/>
                <c:x val="1.4579191517561299E-2"/>
                <c:y val="0.29202042304886949"/>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billion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solidFill>
          <a:srgbClr val="FF0000">
            <a:alpha val="15000"/>
          </a:srgbClr>
        </a:solidFill>
        <a:ln>
          <a:noFill/>
        </a:ln>
        <a:effectLst/>
      </c:spPr>
    </c:plotArea>
    <c:legend>
      <c:legendPos val="b"/>
      <c:layout>
        <c:manualLayout>
          <c:xMode val="edge"/>
          <c:yMode val="edge"/>
          <c:x val="0.81328146605928719"/>
          <c:y val="0.93326004927721029"/>
          <c:w val="0.17661787803363546"/>
          <c:h val="4.92344802632712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RAB (LHS)</c:v>
          </c:tx>
          <c:spPr>
            <a:solidFill>
              <a:schemeClr val="accent1"/>
            </a:solidFill>
            <a:ln>
              <a:noFill/>
            </a:ln>
            <a:effectLst/>
          </c:spPr>
          <c:invertIfNegative val="0"/>
          <c:cat>
            <c:numRef>
              <c:f>'Figure 3.15'!$A$9:$A$20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3.15'!$B$9:$B$20</c:f>
              <c:numCache>
                <c:formatCode>#\ ###\ ###</c:formatCode>
                <c:ptCount val="12"/>
                <c:pt idx="0">
                  <c:v>4761.0992953548039</c:v>
                </c:pt>
                <c:pt idx="1">
                  <c:v>5043.8784408028669</c:v>
                </c:pt>
                <c:pt idx="2">
                  <c:v>5248.646929474392</c:v>
                </c:pt>
                <c:pt idx="3">
                  <c:v>5567.3869370945476</c:v>
                </c:pt>
                <c:pt idx="4">
                  <c:v>6037.2650763786942</c:v>
                </c:pt>
                <c:pt idx="5">
                  <c:v>6439.0162896130696</c:v>
                </c:pt>
                <c:pt idx="6">
                  <c:v>6865.6874171476375</c:v>
                </c:pt>
                <c:pt idx="7">
                  <c:v>7174.6808678910947</c:v>
                </c:pt>
                <c:pt idx="8">
                  <c:v>7319.2783282993096</c:v>
                </c:pt>
                <c:pt idx="9">
                  <c:v>7344.0737888050862</c:v>
                </c:pt>
                <c:pt idx="10">
                  <c:v>7312.1077235224839</c:v>
                </c:pt>
                <c:pt idx="11">
                  <c:v>7244.2775019785267</c:v>
                </c:pt>
              </c:numCache>
            </c:numRef>
          </c:val>
          <c:extLst>
            <c:ext xmlns:c16="http://schemas.microsoft.com/office/drawing/2014/chart" uri="{C3380CC4-5D6E-409C-BE32-E72D297353CC}">
              <c16:uniqueId val="{00000000-5859-4641-B592-6055FA2DEE4A}"/>
            </c:ext>
          </c:extLst>
        </c:ser>
        <c:dLbls>
          <c:showLegendKey val="0"/>
          <c:showVal val="0"/>
          <c:showCatName val="0"/>
          <c:showSerName val="0"/>
          <c:showPercent val="0"/>
          <c:showBubbleSize val="0"/>
        </c:dLbls>
        <c:gapWidth val="65"/>
        <c:overlap val="-27"/>
        <c:axId val="1007303160"/>
        <c:axId val="1007302504"/>
      </c:barChart>
      <c:barChart>
        <c:barDir val="col"/>
        <c:grouping val="clustered"/>
        <c:varyColors val="0"/>
        <c:ser>
          <c:idx val="1"/>
          <c:order val="1"/>
          <c:tx>
            <c:v>Capital expenditure (RHS)</c:v>
          </c:tx>
          <c:spPr>
            <a:solidFill>
              <a:schemeClr val="accent2"/>
            </a:solidFill>
            <a:ln>
              <a:noFill/>
            </a:ln>
            <a:effectLst/>
          </c:spPr>
          <c:invertIfNegative val="0"/>
          <c:cat>
            <c:numRef>
              <c:f>'Figure 3.15'!$A$9:$A$20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3.15'!$C$9:$C$20</c:f>
              <c:numCache>
                <c:formatCode>#\ ###\ ###</c:formatCode>
                <c:ptCount val="12"/>
                <c:pt idx="0">
                  <c:v>516.55167295904937</c:v>
                </c:pt>
                <c:pt idx="1">
                  <c:v>550.03269630891862</c:v>
                </c:pt>
                <c:pt idx="2">
                  <c:v>542.25361062739489</c:v>
                </c:pt>
                <c:pt idx="3">
                  <c:v>641.2640975142416</c:v>
                </c:pt>
                <c:pt idx="4">
                  <c:v>680.86331678328679</c:v>
                </c:pt>
                <c:pt idx="5">
                  <c:v>743.01844304116628</c:v>
                </c:pt>
                <c:pt idx="6">
                  <c:v>747.35532248194909</c:v>
                </c:pt>
                <c:pt idx="7">
                  <c:v>673.46733683386094</c:v>
                </c:pt>
                <c:pt idx="8">
                  <c:v>559.11472306470102</c:v>
                </c:pt>
                <c:pt idx="9">
                  <c:v>497.16077307026063</c:v>
                </c:pt>
                <c:pt idx="10">
                  <c:v>367.15762420687861</c:v>
                </c:pt>
                <c:pt idx="11">
                  <c:v>367.19663423222318</c:v>
                </c:pt>
              </c:numCache>
            </c:numRef>
          </c:val>
          <c:extLst>
            <c:ext xmlns:c16="http://schemas.microsoft.com/office/drawing/2014/chart" uri="{C3380CC4-5D6E-409C-BE32-E72D297353CC}">
              <c16:uniqueId val="{00000001-5859-4641-B592-6055FA2DEE4A}"/>
            </c:ext>
          </c:extLst>
        </c:ser>
        <c:dLbls>
          <c:showLegendKey val="0"/>
          <c:showVal val="0"/>
          <c:showCatName val="0"/>
          <c:showSerName val="0"/>
          <c:showPercent val="0"/>
          <c:showBubbleSize val="0"/>
        </c:dLbls>
        <c:gapWidth val="219"/>
        <c:axId val="1007311688"/>
        <c:axId val="1007304144"/>
      </c:barChart>
      <c:catAx>
        <c:axId val="100730316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02504"/>
        <c:crosses val="autoZero"/>
        <c:auto val="1"/>
        <c:lblAlgn val="ctr"/>
        <c:lblOffset val="100"/>
        <c:noMultiLvlLbl val="0"/>
      </c:catAx>
      <c:valAx>
        <c:axId val="100730250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03160"/>
        <c:crosses val="autoZero"/>
        <c:crossBetween val="between"/>
        <c:majorUnit val="2000"/>
      </c:valAx>
      <c:valAx>
        <c:axId val="10073041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11688"/>
        <c:crosses val="max"/>
        <c:crossBetween val="between"/>
        <c:majorUnit val="200"/>
      </c:valAx>
      <c:catAx>
        <c:axId val="1007311688"/>
        <c:scaling>
          <c:orientation val="minMax"/>
        </c:scaling>
        <c:delete val="1"/>
        <c:axPos val="b"/>
        <c:numFmt formatCode="General" sourceLinked="1"/>
        <c:majorTickMark val="out"/>
        <c:minorTickMark val="none"/>
        <c:tickLblPos val="nextTo"/>
        <c:crossAx val="1007304144"/>
        <c:crosses val="autoZero"/>
        <c:auto val="1"/>
        <c:lblAlgn val="ctr"/>
        <c:lblOffset val="100"/>
        <c:noMultiLvlLbl val="0"/>
      </c:catAx>
      <c:spPr>
        <a:solidFill>
          <a:srgbClr val="FF0000">
            <a:alpha val="15000"/>
          </a:srgbClr>
        </a:solidFill>
        <a:ln>
          <a:noFill/>
        </a:ln>
        <a:effectLst/>
      </c:spPr>
    </c:plotArea>
    <c:legend>
      <c:legendPos val="b"/>
      <c:layout>
        <c:manualLayout>
          <c:xMode val="edge"/>
          <c:yMode val="edge"/>
          <c:x val="0.52516137055262502"/>
          <c:y val="0.8963959234825376"/>
          <c:w val="0.37138275389249081"/>
          <c:h val="6.75680404814263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RAB (LHS)</c:v>
          </c:tx>
          <c:spPr>
            <a:solidFill>
              <a:schemeClr val="accent1"/>
            </a:solidFill>
            <a:ln>
              <a:noFill/>
            </a:ln>
            <a:effectLst/>
          </c:spPr>
          <c:invertIfNegative val="0"/>
          <c:cat>
            <c:numRef>
              <c:f>'Figure 3.15'!$A$9:$A$20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3.15'!$D$9:$D$20</c:f>
              <c:numCache>
                <c:formatCode>#\ ###\ ###</c:formatCode>
                <c:ptCount val="12"/>
                <c:pt idx="0">
                  <c:v>1549.1538884882805</c:v>
                </c:pt>
                <c:pt idx="1">
                  <c:v>1655.2956070850896</c:v>
                </c:pt>
                <c:pt idx="2">
                  <c:v>1789.6393118955473</c:v>
                </c:pt>
                <c:pt idx="3">
                  <c:v>1893.63907991934</c:v>
                </c:pt>
                <c:pt idx="4">
                  <c:v>1957.4146981775402</c:v>
                </c:pt>
                <c:pt idx="5">
                  <c:v>2015.7634827128595</c:v>
                </c:pt>
                <c:pt idx="6">
                  <c:v>2099.3529383303621</c:v>
                </c:pt>
                <c:pt idx="7">
                  <c:v>2169.4876673852805</c:v>
                </c:pt>
                <c:pt idx="8">
                  <c:v>2231.6609728253552</c:v>
                </c:pt>
                <c:pt idx="9">
                  <c:v>2194.3012573299334</c:v>
                </c:pt>
                <c:pt idx="10">
                  <c:v>2151.0588324317841</c:v>
                </c:pt>
                <c:pt idx="11">
                  <c:v>2105.8503430771225</c:v>
                </c:pt>
              </c:numCache>
            </c:numRef>
          </c:val>
          <c:extLst>
            <c:ext xmlns:c16="http://schemas.microsoft.com/office/drawing/2014/chart" uri="{C3380CC4-5D6E-409C-BE32-E72D297353CC}">
              <c16:uniqueId val="{00000000-ECC6-4001-95F5-926D0FA208CB}"/>
            </c:ext>
          </c:extLst>
        </c:ser>
        <c:dLbls>
          <c:showLegendKey val="0"/>
          <c:showVal val="0"/>
          <c:showCatName val="0"/>
          <c:showSerName val="0"/>
          <c:showPercent val="0"/>
          <c:showBubbleSize val="0"/>
        </c:dLbls>
        <c:gapWidth val="65"/>
        <c:overlap val="-27"/>
        <c:axId val="1007303160"/>
        <c:axId val="1007302504"/>
      </c:barChart>
      <c:barChart>
        <c:barDir val="col"/>
        <c:grouping val="clustered"/>
        <c:varyColors val="0"/>
        <c:ser>
          <c:idx val="1"/>
          <c:order val="1"/>
          <c:tx>
            <c:v>Capital expenditure (RHS)</c:v>
          </c:tx>
          <c:spPr>
            <a:solidFill>
              <a:schemeClr val="accent2"/>
            </a:solidFill>
            <a:ln>
              <a:noFill/>
            </a:ln>
            <a:effectLst/>
          </c:spPr>
          <c:invertIfNegative val="0"/>
          <c:cat>
            <c:numRef>
              <c:f>'Figure 3.15'!$A$9:$A$20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3.15'!$E$9:$E$20</c:f>
              <c:numCache>
                <c:formatCode>#\ ###\ ###</c:formatCode>
                <c:ptCount val="12"/>
                <c:pt idx="0">
                  <c:v>104.3709961663095</c:v>
                </c:pt>
                <c:pt idx="1">
                  <c:v>113.59558934488571</c:v>
                </c:pt>
                <c:pt idx="2">
                  <c:v>190.90041212616651</c:v>
                </c:pt>
                <c:pt idx="3">
                  <c:v>198.75625686870436</c:v>
                </c:pt>
                <c:pt idx="4">
                  <c:v>159.85160669244715</c:v>
                </c:pt>
                <c:pt idx="5">
                  <c:v>157.39658711510907</c:v>
                </c:pt>
                <c:pt idx="6">
                  <c:v>173.29535412127544</c:v>
                </c:pt>
                <c:pt idx="7">
                  <c:v>167.07132333538041</c:v>
                </c:pt>
                <c:pt idx="8">
                  <c:v>130.88196535526447</c:v>
                </c:pt>
                <c:pt idx="9">
                  <c:v>77.395727415074305</c:v>
                </c:pt>
                <c:pt idx="10">
                  <c:v>75.934068770302744</c:v>
                </c:pt>
                <c:pt idx="11">
                  <c:v>75.778334099503539</c:v>
                </c:pt>
              </c:numCache>
            </c:numRef>
          </c:val>
          <c:extLst>
            <c:ext xmlns:c16="http://schemas.microsoft.com/office/drawing/2014/chart" uri="{C3380CC4-5D6E-409C-BE32-E72D297353CC}">
              <c16:uniqueId val="{00000001-ECC6-4001-95F5-926D0FA208CB}"/>
            </c:ext>
          </c:extLst>
        </c:ser>
        <c:dLbls>
          <c:showLegendKey val="0"/>
          <c:showVal val="0"/>
          <c:showCatName val="0"/>
          <c:showSerName val="0"/>
          <c:showPercent val="0"/>
          <c:showBubbleSize val="0"/>
        </c:dLbls>
        <c:gapWidth val="219"/>
        <c:axId val="1007311688"/>
        <c:axId val="1007304144"/>
      </c:barChart>
      <c:catAx>
        <c:axId val="100730316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02504"/>
        <c:crosses val="autoZero"/>
        <c:auto val="1"/>
        <c:lblAlgn val="ctr"/>
        <c:lblOffset val="100"/>
        <c:noMultiLvlLbl val="0"/>
      </c:catAx>
      <c:valAx>
        <c:axId val="100730250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03160"/>
        <c:crosses val="autoZero"/>
        <c:crossBetween val="between"/>
      </c:valAx>
      <c:valAx>
        <c:axId val="10073041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11688"/>
        <c:crosses val="max"/>
        <c:crossBetween val="between"/>
      </c:valAx>
      <c:catAx>
        <c:axId val="1007311688"/>
        <c:scaling>
          <c:orientation val="minMax"/>
        </c:scaling>
        <c:delete val="1"/>
        <c:axPos val="b"/>
        <c:numFmt formatCode="General" sourceLinked="1"/>
        <c:majorTickMark val="out"/>
        <c:minorTickMark val="none"/>
        <c:tickLblPos val="nextTo"/>
        <c:crossAx val="1007304144"/>
        <c:crosses val="autoZero"/>
        <c:auto val="1"/>
        <c:lblAlgn val="ctr"/>
        <c:lblOffset val="100"/>
        <c:noMultiLvlLbl val="0"/>
      </c:catAx>
      <c:spPr>
        <a:solidFill>
          <a:srgbClr val="FF0000">
            <a:alpha val="15000"/>
          </a:srgbClr>
        </a:solidFill>
        <a:ln>
          <a:noFill/>
        </a:ln>
        <a:effectLst/>
      </c:spPr>
    </c:plotArea>
    <c:legend>
      <c:legendPos val="b"/>
      <c:layout>
        <c:manualLayout>
          <c:xMode val="edge"/>
          <c:yMode val="edge"/>
          <c:x val="0.53136292194965062"/>
          <c:y val="0.90840793549454968"/>
          <c:w val="0.37138275389249081"/>
          <c:h val="6.75680404814263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manualLayout>
          <c:xMode val="edge"/>
          <c:yMode val="edge"/>
          <c:x val="0.44379908526958067"/>
          <c:y val="2.359882005899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3.16'!$B$8</c:f>
              <c:strCache>
                <c:ptCount val="1"/>
                <c:pt idx="0">
                  <c:v>Growth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3.16'!$A$9:$A$18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3.16'!$B$9:$B$18</c:f>
              <c:numCache>
                <c:formatCode>####</c:formatCode>
                <c:ptCount val="10"/>
                <c:pt idx="0">
                  <c:v>62.584461645725199</c:v>
                </c:pt>
                <c:pt idx="1">
                  <c:v>52.921831431068334</c:v>
                </c:pt>
                <c:pt idx="2">
                  <c:v>57.259238921717866</c:v>
                </c:pt>
                <c:pt idx="3">
                  <c:v>43.392396159281915</c:v>
                </c:pt>
                <c:pt idx="4">
                  <c:v>39.064122759602164</c:v>
                </c:pt>
                <c:pt idx="5">
                  <c:v>41.74539682214845</c:v>
                </c:pt>
                <c:pt idx="6">
                  <c:v>13.532167009669672</c:v>
                </c:pt>
                <c:pt idx="7">
                  <c:v>25.496351588231644</c:v>
                </c:pt>
                <c:pt idx="8">
                  <c:v>9.3826828511169946</c:v>
                </c:pt>
                <c:pt idx="9" formatCode="0">
                  <c:v>7.0504299464401274</c:v>
                </c:pt>
              </c:numCache>
            </c:numRef>
          </c:val>
          <c:extLst>
            <c:ext xmlns:c16="http://schemas.microsoft.com/office/drawing/2014/chart" uri="{C3380CC4-5D6E-409C-BE32-E72D297353CC}">
              <c16:uniqueId val="{00000000-063F-476E-8964-86A52E949D79}"/>
            </c:ext>
          </c:extLst>
        </c:ser>
        <c:ser>
          <c:idx val="1"/>
          <c:order val="1"/>
          <c:tx>
            <c:strRef>
              <c:f>'Figure 3.16'!$C$8</c:f>
              <c:strCache>
                <c:ptCount val="1"/>
                <c:pt idx="0">
                  <c:v>Replacement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3.16'!$A$9:$A$18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3.16'!$C$9:$C$18</c:f>
              <c:numCache>
                <c:formatCode>####</c:formatCode>
                <c:ptCount val="10"/>
                <c:pt idx="0">
                  <c:v>26.734201516658604</c:v>
                </c:pt>
                <c:pt idx="1">
                  <c:v>32.842088037944578</c:v>
                </c:pt>
                <c:pt idx="2">
                  <c:v>27.962187184478999</c:v>
                </c:pt>
                <c:pt idx="3">
                  <c:v>41.767919736408395</c:v>
                </c:pt>
                <c:pt idx="4">
                  <c:v>46.488995985867582</c:v>
                </c:pt>
                <c:pt idx="5">
                  <c:v>44.412610229954645</c:v>
                </c:pt>
                <c:pt idx="6">
                  <c:v>67.15538354621718</c:v>
                </c:pt>
                <c:pt idx="7">
                  <c:v>57.677052236569807</c:v>
                </c:pt>
                <c:pt idx="8">
                  <c:v>69.40081816068448</c:v>
                </c:pt>
                <c:pt idx="9" formatCode="0">
                  <c:v>67.028348103675569</c:v>
                </c:pt>
              </c:numCache>
            </c:numRef>
          </c:val>
          <c:extLst>
            <c:ext xmlns:c16="http://schemas.microsoft.com/office/drawing/2014/chart" uri="{C3380CC4-5D6E-409C-BE32-E72D297353CC}">
              <c16:uniqueId val="{00000001-063F-476E-8964-86A52E949D79}"/>
            </c:ext>
          </c:extLst>
        </c:ser>
        <c:ser>
          <c:idx val="2"/>
          <c:order val="2"/>
          <c:tx>
            <c:strRef>
              <c:f>'Figure 3.16'!$D$8</c:f>
              <c:strCache>
                <c:ptCount val="1"/>
                <c:pt idx="0">
                  <c:v>Overheads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3.16'!$A$9:$A$18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3.16'!$D$9:$D$18</c:f>
              <c:numCache>
                <c:formatCode>####</c:formatCode>
                <c:ptCount val="10"/>
                <c:pt idx="0">
                  <c:v>4.9434482280988732</c:v>
                </c:pt>
                <c:pt idx="1">
                  <c:v>7.307365318634548</c:v>
                </c:pt>
                <c:pt idx="2">
                  <c:v>6.4696789758146096</c:v>
                </c:pt>
                <c:pt idx="3">
                  <c:v>7.0957466191851406</c:v>
                </c:pt>
                <c:pt idx="4">
                  <c:v>6.398829542387463</c:v>
                </c:pt>
                <c:pt idx="5">
                  <c:v>5.566402155251315</c:v>
                </c:pt>
                <c:pt idx="6">
                  <c:v>9.5812844153858379</c:v>
                </c:pt>
                <c:pt idx="7">
                  <c:v>9.2016367573801485</c:v>
                </c:pt>
                <c:pt idx="8">
                  <c:v>11.080515865481205</c:v>
                </c:pt>
                <c:pt idx="9" formatCode="0">
                  <c:v>10.367780389094598</c:v>
                </c:pt>
              </c:numCache>
            </c:numRef>
          </c:val>
          <c:extLst>
            <c:ext xmlns:c16="http://schemas.microsoft.com/office/drawing/2014/chart" uri="{C3380CC4-5D6E-409C-BE32-E72D297353CC}">
              <c16:uniqueId val="{00000002-063F-476E-8964-86A52E949D79}"/>
            </c:ext>
          </c:extLst>
        </c:ser>
        <c:ser>
          <c:idx val="3"/>
          <c:order val="3"/>
          <c:tx>
            <c:strRef>
              <c:f>'Figure 3.16'!$E$8</c:f>
              <c:strCache>
                <c:ptCount val="1"/>
                <c:pt idx="0">
                  <c:v>Non-network</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3.16'!$A$9:$A$18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3.16'!$E$9:$E$18</c:f>
              <c:numCache>
                <c:formatCode>####</c:formatCode>
                <c:ptCount val="10"/>
                <c:pt idx="0">
                  <c:v>5.7378886095173192</c:v>
                </c:pt>
                <c:pt idx="1">
                  <c:v>6.9287152123525511</c:v>
                </c:pt>
                <c:pt idx="2">
                  <c:v>8.3088949179885336</c:v>
                </c:pt>
                <c:pt idx="3">
                  <c:v>7.7439374851245448</c:v>
                </c:pt>
                <c:pt idx="4">
                  <c:v>8.0480517121427901</c:v>
                </c:pt>
                <c:pt idx="5">
                  <c:v>8.2755907926455805</c:v>
                </c:pt>
                <c:pt idx="6">
                  <c:v>9.7311650287273128</c:v>
                </c:pt>
                <c:pt idx="7">
                  <c:v>7.6249594178184275</c:v>
                </c:pt>
                <c:pt idx="8">
                  <c:v>10.135983122717327</c:v>
                </c:pt>
                <c:pt idx="9" formatCode="0">
                  <c:v>15.553441560789677</c:v>
                </c:pt>
              </c:numCache>
            </c:numRef>
          </c:val>
          <c:extLst>
            <c:ext xmlns:c16="http://schemas.microsoft.com/office/drawing/2014/chart" uri="{C3380CC4-5D6E-409C-BE32-E72D297353CC}">
              <c16:uniqueId val="{00000003-063F-476E-8964-86A52E949D79}"/>
            </c:ext>
          </c:extLst>
        </c:ser>
        <c:dLbls>
          <c:showLegendKey val="0"/>
          <c:showVal val="0"/>
          <c:showCatName val="0"/>
          <c:showSerName val="0"/>
          <c:showPercent val="0"/>
          <c:showBubbleSize val="0"/>
        </c:dLbls>
        <c:gapWidth val="100"/>
        <c:overlap val="100"/>
        <c:axId val="1007365152"/>
        <c:axId val="1007244448"/>
      </c:barChart>
      <c:catAx>
        <c:axId val="100736515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44448"/>
        <c:crosses val="autoZero"/>
        <c:auto val="1"/>
        <c:lblAlgn val="ctr"/>
        <c:lblOffset val="100"/>
        <c:noMultiLvlLbl val="0"/>
      </c:catAx>
      <c:valAx>
        <c:axId val="1007244448"/>
        <c:scaling>
          <c:orientation val="minMax"/>
          <c:max val="1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65152"/>
        <c:crosses val="autoZero"/>
        <c:crossBetween val="between"/>
        <c:majorUnit val="20"/>
      </c:valAx>
      <c:spPr>
        <a:solidFill>
          <a:srgbClr val="FF0000">
            <a:alpha val="15000"/>
          </a:srgbClr>
        </a:solidFill>
        <a:ln>
          <a:noFill/>
        </a:ln>
        <a:effectLst/>
      </c:spPr>
    </c:plotArea>
    <c:legend>
      <c:legendPos val="b"/>
      <c:layout>
        <c:manualLayout>
          <c:xMode val="edge"/>
          <c:yMode val="edge"/>
          <c:x val="0.56014491720229664"/>
          <c:y val="0.90609589730487228"/>
          <c:w val="0.42132292971787322"/>
          <c:h val="6.63721459596311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manualLayout>
          <c:xMode val="edge"/>
          <c:yMode val="edge"/>
          <c:x val="0.44379908526958067"/>
          <c:y val="2.359882005899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3.16'!$B$8</c:f>
              <c:strCache>
                <c:ptCount val="1"/>
                <c:pt idx="0">
                  <c:v>Growth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3.16'!$A$9:$A$18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3.16'!$F$9:$F$18</c:f>
              <c:numCache>
                <c:formatCode>####</c:formatCode>
                <c:ptCount val="10"/>
                <c:pt idx="0">
                  <c:v>41.42323440347127</c:v>
                </c:pt>
                <c:pt idx="1">
                  <c:v>39.582578489887844</c:v>
                </c:pt>
                <c:pt idx="2">
                  <c:v>38.506028543326984</c:v>
                </c:pt>
                <c:pt idx="3">
                  <c:v>37.312979301978118</c:v>
                </c:pt>
                <c:pt idx="4">
                  <c:v>37.336368595397339</c:v>
                </c:pt>
                <c:pt idx="5">
                  <c:v>31.293336900231388</c:v>
                </c:pt>
                <c:pt idx="6">
                  <c:v>25.935903895829057</c:v>
                </c:pt>
                <c:pt idx="7">
                  <c:v>23.819300507823019</c:v>
                </c:pt>
                <c:pt idx="8">
                  <c:v>21.960060614098825</c:v>
                </c:pt>
                <c:pt idx="9" formatCode="0">
                  <c:v>18.363478002090723</c:v>
                </c:pt>
              </c:numCache>
            </c:numRef>
          </c:val>
          <c:extLst>
            <c:ext xmlns:c16="http://schemas.microsoft.com/office/drawing/2014/chart" uri="{C3380CC4-5D6E-409C-BE32-E72D297353CC}">
              <c16:uniqueId val="{00000000-16D9-4B26-8705-31BE184C4DA1}"/>
            </c:ext>
          </c:extLst>
        </c:ser>
        <c:ser>
          <c:idx val="1"/>
          <c:order val="1"/>
          <c:tx>
            <c:strRef>
              <c:f>'Figure 3.16'!$C$8</c:f>
              <c:strCache>
                <c:ptCount val="1"/>
                <c:pt idx="0">
                  <c:v>Replacement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3.16'!$A$9:$A$18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3.16'!$G$9:$G$18</c:f>
              <c:numCache>
                <c:formatCode>####</c:formatCode>
                <c:ptCount val="10"/>
                <c:pt idx="0">
                  <c:v>25.642525606669114</c:v>
                </c:pt>
                <c:pt idx="1">
                  <c:v>24.769838592098953</c:v>
                </c:pt>
                <c:pt idx="2">
                  <c:v>26.693785784120166</c:v>
                </c:pt>
                <c:pt idx="3">
                  <c:v>30.66274180645431</c:v>
                </c:pt>
                <c:pt idx="4">
                  <c:v>32.476770157992739</c:v>
                </c:pt>
                <c:pt idx="5">
                  <c:v>34.624887162793506</c:v>
                </c:pt>
                <c:pt idx="6">
                  <c:v>35.774670340172634</c:v>
                </c:pt>
                <c:pt idx="7">
                  <c:v>40.015261895618139</c:v>
                </c:pt>
                <c:pt idx="8">
                  <c:v>39.967211575410964</c:v>
                </c:pt>
                <c:pt idx="9" formatCode="0">
                  <c:v>41.474794307923538</c:v>
                </c:pt>
              </c:numCache>
            </c:numRef>
          </c:val>
          <c:extLst>
            <c:ext xmlns:c16="http://schemas.microsoft.com/office/drawing/2014/chart" uri="{C3380CC4-5D6E-409C-BE32-E72D297353CC}">
              <c16:uniqueId val="{00000001-16D9-4B26-8705-31BE184C4DA1}"/>
            </c:ext>
          </c:extLst>
        </c:ser>
        <c:ser>
          <c:idx val="2"/>
          <c:order val="2"/>
          <c:tx>
            <c:strRef>
              <c:f>'Figure 3.16'!$D$8</c:f>
              <c:strCache>
                <c:ptCount val="1"/>
                <c:pt idx="0">
                  <c:v>Overheads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3.16'!$A$9:$A$18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3.16'!$H$9:$H$18</c:f>
              <c:numCache>
                <c:formatCode>####</c:formatCode>
                <c:ptCount val="10"/>
                <c:pt idx="0">
                  <c:v>14.69557480103296</c:v>
                </c:pt>
                <c:pt idx="1">
                  <c:v>15.814542871449991</c:v>
                </c:pt>
                <c:pt idx="2">
                  <c:v>15.825037494608788</c:v>
                </c:pt>
                <c:pt idx="3">
                  <c:v>15.732764050015874</c:v>
                </c:pt>
                <c:pt idx="4">
                  <c:v>15.5672108088113</c:v>
                </c:pt>
                <c:pt idx="5">
                  <c:v>17.545972803235021</c:v>
                </c:pt>
                <c:pt idx="6">
                  <c:v>17.695753281103379</c:v>
                </c:pt>
                <c:pt idx="7">
                  <c:v>17.586673085326943</c:v>
                </c:pt>
                <c:pt idx="8">
                  <c:v>20.150611515141204</c:v>
                </c:pt>
                <c:pt idx="9" formatCode="0">
                  <c:v>20.278994939757389</c:v>
                </c:pt>
              </c:numCache>
            </c:numRef>
          </c:val>
          <c:extLst>
            <c:ext xmlns:c16="http://schemas.microsoft.com/office/drawing/2014/chart" uri="{C3380CC4-5D6E-409C-BE32-E72D297353CC}">
              <c16:uniqueId val="{00000002-16D9-4B26-8705-31BE184C4DA1}"/>
            </c:ext>
          </c:extLst>
        </c:ser>
        <c:ser>
          <c:idx val="3"/>
          <c:order val="3"/>
          <c:tx>
            <c:strRef>
              <c:f>'Figure 3.16'!$E$8</c:f>
              <c:strCache>
                <c:ptCount val="1"/>
                <c:pt idx="0">
                  <c:v>Non-network</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3.16'!$A$9:$A$18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3.16'!$I$9:$I$18</c:f>
              <c:numCache>
                <c:formatCode>####</c:formatCode>
                <c:ptCount val="10"/>
                <c:pt idx="0">
                  <c:v>18.238665188826676</c:v>
                </c:pt>
                <c:pt idx="1">
                  <c:v>19.83304004656323</c:v>
                </c:pt>
                <c:pt idx="2">
                  <c:v>18.97514817794406</c:v>
                </c:pt>
                <c:pt idx="3">
                  <c:v>16.291514841551692</c:v>
                </c:pt>
                <c:pt idx="4">
                  <c:v>14.619650437798642</c:v>
                </c:pt>
                <c:pt idx="5">
                  <c:v>16.535803133740107</c:v>
                </c:pt>
                <c:pt idx="6">
                  <c:v>20.593672482894934</c:v>
                </c:pt>
                <c:pt idx="7">
                  <c:v>18.578764511231899</c:v>
                </c:pt>
                <c:pt idx="8">
                  <c:v>17.922116295348999</c:v>
                </c:pt>
                <c:pt idx="9" formatCode="0">
                  <c:v>19.88273275022835</c:v>
                </c:pt>
              </c:numCache>
            </c:numRef>
          </c:val>
          <c:extLst>
            <c:ext xmlns:c16="http://schemas.microsoft.com/office/drawing/2014/chart" uri="{C3380CC4-5D6E-409C-BE32-E72D297353CC}">
              <c16:uniqueId val="{00000003-16D9-4B26-8705-31BE184C4DA1}"/>
            </c:ext>
          </c:extLst>
        </c:ser>
        <c:dLbls>
          <c:showLegendKey val="0"/>
          <c:showVal val="0"/>
          <c:showCatName val="0"/>
          <c:showSerName val="0"/>
          <c:showPercent val="0"/>
          <c:showBubbleSize val="0"/>
        </c:dLbls>
        <c:gapWidth val="100"/>
        <c:overlap val="100"/>
        <c:axId val="1007365152"/>
        <c:axId val="1007244448"/>
      </c:barChart>
      <c:catAx>
        <c:axId val="100736515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44448"/>
        <c:crosses val="autoZero"/>
        <c:auto val="1"/>
        <c:lblAlgn val="ctr"/>
        <c:lblOffset val="100"/>
        <c:noMultiLvlLbl val="0"/>
      </c:catAx>
      <c:valAx>
        <c:axId val="1007244448"/>
        <c:scaling>
          <c:orientation val="minMax"/>
          <c:max val="1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65152"/>
        <c:crosses val="autoZero"/>
        <c:crossBetween val="between"/>
        <c:majorUnit val="20"/>
      </c:valAx>
      <c:spPr>
        <a:solidFill>
          <a:srgbClr val="FF0000">
            <a:alpha val="15000"/>
          </a:srgbClr>
        </a:solidFill>
        <a:ln>
          <a:noFill/>
        </a:ln>
        <a:effectLst/>
      </c:spPr>
    </c:plotArea>
    <c:legend>
      <c:legendPos val="b"/>
      <c:layout>
        <c:manualLayout>
          <c:xMode val="edge"/>
          <c:yMode val="edge"/>
          <c:x val="0.55842003578789401"/>
          <c:y val="0.9100290339813718"/>
          <c:w val="0.42132292971787322"/>
          <c:h val="6.63721459596311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3.18'!$Q$13</c:f>
              <c:strCache>
                <c:ptCount val="1"/>
                <c:pt idx="0">
                  <c:v>Transmission min</c:v>
                </c:pt>
              </c:strCache>
            </c:strRef>
          </c:tx>
          <c:spPr>
            <a:noFill/>
            <a:ln>
              <a:noFill/>
            </a:ln>
            <a:effectLst/>
          </c:spPr>
          <c:invertIfNegative val="0"/>
          <c:cat>
            <c:numRef>
              <c:f>'Figure 3.18'!$P$14:$P$36</c:f>
              <c:numCache>
                <c:formatCode>General</c:formatCode>
                <c:ptCount val="23"/>
                <c:pt idx="0">
                  <c:v>2011</c:v>
                </c:pt>
                <c:pt idx="3">
                  <c:v>2012</c:v>
                </c:pt>
                <c:pt idx="6">
                  <c:v>2013</c:v>
                </c:pt>
                <c:pt idx="9">
                  <c:v>2014</c:v>
                </c:pt>
                <c:pt idx="12">
                  <c:v>2015</c:v>
                </c:pt>
                <c:pt idx="15">
                  <c:v>2016</c:v>
                </c:pt>
                <c:pt idx="18">
                  <c:v>2017</c:v>
                </c:pt>
                <c:pt idx="21">
                  <c:v>2018</c:v>
                </c:pt>
              </c:numCache>
            </c:numRef>
          </c:cat>
          <c:val>
            <c:numRef>
              <c:f>'Figure 3.18'!$Q$14:$Q$36</c:f>
              <c:numCache>
                <c:formatCode>General</c:formatCode>
                <c:ptCount val="23"/>
                <c:pt idx="0" formatCode="0.00">
                  <c:v>8.7639999999999993</c:v>
                </c:pt>
                <c:pt idx="3" formatCode="0.00">
                  <c:v>8.7639999999999993</c:v>
                </c:pt>
                <c:pt idx="6" formatCode="0.00">
                  <c:v>8.6067999999999998</c:v>
                </c:pt>
                <c:pt idx="9" formatCode="0.00">
                  <c:v>7.4990200000000007</c:v>
                </c:pt>
                <c:pt idx="12" formatCode="0.00">
                  <c:v>6.4814433067683002</c:v>
                </c:pt>
                <c:pt idx="15" formatCode="0.00">
                  <c:v>6.3703434791271993</c:v>
                </c:pt>
                <c:pt idx="18" formatCode="0.00">
                  <c:v>6.3342891118185998</c:v>
                </c:pt>
                <c:pt idx="21" formatCode="0.00">
                  <c:v>5.801609</c:v>
                </c:pt>
              </c:numCache>
            </c:numRef>
          </c:val>
          <c:extLst>
            <c:ext xmlns:c16="http://schemas.microsoft.com/office/drawing/2014/chart" uri="{C3380CC4-5D6E-409C-BE32-E72D297353CC}">
              <c16:uniqueId val="{00000000-814B-40EB-B9D5-B0C9EC178C6E}"/>
            </c:ext>
          </c:extLst>
        </c:ser>
        <c:ser>
          <c:idx val="1"/>
          <c:order val="1"/>
          <c:tx>
            <c:strRef>
              <c:f>'Figure 3.18'!$R$13</c:f>
              <c:strCache>
                <c:ptCount val="1"/>
                <c:pt idx="0">
                  <c:v>Transmission</c:v>
                </c:pt>
              </c:strCache>
            </c:strRef>
          </c:tx>
          <c:spPr>
            <a:solidFill>
              <a:schemeClr val="accent1"/>
            </a:solidFill>
            <a:ln>
              <a:noFill/>
            </a:ln>
            <a:effectLst/>
          </c:spPr>
          <c:invertIfNegative val="0"/>
          <c:cat>
            <c:numRef>
              <c:f>'Figure 3.18'!$P$14:$P$36</c:f>
              <c:numCache>
                <c:formatCode>General</c:formatCode>
                <c:ptCount val="23"/>
                <c:pt idx="0">
                  <c:v>2011</c:v>
                </c:pt>
                <c:pt idx="3">
                  <c:v>2012</c:v>
                </c:pt>
                <c:pt idx="6">
                  <c:v>2013</c:v>
                </c:pt>
                <c:pt idx="9">
                  <c:v>2014</c:v>
                </c:pt>
                <c:pt idx="12">
                  <c:v>2015</c:v>
                </c:pt>
                <c:pt idx="15">
                  <c:v>2016</c:v>
                </c:pt>
                <c:pt idx="18">
                  <c:v>2017</c:v>
                </c:pt>
                <c:pt idx="21">
                  <c:v>2018</c:v>
                </c:pt>
              </c:numCache>
            </c:numRef>
          </c:cat>
          <c:val>
            <c:numRef>
              <c:f>'Figure 3.18'!$R$14:$R$36</c:f>
              <c:numCache>
                <c:formatCode>General</c:formatCode>
                <c:ptCount val="23"/>
                <c:pt idx="0" formatCode="0.00">
                  <c:v>1.8814800000000007</c:v>
                </c:pt>
                <c:pt idx="3" formatCode="0.00">
                  <c:v>1.8814800000000007</c:v>
                </c:pt>
                <c:pt idx="6" formatCode="0.00">
                  <c:v>2.0386799999999998</c:v>
                </c:pt>
                <c:pt idx="9" formatCode="0.00">
                  <c:v>2.5503429999999994</c:v>
                </c:pt>
                <c:pt idx="12" formatCode="0.00">
                  <c:v>2.1253566932317005</c:v>
                </c:pt>
                <c:pt idx="15" formatCode="0.00">
                  <c:v>2.2364565208728009</c:v>
                </c:pt>
                <c:pt idx="18" formatCode="0.00">
                  <c:v>2.2725108881814005</c:v>
                </c:pt>
                <c:pt idx="21" formatCode="0.00">
                  <c:v>1.6974110000000007</c:v>
                </c:pt>
              </c:numCache>
            </c:numRef>
          </c:val>
          <c:extLst>
            <c:ext xmlns:c16="http://schemas.microsoft.com/office/drawing/2014/chart" uri="{C3380CC4-5D6E-409C-BE32-E72D297353CC}">
              <c16:uniqueId val="{00000001-814B-40EB-B9D5-B0C9EC178C6E}"/>
            </c:ext>
          </c:extLst>
        </c:ser>
        <c:ser>
          <c:idx val="2"/>
          <c:order val="2"/>
          <c:tx>
            <c:strRef>
              <c:f>'Figure 3.18'!$S$13</c:f>
              <c:strCache>
                <c:ptCount val="1"/>
                <c:pt idx="0">
                  <c:v>Distribution min</c:v>
                </c:pt>
              </c:strCache>
            </c:strRef>
          </c:tx>
          <c:spPr>
            <a:noFill/>
            <a:ln>
              <a:noFill/>
            </a:ln>
            <a:effectLst/>
          </c:spPr>
          <c:invertIfNegative val="0"/>
          <c:cat>
            <c:numRef>
              <c:f>'Figure 3.18'!$P$14:$P$36</c:f>
              <c:numCache>
                <c:formatCode>General</c:formatCode>
                <c:ptCount val="23"/>
                <c:pt idx="0">
                  <c:v>2011</c:v>
                </c:pt>
                <c:pt idx="3">
                  <c:v>2012</c:v>
                </c:pt>
                <c:pt idx="6">
                  <c:v>2013</c:v>
                </c:pt>
                <c:pt idx="9">
                  <c:v>2014</c:v>
                </c:pt>
                <c:pt idx="12">
                  <c:v>2015</c:v>
                </c:pt>
                <c:pt idx="15">
                  <c:v>2016</c:v>
                </c:pt>
                <c:pt idx="18">
                  <c:v>2017</c:v>
                </c:pt>
                <c:pt idx="21">
                  <c:v>2018</c:v>
                </c:pt>
              </c:numCache>
            </c:numRef>
          </c:cat>
          <c:val>
            <c:numRef>
              <c:f>'Figure 3.18'!$S$14:$S$36</c:f>
              <c:numCache>
                <c:formatCode>0.00</c:formatCode>
                <c:ptCount val="23"/>
                <c:pt idx="1">
                  <c:v>8.7860438299058998</c:v>
                </c:pt>
                <c:pt idx="4">
                  <c:v>8.7860438299058998</c:v>
                </c:pt>
                <c:pt idx="7">
                  <c:v>8.2759999999999998</c:v>
                </c:pt>
                <c:pt idx="10">
                  <c:v>8.2759999999999998</c:v>
                </c:pt>
                <c:pt idx="13">
                  <c:v>6.5104250987413002</c:v>
                </c:pt>
                <c:pt idx="16">
                  <c:v>6.0079269832486002</c:v>
                </c:pt>
                <c:pt idx="19">
                  <c:v>6.0389039802548998</c:v>
                </c:pt>
                <c:pt idx="22">
                  <c:v>5.9962588483561001</c:v>
                </c:pt>
              </c:numCache>
            </c:numRef>
          </c:val>
          <c:extLst>
            <c:ext xmlns:c16="http://schemas.microsoft.com/office/drawing/2014/chart" uri="{C3380CC4-5D6E-409C-BE32-E72D297353CC}">
              <c16:uniqueId val="{00000002-814B-40EB-B9D5-B0C9EC178C6E}"/>
            </c:ext>
          </c:extLst>
        </c:ser>
        <c:ser>
          <c:idx val="3"/>
          <c:order val="3"/>
          <c:tx>
            <c:strRef>
              <c:f>'Figure 3.18'!$T$13</c:f>
              <c:strCache>
                <c:ptCount val="1"/>
                <c:pt idx="0">
                  <c:v>Distribution</c:v>
                </c:pt>
              </c:strCache>
            </c:strRef>
          </c:tx>
          <c:spPr>
            <a:solidFill>
              <a:schemeClr val="accent2"/>
            </a:solidFill>
            <a:ln>
              <a:noFill/>
            </a:ln>
            <a:effectLst/>
          </c:spPr>
          <c:invertIfNegative val="0"/>
          <c:cat>
            <c:numRef>
              <c:f>'Figure 3.18'!$P$14:$P$36</c:f>
              <c:numCache>
                <c:formatCode>General</c:formatCode>
                <c:ptCount val="23"/>
                <c:pt idx="0">
                  <c:v>2011</c:v>
                </c:pt>
                <c:pt idx="3">
                  <c:v>2012</c:v>
                </c:pt>
                <c:pt idx="6">
                  <c:v>2013</c:v>
                </c:pt>
                <c:pt idx="9">
                  <c:v>2014</c:v>
                </c:pt>
                <c:pt idx="12">
                  <c:v>2015</c:v>
                </c:pt>
                <c:pt idx="15">
                  <c:v>2016</c:v>
                </c:pt>
                <c:pt idx="18">
                  <c:v>2017</c:v>
                </c:pt>
                <c:pt idx="21">
                  <c:v>2018</c:v>
                </c:pt>
              </c:numCache>
            </c:numRef>
          </c:cat>
          <c:val>
            <c:numRef>
              <c:f>'Figure 3.18'!$T$14:$T$36</c:f>
              <c:numCache>
                <c:formatCode>0.00</c:formatCode>
                <c:ptCount val="23"/>
                <c:pt idx="1">
                  <c:v>1.5445421700941</c:v>
                </c:pt>
                <c:pt idx="4">
                  <c:v>1.5445421700941</c:v>
                </c:pt>
                <c:pt idx="7">
                  <c:v>2.054586</c:v>
                </c:pt>
                <c:pt idx="10">
                  <c:v>2.054586</c:v>
                </c:pt>
                <c:pt idx="13">
                  <c:v>3.8201609012586997</c:v>
                </c:pt>
                <c:pt idx="16">
                  <c:v>2.2680730167514001</c:v>
                </c:pt>
                <c:pt idx="19">
                  <c:v>2.2370960197451004</c:v>
                </c:pt>
                <c:pt idx="22">
                  <c:v>0.68351115164390008</c:v>
                </c:pt>
              </c:numCache>
            </c:numRef>
          </c:val>
          <c:extLst>
            <c:ext xmlns:c16="http://schemas.microsoft.com/office/drawing/2014/chart" uri="{C3380CC4-5D6E-409C-BE32-E72D297353CC}">
              <c16:uniqueId val="{00000003-814B-40EB-B9D5-B0C9EC178C6E}"/>
            </c:ext>
          </c:extLst>
        </c:ser>
        <c:dLbls>
          <c:showLegendKey val="0"/>
          <c:showVal val="0"/>
          <c:showCatName val="0"/>
          <c:showSerName val="0"/>
          <c:showPercent val="0"/>
          <c:showBubbleSize val="0"/>
        </c:dLbls>
        <c:gapWidth val="55"/>
        <c:overlap val="100"/>
        <c:axId val="976102544"/>
        <c:axId val="976095000"/>
      </c:barChart>
      <c:catAx>
        <c:axId val="97610254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095000"/>
        <c:crosses val="autoZero"/>
        <c:auto val="1"/>
        <c:lblAlgn val="ctr"/>
        <c:lblOffset val="100"/>
        <c:noMultiLvlLbl val="0"/>
      </c:catAx>
      <c:valAx>
        <c:axId val="976095000"/>
        <c:scaling>
          <c:orientation val="minMax"/>
          <c:min val="5"/>
        </c:scaling>
        <c:delete val="0"/>
        <c:axPos val="l"/>
        <c:majorGridlines>
          <c:spPr>
            <a:ln w="9525" cap="flat" cmpd="sng" algn="ctr">
              <a:solidFill>
                <a:schemeClr val="bg1"/>
              </a:solidFill>
              <a:round/>
            </a:ln>
            <a:effectLst/>
          </c:spPr>
        </c:majorGridlines>
        <c:numFmt formatCode="0.00"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102544"/>
        <c:crosses val="autoZero"/>
        <c:crossBetween val="between"/>
      </c:valAx>
      <c:spPr>
        <a:solidFill>
          <a:srgbClr val="FF0000">
            <a:alpha val="15000"/>
          </a:srgbClr>
        </a:solidFill>
        <a:ln>
          <a:solidFill>
            <a:schemeClr val="bg1">
              <a:alpha val="61000"/>
            </a:schemeClr>
          </a:solidFill>
        </a:ln>
        <a:effectLst/>
      </c:spPr>
    </c:plotArea>
    <c:legend>
      <c:legendPos val="b"/>
      <c:legendEntry>
        <c:idx val="0"/>
        <c:delete val="1"/>
      </c:legendEntry>
      <c:legendEntry>
        <c:idx val="2"/>
        <c:delete val="1"/>
      </c:legendEntry>
      <c:layout>
        <c:manualLayout>
          <c:xMode val="edge"/>
          <c:yMode val="edge"/>
          <c:x val="0.71566341520742738"/>
          <c:y val="0.91823014080344512"/>
          <c:w val="0.26519042582363772"/>
          <c:h val="6.03221380169301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3.19'!$B$24</c:f>
              <c:strCache>
                <c:ptCount val="1"/>
                <c:pt idx="0">
                  <c:v>Actual return on assets excluding incentives</c:v>
                </c:pt>
              </c:strCache>
            </c:strRef>
          </c:tx>
          <c:spPr>
            <a:solidFill>
              <a:schemeClr val="accent1"/>
            </a:solidFill>
            <a:ln>
              <a:noFill/>
            </a:ln>
            <a:effectLst/>
          </c:spPr>
          <c:invertIfNegative val="0"/>
          <c:cat>
            <c:strRef>
              <c:f>'Figure 3.19'!$A$25:$A$29</c:f>
              <c:strCache>
                <c:ptCount val="5"/>
                <c:pt idx="0">
                  <c:v>Powerlink 
(Queensland)</c:v>
                </c:pt>
                <c:pt idx="1">
                  <c:v>Transgrid 
(NSW)</c:v>
                </c:pt>
                <c:pt idx="2">
                  <c:v>AusNet Services 
(Victoria)</c:v>
                </c:pt>
                <c:pt idx="3">
                  <c:v>ElectraNet 
(South Australia)</c:v>
                </c:pt>
                <c:pt idx="4">
                  <c:v>TasNetwork 
(Tasmania)</c:v>
                </c:pt>
              </c:strCache>
            </c:strRef>
          </c:cat>
          <c:val>
            <c:numRef>
              <c:f>'Figure 3.19'!$B$25:$B$29</c:f>
              <c:numCache>
                <c:formatCode>0.00</c:formatCode>
                <c:ptCount val="5"/>
                <c:pt idx="0">
                  <c:v>4.7679595088528579</c:v>
                </c:pt>
                <c:pt idx="1">
                  <c:v>4.1697279210276035</c:v>
                </c:pt>
                <c:pt idx="2">
                  <c:v>5.6109781011416908</c:v>
                </c:pt>
                <c:pt idx="3">
                  <c:v>5.7562297630993058</c:v>
                </c:pt>
                <c:pt idx="4">
                  <c:v>5.6570494618788798</c:v>
                </c:pt>
              </c:numCache>
            </c:numRef>
          </c:val>
          <c:extLst>
            <c:ext xmlns:c16="http://schemas.microsoft.com/office/drawing/2014/chart" uri="{C3380CC4-5D6E-409C-BE32-E72D297353CC}">
              <c16:uniqueId val="{00000000-60D1-49B9-A4E7-458744FBFF17}"/>
            </c:ext>
          </c:extLst>
        </c:ser>
        <c:ser>
          <c:idx val="1"/>
          <c:order val="1"/>
          <c:tx>
            <c:strRef>
              <c:f>'Figure 3.19'!$C$24</c:f>
              <c:strCache>
                <c:ptCount val="1"/>
                <c:pt idx="0">
                  <c:v>AER allowed pre-tax real WACC</c:v>
                </c:pt>
              </c:strCache>
            </c:strRef>
          </c:tx>
          <c:spPr>
            <a:solidFill>
              <a:schemeClr val="accent2"/>
            </a:solidFill>
            <a:ln>
              <a:noFill/>
            </a:ln>
            <a:effectLst/>
          </c:spPr>
          <c:invertIfNegative val="0"/>
          <c:cat>
            <c:strRef>
              <c:f>'Figure 3.19'!$A$25:$A$29</c:f>
              <c:strCache>
                <c:ptCount val="5"/>
                <c:pt idx="0">
                  <c:v>Powerlink 
(Queensland)</c:v>
                </c:pt>
                <c:pt idx="1">
                  <c:v>Transgrid 
(NSW)</c:v>
                </c:pt>
                <c:pt idx="2">
                  <c:v>AusNet Services 
(Victoria)</c:v>
                </c:pt>
                <c:pt idx="3">
                  <c:v>ElectraNet 
(South Australia)</c:v>
                </c:pt>
                <c:pt idx="4">
                  <c:v>TasNetwork 
(Tasmania)</c:v>
                </c:pt>
              </c:strCache>
            </c:strRef>
          </c:cat>
          <c:val>
            <c:numRef>
              <c:f>'Figure 3.19'!$C$25:$C$29</c:f>
              <c:numCache>
                <c:formatCode>0.00</c:formatCode>
                <c:ptCount val="5"/>
                <c:pt idx="0">
                  <c:v>3.9668282673079003</c:v>
                </c:pt>
                <c:pt idx="1">
                  <c:v>4.6074728455127003</c:v>
                </c:pt>
                <c:pt idx="2">
                  <c:v>3.7202109999999995</c:v>
                </c:pt>
                <c:pt idx="3">
                  <c:v>5.1799630226233999</c:v>
                </c:pt>
                <c:pt idx="4">
                  <c:v>4.1935582222341994</c:v>
                </c:pt>
              </c:numCache>
            </c:numRef>
          </c:val>
          <c:extLst>
            <c:ext xmlns:c16="http://schemas.microsoft.com/office/drawing/2014/chart" uri="{C3380CC4-5D6E-409C-BE32-E72D297353CC}">
              <c16:uniqueId val="{00000001-60D1-49B9-A4E7-458744FBFF17}"/>
            </c:ext>
          </c:extLst>
        </c:ser>
        <c:dLbls>
          <c:showLegendKey val="0"/>
          <c:showVal val="0"/>
          <c:showCatName val="0"/>
          <c:showSerName val="0"/>
          <c:showPercent val="0"/>
          <c:showBubbleSize val="0"/>
        </c:dLbls>
        <c:gapWidth val="219"/>
        <c:axId val="1007276592"/>
        <c:axId val="1007276920"/>
      </c:barChart>
      <c:catAx>
        <c:axId val="100727659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76920"/>
        <c:crosses val="autoZero"/>
        <c:auto val="1"/>
        <c:lblAlgn val="ctr"/>
        <c:lblOffset val="100"/>
        <c:noMultiLvlLbl val="0"/>
      </c:catAx>
      <c:valAx>
        <c:axId val="10072769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276592"/>
        <c:crosses val="autoZero"/>
        <c:crossBetween val="between"/>
      </c:valAx>
      <c:spPr>
        <a:solidFill>
          <a:srgbClr val="FF0000">
            <a:alpha val="15000"/>
          </a:srgbClr>
        </a:solidFill>
        <a:ln>
          <a:noFill/>
        </a:ln>
        <a:effectLst/>
      </c:spPr>
    </c:plotArea>
    <c:legend>
      <c:legendPos val="b"/>
      <c:layout>
        <c:manualLayout>
          <c:xMode val="edge"/>
          <c:yMode val="edge"/>
          <c:x val="0.42344014196168922"/>
          <c:y val="0.90672734715500014"/>
          <c:w val="0.56957202329143308"/>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3.19'!$C$8</c:f>
              <c:strCache>
                <c:ptCount val="1"/>
                <c:pt idx="0">
                  <c:v>Actual return on assets excluding incentives</c:v>
                </c:pt>
              </c:strCache>
            </c:strRef>
          </c:tx>
          <c:spPr>
            <a:solidFill>
              <a:schemeClr val="accent1"/>
            </a:solidFill>
            <a:ln>
              <a:noFill/>
            </a:ln>
            <a:effectLst/>
          </c:spPr>
          <c:invertIfNegative val="0"/>
          <c:cat>
            <c:multiLvlStrRef>
              <c:f>'Figure 3.19'!$A$9:$B$21</c:f>
              <c:multiLvlStrCache>
                <c:ptCount val="13"/>
                <c:lvl>
                  <c:pt idx="0">
                    <c:v>Energex</c:v>
                  </c:pt>
                  <c:pt idx="1">
                    <c:v>Ergon</c:v>
                  </c:pt>
                  <c:pt idx="2">
                    <c:v>Ausgrid</c:v>
                  </c:pt>
                  <c:pt idx="3">
                    <c:v>Endeavour</c:v>
                  </c:pt>
                  <c:pt idx="4">
                    <c:v>Essential</c:v>
                  </c:pt>
                  <c:pt idx="5">
                    <c:v>Evoenergy</c:v>
                  </c:pt>
                  <c:pt idx="6">
                    <c:v>Jemena</c:v>
                  </c:pt>
                  <c:pt idx="7">
                    <c:v>Powercor</c:v>
                  </c:pt>
                  <c:pt idx="8">
                    <c:v>United Energy</c:v>
                  </c:pt>
                  <c:pt idx="9">
                    <c:v>AusNet Services</c:v>
                  </c:pt>
                  <c:pt idx="10">
                    <c:v>Citipower</c:v>
                  </c:pt>
                  <c:pt idx="11">
                    <c:v>SA Power Networks</c:v>
                  </c:pt>
                  <c:pt idx="12">
                    <c:v>TasNetworks</c:v>
                  </c:pt>
                </c:lvl>
                <c:lvl>
                  <c:pt idx="0">
                    <c:v>Queensland</c:v>
                  </c:pt>
                  <c:pt idx="2">
                    <c:v>NSW</c:v>
                  </c:pt>
                  <c:pt idx="5">
                    <c:v>ACT</c:v>
                  </c:pt>
                  <c:pt idx="6">
                    <c:v>Victoria</c:v>
                  </c:pt>
                  <c:pt idx="11">
                    <c:v>South Australia</c:v>
                  </c:pt>
                  <c:pt idx="12">
                    <c:v>Tasmania</c:v>
                  </c:pt>
                </c:lvl>
              </c:multiLvlStrCache>
            </c:multiLvlStrRef>
          </c:cat>
          <c:val>
            <c:numRef>
              <c:f>'Figure 3.19'!$C$9:$C$21</c:f>
              <c:numCache>
                <c:formatCode>0.00</c:formatCode>
                <c:ptCount val="13"/>
                <c:pt idx="0">
                  <c:v>5.5606988762471437</c:v>
                </c:pt>
                <c:pt idx="1">
                  <c:v>4.2616713393268029</c:v>
                </c:pt>
                <c:pt idx="2">
                  <c:v>3.5623420851988983</c:v>
                </c:pt>
                <c:pt idx="3">
                  <c:v>5.9097811678935148</c:v>
                </c:pt>
                <c:pt idx="4">
                  <c:v>3.7078663687312878</c:v>
                </c:pt>
                <c:pt idx="5">
                  <c:v>5.976629972589536</c:v>
                </c:pt>
                <c:pt idx="6">
                  <c:v>6.2747113160097285</c:v>
                </c:pt>
                <c:pt idx="7">
                  <c:v>4.9658760370063293</c:v>
                </c:pt>
                <c:pt idx="8">
                  <c:v>6.7155456297426221</c:v>
                </c:pt>
                <c:pt idx="9">
                  <c:v>5.2289719989160339</c:v>
                </c:pt>
                <c:pt idx="10">
                  <c:v>5.9397573725192183</c:v>
                </c:pt>
                <c:pt idx="11">
                  <c:v>5.2901356917057001</c:v>
                </c:pt>
                <c:pt idx="12">
                  <c:v>3.788489044394288</c:v>
                </c:pt>
              </c:numCache>
            </c:numRef>
          </c:val>
          <c:extLst>
            <c:ext xmlns:c16="http://schemas.microsoft.com/office/drawing/2014/chart" uri="{C3380CC4-5D6E-409C-BE32-E72D297353CC}">
              <c16:uniqueId val="{00000000-77FC-4AD9-858C-2B3A2D95ABD9}"/>
            </c:ext>
          </c:extLst>
        </c:ser>
        <c:ser>
          <c:idx val="1"/>
          <c:order val="1"/>
          <c:tx>
            <c:strRef>
              <c:f>'Figure 3.19'!$D$8</c:f>
              <c:strCache>
                <c:ptCount val="1"/>
                <c:pt idx="0">
                  <c:v>AER allowed pre-tax real WACC</c:v>
                </c:pt>
              </c:strCache>
            </c:strRef>
          </c:tx>
          <c:spPr>
            <a:solidFill>
              <a:schemeClr val="accent2"/>
            </a:solidFill>
            <a:ln>
              <a:noFill/>
            </a:ln>
            <a:effectLst/>
          </c:spPr>
          <c:invertIfNegative val="0"/>
          <c:cat>
            <c:multiLvlStrRef>
              <c:f>'Figure 3.19'!$A$9:$B$21</c:f>
              <c:multiLvlStrCache>
                <c:ptCount val="13"/>
                <c:lvl>
                  <c:pt idx="0">
                    <c:v>Energex</c:v>
                  </c:pt>
                  <c:pt idx="1">
                    <c:v>Ergon</c:v>
                  </c:pt>
                  <c:pt idx="2">
                    <c:v>Ausgrid</c:v>
                  </c:pt>
                  <c:pt idx="3">
                    <c:v>Endeavour</c:v>
                  </c:pt>
                  <c:pt idx="4">
                    <c:v>Essential</c:v>
                  </c:pt>
                  <c:pt idx="5">
                    <c:v>Evoenergy</c:v>
                  </c:pt>
                  <c:pt idx="6">
                    <c:v>Jemena</c:v>
                  </c:pt>
                  <c:pt idx="7">
                    <c:v>Powercor</c:v>
                  </c:pt>
                  <c:pt idx="8">
                    <c:v>United Energy</c:v>
                  </c:pt>
                  <c:pt idx="9">
                    <c:v>AusNet Services</c:v>
                  </c:pt>
                  <c:pt idx="10">
                    <c:v>Citipower</c:v>
                  </c:pt>
                  <c:pt idx="11">
                    <c:v>SA Power Networks</c:v>
                  </c:pt>
                  <c:pt idx="12">
                    <c:v>TasNetworks</c:v>
                  </c:pt>
                </c:lvl>
                <c:lvl>
                  <c:pt idx="0">
                    <c:v>Queensland</c:v>
                  </c:pt>
                  <c:pt idx="2">
                    <c:v>NSW</c:v>
                  </c:pt>
                  <c:pt idx="5">
                    <c:v>ACT</c:v>
                  </c:pt>
                  <c:pt idx="6">
                    <c:v>Victoria</c:v>
                  </c:pt>
                  <c:pt idx="11">
                    <c:v>South Australia</c:v>
                  </c:pt>
                  <c:pt idx="12">
                    <c:v>Tasmania</c:v>
                  </c:pt>
                </c:lvl>
              </c:multiLvlStrCache>
            </c:multiLvlStrRef>
          </c:cat>
          <c:val>
            <c:numRef>
              <c:f>'Figure 3.19'!$D$9:$D$21</c:f>
              <c:numCache>
                <c:formatCode>0.00</c:formatCode>
                <c:ptCount val="13"/>
                <c:pt idx="0">
                  <c:v>4.0044886175869001</c:v>
                </c:pt>
                <c:pt idx="1">
                  <c:v>3.9804586810553002</c:v>
                </c:pt>
                <c:pt idx="2">
                  <c:v>4.4439336152587998</c:v>
                </c:pt>
                <c:pt idx="3">
                  <c:v>4.7580409999999995</c:v>
                </c:pt>
                <c:pt idx="4">
                  <c:v>4.4984266861018005</c:v>
                </c:pt>
                <c:pt idx="5">
                  <c:v>4.4151741809215999</c:v>
                </c:pt>
                <c:pt idx="6">
                  <c:v>4.5849482267399999</c:v>
                </c:pt>
                <c:pt idx="7">
                  <c:v>4.2132012742714</c:v>
                </c:pt>
                <c:pt idx="8">
                  <c:v>4.6714900529443</c:v>
                </c:pt>
                <c:pt idx="9">
                  <c:v>4.4635078632446001</c:v>
                </c:pt>
                <c:pt idx="10">
                  <c:v>4.3129433734382001</c:v>
                </c:pt>
                <c:pt idx="11">
                  <c:v>4.3548499999999999</c:v>
                </c:pt>
                <c:pt idx="12">
                  <c:v>4.1857690545670998</c:v>
                </c:pt>
              </c:numCache>
            </c:numRef>
          </c:val>
          <c:extLst>
            <c:ext xmlns:c16="http://schemas.microsoft.com/office/drawing/2014/chart" uri="{C3380CC4-5D6E-409C-BE32-E72D297353CC}">
              <c16:uniqueId val="{00000001-77FC-4AD9-858C-2B3A2D95ABD9}"/>
            </c:ext>
          </c:extLst>
        </c:ser>
        <c:dLbls>
          <c:showLegendKey val="0"/>
          <c:showVal val="0"/>
          <c:showCatName val="0"/>
          <c:showSerName val="0"/>
          <c:showPercent val="0"/>
          <c:showBubbleSize val="0"/>
        </c:dLbls>
        <c:gapWidth val="100"/>
        <c:axId val="708199544"/>
        <c:axId val="708195608"/>
      </c:barChart>
      <c:catAx>
        <c:axId val="70819954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195608"/>
        <c:crosses val="autoZero"/>
        <c:auto val="1"/>
        <c:lblAlgn val="ctr"/>
        <c:lblOffset val="100"/>
        <c:noMultiLvlLbl val="0"/>
      </c:catAx>
      <c:valAx>
        <c:axId val="70819560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199544"/>
        <c:crosses val="autoZero"/>
        <c:crossBetween val="between"/>
      </c:valAx>
      <c:spPr>
        <a:solidFill>
          <a:srgbClr val="FF0000">
            <a:alpha val="15000"/>
          </a:srgbClr>
        </a:solidFill>
        <a:ln>
          <a:noFill/>
        </a:ln>
        <a:effectLst/>
      </c:spPr>
    </c:plotArea>
    <c:legend>
      <c:legendPos val="b"/>
      <c:layout>
        <c:manualLayout>
          <c:xMode val="edge"/>
          <c:yMode val="edge"/>
          <c:x val="0.44407756684861699"/>
          <c:y val="0.9341606678397707"/>
          <c:w val="0.53974380503220087"/>
          <c:h val="5.07904232061285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3.20'!$B$34</c:f>
              <c:strCache>
                <c:ptCount val="1"/>
                <c:pt idx="0">
                  <c:v>Transmission forecast</c:v>
                </c:pt>
              </c:strCache>
            </c:strRef>
          </c:tx>
          <c:spPr>
            <a:solidFill>
              <a:srgbClr val="D4A182"/>
            </a:solidFill>
            <a:ln>
              <a:noFill/>
            </a:ln>
            <a:effectLst/>
          </c:spPr>
          <c:invertIfNegative val="0"/>
          <c:cat>
            <c:numRef>
              <c:f>'Figure 3.20'!$A$35:$A$77</c:f>
              <c:numCache>
                <c:formatCode>General</c:formatCode>
                <c:ptCount val="43"/>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9">
                  <c:v>2019</c:v>
                </c:pt>
                <c:pt idx="41">
                  <c:v>2020</c:v>
                </c:pt>
              </c:numCache>
            </c:numRef>
          </c:cat>
          <c:val>
            <c:numRef>
              <c:f>'Figure 3.20'!$B$35:$B$77</c:f>
              <c:numCache>
                <c:formatCode>General</c:formatCode>
                <c:ptCount val="43"/>
                <c:pt idx="0" formatCode="0">
                  <c:v>513.75028890959322</c:v>
                </c:pt>
                <c:pt idx="3" formatCode="0">
                  <c:v>511.5545032189072</c:v>
                </c:pt>
                <c:pt idx="6" formatCode="0">
                  <c:v>567.84740000826127</c:v>
                </c:pt>
                <c:pt idx="9" formatCode="0">
                  <c:v>567.24962246524251</c:v>
                </c:pt>
                <c:pt idx="12" formatCode="0">
                  <c:v>635.37775039128519</c:v>
                </c:pt>
                <c:pt idx="15" formatCode="0">
                  <c:v>623.09756793796043</c:v>
                </c:pt>
                <c:pt idx="18" formatCode="0">
                  <c:v>635.50299435140766</c:v>
                </c:pt>
                <c:pt idx="21" formatCode="0">
                  <c:v>658.38382813997907</c:v>
                </c:pt>
                <c:pt idx="24" formatCode="0">
                  <c:v>673.46974165174845</c:v>
                </c:pt>
                <c:pt idx="27" formatCode="0">
                  <c:v>634.18682755880013</c:v>
                </c:pt>
                <c:pt idx="30" formatCode="0">
                  <c:v>644.41407152558816</c:v>
                </c:pt>
                <c:pt idx="33" formatCode="0">
                  <c:v>661.96229136223076</c:v>
                </c:pt>
                <c:pt idx="36" formatCode="_-* #,##0_-;\-* #,##0_-;_-* &quot;-&quot;??_-;_-@_-">
                  <c:v>629.00154991952888</c:v>
                </c:pt>
                <c:pt idx="39" formatCode="_-* #,##0_-;\-* #,##0_-;_-* &quot;-&quot;??_-;_-@_-">
                  <c:v>617.12998443910124</c:v>
                </c:pt>
                <c:pt idx="42" formatCode="_-* #,##0_-;\-* #,##0_-;_-* &quot;-&quot;??_-;_-@_-">
                  <c:v>603.24227754918991</c:v>
                </c:pt>
              </c:numCache>
            </c:numRef>
          </c:val>
          <c:extLst>
            <c:ext xmlns:c16="http://schemas.microsoft.com/office/drawing/2014/chart" uri="{C3380CC4-5D6E-409C-BE32-E72D297353CC}">
              <c16:uniqueId val="{00000000-99BB-4FE0-B849-63F38B1DCCD7}"/>
            </c:ext>
          </c:extLst>
        </c:ser>
        <c:ser>
          <c:idx val="1"/>
          <c:order val="1"/>
          <c:tx>
            <c:strRef>
              <c:f>'Figure 3.20'!$C$34</c:f>
              <c:strCache>
                <c:ptCount val="1"/>
                <c:pt idx="0">
                  <c:v>Distribution forecast</c:v>
                </c:pt>
              </c:strCache>
            </c:strRef>
          </c:tx>
          <c:spPr>
            <a:solidFill>
              <a:srgbClr val="B6A5A5"/>
            </a:solidFill>
            <a:ln>
              <a:noFill/>
            </a:ln>
            <a:effectLst/>
          </c:spPr>
          <c:invertIfNegative val="0"/>
          <c:cat>
            <c:numRef>
              <c:f>'Figure 3.20'!$A$35:$A$77</c:f>
              <c:numCache>
                <c:formatCode>General</c:formatCode>
                <c:ptCount val="43"/>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9">
                  <c:v>2019</c:v>
                </c:pt>
                <c:pt idx="41">
                  <c:v>2020</c:v>
                </c:pt>
              </c:numCache>
            </c:numRef>
          </c:cat>
          <c:val>
            <c:numRef>
              <c:f>'Figure 3.20'!$C$35:$C$77</c:f>
              <c:numCache>
                <c:formatCode>General</c:formatCode>
                <c:ptCount val="43"/>
                <c:pt idx="0" formatCode="_-* #,##0_-;\-* #,##0_-;_-* &quot;-&quot;??_-;_-@_-">
                  <c:v>2616.2625470554672</c:v>
                </c:pt>
                <c:pt idx="3" formatCode="_-* #,##0_-;\-* #,##0_-;_-* &quot;-&quot;??_-;_-@_-">
                  <c:v>2760.7280114554314</c:v>
                </c:pt>
                <c:pt idx="6" formatCode="_-* #,##0_-;\-* #,##0_-;_-* &quot;-&quot;??_-;_-@_-">
                  <c:v>2880.5292057988636</c:v>
                </c:pt>
                <c:pt idx="9" formatCode="_-* #,##0_-;\-* #,##0_-;_-* &quot;-&quot;??_-;_-@_-">
                  <c:v>2911.3770655800763</c:v>
                </c:pt>
                <c:pt idx="12" formatCode="_-* #,##0_-;\-* #,##0_-;_-* &quot;-&quot;??_-;_-@_-">
                  <c:v>3247.8904196148278</c:v>
                </c:pt>
                <c:pt idx="15" formatCode="_-* #,##0_-;\-* #,##0_-;_-* &quot;-&quot;??_-;_-@_-">
                  <c:v>3424.3697404455179</c:v>
                </c:pt>
                <c:pt idx="18" formatCode="_-* #,##0_-;\-* #,##0_-;_-* &quot;-&quot;??_-;_-@_-">
                  <c:v>3521.9058102821077</c:v>
                </c:pt>
                <c:pt idx="21" formatCode="_-* #,##0_-;\-* #,##0_-;_-* &quot;-&quot;??_-;_-@_-">
                  <c:v>3593.5113243762844</c:v>
                </c:pt>
                <c:pt idx="24" formatCode="_-* #,##0_-;\-* #,##0_-;_-* &quot;-&quot;??_-;_-@_-">
                  <c:v>3605.5168655490729</c:v>
                </c:pt>
                <c:pt idx="27" formatCode="_-* #,##0_-;\-* #,##0_-;_-* &quot;-&quot;??_-;_-@_-">
                  <c:v>3103.6222645926946</c:v>
                </c:pt>
                <c:pt idx="30" formatCode="_-* #,##0_-;\-* #,##0_-;_-* &quot;-&quot;??_-;_-@_-">
                  <c:v>3098.0096439941458</c:v>
                </c:pt>
                <c:pt idx="33" formatCode="_-* #,##0_-;\-* #,##0_-;_-* &quot;-&quot;??_-;_-@_-">
                  <c:v>3136.9847252829527</c:v>
                </c:pt>
                <c:pt idx="36" formatCode="_-* #,##0_-;\-* #,##0_-;_-* &quot;-&quot;??_-;_-@_-">
                  <c:v>3152.8070063591426</c:v>
                </c:pt>
                <c:pt idx="39" formatCode="_-* #,##0_-;\-* #,##0_-;_-* &quot;-&quot;??_-;_-@_-">
                  <c:v>3195.3552108577996</c:v>
                </c:pt>
                <c:pt idx="42" formatCode="_-* #,##0_-;\-* #,##0_-;_-* &quot;-&quot;??_-;_-@_-">
                  <c:v>3319.4665618380686</c:v>
                </c:pt>
              </c:numCache>
            </c:numRef>
          </c:val>
          <c:extLst>
            <c:ext xmlns:c16="http://schemas.microsoft.com/office/drawing/2014/chart" uri="{C3380CC4-5D6E-409C-BE32-E72D297353CC}">
              <c16:uniqueId val="{00000001-99BB-4FE0-B849-63F38B1DCCD7}"/>
            </c:ext>
          </c:extLst>
        </c:ser>
        <c:ser>
          <c:idx val="2"/>
          <c:order val="2"/>
          <c:tx>
            <c:strRef>
              <c:f>'Figure 3.20'!$D$34</c:f>
              <c:strCache>
                <c:ptCount val="1"/>
                <c:pt idx="0">
                  <c:v>Transmission actual</c:v>
                </c:pt>
              </c:strCache>
            </c:strRef>
          </c:tx>
          <c:spPr>
            <a:solidFill>
              <a:schemeClr val="accent1"/>
            </a:solidFill>
            <a:ln>
              <a:noFill/>
            </a:ln>
            <a:effectLst/>
          </c:spPr>
          <c:invertIfNegative val="0"/>
          <c:cat>
            <c:numRef>
              <c:f>'Figure 3.20'!$A$35:$A$77</c:f>
              <c:numCache>
                <c:formatCode>General</c:formatCode>
                <c:ptCount val="43"/>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9">
                  <c:v>2019</c:v>
                </c:pt>
                <c:pt idx="41">
                  <c:v>2020</c:v>
                </c:pt>
              </c:numCache>
            </c:numRef>
          </c:cat>
          <c:val>
            <c:numRef>
              <c:f>'Figure 3.20'!$D$35:$D$77</c:f>
              <c:numCache>
                <c:formatCode>0</c:formatCode>
                <c:ptCount val="43"/>
                <c:pt idx="1">
                  <c:v>530.65276841469586</c:v>
                </c:pt>
                <c:pt idx="4">
                  <c:v>541.35900843309264</c:v>
                </c:pt>
                <c:pt idx="7">
                  <c:v>542.34447548064907</c:v>
                </c:pt>
                <c:pt idx="10">
                  <c:v>560.23523542676639</c:v>
                </c:pt>
                <c:pt idx="13">
                  <c:v>587.64996468511288</c:v>
                </c:pt>
                <c:pt idx="16">
                  <c:v>563.74293619225034</c:v>
                </c:pt>
                <c:pt idx="19">
                  <c:v>584.47181728202565</c:v>
                </c:pt>
                <c:pt idx="22">
                  <c:v>569.22688278192652</c:v>
                </c:pt>
                <c:pt idx="25">
                  <c:v>617.42133595451901</c:v>
                </c:pt>
                <c:pt idx="28">
                  <c:v>624.61840009358991</c:v>
                </c:pt>
                <c:pt idx="31">
                  <c:v>637.32681253388182</c:v>
                </c:pt>
                <c:pt idx="34">
                  <c:v>634.14921902357764</c:v>
                </c:pt>
                <c:pt idx="37">
                  <c:v>560.12041738242272</c:v>
                </c:pt>
                <c:pt idx="40" formatCode="General">
                  <c:v>0</c:v>
                </c:pt>
              </c:numCache>
            </c:numRef>
          </c:val>
          <c:extLst>
            <c:ext xmlns:c16="http://schemas.microsoft.com/office/drawing/2014/chart" uri="{C3380CC4-5D6E-409C-BE32-E72D297353CC}">
              <c16:uniqueId val="{00000002-99BB-4FE0-B849-63F38B1DCCD7}"/>
            </c:ext>
          </c:extLst>
        </c:ser>
        <c:ser>
          <c:idx val="3"/>
          <c:order val="3"/>
          <c:tx>
            <c:strRef>
              <c:f>'Figure 3.20'!$E$34</c:f>
              <c:strCache>
                <c:ptCount val="1"/>
                <c:pt idx="0">
                  <c:v>Distribution actual</c:v>
                </c:pt>
              </c:strCache>
            </c:strRef>
          </c:tx>
          <c:spPr>
            <a:solidFill>
              <a:schemeClr val="accent2"/>
            </a:solidFill>
            <a:ln>
              <a:noFill/>
            </a:ln>
            <a:effectLst/>
          </c:spPr>
          <c:invertIfNegative val="0"/>
          <c:cat>
            <c:numRef>
              <c:f>'Figure 3.20'!$A$35:$A$77</c:f>
              <c:numCache>
                <c:formatCode>General</c:formatCode>
                <c:ptCount val="43"/>
                <c:pt idx="0">
                  <c:v>2006</c:v>
                </c:pt>
                <c:pt idx="3">
                  <c:v>2007</c:v>
                </c:pt>
                <c:pt idx="6">
                  <c:v>2008</c:v>
                </c:pt>
                <c:pt idx="9">
                  <c:v>2009</c:v>
                </c:pt>
                <c:pt idx="12">
                  <c:v>2010</c:v>
                </c:pt>
                <c:pt idx="15">
                  <c:v>2011</c:v>
                </c:pt>
                <c:pt idx="18">
                  <c:v>2012</c:v>
                </c:pt>
                <c:pt idx="21">
                  <c:v>2013</c:v>
                </c:pt>
                <c:pt idx="24">
                  <c:v>2014</c:v>
                </c:pt>
                <c:pt idx="27">
                  <c:v>2015</c:v>
                </c:pt>
                <c:pt idx="30">
                  <c:v>2016</c:v>
                </c:pt>
                <c:pt idx="33">
                  <c:v>2017</c:v>
                </c:pt>
                <c:pt idx="36">
                  <c:v>2018</c:v>
                </c:pt>
                <c:pt idx="39">
                  <c:v>2019</c:v>
                </c:pt>
                <c:pt idx="41">
                  <c:v>2020</c:v>
                </c:pt>
              </c:numCache>
            </c:numRef>
          </c:cat>
          <c:val>
            <c:numRef>
              <c:f>'Figure 3.20'!$E$35:$E$77</c:f>
              <c:numCache>
                <c:formatCode>#,##0</c:formatCode>
                <c:ptCount val="43"/>
                <c:pt idx="1">
                  <c:v>2620.8698939196306</c:v>
                </c:pt>
                <c:pt idx="4">
                  <c:v>2686.3609218038869</c:v>
                </c:pt>
                <c:pt idx="7">
                  <c:v>3055.4197797271322</c:v>
                </c:pt>
                <c:pt idx="10">
                  <c:v>3078.7170039238044</c:v>
                </c:pt>
                <c:pt idx="13">
                  <c:v>3191.6913896772494</c:v>
                </c:pt>
                <c:pt idx="16">
                  <c:v>3415.8347562234567</c:v>
                </c:pt>
                <c:pt idx="19">
                  <c:v>3741.6819672243305</c:v>
                </c:pt>
                <c:pt idx="22">
                  <c:v>3512.1710815171123</c:v>
                </c:pt>
                <c:pt idx="25">
                  <c:v>3563.0984571478984</c:v>
                </c:pt>
                <c:pt idx="28">
                  <c:v>3566.2466568184723</c:v>
                </c:pt>
                <c:pt idx="31">
                  <c:v>3303.913288721832</c:v>
                </c:pt>
                <c:pt idx="34" formatCode="_(* #,##0_);_(* \(#,##0\);_(* &quot;-&quot;??_);_(@_)">
                  <c:v>3198.5222629949158</c:v>
                </c:pt>
                <c:pt idx="37" formatCode="0">
                  <c:v>3062.8587075152846</c:v>
                </c:pt>
                <c:pt idx="40" formatCode="General">
                  <c:v>0</c:v>
                </c:pt>
              </c:numCache>
            </c:numRef>
          </c:val>
          <c:extLst>
            <c:ext xmlns:c16="http://schemas.microsoft.com/office/drawing/2014/chart" uri="{C3380CC4-5D6E-409C-BE32-E72D297353CC}">
              <c16:uniqueId val="{00000003-99BB-4FE0-B849-63F38B1DCCD7}"/>
            </c:ext>
          </c:extLst>
        </c:ser>
        <c:dLbls>
          <c:showLegendKey val="0"/>
          <c:showVal val="0"/>
          <c:showCatName val="0"/>
          <c:showSerName val="0"/>
          <c:showPercent val="0"/>
          <c:showBubbleSize val="0"/>
        </c:dLbls>
        <c:gapWidth val="0"/>
        <c:overlap val="100"/>
        <c:axId val="452880160"/>
        <c:axId val="452879176"/>
      </c:barChart>
      <c:catAx>
        <c:axId val="45288016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879176"/>
        <c:crosses val="autoZero"/>
        <c:auto val="1"/>
        <c:lblAlgn val="ctr"/>
        <c:lblOffset val="100"/>
        <c:noMultiLvlLbl val="0"/>
      </c:catAx>
      <c:valAx>
        <c:axId val="45287917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880160"/>
        <c:crosses val="autoZero"/>
        <c:crossBetween val="between"/>
      </c:valAx>
      <c:spPr>
        <a:solidFill>
          <a:srgbClr val="FF0000">
            <a:alpha val="15000"/>
          </a:srgbClr>
        </a:solidFill>
        <a:ln>
          <a:noFill/>
        </a:ln>
        <a:effectLst/>
      </c:spPr>
    </c:plotArea>
    <c:legend>
      <c:legendPos val="b"/>
      <c:layout>
        <c:manualLayout>
          <c:xMode val="edge"/>
          <c:yMode val="edge"/>
          <c:x val="0.43543301624237651"/>
          <c:y val="0.92906940120856996"/>
          <c:w val="0.5564664978792323"/>
          <c:h val="5.23259476286394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3.21'!$C$7</c:f>
              <c:strCache>
                <c:ptCount val="1"/>
                <c:pt idx="0">
                  <c:v>Previous regulatory period</c:v>
                </c:pt>
              </c:strCache>
            </c:strRef>
          </c:tx>
          <c:spPr>
            <a:solidFill>
              <a:schemeClr val="accent1"/>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3.21'!$C$8:$C$25</c:f>
              <c:numCache>
                <c:formatCode>0.0</c:formatCode>
                <c:ptCount val="18"/>
                <c:pt idx="0">
                  <c:v>174.33777790429514</c:v>
                </c:pt>
                <c:pt idx="1">
                  <c:v>89.636698909654157</c:v>
                </c:pt>
                <c:pt idx="2">
                  <c:v>217.37549790498989</c:v>
                </c:pt>
                <c:pt idx="3">
                  <c:v>92.496554303305686</c:v>
                </c:pt>
                <c:pt idx="4">
                  <c:v>37.574014699887655</c:v>
                </c:pt>
                <c:pt idx="5">
                  <c:v>244.0330886209419</c:v>
                </c:pt>
                <c:pt idx="6">
                  <c:v>73.350878665105228</c:v>
                </c:pt>
                <c:pt idx="7">
                  <c:v>79.247481049202221</c:v>
                </c:pt>
                <c:pt idx="8">
                  <c:v>227.2524849877197</c:v>
                </c:pt>
                <c:pt idx="9">
                  <c:v>134.67252192975997</c:v>
                </c:pt>
                <c:pt idx="10">
                  <c:v>78.203442825575138</c:v>
                </c:pt>
                <c:pt idx="11">
                  <c:v>424.62121543296342</c:v>
                </c:pt>
                <c:pt idx="12">
                  <c:v>433.2653547277576</c:v>
                </c:pt>
                <c:pt idx="13">
                  <c:v>250.53234720902438</c:v>
                </c:pt>
                <c:pt idx="14">
                  <c:v>562.58933035142638</c:v>
                </c:pt>
                <c:pt idx="15">
                  <c:v>297.38080550681542</c:v>
                </c:pt>
                <c:pt idx="16">
                  <c:v>362.70311906405914</c:v>
                </c:pt>
                <c:pt idx="17">
                  <c:v>56.904206973838292</c:v>
                </c:pt>
              </c:numCache>
            </c:numRef>
          </c:val>
          <c:extLst>
            <c:ext xmlns:c16="http://schemas.microsoft.com/office/drawing/2014/chart" uri="{C3380CC4-5D6E-409C-BE32-E72D297353CC}">
              <c16:uniqueId val="{00000000-65EE-4F27-B6DF-AF9580B020C7}"/>
            </c:ext>
          </c:extLst>
        </c:ser>
        <c:ser>
          <c:idx val="1"/>
          <c:order val="1"/>
          <c:tx>
            <c:strRef>
              <c:f>'Figure 3.12'!$D$7</c:f>
              <c:strCache>
                <c:ptCount val="1"/>
                <c:pt idx="0">
                  <c:v>Current regulatory period</c:v>
                </c:pt>
              </c:strCache>
            </c:strRef>
          </c:tx>
          <c:spPr>
            <a:solidFill>
              <a:schemeClr val="accent2"/>
            </a:solidFill>
            <a:ln>
              <a:noFill/>
            </a:ln>
            <a:effectLst/>
          </c:spPr>
          <c:invertIfNegative val="0"/>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3.21'!$D$8:$D$25</c:f>
              <c:numCache>
                <c:formatCode>0.0</c:formatCode>
                <c:ptCount val="18"/>
                <c:pt idx="0">
                  <c:v>184.69313288865584</c:v>
                </c:pt>
                <c:pt idx="1">
                  <c:v>93.313310722369422</c:v>
                </c:pt>
                <c:pt idx="2">
                  <c:v>202.62381680512078</c:v>
                </c:pt>
                <c:pt idx="3">
                  <c:v>96.424934788958012</c:v>
                </c:pt>
                <c:pt idx="4">
                  <c:v>30.323261507544942</c:v>
                </c:pt>
                <c:pt idx="5">
                  <c:v>248.45995634685033</c:v>
                </c:pt>
                <c:pt idx="6">
                  <c:v>91.429560689997402</c:v>
                </c:pt>
                <c:pt idx="7">
                  <c:v>95.844621841720709</c:v>
                </c:pt>
                <c:pt idx="8">
                  <c:v>254.3629942203529</c:v>
                </c:pt>
                <c:pt idx="9">
                  <c:v>153.9132358779969</c:v>
                </c:pt>
                <c:pt idx="10">
                  <c:v>89.365242933604421</c:v>
                </c:pt>
                <c:pt idx="11">
                  <c:v>372.08963693123201</c:v>
                </c:pt>
                <c:pt idx="12">
                  <c:v>376.32149808064122</c:v>
                </c:pt>
                <c:pt idx="13">
                  <c:v>270.07762199182474</c:v>
                </c:pt>
                <c:pt idx="14">
                  <c:v>458.10900906247133</c:v>
                </c:pt>
                <c:pt idx="15">
                  <c:v>287.49891091528491</c:v>
                </c:pt>
                <c:pt idx="16">
                  <c:v>343.68196790203257</c:v>
                </c:pt>
                <c:pt idx="17">
                  <c:v>59.3942525675007</c:v>
                </c:pt>
              </c:numCache>
            </c:numRef>
          </c:val>
          <c:extLst>
            <c:ext xmlns:c16="http://schemas.microsoft.com/office/drawing/2014/chart" uri="{C3380CC4-5D6E-409C-BE32-E72D297353CC}">
              <c16:uniqueId val="{00000001-65EE-4F27-B6DF-AF9580B020C7}"/>
            </c:ext>
          </c:extLst>
        </c:ser>
        <c:dLbls>
          <c:showLegendKey val="0"/>
          <c:showVal val="0"/>
          <c:showCatName val="0"/>
          <c:showSerName val="0"/>
          <c:showPercent val="0"/>
          <c:showBubbleSize val="0"/>
        </c:dLbls>
        <c:gapWidth val="219"/>
        <c:axId val="732696376"/>
        <c:axId val="732704576"/>
      </c:barChart>
      <c:lineChart>
        <c:grouping val="standard"/>
        <c:varyColors val="0"/>
        <c:ser>
          <c:idx val="2"/>
          <c:order val="2"/>
          <c:tx>
            <c:strRef>
              <c:f>'Figure 3.21'!$E$6</c:f>
              <c:strCache>
                <c:ptCount val="1"/>
                <c:pt idx="0">
                  <c:v>Per cent</c:v>
                </c:pt>
              </c:strCache>
            </c:strRef>
          </c:tx>
          <c:spPr>
            <a:ln w="28575" cap="rnd">
              <a:noFill/>
              <a:round/>
            </a:ln>
            <a:effectLst/>
          </c:spPr>
          <c:marker>
            <c:symbol val="none"/>
          </c:marker>
          <c:dLbls>
            <c:dLbl>
              <c:idx val="0"/>
              <c:layout>
                <c:manualLayout>
                  <c:x val="-1.3468386507105043E-2"/>
                  <c:y val="0.157043879907621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EE-4F27-B6DF-AF9580B020C7}"/>
                </c:ext>
              </c:extLst>
            </c:dLbl>
            <c:dLbl>
              <c:idx val="1"/>
              <c:layout>
                <c:manualLayout>
                  <c:x val="-1.1649258933595899E-2"/>
                  <c:y val="0.23094688221708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EE-4F27-B6DF-AF9580B020C7}"/>
                </c:ext>
              </c:extLst>
            </c:dLbl>
            <c:dLbl>
              <c:idx val="2"/>
              <c:layout>
                <c:manualLayout>
                  <c:x val="-1.4314363767733903E-2"/>
                  <c:y val="3.0792917628944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EE-4F27-B6DF-AF9580B020C7}"/>
                </c:ext>
              </c:extLst>
            </c:dLbl>
            <c:dLbl>
              <c:idx val="3"/>
              <c:layout>
                <c:manualLayout>
                  <c:x val="-1.2542926088819042E-2"/>
                  <c:y val="0.221709006928406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5EE-4F27-B6DF-AF9580B020C7}"/>
                </c:ext>
              </c:extLst>
            </c:dLbl>
            <c:dLbl>
              <c:idx val="4"/>
              <c:layout>
                <c:manualLayout>
                  <c:x val="-1.6085801446648763E-2"/>
                  <c:y val="-3.0792917628946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5EE-4F27-B6DF-AF9580B020C7}"/>
                </c:ext>
              </c:extLst>
            </c:dLbl>
            <c:dLbl>
              <c:idx val="5"/>
              <c:layout>
                <c:manualLayout>
                  <c:x val="-1.3388972465237178E-2"/>
                  <c:y val="7.08237105465742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5EE-4F27-B6DF-AF9580B020C7}"/>
                </c:ext>
              </c:extLst>
            </c:dLbl>
            <c:dLbl>
              <c:idx val="6"/>
              <c:layout>
                <c:manualLayout>
                  <c:x val="-1.5208030922957045E-2"/>
                  <c:y val="0.3849114703618167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5EE-4F27-B6DF-AF9580B020C7}"/>
                </c:ext>
              </c:extLst>
            </c:dLbl>
            <c:dLbl>
              <c:idx val="7"/>
              <c:layout>
                <c:manualLayout>
                  <c:x val="-1.6085801446648826E-2"/>
                  <c:y val="0.369515011547344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5EE-4F27-B6DF-AF9580B020C7}"/>
                </c:ext>
              </c:extLst>
            </c:dLbl>
            <c:dLbl>
              <c:idx val="8"/>
              <c:layout>
                <c:manualLayout>
                  <c:x val="-1.8703216386192489E-2"/>
                  <c:y val="0.157043879907621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5EE-4F27-B6DF-AF9580B020C7}"/>
                </c:ext>
              </c:extLst>
            </c:dLbl>
            <c:dLbl>
              <c:idx val="9"/>
              <c:layout>
                <c:manualLayout>
                  <c:x val="-1.4346157030796752E-2"/>
                  <c:y val="0.26173979984603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5EE-4F27-B6DF-AF9580B020C7}"/>
                </c:ext>
              </c:extLst>
            </c:dLbl>
            <c:dLbl>
              <c:idx val="10"/>
              <c:layout>
                <c:manualLayout>
                  <c:x val="-1.6979468601871904E-2"/>
                  <c:y val="0.314087759815242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5EE-4F27-B6DF-AF9580B020C7}"/>
                </c:ext>
              </c:extLst>
            </c:dLbl>
            <c:dLbl>
              <c:idx val="11"/>
              <c:layout>
                <c:manualLayout>
                  <c:x val="-1.2606443499155474E-2"/>
                  <c:y val="-0.240583610651439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5EE-4F27-B6DF-AF9580B020C7}"/>
                </c:ext>
              </c:extLst>
            </c:dLbl>
            <c:dLbl>
              <c:idx val="12"/>
              <c:layout>
                <c:manualLayout>
                  <c:x val="-9.0953614043886039E-3"/>
                  <c:y val="-0.264819091608929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5EE-4F27-B6DF-AF9580B020C7}"/>
                </c:ext>
              </c:extLst>
            </c:dLbl>
            <c:dLbl>
              <c:idx val="13"/>
              <c:layout>
                <c:manualLayout>
                  <c:x val="-1.6101698078180186E-2"/>
                  <c:y val="0.110674110308959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5EE-4F27-B6DF-AF9580B020C7}"/>
                </c:ext>
              </c:extLst>
            </c:dLbl>
            <c:dLbl>
              <c:idx val="14"/>
              <c:layout>
                <c:manualLayout>
                  <c:x val="-5.5684517938795761E-3"/>
                  <c:y val="-0.430019700193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5EE-4F27-B6DF-AF9580B020C7}"/>
                </c:ext>
              </c:extLst>
            </c:dLbl>
            <c:dLbl>
              <c:idx val="15"/>
              <c:layout>
                <c:manualLayout>
                  <c:x val="-1.257471935188202E-2"/>
                  <c:y val="-3.0792917628945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5EE-4F27-B6DF-AF9580B020C7}"/>
                </c:ext>
              </c:extLst>
            </c:dLbl>
            <c:dLbl>
              <c:idx val="16"/>
              <c:layout>
                <c:manualLayout>
                  <c:x val="-9.989028559611618E-3"/>
                  <c:y val="-0.113740309020263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5EE-4F27-B6DF-AF9580B020C7}"/>
                </c:ext>
              </c:extLst>
            </c:dLbl>
            <c:dLbl>
              <c:idx val="17"/>
              <c:layout>
                <c:manualLayout>
                  <c:x val="-1.2558822720350468E-2"/>
                  <c:y val="0.255581216320246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5EE-4F27-B6DF-AF9580B020C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3.10'!$A$8:$B$25</c:f>
              <c:multiLvlStrCache>
                <c:ptCount val="18"/>
                <c:lvl>
                  <c:pt idx="0">
                    <c:v>TransGrid 
(NSW)</c:v>
                  </c:pt>
                  <c:pt idx="1">
                    <c:v>ElectraNet 
(South Australia)</c:v>
                  </c:pt>
                  <c:pt idx="2">
                    <c:v>Powerlink
(Queensland)</c:v>
                  </c:pt>
                  <c:pt idx="3">
                    <c:v>AusNet Services 
(Victoria)</c:v>
                  </c:pt>
                  <c:pt idx="4">
                    <c:v>TasNetworks 
(Tasmania)</c:v>
                  </c:pt>
                  <c:pt idx="5">
                    <c:v>AusNet Services 
(Victoria)</c:v>
                  </c:pt>
                  <c:pt idx="6">
                    <c:v>CitiPower
(Victoria)</c:v>
                  </c:pt>
                  <c:pt idx="7">
                    <c:v>Jemena 
(Victoria)</c:v>
                  </c:pt>
                  <c:pt idx="8">
                    <c:v>Powercor  
(Victoria)</c:v>
                  </c:pt>
                  <c:pt idx="9">
                    <c:v>United Energy 
(Victoria)</c:v>
                  </c:pt>
                  <c:pt idx="10">
                    <c:v>TasNetworks 
(Tasmania)</c:v>
                  </c:pt>
                  <c:pt idx="11">
                    <c:v>Energex
(Queensland)</c:v>
                  </c:pt>
                  <c:pt idx="12">
                    <c:v>Ergon Energy 
(Queensland)</c:v>
                  </c:pt>
                  <c:pt idx="13">
                    <c:v>SA Power Networks
(South Australia)</c:v>
                  </c:pt>
                  <c:pt idx="14">
                    <c:v>Ausgrid 
(NSW)</c:v>
                  </c:pt>
                  <c:pt idx="15">
                    <c:v>Endeavour Energy 
(NSW)</c:v>
                  </c:pt>
                  <c:pt idx="16">
                    <c:v>Essential Energy (NSW)</c:v>
                  </c:pt>
                  <c:pt idx="17">
                    <c:v>Evoenergy 
(ACT)</c:v>
                  </c:pt>
                </c:lvl>
                <c:lvl>
                  <c:pt idx="0">
                    <c:v>Transmission</c:v>
                  </c:pt>
                  <c:pt idx="5">
                    <c:v>Distribution</c:v>
                  </c:pt>
                </c:lvl>
              </c:multiLvlStrCache>
            </c:multiLvlStrRef>
          </c:cat>
          <c:val>
            <c:numRef>
              <c:f>'Figure 3.21'!$E$8:$E$25</c:f>
              <c:numCache>
                <c:formatCode>0.0%</c:formatCode>
                <c:ptCount val="18"/>
                <c:pt idx="0">
                  <c:v>5.6067893929784243E-2</c:v>
                </c:pt>
                <c:pt idx="1">
                  <c:v>3.9400721979033736E-2</c:v>
                </c:pt>
                <c:pt idx="2">
                  <c:v>-7.2803292981382106E-2</c:v>
                </c:pt>
                <c:pt idx="3">
                  <c:v>4.0740297042982078E-2</c:v>
                </c:pt>
                <c:pt idx="4">
                  <c:v>-0.2391152149163969</c:v>
                </c:pt>
                <c:pt idx="5">
                  <c:v>1.7817228140089205E-2</c:v>
                </c:pt>
                <c:pt idx="6">
                  <c:v>0.19773344516211835</c:v>
                </c:pt>
                <c:pt idx="7">
                  <c:v>0.17316715819409526</c:v>
                </c:pt>
                <c:pt idx="8">
                  <c:v>0.10658197083946716</c:v>
                </c:pt>
                <c:pt idx="9">
                  <c:v>0.1250101320947378</c:v>
                </c:pt>
                <c:pt idx="10">
                  <c:v>0.12490090936497707</c:v>
                </c:pt>
                <c:pt idx="11">
                  <c:v>-0.14117990206601769</c:v>
                </c:pt>
                <c:pt idx="12">
                  <c:v>-0.15131704390407691</c:v>
                </c:pt>
                <c:pt idx="13">
                  <c:v>7.2369101292635046E-2</c:v>
                </c:pt>
                <c:pt idx="14">
                  <c:v>-0.2280686893776134</c:v>
                </c:pt>
                <c:pt idx="15">
                  <c:v>-3.4371937479938254E-2</c:v>
                </c:pt>
                <c:pt idx="16">
                  <c:v>-5.5345211382892799E-2</c:v>
                </c:pt>
                <c:pt idx="17">
                  <c:v>4.1924015978355954E-2</c:v>
                </c:pt>
              </c:numCache>
            </c:numRef>
          </c:val>
          <c:smooth val="0"/>
          <c:extLst>
            <c:ext xmlns:c16="http://schemas.microsoft.com/office/drawing/2014/chart" uri="{C3380CC4-5D6E-409C-BE32-E72D297353CC}">
              <c16:uniqueId val="{00000014-65EE-4F27-B6DF-AF9580B020C7}"/>
            </c:ext>
          </c:extLst>
        </c:ser>
        <c:dLbls>
          <c:showLegendKey val="0"/>
          <c:showVal val="0"/>
          <c:showCatName val="0"/>
          <c:showSerName val="0"/>
          <c:showPercent val="0"/>
          <c:showBubbleSize val="0"/>
        </c:dLbls>
        <c:marker val="1"/>
        <c:smooth val="0"/>
        <c:axId val="725860936"/>
        <c:axId val="725859296"/>
      </c:lineChart>
      <c:catAx>
        <c:axId val="73269637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704576"/>
        <c:crosses val="autoZero"/>
        <c:auto val="1"/>
        <c:lblAlgn val="ctr"/>
        <c:lblOffset val="100"/>
        <c:noMultiLvlLbl val="0"/>
      </c:catAx>
      <c:valAx>
        <c:axId val="7327045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696376"/>
        <c:crosses val="autoZero"/>
        <c:crossBetween val="between"/>
      </c:valAx>
      <c:valAx>
        <c:axId val="725859296"/>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FFCDC8"/>
                </a:solidFill>
                <a:latin typeface="+mn-lt"/>
                <a:ea typeface="+mn-ea"/>
                <a:cs typeface="+mn-cs"/>
              </a:defRPr>
            </a:pPr>
            <a:endParaRPr lang="en-US"/>
          </a:p>
        </c:txPr>
        <c:crossAx val="725860936"/>
        <c:crosses val="max"/>
        <c:crossBetween val="between"/>
      </c:valAx>
      <c:catAx>
        <c:axId val="725860936"/>
        <c:scaling>
          <c:orientation val="minMax"/>
        </c:scaling>
        <c:delete val="1"/>
        <c:axPos val="b"/>
        <c:numFmt formatCode="General" sourceLinked="1"/>
        <c:majorTickMark val="out"/>
        <c:minorTickMark val="none"/>
        <c:tickLblPos val="nextTo"/>
        <c:crossAx val="725859296"/>
        <c:crosses val="autoZero"/>
        <c:auto val="1"/>
        <c:lblAlgn val="ctr"/>
        <c:lblOffset val="100"/>
        <c:noMultiLvlLbl val="0"/>
      </c:catAx>
      <c:spPr>
        <a:solidFill>
          <a:srgbClr val="FF0000">
            <a:alpha val="15000"/>
          </a:srgbClr>
        </a:solid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rgbClr val="FFCDC8"/>
                </a:solidFill>
                <a:latin typeface="+mn-lt"/>
                <a:ea typeface="+mn-ea"/>
                <a:cs typeface="+mn-cs"/>
              </a:defRPr>
            </a:pPr>
            <a:endParaRPr lang="en-US"/>
          </a:p>
        </c:txPr>
      </c:legendEntry>
      <c:layout>
        <c:manualLayout>
          <c:xMode val="edge"/>
          <c:yMode val="edge"/>
          <c:x val="0.79662554599745627"/>
          <c:y val="0.9264815454650156"/>
          <c:w val="0.20224544758486623"/>
          <c:h val="5.1963412194722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3.22'!$C$24:$C$25</c:f>
              <c:strCache>
                <c:ptCount val="2"/>
                <c:pt idx="0">
                  <c:v>Transmission</c:v>
                </c:pt>
              </c:strCache>
            </c:strRef>
          </c:tx>
          <c:spPr>
            <a:ln w="28575" cap="rnd">
              <a:solidFill>
                <a:schemeClr val="accent1"/>
              </a:solidFill>
              <a:round/>
            </a:ln>
            <a:effectLst/>
          </c:spPr>
          <c:marker>
            <c:symbol val="none"/>
          </c:marker>
          <c:cat>
            <c:multiLvlStrRef>
              <c:f>'Figure 3.22'!$A$26:$B$108</c:f>
              <c:multiLvlStrCache>
                <c:ptCount val="8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70">
                    <c:v>2006</c:v>
                  </c:pt>
                  <c:pt idx="71">
                    <c:v>2007</c:v>
                  </c:pt>
                  <c:pt idx="72">
                    <c:v>2008</c:v>
                  </c:pt>
                  <c:pt idx="73">
                    <c:v>2009</c:v>
                  </c:pt>
                  <c:pt idx="74">
                    <c:v>2010</c:v>
                  </c:pt>
                  <c:pt idx="75">
                    <c:v>2011</c:v>
                  </c:pt>
                  <c:pt idx="76">
                    <c:v>2012</c:v>
                  </c:pt>
                  <c:pt idx="77">
                    <c:v>2013</c:v>
                  </c:pt>
                  <c:pt idx="78">
                    <c:v>2014</c:v>
                  </c:pt>
                  <c:pt idx="79">
                    <c:v>2015</c:v>
                  </c:pt>
                  <c:pt idx="80">
                    <c:v>2016</c:v>
                  </c:pt>
                  <c:pt idx="81">
                    <c:v>2017</c:v>
                  </c:pt>
                  <c:pt idx="82">
                    <c:v>2018</c:v>
                  </c:pt>
                </c:lvl>
                <c:lvl>
                  <c:pt idx="0">
                    <c:v>Queensland</c:v>
                  </c:pt>
                  <c:pt idx="13">
                    <c:v>NSW</c:v>
                  </c:pt>
                  <c:pt idx="27">
                    <c:v>Victoria</c:v>
                  </c:pt>
                  <c:pt idx="41">
                    <c:v>South Australia</c:v>
                  </c:pt>
                  <c:pt idx="55">
                    <c:v>Tasmania</c:v>
                  </c:pt>
                  <c:pt idx="69">
                    <c:v>ACT</c:v>
                  </c:pt>
                </c:lvl>
              </c:multiLvlStrCache>
            </c:multiLvlStrRef>
          </c:cat>
          <c:val>
            <c:numRef>
              <c:f>'Figure 3.22'!$C$26:$C$108</c:f>
              <c:numCache>
                <c:formatCode>General</c:formatCode>
                <c:ptCount val="83"/>
                <c:pt idx="0">
                  <c:v>0.87160000000000004</c:v>
                </c:pt>
                <c:pt idx="1">
                  <c:v>0.80410000000000004</c:v>
                </c:pt>
                <c:pt idx="2">
                  <c:v>0.83640000000000003</c:v>
                </c:pt>
                <c:pt idx="3">
                  <c:v>0.75770000000000004</c:v>
                </c:pt>
                <c:pt idx="4">
                  <c:v>0.79390000000000005</c:v>
                </c:pt>
                <c:pt idx="5">
                  <c:v>0.78700000000000003</c:v>
                </c:pt>
                <c:pt idx="6">
                  <c:v>0.77129999999999999</c:v>
                </c:pt>
                <c:pt idx="7">
                  <c:v>0.74819999999999998</c:v>
                </c:pt>
                <c:pt idx="8">
                  <c:v>0.71379999999999999</c:v>
                </c:pt>
                <c:pt idx="9">
                  <c:v>0.70379999999999998</c:v>
                </c:pt>
                <c:pt idx="10">
                  <c:v>0.71279999999999999</c:v>
                </c:pt>
                <c:pt idx="11">
                  <c:v>0.69730000000000003</c:v>
                </c:pt>
                <c:pt idx="12">
                  <c:v>0.74760000000000004</c:v>
                </c:pt>
                <c:pt idx="14">
                  <c:v>0.99550000000000005</c:v>
                </c:pt>
                <c:pt idx="15">
                  <c:v>0.9607</c:v>
                </c:pt>
                <c:pt idx="16">
                  <c:v>1.006</c:v>
                </c:pt>
                <c:pt idx="17">
                  <c:v>0.89600000000000002</c:v>
                </c:pt>
                <c:pt idx="18">
                  <c:v>0.83850000000000002</c:v>
                </c:pt>
                <c:pt idx="19">
                  <c:v>0.84870000000000001</c:v>
                </c:pt>
                <c:pt idx="20">
                  <c:v>0.79330000000000001</c:v>
                </c:pt>
                <c:pt idx="21">
                  <c:v>0.82350000000000001</c:v>
                </c:pt>
                <c:pt idx="22">
                  <c:v>0.78490000000000004</c:v>
                </c:pt>
                <c:pt idx="23">
                  <c:v>0.753</c:v>
                </c:pt>
                <c:pt idx="24">
                  <c:v>0.7228</c:v>
                </c:pt>
                <c:pt idx="25">
                  <c:v>0.80800000000000005</c:v>
                </c:pt>
                <c:pt idx="26">
                  <c:v>0.8216</c:v>
                </c:pt>
                <c:pt idx="28">
                  <c:v>0.8286</c:v>
                </c:pt>
                <c:pt idx="29">
                  <c:v>0.91090000000000004</c:v>
                </c:pt>
                <c:pt idx="30">
                  <c:v>0.84360000000000002</c:v>
                </c:pt>
                <c:pt idx="31">
                  <c:v>0.73570000000000002</c:v>
                </c:pt>
                <c:pt idx="32">
                  <c:v>0.88539999999999996</c:v>
                </c:pt>
                <c:pt idx="33">
                  <c:v>0.92610000000000003</c:v>
                </c:pt>
                <c:pt idx="34">
                  <c:v>0.87649999999999995</c:v>
                </c:pt>
                <c:pt idx="35">
                  <c:v>0.89970000000000006</c:v>
                </c:pt>
                <c:pt idx="36">
                  <c:v>0.90300000000000002</c:v>
                </c:pt>
                <c:pt idx="37">
                  <c:v>0.83330000000000004</c:v>
                </c:pt>
                <c:pt idx="38">
                  <c:v>0.82540000000000002</c:v>
                </c:pt>
                <c:pt idx="39">
                  <c:v>0.92800000000000005</c:v>
                </c:pt>
                <c:pt idx="40">
                  <c:v>0.91539999999999999</c:v>
                </c:pt>
                <c:pt idx="42">
                  <c:v>1</c:v>
                </c:pt>
                <c:pt idx="43">
                  <c:v>0.97589999999999999</c:v>
                </c:pt>
                <c:pt idx="44">
                  <c:v>0.98599999999999999</c:v>
                </c:pt>
                <c:pt idx="45">
                  <c:v>0.96950000000000003</c:v>
                </c:pt>
                <c:pt idx="46">
                  <c:v>0.93389999999999995</c:v>
                </c:pt>
                <c:pt idx="47">
                  <c:v>0.89100000000000001</c:v>
                </c:pt>
                <c:pt idx="48">
                  <c:v>0.84470000000000001</c:v>
                </c:pt>
                <c:pt idx="49">
                  <c:v>0.81789999999999996</c:v>
                </c:pt>
                <c:pt idx="50">
                  <c:v>0.80689999999999995</c:v>
                </c:pt>
                <c:pt idx="51">
                  <c:v>0.82689999999999997</c:v>
                </c:pt>
                <c:pt idx="52">
                  <c:v>0.74870000000000003</c:v>
                </c:pt>
                <c:pt idx="53">
                  <c:v>0.80469999999999997</c:v>
                </c:pt>
                <c:pt idx="54">
                  <c:v>0.75780000000000003</c:v>
                </c:pt>
                <c:pt idx="56">
                  <c:v>0.88219999999999998</c:v>
                </c:pt>
                <c:pt idx="57">
                  <c:v>0.95109999999999995</c:v>
                </c:pt>
                <c:pt idx="58">
                  <c:v>0.92210000000000003</c:v>
                </c:pt>
                <c:pt idx="59">
                  <c:v>0.86760000000000004</c:v>
                </c:pt>
                <c:pt idx="60">
                  <c:v>0.87729999999999997</c:v>
                </c:pt>
                <c:pt idx="61">
                  <c:v>0.82410000000000005</c:v>
                </c:pt>
                <c:pt idx="62">
                  <c:v>0.86040000000000005</c:v>
                </c:pt>
                <c:pt idx="63">
                  <c:v>0.80530000000000002</c:v>
                </c:pt>
                <c:pt idx="64">
                  <c:v>0.87250000000000005</c:v>
                </c:pt>
                <c:pt idx="65">
                  <c:v>0.95220000000000005</c:v>
                </c:pt>
                <c:pt idx="66">
                  <c:v>0.91569999999999996</c:v>
                </c:pt>
                <c:pt idx="67">
                  <c:v>0.96899999999999997</c:v>
                </c:pt>
                <c:pt idx="68">
                  <c:v>1.0109999999999999</c:v>
                </c:pt>
              </c:numCache>
            </c:numRef>
          </c:val>
          <c:smooth val="0"/>
          <c:extLst>
            <c:ext xmlns:c16="http://schemas.microsoft.com/office/drawing/2014/chart" uri="{C3380CC4-5D6E-409C-BE32-E72D297353CC}">
              <c16:uniqueId val="{00000000-86F4-472F-BF4A-4D5CB2AE6A08}"/>
            </c:ext>
          </c:extLst>
        </c:ser>
        <c:ser>
          <c:idx val="1"/>
          <c:order val="1"/>
          <c:tx>
            <c:strRef>
              <c:f>'Figure 3.22'!$D$24:$D$25</c:f>
              <c:strCache>
                <c:ptCount val="2"/>
                <c:pt idx="0">
                  <c:v>Distribution</c:v>
                </c:pt>
              </c:strCache>
            </c:strRef>
          </c:tx>
          <c:spPr>
            <a:ln w="28575" cap="rnd">
              <a:solidFill>
                <a:schemeClr val="accent2"/>
              </a:solidFill>
              <a:round/>
            </a:ln>
            <a:effectLst/>
          </c:spPr>
          <c:marker>
            <c:symbol val="none"/>
          </c:marker>
          <c:cat>
            <c:multiLvlStrRef>
              <c:f>'Figure 3.22'!$A$26:$B$108</c:f>
              <c:multiLvlStrCache>
                <c:ptCount val="8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70">
                    <c:v>2006</c:v>
                  </c:pt>
                  <c:pt idx="71">
                    <c:v>2007</c:v>
                  </c:pt>
                  <c:pt idx="72">
                    <c:v>2008</c:v>
                  </c:pt>
                  <c:pt idx="73">
                    <c:v>2009</c:v>
                  </c:pt>
                  <c:pt idx="74">
                    <c:v>2010</c:v>
                  </c:pt>
                  <c:pt idx="75">
                    <c:v>2011</c:v>
                  </c:pt>
                  <c:pt idx="76">
                    <c:v>2012</c:v>
                  </c:pt>
                  <c:pt idx="77">
                    <c:v>2013</c:v>
                  </c:pt>
                  <c:pt idx="78">
                    <c:v>2014</c:v>
                  </c:pt>
                  <c:pt idx="79">
                    <c:v>2015</c:v>
                  </c:pt>
                  <c:pt idx="80">
                    <c:v>2016</c:v>
                  </c:pt>
                  <c:pt idx="81">
                    <c:v>2017</c:v>
                  </c:pt>
                  <c:pt idx="82">
                    <c:v>2018</c:v>
                  </c:pt>
                </c:lvl>
                <c:lvl>
                  <c:pt idx="0">
                    <c:v>Queensland</c:v>
                  </c:pt>
                  <c:pt idx="13">
                    <c:v>NSW</c:v>
                  </c:pt>
                  <c:pt idx="27">
                    <c:v>Victoria</c:v>
                  </c:pt>
                  <c:pt idx="41">
                    <c:v>South Australia</c:v>
                  </c:pt>
                  <c:pt idx="55">
                    <c:v>Tasmania</c:v>
                  </c:pt>
                  <c:pt idx="69">
                    <c:v>ACT</c:v>
                  </c:pt>
                </c:lvl>
              </c:multiLvlStrCache>
            </c:multiLvlStrRef>
          </c:cat>
          <c:val>
            <c:numRef>
              <c:f>'Figure 3.22'!$D$26:$D$108</c:f>
              <c:numCache>
                <c:formatCode>General</c:formatCode>
                <c:ptCount val="83"/>
                <c:pt idx="0">
                  <c:v>1.103118410242093</c:v>
                </c:pt>
                <c:pt idx="1">
                  <c:v>1.1909894792803577</c:v>
                </c:pt>
                <c:pt idx="2">
                  <c:v>1.1359490256497438</c:v>
                </c:pt>
                <c:pt idx="3">
                  <c:v>1.1259084411187816</c:v>
                </c:pt>
                <c:pt idx="4">
                  <c:v>1.1331803232836166</c:v>
                </c:pt>
                <c:pt idx="5">
                  <c:v>1.0877783272271182</c:v>
                </c:pt>
                <c:pt idx="6">
                  <c:v>1.0868181438431963</c:v>
                </c:pt>
                <c:pt idx="7">
                  <c:v>1.1170773506516503</c:v>
                </c:pt>
                <c:pt idx="8">
                  <c:v>1.1346413342460639</c:v>
                </c:pt>
                <c:pt idx="9">
                  <c:v>1.0649609684296011</c:v>
                </c:pt>
                <c:pt idx="10">
                  <c:v>1.0893731811715535</c:v>
                </c:pt>
                <c:pt idx="11">
                  <c:v>1.1331759602242701</c:v>
                </c:pt>
                <c:pt idx="12">
                  <c:v>1.1168726461401162</c:v>
                </c:pt>
                <c:pt idx="14">
                  <c:v>1.0945812923482143</c:v>
                </c:pt>
                <c:pt idx="15">
                  <c:v>1.092729812464639</c:v>
                </c:pt>
                <c:pt idx="16">
                  <c:v>0.9840620538325161</c:v>
                </c:pt>
                <c:pt idx="17">
                  <c:v>0.98865342229315922</c:v>
                </c:pt>
                <c:pt idx="18">
                  <c:v>0.99826475972439288</c:v>
                </c:pt>
                <c:pt idx="19">
                  <c:v>0.98501241047177579</c:v>
                </c:pt>
                <c:pt idx="20">
                  <c:v>0.91473537904703039</c:v>
                </c:pt>
                <c:pt idx="21">
                  <c:v>0.94815570561263296</c:v>
                </c:pt>
                <c:pt idx="22">
                  <c:v>0.95164607072273133</c:v>
                </c:pt>
                <c:pt idx="23">
                  <c:v>0.90609939714445853</c:v>
                </c:pt>
                <c:pt idx="24">
                  <c:v>0.93017238213685838</c:v>
                </c:pt>
                <c:pt idx="25">
                  <c:v>0.9556734643703344</c:v>
                </c:pt>
                <c:pt idx="26">
                  <c:v>0.98921313168710567</c:v>
                </c:pt>
                <c:pt idx="28">
                  <c:v>1.2968647748625513</c:v>
                </c:pt>
                <c:pt idx="29">
                  <c:v>1.2987333953692044</c:v>
                </c:pt>
                <c:pt idx="30">
                  <c:v>1.3311417397272691</c:v>
                </c:pt>
                <c:pt idx="31">
                  <c:v>1.2503165650889134</c:v>
                </c:pt>
                <c:pt idx="32">
                  <c:v>1.2486875427302997</c:v>
                </c:pt>
                <c:pt idx="33">
                  <c:v>1.2454847630503973</c:v>
                </c:pt>
                <c:pt idx="34">
                  <c:v>1.1906014271635124</c:v>
                </c:pt>
                <c:pt idx="35">
                  <c:v>1.1661807025893107</c:v>
                </c:pt>
                <c:pt idx="36">
                  <c:v>1.1401418918574739</c:v>
                </c:pt>
                <c:pt idx="37">
                  <c:v>1.1575678479583129</c:v>
                </c:pt>
                <c:pt idx="38">
                  <c:v>1.1600892557125715</c:v>
                </c:pt>
                <c:pt idx="39">
                  <c:v>1.2182782001747177</c:v>
                </c:pt>
                <c:pt idx="40">
                  <c:v>1.1781066062510892</c:v>
                </c:pt>
                <c:pt idx="42">
                  <c:v>1.5838000000000001</c:v>
                </c:pt>
                <c:pt idx="43">
                  <c:v>1.5417000000000001</c:v>
                </c:pt>
                <c:pt idx="44">
                  <c:v>1.6245000000000001</c:v>
                </c:pt>
                <c:pt idx="45">
                  <c:v>1.5777000000000001</c:v>
                </c:pt>
                <c:pt idx="46">
                  <c:v>1.4782</c:v>
                </c:pt>
                <c:pt idx="47">
                  <c:v>1.3956999999999999</c:v>
                </c:pt>
                <c:pt idx="48">
                  <c:v>1.4159999999999999</c:v>
                </c:pt>
                <c:pt idx="49">
                  <c:v>1.359</c:v>
                </c:pt>
                <c:pt idx="50">
                  <c:v>1.3003</c:v>
                </c:pt>
                <c:pt idx="51">
                  <c:v>1.3328</c:v>
                </c:pt>
                <c:pt idx="52">
                  <c:v>1.3911</c:v>
                </c:pt>
                <c:pt idx="53">
                  <c:v>1.3044</c:v>
                </c:pt>
                <c:pt idx="54">
                  <c:v>1.3405</c:v>
                </c:pt>
                <c:pt idx="56">
                  <c:v>1.1256999999999999</c:v>
                </c:pt>
                <c:pt idx="57">
                  <c:v>1.0731999999999999</c:v>
                </c:pt>
                <c:pt idx="58">
                  <c:v>1.0629999999999999</c:v>
                </c:pt>
                <c:pt idx="59">
                  <c:v>0.96060000000000001</c:v>
                </c:pt>
                <c:pt idx="60">
                  <c:v>0.89610000000000001</c:v>
                </c:pt>
                <c:pt idx="61">
                  <c:v>0.97729999999999995</c:v>
                </c:pt>
                <c:pt idx="62">
                  <c:v>0.92330000000000001</c:v>
                </c:pt>
                <c:pt idx="63">
                  <c:v>0.99960000000000004</c:v>
                </c:pt>
                <c:pt idx="64">
                  <c:v>0.94450000000000001</c:v>
                </c:pt>
                <c:pt idx="65">
                  <c:v>1.044</c:v>
                </c:pt>
                <c:pt idx="66">
                  <c:v>1.0002</c:v>
                </c:pt>
                <c:pt idx="67">
                  <c:v>0.92700000000000005</c:v>
                </c:pt>
                <c:pt idx="68">
                  <c:v>0.91779999999999995</c:v>
                </c:pt>
                <c:pt idx="70">
                  <c:v>1</c:v>
                </c:pt>
                <c:pt idx="71">
                  <c:v>0.9899</c:v>
                </c:pt>
                <c:pt idx="72">
                  <c:v>1.0016</c:v>
                </c:pt>
                <c:pt idx="73">
                  <c:v>0.98909999999999998</c:v>
                </c:pt>
                <c:pt idx="74">
                  <c:v>0.95230000000000004</c:v>
                </c:pt>
                <c:pt idx="75">
                  <c:v>0.87450000000000006</c:v>
                </c:pt>
                <c:pt idx="76">
                  <c:v>0.90839999999999999</c:v>
                </c:pt>
                <c:pt idx="77">
                  <c:v>0.88439999999999996</c:v>
                </c:pt>
                <c:pt idx="78">
                  <c:v>0.82310000000000005</c:v>
                </c:pt>
                <c:pt idx="79">
                  <c:v>0.85270000000000001</c:v>
                </c:pt>
                <c:pt idx="80">
                  <c:v>1.0563</c:v>
                </c:pt>
                <c:pt idx="81">
                  <c:v>1.0161</c:v>
                </c:pt>
                <c:pt idx="82">
                  <c:v>0.98640000000000005</c:v>
                </c:pt>
              </c:numCache>
            </c:numRef>
          </c:val>
          <c:smooth val="0"/>
          <c:extLst>
            <c:ext xmlns:c16="http://schemas.microsoft.com/office/drawing/2014/chart" uri="{C3380CC4-5D6E-409C-BE32-E72D297353CC}">
              <c16:uniqueId val="{00000001-86F4-472F-BF4A-4D5CB2AE6A08}"/>
            </c:ext>
          </c:extLst>
        </c:ser>
        <c:dLbls>
          <c:showLegendKey val="0"/>
          <c:showVal val="0"/>
          <c:showCatName val="0"/>
          <c:showSerName val="0"/>
          <c:showPercent val="0"/>
          <c:showBubbleSize val="0"/>
        </c:dLbls>
        <c:smooth val="0"/>
        <c:axId val="1659358360"/>
        <c:axId val="1659358688"/>
      </c:lineChart>
      <c:catAx>
        <c:axId val="165935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9358688"/>
        <c:crosses val="autoZero"/>
        <c:auto val="1"/>
        <c:lblAlgn val="ctr"/>
        <c:lblOffset val="100"/>
        <c:tickLblSkip val="1"/>
        <c:noMultiLvlLbl val="0"/>
      </c:catAx>
      <c:valAx>
        <c:axId val="1659358688"/>
        <c:scaling>
          <c:orientation val="minMax"/>
          <c:min val="0.60000000000000009"/>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9358360"/>
        <c:crosses val="autoZero"/>
        <c:crossBetween val="between"/>
      </c:valAx>
      <c:spPr>
        <a:solidFill>
          <a:srgbClr val="FF0000">
            <a:alpha val="15000"/>
          </a:srgb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'Figure 3.23'!$C$7</c:f>
              <c:strCache>
                <c:ptCount val="1"/>
                <c:pt idx="0">
                  <c:v>Capital expenditure (LHS)</c:v>
                </c:pt>
              </c:strCache>
            </c:strRef>
          </c:tx>
          <c:spPr>
            <a:solidFill>
              <a:schemeClr val="accent2"/>
            </a:solidFill>
            <a:ln>
              <a:noFill/>
            </a:ln>
            <a:effectLst/>
          </c:spPr>
          <c:invertIfNegative val="0"/>
          <c:cat>
            <c:numRef>
              <c:f>'Figure 3.23'!$A$9:$A$21</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formatCode="0">
                  <c:v>2017</c:v>
                </c:pt>
                <c:pt idx="12">
                  <c:v>2018</c:v>
                </c:pt>
              </c:numCache>
            </c:numRef>
          </c:cat>
          <c:val>
            <c:numRef>
              <c:f>'Figure 3.23'!$C$9:$C$21</c:f>
              <c:numCache>
                <c:formatCode>#\ ###\ ###</c:formatCode>
                <c:ptCount val="13"/>
                <c:pt idx="0">
                  <c:v>4521.0226431865167</c:v>
                </c:pt>
                <c:pt idx="1">
                  <c:v>4876.9125080898184</c:v>
                </c:pt>
                <c:pt idx="2">
                  <c:v>4872.1725373337385</c:v>
                </c:pt>
                <c:pt idx="3">
                  <c:v>5854.0871513663524</c:v>
                </c:pt>
                <c:pt idx="4">
                  <c:v>6293.9081991682897</c:v>
                </c:pt>
                <c:pt idx="5">
                  <c:v>6958.5142342434383</c:v>
                </c:pt>
                <c:pt idx="6">
                  <c:v>7081.5858535716607</c:v>
                </c:pt>
                <c:pt idx="7">
                  <c:v>6455.608072534571</c:v>
                </c:pt>
                <c:pt idx="8">
                  <c:v>5417.4098174525716</c:v>
                </c:pt>
                <c:pt idx="9">
                  <c:v>4880.5411430508375</c:v>
                </c:pt>
                <c:pt idx="10">
                  <c:v>3655.1640101255498</c:v>
                </c:pt>
                <c:pt idx="11" formatCode="#\ ###">
                  <c:v>3716.7674529066703</c:v>
                </c:pt>
                <c:pt idx="12" formatCode="#\ ###">
                  <c:v>4073.4655172690836</c:v>
                </c:pt>
              </c:numCache>
            </c:numRef>
          </c:val>
          <c:extLst>
            <c:ext xmlns:c16="http://schemas.microsoft.com/office/drawing/2014/chart" uri="{C3380CC4-5D6E-409C-BE32-E72D297353CC}">
              <c16:uniqueId val="{00000001-ABDF-4D86-9354-FF3E33A821D6}"/>
            </c:ext>
          </c:extLst>
        </c:ser>
        <c:dLbls>
          <c:showLegendKey val="0"/>
          <c:showVal val="0"/>
          <c:showCatName val="0"/>
          <c:showSerName val="0"/>
          <c:showPercent val="0"/>
          <c:showBubbleSize val="0"/>
        </c:dLbls>
        <c:gapWidth val="40"/>
        <c:axId val="782417616"/>
        <c:axId val="782417944"/>
      </c:barChart>
      <c:lineChart>
        <c:grouping val="standard"/>
        <c:varyColors val="0"/>
        <c:ser>
          <c:idx val="0"/>
          <c:order val="0"/>
          <c:tx>
            <c:strRef>
              <c:f>'Figure 3.23'!$B$7</c:f>
              <c:strCache>
                <c:ptCount val="1"/>
                <c:pt idx="0">
                  <c:v>Energy delivered (RHS)</c:v>
                </c:pt>
              </c:strCache>
            </c:strRef>
          </c:tx>
          <c:spPr>
            <a:ln w="28575" cap="rnd">
              <a:solidFill>
                <a:schemeClr val="accent1"/>
              </a:solidFill>
              <a:round/>
            </a:ln>
            <a:effectLst/>
          </c:spPr>
          <c:marker>
            <c:symbol val="none"/>
          </c:marker>
          <c:cat>
            <c:numRef>
              <c:f>'Figure 3.23'!$A$9:$A$21</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formatCode="0">
                  <c:v>2017</c:v>
                </c:pt>
                <c:pt idx="12">
                  <c:v>2018</c:v>
                </c:pt>
              </c:numCache>
            </c:numRef>
          </c:cat>
          <c:val>
            <c:numRef>
              <c:f>'Figure 3.23'!$B$9:$B$21</c:f>
              <c:numCache>
                <c:formatCode>#\ ###\ ###</c:formatCode>
                <c:ptCount val="13"/>
                <c:pt idx="0">
                  <c:v>147261.63860504364</c:v>
                </c:pt>
                <c:pt idx="1">
                  <c:v>148908.45777413828</c:v>
                </c:pt>
                <c:pt idx="2">
                  <c:v>151186.40866518175</c:v>
                </c:pt>
                <c:pt idx="3">
                  <c:v>151829.98999965249</c:v>
                </c:pt>
                <c:pt idx="4">
                  <c:v>152852.91164571562</c:v>
                </c:pt>
                <c:pt idx="5">
                  <c:v>149951.32281915349</c:v>
                </c:pt>
                <c:pt idx="6">
                  <c:v>147741.97791728948</c:v>
                </c:pt>
                <c:pt idx="7">
                  <c:v>143488.4719509368</c:v>
                </c:pt>
                <c:pt idx="8">
                  <c:v>140821.12175531569</c:v>
                </c:pt>
                <c:pt idx="9">
                  <c:v>142382.06996446534</c:v>
                </c:pt>
                <c:pt idx="10">
                  <c:v>143283.93692008907</c:v>
                </c:pt>
                <c:pt idx="11" formatCode="#\ ###">
                  <c:v>143200.73004727199</c:v>
                </c:pt>
                <c:pt idx="12" formatCode="#\ ###">
                  <c:v>142395.21248740822</c:v>
                </c:pt>
              </c:numCache>
            </c:numRef>
          </c:val>
          <c:smooth val="0"/>
          <c:extLst>
            <c:ext xmlns:c16="http://schemas.microsoft.com/office/drawing/2014/chart" uri="{C3380CC4-5D6E-409C-BE32-E72D297353CC}">
              <c16:uniqueId val="{00000000-ABDF-4D86-9354-FF3E33A821D6}"/>
            </c:ext>
          </c:extLst>
        </c:ser>
        <c:dLbls>
          <c:showLegendKey val="0"/>
          <c:showVal val="0"/>
          <c:showCatName val="0"/>
          <c:showSerName val="0"/>
          <c:showPercent val="0"/>
          <c:showBubbleSize val="0"/>
        </c:dLbls>
        <c:marker val="1"/>
        <c:smooth val="0"/>
        <c:axId val="782413680"/>
        <c:axId val="782409416"/>
      </c:lineChart>
      <c:catAx>
        <c:axId val="78241761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7944"/>
        <c:crosses val="autoZero"/>
        <c:auto val="1"/>
        <c:lblAlgn val="ctr"/>
        <c:lblOffset val="100"/>
        <c:noMultiLvlLbl val="0"/>
      </c:catAx>
      <c:valAx>
        <c:axId val="78241794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7616"/>
        <c:crosses val="autoZero"/>
        <c:crossBetween val="between"/>
        <c:majorUnit val="2000"/>
      </c:valAx>
      <c:valAx>
        <c:axId val="782409416"/>
        <c:scaling>
          <c:orientation val="minMax"/>
          <c:max val="155000"/>
          <c:min val="135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Terrawatt hours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3680"/>
        <c:crosses val="max"/>
        <c:crossBetween val="between"/>
        <c:majorUnit val="5000"/>
        <c:dispUnits>
          <c:builtInUnit val="thousands"/>
        </c:dispUnits>
      </c:valAx>
      <c:catAx>
        <c:axId val="782413680"/>
        <c:scaling>
          <c:orientation val="minMax"/>
        </c:scaling>
        <c:delete val="1"/>
        <c:axPos val="b"/>
        <c:numFmt formatCode="General" sourceLinked="1"/>
        <c:majorTickMark val="out"/>
        <c:minorTickMark val="none"/>
        <c:tickLblPos val="nextTo"/>
        <c:crossAx val="782409416"/>
        <c:crosses val="autoZero"/>
        <c:auto val="1"/>
        <c:lblAlgn val="ctr"/>
        <c:lblOffset val="100"/>
        <c:noMultiLvlLbl val="0"/>
      </c:catAx>
      <c:spPr>
        <a:solidFill>
          <a:srgbClr val="FF0000">
            <a:alpha val="15000"/>
          </a:srgbClr>
        </a:solidFill>
        <a:ln>
          <a:noFill/>
        </a:ln>
        <a:effectLst/>
      </c:spPr>
    </c:plotArea>
    <c:legend>
      <c:legendPos val="b"/>
      <c:layout>
        <c:manualLayout>
          <c:xMode val="edge"/>
          <c:yMode val="edge"/>
          <c:x val="0.47393196623959782"/>
          <c:y val="0.91133675151071236"/>
          <c:w val="0.48166618847134013"/>
          <c:h val="6.5407434535799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'Figure 3.23'!$E$7</c:f>
              <c:strCache>
                <c:ptCount val="1"/>
                <c:pt idx="0">
                  <c:v>Capital expenditure (LHS)</c:v>
                </c:pt>
              </c:strCache>
            </c:strRef>
          </c:tx>
          <c:spPr>
            <a:solidFill>
              <a:schemeClr val="accent2"/>
            </a:solidFill>
            <a:ln>
              <a:noFill/>
            </a:ln>
            <a:effectLst/>
          </c:spPr>
          <c:invertIfNegative val="0"/>
          <c:cat>
            <c:numRef>
              <c:f>'Figure 3.23'!$A$9:$A$21</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formatCode="0">
                  <c:v>2017</c:v>
                </c:pt>
                <c:pt idx="12">
                  <c:v>2018</c:v>
                </c:pt>
              </c:numCache>
            </c:numRef>
          </c:cat>
          <c:val>
            <c:numRef>
              <c:f>'Figure 3.23'!$E$9:$E$21</c:f>
              <c:numCache>
                <c:formatCode>#\ ###\ ###</c:formatCode>
                <c:ptCount val="13"/>
                <c:pt idx="0">
                  <c:v>913.48777220440115</c:v>
                </c:pt>
                <c:pt idx="1">
                  <c:v>1007.2051248181856</c:v>
                </c:pt>
                <c:pt idx="2">
                  <c:v>1715.2485978851532</c:v>
                </c:pt>
                <c:pt idx="3">
                  <c:v>1814.4419032642193</c:v>
                </c:pt>
                <c:pt idx="4">
                  <c:v>1477.6700597780164</c:v>
                </c:pt>
                <c:pt idx="5">
                  <c:v>1474.0500752296168</c:v>
                </c:pt>
                <c:pt idx="6">
                  <c:v>1642.064880409755</c:v>
                </c:pt>
                <c:pt idx="7">
                  <c:v>1601.4837314656347</c:v>
                </c:pt>
                <c:pt idx="8">
                  <c:v>1268.1498354337675</c:v>
                </c:pt>
                <c:pt idx="9">
                  <c:v>759.78044207489222</c:v>
                </c:pt>
                <c:pt idx="10">
                  <c:v>755.9463756504208</c:v>
                </c:pt>
                <c:pt idx="11" formatCode="#\ ###">
                  <c:v>767.02894187859181</c:v>
                </c:pt>
                <c:pt idx="12" formatCode="#\ ###">
                  <c:v>757.90916054129855</c:v>
                </c:pt>
              </c:numCache>
            </c:numRef>
          </c:val>
          <c:extLst>
            <c:ext xmlns:c16="http://schemas.microsoft.com/office/drawing/2014/chart" uri="{C3380CC4-5D6E-409C-BE32-E72D297353CC}">
              <c16:uniqueId val="{00000000-FBE1-40F3-B4B0-BD49FE50F290}"/>
            </c:ext>
          </c:extLst>
        </c:ser>
        <c:dLbls>
          <c:showLegendKey val="0"/>
          <c:showVal val="0"/>
          <c:showCatName val="0"/>
          <c:showSerName val="0"/>
          <c:showPercent val="0"/>
          <c:showBubbleSize val="0"/>
        </c:dLbls>
        <c:gapWidth val="40"/>
        <c:axId val="782417616"/>
        <c:axId val="782417944"/>
      </c:barChart>
      <c:lineChart>
        <c:grouping val="standard"/>
        <c:varyColors val="0"/>
        <c:ser>
          <c:idx val="0"/>
          <c:order val="0"/>
          <c:tx>
            <c:strRef>
              <c:f>'Figure 3.23'!$D$7</c:f>
              <c:strCache>
                <c:ptCount val="1"/>
                <c:pt idx="0">
                  <c:v>Energy delivered (RHS)</c:v>
                </c:pt>
              </c:strCache>
            </c:strRef>
          </c:tx>
          <c:spPr>
            <a:ln w="28575" cap="rnd">
              <a:solidFill>
                <a:schemeClr val="accent1"/>
              </a:solidFill>
              <a:round/>
            </a:ln>
            <a:effectLst/>
          </c:spPr>
          <c:marker>
            <c:symbol val="none"/>
          </c:marker>
          <c:cat>
            <c:numRef>
              <c:f>'Figure 3.23'!$A$9:$A$21</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formatCode="0">
                  <c:v>2017</c:v>
                </c:pt>
                <c:pt idx="12">
                  <c:v>2018</c:v>
                </c:pt>
              </c:numCache>
            </c:numRef>
          </c:cat>
          <c:val>
            <c:numRef>
              <c:f>'Figure 3.23'!$D$9:$D$21</c:f>
              <c:numCache>
                <c:formatCode>#\ ###\ ###</c:formatCode>
                <c:ptCount val="13"/>
                <c:pt idx="0">
                  <c:v>182631.49885553998</c:v>
                </c:pt>
                <c:pt idx="1">
                  <c:v>186176.66682193</c:v>
                </c:pt>
                <c:pt idx="2">
                  <c:v>187629.68349650002</c:v>
                </c:pt>
                <c:pt idx="3">
                  <c:v>187179.75041945998</c:v>
                </c:pt>
                <c:pt idx="4">
                  <c:v>185093.70975963</c:v>
                </c:pt>
                <c:pt idx="5">
                  <c:v>181765.99551486</c:v>
                </c:pt>
                <c:pt idx="6">
                  <c:v>179217.08292346</c:v>
                </c:pt>
                <c:pt idx="7">
                  <c:v>174799.60999222001</c:v>
                </c:pt>
                <c:pt idx="8">
                  <c:v>170562.85486515</c:v>
                </c:pt>
                <c:pt idx="9">
                  <c:v>173326.24864546</c:v>
                </c:pt>
                <c:pt idx="10">
                  <c:v>177091.91910178997</c:v>
                </c:pt>
                <c:pt idx="11" formatCode="#\ ###">
                  <c:v>177372.37977249999</c:v>
                </c:pt>
                <c:pt idx="12" formatCode="#\ ###">
                  <c:v>178090.83440077337</c:v>
                </c:pt>
              </c:numCache>
            </c:numRef>
          </c:val>
          <c:smooth val="0"/>
          <c:extLst>
            <c:ext xmlns:c16="http://schemas.microsoft.com/office/drawing/2014/chart" uri="{C3380CC4-5D6E-409C-BE32-E72D297353CC}">
              <c16:uniqueId val="{00000001-FBE1-40F3-B4B0-BD49FE50F290}"/>
            </c:ext>
          </c:extLst>
        </c:ser>
        <c:dLbls>
          <c:showLegendKey val="0"/>
          <c:showVal val="0"/>
          <c:showCatName val="0"/>
          <c:showSerName val="0"/>
          <c:showPercent val="0"/>
          <c:showBubbleSize val="0"/>
        </c:dLbls>
        <c:marker val="1"/>
        <c:smooth val="0"/>
        <c:axId val="782413680"/>
        <c:axId val="782409416"/>
      </c:lineChart>
      <c:catAx>
        <c:axId val="782417616"/>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7944"/>
        <c:crosses val="autoZero"/>
        <c:auto val="1"/>
        <c:lblAlgn val="ctr"/>
        <c:lblOffset val="100"/>
        <c:noMultiLvlLbl val="0"/>
      </c:catAx>
      <c:valAx>
        <c:axId val="78241794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7616"/>
        <c:crosses val="autoZero"/>
        <c:crossBetween val="between"/>
        <c:majorUnit val="500"/>
      </c:valAx>
      <c:valAx>
        <c:axId val="7824094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Terrawatt hours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13680"/>
        <c:crosses val="max"/>
        <c:crossBetween val="between"/>
        <c:dispUnits>
          <c:builtInUnit val="thousands"/>
        </c:dispUnits>
      </c:valAx>
      <c:catAx>
        <c:axId val="782413680"/>
        <c:scaling>
          <c:orientation val="minMax"/>
        </c:scaling>
        <c:delete val="1"/>
        <c:axPos val="b"/>
        <c:numFmt formatCode="General" sourceLinked="1"/>
        <c:majorTickMark val="out"/>
        <c:minorTickMark val="none"/>
        <c:tickLblPos val="nextTo"/>
        <c:crossAx val="782409416"/>
        <c:crosses val="autoZero"/>
        <c:auto val="1"/>
        <c:lblAlgn val="ctr"/>
        <c:lblOffset val="100"/>
        <c:noMultiLvlLbl val="0"/>
      </c:catAx>
      <c:spPr>
        <a:solidFill>
          <a:srgbClr val="FF0000">
            <a:alpha val="15000"/>
          </a:srgbClr>
        </a:solidFill>
        <a:ln>
          <a:noFill/>
        </a:ln>
        <a:effectLst/>
      </c:spPr>
    </c:plotArea>
    <c:legend>
      <c:legendPos val="b"/>
      <c:layout>
        <c:manualLayout>
          <c:xMode val="edge"/>
          <c:yMode val="edge"/>
          <c:x val="0.47751138508853563"/>
          <c:y val="0.91133675151071236"/>
          <c:w val="0.48166618847134013"/>
          <c:h val="6.5407434535799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3.24'!$D$34</c:f>
              <c:strCache>
                <c:ptCount val="1"/>
                <c:pt idx="0">
                  <c:v>Energex</c:v>
                </c:pt>
              </c:strCache>
            </c:strRef>
          </c:tx>
          <c:spPr>
            <a:ln w="28575" cap="rnd">
              <a:solidFill>
                <a:schemeClr val="accent1"/>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3.24'!$D$35:$D$77</c:f>
              <c:numCache>
                <c:formatCode>0.0</c:formatCode>
                <c:ptCount val="43"/>
                <c:pt idx="0">
                  <c:v>50.118300000000005</c:v>
                </c:pt>
                <c:pt idx="1">
                  <c:v>47.840600000000002</c:v>
                </c:pt>
                <c:pt idx="2">
                  <c:v>47.801600000000001</c:v>
                </c:pt>
                <c:pt idx="3">
                  <c:v>49.992399999999996</c:v>
                </c:pt>
                <c:pt idx="4">
                  <c:v>49.5503</c:v>
                </c:pt>
                <c:pt idx="5">
                  <c:v>46.420200000000001</c:v>
                </c:pt>
                <c:pt idx="6">
                  <c:v>44.901899999999998</c:v>
                </c:pt>
                <c:pt idx="7">
                  <c:v>43.801000000000002</c:v>
                </c:pt>
                <c:pt idx="8">
                  <c:v>42.227599999999995</c:v>
                </c:pt>
                <c:pt idx="9">
                  <c:v>39.244500000000002</c:v>
                </c:pt>
                <c:pt idx="10">
                  <c:v>40.949200000000005</c:v>
                </c:pt>
                <c:pt idx="11">
                  <c:v>42.825299999999999</c:v>
                </c:pt>
                <c:pt idx="12">
                  <c:v>42.038193688415468</c:v>
                </c:pt>
              </c:numCache>
            </c:numRef>
          </c:val>
          <c:smooth val="0"/>
          <c:extLst>
            <c:ext xmlns:c16="http://schemas.microsoft.com/office/drawing/2014/chart" uri="{C3380CC4-5D6E-409C-BE32-E72D297353CC}">
              <c16:uniqueId val="{00000000-4707-4585-8289-4632B573418B}"/>
            </c:ext>
          </c:extLst>
        </c:ser>
        <c:ser>
          <c:idx val="1"/>
          <c:order val="1"/>
          <c:tx>
            <c:strRef>
              <c:f>'Figure 3.24'!$E$34</c:f>
              <c:strCache>
                <c:ptCount val="1"/>
                <c:pt idx="0">
                  <c:v>Ergon Energy</c:v>
                </c:pt>
              </c:strCache>
            </c:strRef>
          </c:tx>
          <c:spPr>
            <a:ln w="28575" cap="rnd">
              <a:solidFill>
                <a:schemeClr val="accent2"/>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3.24'!$E$35:$E$77</c:f>
              <c:numCache>
                <c:formatCode>0.0</c:formatCode>
                <c:ptCount val="43"/>
                <c:pt idx="0">
                  <c:v>71.112299999999991</c:v>
                </c:pt>
                <c:pt idx="1">
                  <c:v>72.787599999999998</c:v>
                </c:pt>
                <c:pt idx="2">
                  <c:v>75.564099999999996</c:v>
                </c:pt>
                <c:pt idx="3">
                  <c:v>76.783199999999994</c:v>
                </c:pt>
                <c:pt idx="4">
                  <c:v>69.037400000000005</c:v>
                </c:pt>
                <c:pt idx="5">
                  <c:v>64.722800000000007</c:v>
                </c:pt>
                <c:pt idx="6">
                  <c:v>64.136600000000001</c:v>
                </c:pt>
                <c:pt idx="7">
                  <c:v>64.121200000000002</c:v>
                </c:pt>
                <c:pt idx="8">
                  <c:v>55.487900000000003</c:v>
                </c:pt>
                <c:pt idx="9">
                  <c:v>56.990399999999994</c:v>
                </c:pt>
                <c:pt idx="10">
                  <c:v>52.150100000000002</c:v>
                </c:pt>
                <c:pt idx="11">
                  <c:v>53.271700000000003</c:v>
                </c:pt>
                <c:pt idx="12">
                  <c:v>55.985899204109721</c:v>
                </c:pt>
              </c:numCache>
            </c:numRef>
          </c:val>
          <c:smooth val="0"/>
          <c:extLst>
            <c:ext xmlns:c16="http://schemas.microsoft.com/office/drawing/2014/chart" uri="{C3380CC4-5D6E-409C-BE32-E72D297353CC}">
              <c16:uniqueId val="{00000001-4707-4585-8289-4632B573418B}"/>
            </c:ext>
          </c:extLst>
        </c:ser>
        <c:ser>
          <c:idx val="2"/>
          <c:order val="2"/>
          <c:tx>
            <c:strRef>
              <c:f>'Figure 3.24'!$F$34</c:f>
              <c:strCache>
                <c:ptCount val="1"/>
                <c:pt idx="0">
                  <c:v>Ausgrid</c:v>
                </c:pt>
              </c:strCache>
            </c:strRef>
          </c:tx>
          <c:spPr>
            <a:ln w="28575" cap="rnd">
              <a:solidFill>
                <a:schemeClr val="accent3"/>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3.24'!$F$35:$F$77</c:f>
              <c:numCache>
                <c:formatCode>General</c:formatCode>
                <c:ptCount val="43"/>
                <c:pt idx="15" formatCode="0.0">
                  <c:v>52.784600000000005</c:v>
                </c:pt>
                <c:pt idx="16" formatCode="0.0">
                  <c:v>49.609700000000004</c:v>
                </c:pt>
                <c:pt idx="17" formatCode="0.0">
                  <c:v>48.862200000000001</c:v>
                </c:pt>
                <c:pt idx="18" formatCode="0.0">
                  <c:v>46.2881</c:v>
                </c:pt>
                <c:pt idx="19" formatCode="0.0">
                  <c:v>41.764000000000003</c:v>
                </c:pt>
                <c:pt idx="20" formatCode="0.0">
                  <c:v>41.8733</c:v>
                </c:pt>
                <c:pt idx="21" formatCode="0.0">
                  <c:v>35.061500000000002</c:v>
                </c:pt>
                <c:pt idx="22" formatCode="0.0">
                  <c:v>34.453499999999998</c:v>
                </c:pt>
                <c:pt idx="23" formatCode="0.0">
                  <c:v>29.683700000000002</c:v>
                </c:pt>
                <c:pt idx="24" formatCode="0.0">
                  <c:v>29.4651</c:v>
                </c:pt>
                <c:pt idx="25" formatCode="0.0">
                  <c:v>32.142600000000002</c:v>
                </c:pt>
                <c:pt idx="26" formatCode="0.0">
                  <c:v>35.9358</c:v>
                </c:pt>
                <c:pt idx="27" formatCode="0.0">
                  <c:v>33.296588535623108</c:v>
                </c:pt>
              </c:numCache>
            </c:numRef>
          </c:val>
          <c:smooth val="0"/>
          <c:extLst>
            <c:ext xmlns:c16="http://schemas.microsoft.com/office/drawing/2014/chart" uri="{C3380CC4-5D6E-409C-BE32-E72D297353CC}">
              <c16:uniqueId val="{00000002-4707-4585-8289-4632B573418B}"/>
            </c:ext>
          </c:extLst>
        </c:ser>
        <c:ser>
          <c:idx val="3"/>
          <c:order val="3"/>
          <c:tx>
            <c:strRef>
              <c:f>'Figure 3.24'!$G$34</c:f>
              <c:strCache>
                <c:ptCount val="1"/>
                <c:pt idx="0">
                  <c:v>Endeavour Energy</c:v>
                </c:pt>
              </c:strCache>
            </c:strRef>
          </c:tx>
          <c:spPr>
            <a:ln w="28575" cap="rnd">
              <a:solidFill>
                <a:schemeClr val="accent4"/>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3.24'!$G$35:$G$77</c:f>
              <c:numCache>
                <c:formatCode>General</c:formatCode>
                <c:ptCount val="43"/>
                <c:pt idx="15" formatCode="0.0">
                  <c:v>58.925700000000006</c:v>
                </c:pt>
                <c:pt idx="16" formatCode="0.0">
                  <c:v>52.1845</c:v>
                </c:pt>
                <c:pt idx="17" formatCode="0.0">
                  <c:v>51.130600000000001</c:v>
                </c:pt>
                <c:pt idx="18" formatCode="0.0">
                  <c:v>54.445900000000002</c:v>
                </c:pt>
                <c:pt idx="19" formatCode="0.0">
                  <c:v>52.065199999999997</c:v>
                </c:pt>
                <c:pt idx="20" formatCode="0.0">
                  <c:v>54.052399999999999</c:v>
                </c:pt>
                <c:pt idx="21" formatCode="0.0">
                  <c:v>43.200200000000002</c:v>
                </c:pt>
                <c:pt idx="22" formatCode="0.0">
                  <c:v>46.745100000000001</c:v>
                </c:pt>
                <c:pt idx="23" formatCode="0.0">
                  <c:v>39.562799999999996</c:v>
                </c:pt>
                <c:pt idx="24" formatCode="0.0">
                  <c:v>40.003</c:v>
                </c:pt>
                <c:pt idx="25" formatCode="0.0">
                  <c:v>43.908500000000004</c:v>
                </c:pt>
                <c:pt idx="26" formatCode="0.0">
                  <c:v>47.927999999999997</c:v>
                </c:pt>
                <c:pt idx="27" formatCode="0.0">
                  <c:v>45.107051353685769</c:v>
                </c:pt>
              </c:numCache>
            </c:numRef>
          </c:val>
          <c:smooth val="0"/>
          <c:extLst>
            <c:ext xmlns:c16="http://schemas.microsoft.com/office/drawing/2014/chart" uri="{C3380CC4-5D6E-409C-BE32-E72D297353CC}">
              <c16:uniqueId val="{00000003-4707-4585-8289-4632B573418B}"/>
            </c:ext>
          </c:extLst>
        </c:ser>
        <c:ser>
          <c:idx val="4"/>
          <c:order val="4"/>
          <c:tx>
            <c:strRef>
              <c:f>'Figure 3.24'!$H$34</c:f>
              <c:strCache>
                <c:ptCount val="1"/>
                <c:pt idx="0">
                  <c:v>Essential Energy</c:v>
                </c:pt>
              </c:strCache>
            </c:strRef>
          </c:tx>
          <c:spPr>
            <a:ln w="28575" cap="rnd">
              <a:solidFill>
                <a:schemeClr val="accent5"/>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3.24'!$H$35:$H$77</c:f>
              <c:numCache>
                <c:formatCode>General</c:formatCode>
                <c:ptCount val="43"/>
                <c:pt idx="15" formatCode="0.0">
                  <c:v>39.678699999999999</c:v>
                </c:pt>
                <c:pt idx="16" formatCode="0.0">
                  <c:v>35.528399999999998</c:v>
                </c:pt>
                <c:pt idx="17" formatCode="0.0">
                  <c:v>32.456299999999999</c:v>
                </c:pt>
                <c:pt idx="18" formatCode="0.0">
                  <c:v>32.917200000000001</c:v>
                </c:pt>
                <c:pt idx="19" formatCode="0.0">
                  <c:v>30.546499999999998</c:v>
                </c:pt>
                <c:pt idx="20" formatCode="0.0">
                  <c:v>29.051300000000001</c:v>
                </c:pt>
                <c:pt idx="21" formatCode="0.0">
                  <c:v>26.061699999999998</c:v>
                </c:pt>
                <c:pt idx="22" formatCode="0.0">
                  <c:v>27.098499999999998</c:v>
                </c:pt>
                <c:pt idx="23" formatCode="0.0">
                  <c:v>19.466100000000001</c:v>
                </c:pt>
                <c:pt idx="24" formatCode="0.0">
                  <c:v>17.990500000000001</c:v>
                </c:pt>
                <c:pt idx="25" formatCode="0.0">
                  <c:v>18.6983</c:v>
                </c:pt>
                <c:pt idx="26" formatCode="0.0">
                  <c:v>19.8965</c:v>
                </c:pt>
                <c:pt idx="27" formatCode="0.0">
                  <c:v>18.886408165125072</c:v>
                </c:pt>
              </c:numCache>
            </c:numRef>
          </c:val>
          <c:smooth val="0"/>
          <c:extLst>
            <c:ext xmlns:c16="http://schemas.microsoft.com/office/drawing/2014/chart" uri="{C3380CC4-5D6E-409C-BE32-E72D297353CC}">
              <c16:uniqueId val="{00000004-4707-4585-8289-4632B573418B}"/>
            </c:ext>
          </c:extLst>
        </c:ser>
        <c:ser>
          <c:idx val="5"/>
          <c:order val="5"/>
          <c:tx>
            <c:strRef>
              <c:f>'Figure 3.24'!$I$34</c:f>
              <c:strCache>
                <c:ptCount val="1"/>
                <c:pt idx="0">
                  <c:v>AusNet Services</c:v>
                </c:pt>
              </c:strCache>
            </c:strRef>
          </c:tx>
          <c:spPr>
            <a:ln w="28575" cap="rnd">
              <a:solidFill>
                <a:srgbClr val="D8AB90"/>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3.24'!$I$35:$I$77</c:f>
              <c:numCache>
                <c:formatCode>General</c:formatCode>
                <c:ptCount val="43"/>
                <c:pt idx="30" formatCode="0.0">
                  <c:v>64.164400000000001</c:v>
                </c:pt>
                <c:pt idx="31" formatCode="0.0">
                  <c:v>65.215299999999999</c:v>
                </c:pt>
                <c:pt idx="32" formatCode="0.0">
                  <c:v>66.942400000000006</c:v>
                </c:pt>
                <c:pt idx="33" formatCode="0.0">
                  <c:v>66.490499999999997</c:v>
                </c:pt>
                <c:pt idx="34" formatCode="0.0">
                  <c:v>62.479199999999999</c:v>
                </c:pt>
                <c:pt idx="35" formatCode="0.0">
                  <c:v>58.198599999999999</c:v>
                </c:pt>
                <c:pt idx="36" formatCode="0.0">
                  <c:v>56.612300000000005</c:v>
                </c:pt>
                <c:pt idx="37" formatCode="0.0">
                  <c:v>57.006900000000002</c:v>
                </c:pt>
                <c:pt idx="38" formatCode="0.0">
                  <c:v>61.806199999999997</c:v>
                </c:pt>
                <c:pt idx="39" formatCode="0.0">
                  <c:v>53.539299999999997</c:v>
                </c:pt>
                <c:pt idx="40" formatCode="0.0">
                  <c:v>54.212000000000003</c:v>
                </c:pt>
                <c:pt idx="41" formatCode="0.0">
                  <c:v>49.467299999999994</c:v>
                </c:pt>
                <c:pt idx="42" formatCode="0.0">
                  <c:v>54.64101875442816</c:v>
                </c:pt>
              </c:numCache>
            </c:numRef>
          </c:val>
          <c:smooth val="0"/>
          <c:extLst>
            <c:ext xmlns:c16="http://schemas.microsoft.com/office/drawing/2014/chart" uri="{C3380CC4-5D6E-409C-BE32-E72D297353CC}">
              <c16:uniqueId val="{00000005-4707-4585-8289-4632B573418B}"/>
            </c:ext>
          </c:extLst>
        </c:ser>
        <c:ser>
          <c:idx val="6"/>
          <c:order val="6"/>
          <c:tx>
            <c:strRef>
              <c:f>'Figure 3.24'!$J$34</c:f>
              <c:strCache>
                <c:ptCount val="1"/>
                <c:pt idx="0">
                  <c:v>CitiPower</c:v>
                </c:pt>
              </c:strCache>
            </c:strRef>
          </c:tx>
          <c:spPr>
            <a:ln w="28575" cap="rnd">
              <a:solidFill>
                <a:schemeClr val="accent1">
                  <a:lumMod val="60000"/>
                </a:schemeClr>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3.24'!$J$35:$J$77</c:f>
              <c:numCache>
                <c:formatCode>General</c:formatCode>
                <c:ptCount val="43"/>
                <c:pt idx="30" formatCode="0.0">
                  <c:v>60.965199999999996</c:v>
                </c:pt>
                <c:pt idx="31" formatCode="0.0">
                  <c:v>62.3904</c:v>
                </c:pt>
                <c:pt idx="32" formatCode="0.0">
                  <c:v>65.09620000000001</c:v>
                </c:pt>
                <c:pt idx="33" formatCode="0.0">
                  <c:v>67.501500000000007</c:v>
                </c:pt>
                <c:pt idx="34" formatCode="0.0">
                  <c:v>58.592200000000005</c:v>
                </c:pt>
                <c:pt idx="35" formatCode="0.0">
                  <c:v>61.154899999999998</c:v>
                </c:pt>
                <c:pt idx="36" formatCode="0.0">
                  <c:v>54.067699999999995</c:v>
                </c:pt>
                <c:pt idx="37" formatCode="0.0">
                  <c:v>56.267299999999999</c:v>
                </c:pt>
                <c:pt idx="38" formatCode="0.0">
                  <c:v>53.379899999999999</c:v>
                </c:pt>
                <c:pt idx="39" formatCode="0.0">
                  <c:v>47.466299999999997</c:v>
                </c:pt>
                <c:pt idx="40" formatCode="0.0">
                  <c:v>49.585900000000002</c:v>
                </c:pt>
                <c:pt idx="41" formatCode="0.0">
                  <c:v>51.006500000000003</c:v>
                </c:pt>
                <c:pt idx="42" formatCode="0.0">
                  <c:v>50.720802927415988</c:v>
                </c:pt>
              </c:numCache>
            </c:numRef>
          </c:val>
          <c:smooth val="0"/>
          <c:extLst>
            <c:ext xmlns:c16="http://schemas.microsoft.com/office/drawing/2014/chart" uri="{C3380CC4-5D6E-409C-BE32-E72D297353CC}">
              <c16:uniqueId val="{00000006-4707-4585-8289-4632B573418B}"/>
            </c:ext>
          </c:extLst>
        </c:ser>
        <c:ser>
          <c:idx val="7"/>
          <c:order val="7"/>
          <c:tx>
            <c:strRef>
              <c:f>'Figure 3.24'!$K$34</c:f>
              <c:strCache>
                <c:ptCount val="1"/>
                <c:pt idx="0">
                  <c:v>Jemena Electricity</c:v>
                </c:pt>
              </c:strCache>
            </c:strRef>
          </c:tx>
          <c:spPr>
            <a:ln w="28575" cap="rnd">
              <a:solidFill>
                <a:srgbClr val="5E8C0A"/>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3.24'!$K$35:$K$77</c:f>
              <c:numCache>
                <c:formatCode>General</c:formatCode>
                <c:ptCount val="43"/>
                <c:pt idx="30" formatCode="0.0">
                  <c:v>57.064800000000005</c:v>
                </c:pt>
                <c:pt idx="31" formatCode="0.0">
                  <c:v>61.543199999999999</c:v>
                </c:pt>
                <c:pt idx="32" formatCode="0.0">
                  <c:v>63.952399999999997</c:v>
                </c:pt>
                <c:pt idx="33" formatCode="0.0">
                  <c:v>67.782799999999995</c:v>
                </c:pt>
                <c:pt idx="34" formatCode="0.0">
                  <c:v>64.951400000000007</c:v>
                </c:pt>
                <c:pt idx="35" formatCode="0.0">
                  <c:v>63.392000000000003</c:v>
                </c:pt>
                <c:pt idx="36" formatCode="0.0">
                  <c:v>56.319300000000005</c:v>
                </c:pt>
                <c:pt idx="37" formatCode="0.0">
                  <c:v>61.292899999999996</c:v>
                </c:pt>
                <c:pt idx="38" formatCode="0.0">
                  <c:v>63.380400000000002</c:v>
                </c:pt>
                <c:pt idx="39" formatCode="0.0">
                  <c:v>52.554999999999993</c:v>
                </c:pt>
                <c:pt idx="40" formatCode="0.0">
                  <c:v>57.222999999999999</c:v>
                </c:pt>
                <c:pt idx="41" formatCode="0.0">
                  <c:v>57.8962</c:v>
                </c:pt>
                <c:pt idx="42" formatCode="0.0">
                  <c:v>58.993745760384243</c:v>
                </c:pt>
              </c:numCache>
            </c:numRef>
          </c:val>
          <c:smooth val="0"/>
          <c:extLst>
            <c:ext xmlns:c16="http://schemas.microsoft.com/office/drawing/2014/chart" uri="{C3380CC4-5D6E-409C-BE32-E72D297353CC}">
              <c16:uniqueId val="{00000007-4707-4585-8289-4632B573418B}"/>
            </c:ext>
          </c:extLst>
        </c:ser>
        <c:ser>
          <c:idx val="8"/>
          <c:order val="8"/>
          <c:tx>
            <c:strRef>
              <c:f>'Figure 3.24'!$L$34</c:f>
              <c:strCache>
                <c:ptCount val="1"/>
                <c:pt idx="0">
                  <c:v>Powercor Australia</c:v>
                </c:pt>
              </c:strCache>
            </c:strRef>
          </c:tx>
          <c:spPr>
            <a:ln w="28575" cap="rnd">
              <a:solidFill>
                <a:schemeClr val="accent3">
                  <a:lumMod val="75000"/>
                </a:schemeClr>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3.24'!$L$35:$L$77</c:f>
              <c:numCache>
                <c:formatCode>General</c:formatCode>
                <c:ptCount val="43"/>
                <c:pt idx="30" formatCode="0.0">
                  <c:v>82.599299999999999</c:v>
                </c:pt>
                <c:pt idx="31" formatCode="0.0">
                  <c:v>80.338700000000003</c:v>
                </c:pt>
                <c:pt idx="32" formatCode="0.0">
                  <c:v>82.879400000000004</c:v>
                </c:pt>
                <c:pt idx="33" formatCode="0.0">
                  <c:v>87.075400000000002</c:v>
                </c:pt>
                <c:pt idx="34" formatCode="0.0">
                  <c:v>82.775099999999995</c:v>
                </c:pt>
                <c:pt idx="35" formatCode="0.0">
                  <c:v>80.4208</c:v>
                </c:pt>
                <c:pt idx="36" formatCode="0.0">
                  <c:v>74.5137</c:v>
                </c:pt>
                <c:pt idx="37" formatCode="0.0">
                  <c:v>76.559299999999993</c:v>
                </c:pt>
                <c:pt idx="38" formatCode="0.0">
                  <c:v>74.145099999999999</c:v>
                </c:pt>
                <c:pt idx="39" formatCode="0.0">
                  <c:v>71.721800000000002</c:v>
                </c:pt>
                <c:pt idx="40" formatCode="0.0">
                  <c:v>74.438099999999991</c:v>
                </c:pt>
                <c:pt idx="41" formatCode="0.0">
                  <c:v>72.582100000000011</c:v>
                </c:pt>
                <c:pt idx="42" formatCode="0.0">
                  <c:v>76.431406006669178</c:v>
                </c:pt>
              </c:numCache>
            </c:numRef>
          </c:val>
          <c:smooth val="0"/>
          <c:extLst>
            <c:ext xmlns:c16="http://schemas.microsoft.com/office/drawing/2014/chart" uri="{C3380CC4-5D6E-409C-BE32-E72D297353CC}">
              <c16:uniqueId val="{00000008-4707-4585-8289-4632B573418B}"/>
            </c:ext>
          </c:extLst>
        </c:ser>
        <c:ser>
          <c:idx val="9"/>
          <c:order val="9"/>
          <c:tx>
            <c:strRef>
              <c:f>'Figure 3.24'!$M$34</c:f>
              <c:strCache>
                <c:ptCount val="1"/>
                <c:pt idx="0">
                  <c:v>United Energy</c:v>
                </c:pt>
              </c:strCache>
            </c:strRef>
          </c:tx>
          <c:spPr>
            <a:ln w="28575" cap="rnd">
              <a:solidFill>
                <a:srgbClr val="00B050"/>
              </a:solidFill>
              <a:round/>
            </a:ln>
            <a:effectLst/>
          </c:spPr>
          <c:marker>
            <c:symbol val="none"/>
          </c:marker>
          <c:cat>
            <c:multiLvlStrRef>
              <c:f>'Figure 3.24'!$A$35:$C$77</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Queensland</c:v>
                  </c:pt>
                  <c:pt idx="14">
                    <c:v>NSW</c:v>
                  </c:pt>
                  <c:pt idx="29">
                    <c:v>Victoria</c:v>
                  </c:pt>
                </c:lvl>
              </c:multiLvlStrCache>
            </c:multiLvlStrRef>
          </c:cat>
          <c:val>
            <c:numRef>
              <c:f>'Figure 3.24'!$M$35:$M$77</c:f>
              <c:numCache>
                <c:formatCode>General</c:formatCode>
                <c:ptCount val="43"/>
                <c:pt idx="30" formatCode="0.0">
                  <c:v>64.960799999999992</c:v>
                </c:pt>
                <c:pt idx="31" formatCode="0.0">
                  <c:v>66.216699999999989</c:v>
                </c:pt>
                <c:pt idx="32" formatCode="0.0">
                  <c:v>69.312700000000007</c:v>
                </c:pt>
                <c:pt idx="33" formatCode="0.0">
                  <c:v>73.381600000000006</c:v>
                </c:pt>
                <c:pt idx="34" formatCode="0.0">
                  <c:v>70.5749</c:v>
                </c:pt>
                <c:pt idx="35" formatCode="0.0">
                  <c:v>66.604699999999994</c:v>
                </c:pt>
                <c:pt idx="36" formatCode="0.0">
                  <c:v>60.493499999999997</c:v>
                </c:pt>
                <c:pt idx="37" formatCode="0.0">
                  <c:v>64.1066</c:v>
                </c:pt>
                <c:pt idx="38" formatCode="0.0">
                  <c:v>66.364800000000002</c:v>
                </c:pt>
                <c:pt idx="39" formatCode="0.0">
                  <c:v>57.093600000000002</c:v>
                </c:pt>
                <c:pt idx="40" formatCode="0.0">
                  <c:v>64.259599999999992</c:v>
                </c:pt>
                <c:pt idx="41" formatCode="0.0">
                  <c:v>61.762900000000002</c:v>
                </c:pt>
                <c:pt idx="42" formatCode="0.0">
                  <c:v>64.086493309203533</c:v>
                </c:pt>
              </c:numCache>
            </c:numRef>
          </c:val>
          <c:smooth val="0"/>
          <c:extLst>
            <c:ext xmlns:c16="http://schemas.microsoft.com/office/drawing/2014/chart" uri="{C3380CC4-5D6E-409C-BE32-E72D297353CC}">
              <c16:uniqueId val="{00000009-4707-4585-8289-4632B573418B}"/>
            </c:ext>
          </c:extLst>
        </c:ser>
        <c:dLbls>
          <c:showLegendKey val="0"/>
          <c:showVal val="0"/>
          <c:showCatName val="0"/>
          <c:showSerName val="0"/>
          <c:showPercent val="0"/>
          <c:showBubbleSize val="0"/>
        </c:dLbls>
        <c:smooth val="0"/>
        <c:axId val="883815944"/>
        <c:axId val="883819224"/>
      </c:lineChart>
      <c:catAx>
        <c:axId val="88381594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819224"/>
        <c:crosses val="autoZero"/>
        <c:auto val="1"/>
        <c:lblAlgn val="ctr"/>
        <c:lblOffset val="100"/>
        <c:noMultiLvlLbl val="0"/>
      </c:catAx>
      <c:valAx>
        <c:axId val="88381922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815944"/>
        <c:crosses val="autoZero"/>
        <c:crossBetween val="between"/>
        <c:majorUnit val="20"/>
      </c:valAx>
      <c:spPr>
        <a:solidFill>
          <a:srgbClr val="FF0000">
            <a:alpha val="15000"/>
          </a:srgbClr>
        </a:solidFill>
        <a:ln>
          <a:noFill/>
        </a:ln>
        <a:effectLst/>
      </c:spPr>
    </c:plotArea>
    <c:legend>
      <c:legendPos val="b"/>
      <c:layout>
        <c:manualLayout>
          <c:xMode val="edge"/>
          <c:yMode val="edge"/>
          <c:x val="0.28352025974179862"/>
          <c:y val="0.868216240411809"/>
          <c:w val="0.70383984169021763"/>
          <c:h val="0.111111924962868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3.24'!$D$79</c:f>
              <c:strCache>
                <c:ptCount val="1"/>
                <c:pt idx="0">
                  <c:v>SA Power Networks</c:v>
                </c:pt>
              </c:strCache>
            </c:strRef>
          </c:tx>
          <c:spPr>
            <a:ln w="28575" cap="rnd">
              <a:solidFill>
                <a:schemeClr val="accent1"/>
              </a:solidFill>
              <a:round/>
            </a:ln>
            <a:effectLst/>
          </c:spPr>
          <c:marker>
            <c:symbol val="none"/>
          </c:marker>
          <c:cat>
            <c:multiLvlStrRef>
              <c:f>'Figure 3.24'!$A$80:$C$122</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South Australia</c:v>
                  </c:pt>
                  <c:pt idx="14">
                    <c:v>Tasmania</c:v>
                  </c:pt>
                  <c:pt idx="29">
                    <c:v>ACT</c:v>
                  </c:pt>
                </c:lvl>
              </c:multiLvlStrCache>
            </c:multiLvlStrRef>
          </c:cat>
          <c:val>
            <c:numRef>
              <c:f>'Figure 3.24'!$D$80:$D$122</c:f>
              <c:numCache>
                <c:formatCode>0.0</c:formatCode>
                <c:ptCount val="43"/>
                <c:pt idx="0">
                  <c:v>71.221599999999995</c:v>
                </c:pt>
                <c:pt idx="1">
                  <c:v>68.824799999999996</c:v>
                </c:pt>
                <c:pt idx="2">
                  <c:v>71.391800000000003</c:v>
                </c:pt>
                <c:pt idx="3">
                  <c:v>74.555099999999996</c:v>
                </c:pt>
                <c:pt idx="4">
                  <c:v>69.701400000000007</c:v>
                </c:pt>
                <c:pt idx="5">
                  <c:v>69.436700000000002</c:v>
                </c:pt>
                <c:pt idx="6">
                  <c:v>58.937799999999996</c:v>
                </c:pt>
                <c:pt idx="7">
                  <c:v>58.746900000000004</c:v>
                </c:pt>
                <c:pt idx="8">
                  <c:v>59.469899999999996</c:v>
                </c:pt>
                <c:pt idx="9">
                  <c:v>52.880799999999994</c:v>
                </c:pt>
                <c:pt idx="10">
                  <c:v>54.572900000000004</c:v>
                </c:pt>
                <c:pt idx="11">
                  <c:v>57.050500000000007</c:v>
                </c:pt>
                <c:pt idx="12">
                  <c:v>54.484996761409754</c:v>
                </c:pt>
              </c:numCache>
            </c:numRef>
          </c:val>
          <c:smooth val="0"/>
          <c:extLst>
            <c:ext xmlns:c16="http://schemas.microsoft.com/office/drawing/2014/chart" uri="{C3380CC4-5D6E-409C-BE32-E72D297353CC}">
              <c16:uniqueId val="{00000000-AC1C-482D-B703-9E022B173B2F}"/>
            </c:ext>
          </c:extLst>
        </c:ser>
        <c:ser>
          <c:idx val="1"/>
          <c:order val="1"/>
          <c:tx>
            <c:strRef>
              <c:f>'Figure 3.24'!$E$79</c:f>
              <c:strCache>
                <c:ptCount val="1"/>
                <c:pt idx="0">
                  <c:v>TasNetworks</c:v>
                </c:pt>
              </c:strCache>
            </c:strRef>
          </c:tx>
          <c:spPr>
            <a:ln w="28575" cap="rnd">
              <a:solidFill>
                <a:schemeClr val="accent2"/>
              </a:solidFill>
              <a:round/>
            </a:ln>
            <a:effectLst/>
          </c:spPr>
          <c:marker>
            <c:symbol val="none"/>
          </c:marker>
          <c:cat>
            <c:multiLvlStrRef>
              <c:f>'Figure 3.24'!$A$80:$C$122</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South Australia</c:v>
                  </c:pt>
                  <c:pt idx="14">
                    <c:v>Tasmania</c:v>
                  </c:pt>
                  <c:pt idx="29">
                    <c:v>ACT</c:v>
                  </c:pt>
                </c:lvl>
              </c:multiLvlStrCache>
            </c:multiLvlStrRef>
          </c:cat>
          <c:val>
            <c:numRef>
              <c:f>'Figure 3.24'!$E$80:$E$122</c:f>
              <c:numCache>
                <c:formatCode>General</c:formatCode>
                <c:ptCount val="43"/>
                <c:pt idx="15" formatCode="0.0">
                  <c:v>43.232300000000002</c:v>
                </c:pt>
                <c:pt idx="16" formatCode="0.0">
                  <c:v>55.757599999999996</c:v>
                </c:pt>
                <c:pt idx="17" formatCode="0.0">
                  <c:v>51.962600000000002</c:v>
                </c:pt>
                <c:pt idx="18" formatCode="0.0">
                  <c:v>45.217400000000005</c:v>
                </c:pt>
                <c:pt idx="19" formatCode="0.0">
                  <c:v>45.217400000000005</c:v>
                </c:pt>
                <c:pt idx="20" formatCode="0.0">
                  <c:v>36</c:v>
                </c:pt>
                <c:pt idx="21" formatCode="0.0">
                  <c:v>34.963000000000001</c:v>
                </c:pt>
                <c:pt idx="22" formatCode="0.0">
                  <c:v>36.296299999999995</c:v>
                </c:pt>
                <c:pt idx="23" formatCode="0.0">
                  <c:v>36.792299999999997</c:v>
                </c:pt>
                <c:pt idx="24" formatCode="0.0">
                  <c:v>36.896699999999996</c:v>
                </c:pt>
                <c:pt idx="25" formatCode="0.0">
                  <c:v>34.785199999999996</c:v>
                </c:pt>
                <c:pt idx="26" formatCode="0.0">
                  <c:v>34.438899999999997</c:v>
                </c:pt>
                <c:pt idx="27" formatCode="0.0">
                  <c:v>38.783658021156739</c:v>
                </c:pt>
              </c:numCache>
            </c:numRef>
          </c:val>
          <c:smooth val="0"/>
          <c:extLst>
            <c:ext xmlns:c16="http://schemas.microsoft.com/office/drawing/2014/chart" uri="{C3380CC4-5D6E-409C-BE32-E72D297353CC}">
              <c16:uniqueId val="{00000001-AC1C-482D-B703-9E022B173B2F}"/>
            </c:ext>
          </c:extLst>
        </c:ser>
        <c:ser>
          <c:idx val="2"/>
          <c:order val="2"/>
          <c:tx>
            <c:strRef>
              <c:f>'Figure 3.24'!$F$79</c:f>
              <c:strCache>
                <c:ptCount val="1"/>
                <c:pt idx="0">
                  <c:v>Evoenergy</c:v>
                </c:pt>
              </c:strCache>
            </c:strRef>
          </c:tx>
          <c:spPr>
            <a:ln w="28575" cap="rnd">
              <a:solidFill>
                <a:schemeClr val="accent3"/>
              </a:solidFill>
              <a:round/>
            </a:ln>
            <a:effectLst/>
          </c:spPr>
          <c:marker>
            <c:symbol val="none"/>
          </c:marker>
          <c:cat>
            <c:multiLvlStrRef>
              <c:f>'Figure 3.24'!$A$80:$C$122</c:f>
              <c:multiLvlStrCache>
                <c:ptCount val="43"/>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lvl>
                <c:lvl>
                  <c:pt idx="0">
                    <c:v>South Australia</c:v>
                  </c:pt>
                  <c:pt idx="14">
                    <c:v>Tasmania</c:v>
                  </c:pt>
                  <c:pt idx="29">
                    <c:v>ACT</c:v>
                  </c:pt>
                </c:lvl>
              </c:multiLvlStrCache>
            </c:multiLvlStrRef>
          </c:cat>
          <c:val>
            <c:numRef>
              <c:f>'Figure 3.24'!$F$80:$F$122</c:f>
              <c:numCache>
                <c:formatCode>General</c:formatCode>
                <c:ptCount val="43"/>
                <c:pt idx="30" formatCode="0.0">
                  <c:v>47.952300000000001</c:v>
                </c:pt>
                <c:pt idx="31" formatCode="0.0">
                  <c:v>50.037200000000006</c:v>
                </c:pt>
                <c:pt idx="32" formatCode="0.0">
                  <c:v>49.406499999999994</c:v>
                </c:pt>
                <c:pt idx="33" formatCode="0.0">
                  <c:v>51.797499999999999</c:v>
                </c:pt>
                <c:pt idx="34" formatCode="0.0">
                  <c:v>49.303000000000004</c:v>
                </c:pt>
                <c:pt idx="35" formatCode="0.0">
                  <c:v>49.083199999999998</c:v>
                </c:pt>
                <c:pt idx="36" formatCode="0.0">
                  <c:v>45.486599999999996</c:v>
                </c:pt>
                <c:pt idx="37" formatCode="0.0">
                  <c:v>45.652200000000001</c:v>
                </c:pt>
                <c:pt idx="38" formatCode="0.0">
                  <c:v>45.905299999999997</c:v>
                </c:pt>
                <c:pt idx="39" formatCode="0.0">
                  <c:v>44.277100000000004</c:v>
                </c:pt>
                <c:pt idx="40" formatCode="0.0">
                  <c:v>46.211100000000002</c:v>
                </c:pt>
                <c:pt idx="41" formatCode="0.0">
                  <c:v>46.6175</c:v>
                </c:pt>
                <c:pt idx="42" formatCode="0.0">
                  <c:v>44.991399966510379</c:v>
                </c:pt>
              </c:numCache>
            </c:numRef>
          </c:val>
          <c:smooth val="0"/>
          <c:extLst>
            <c:ext xmlns:c16="http://schemas.microsoft.com/office/drawing/2014/chart" uri="{C3380CC4-5D6E-409C-BE32-E72D297353CC}">
              <c16:uniqueId val="{00000002-AC1C-482D-B703-9E022B173B2F}"/>
            </c:ext>
          </c:extLst>
        </c:ser>
        <c:dLbls>
          <c:showLegendKey val="0"/>
          <c:showVal val="0"/>
          <c:showCatName val="0"/>
          <c:showSerName val="0"/>
          <c:showPercent val="0"/>
          <c:showBubbleSize val="0"/>
        </c:dLbls>
        <c:smooth val="0"/>
        <c:axId val="849459872"/>
        <c:axId val="849454296"/>
      </c:lineChart>
      <c:catAx>
        <c:axId val="84945987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454296"/>
        <c:crosses val="autoZero"/>
        <c:auto val="1"/>
        <c:lblAlgn val="ctr"/>
        <c:lblOffset val="100"/>
        <c:noMultiLvlLbl val="0"/>
      </c:catAx>
      <c:valAx>
        <c:axId val="849454296"/>
        <c:scaling>
          <c:orientation val="minMax"/>
          <c:max val="1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459872"/>
        <c:crosses val="autoZero"/>
        <c:crossBetween val="between"/>
        <c:majorUnit val="20"/>
      </c:valAx>
      <c:spPr>
        <a:solidFill>
          <a:srgbClr val="FF0000">
            <a:alpha val="15000"/>
          </a:srgbClr>
        </a:solidFill>
        <a:ln>
          <a:noFill/>
        </a:ln>
        <a:effectLst/>
      </c:spPr>
    </c:plotArea>
    <c:legend>
      <c:legendPos val="b"/>
      <c:layout>
        <c:manualLayout>
          <c:xMode val="edge"/>
          <c:yMode val="edge"/>
          <c:x val="0.56773778136808428"/>
          <c:y val="0.9198713622335668"/>
          <c:w val="0.41469342825946082"/>
          <c:h val="6.18136194514147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3.25'!$B$9</c:f>
              <c:strCache>
                <c:ptCount val="1"/>
                <c:pt idx="0">
                  <c:v>Queensland</c:v>
                </c:pt>
              </c:strCache>
            </c:strRef>
          </c:tx>
          <c:spPr>
            <a:solidFill>
              <a:schemeClr val="accent1"/>
            </a:solidFill>
            <a:ln>
              <a:noFill/>
            </a:ln>
            <a:effectLst/>
          </c:spPr>
          <c:invertIfNegative val="0"/>
          <c:cat>
            <c:numRef>
              <c:f>'Figure 3.25'!$C$8:$N$8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3.25'!$C$9:$N$9</c:f>
              <c:numCache>
                <c:formatCode>General</c:formatCode>
                <c:ptCount val="12"/>
                <c:pt idx="0">
                  <c:v>2</c:v>
                </c:pt>
                <c:pt idx="1">
                  <c:v>2</c:v>
                </c:pt>
                <c:pt idx="2">
                  <c:v>2</c:v>
                </c:pt>
                <c:pt idx="3">
                  <c:v>2</c:v>
                </c:pt>
                <c:pt idx="4">
                  <c:v>0</c:v>
                </c:pt>
                <c:pt idx="5">
                  <c:v>4</c:v>
                </c:pt>
                <c:pt idx="6">
                  <c:v>1</c:v>
                </c:pt>
                <c:pt idx="7">
                  <c:v>0</c:v>
                </c:pt>
                <c:pt idx="8">
                  <c:v>3</c:v>
                </c:pt>
                <c:pt idx="9">
                  <c:v>1</c:v>
                </c:pt>
                <c:pt idx="10">
                  <c:v>0</c:v>
                </c:pt>
                <c:pt idx="11">
                  <c:v>3</c:v>
                </c:pt>
              </c:numCache>
            </c:numRef>
          </c:val>
          <c:extLst>
            <c:ext xmlns:c16="http://schemas.microsoft.com/office/drawing/2014/chart" uri="{C3380CC4-5D6E-409C-BE32-E72D297353CC}">
              <c16:uniqueId val="{00000000-C343-41E5-A9EF-20C3E433357D}"/>
            </c:ext>
          </c:extLst>
        </c:ser>
        <c:ser>
          <c:idx val="1"/>
          <c:order val="1"/>
          <c:tx>
            <c:strRef>
              <c:f>'Figure 3.25'!$B$10</c:f>
              <c:strCache>
                <c:ptCount val="1"/>
                <c:pt idx="0">
                  <c:v>NSW</c:v>
                </c:pt>
              </c:strCache>
            </c:strRef>
          </c:tx>
          <c:spPr>
            <a:solidFill>
              <a:schemeClr val="accent2"/>
            </a:solidFill>
            <a:ln>
              <a:noFill/>
            </a:ln>
            <a:effectLst/>
          </c:spPr>
          <c:invertIfNegative val="0"/>
          <c:cat>
            <c:numRef>
              <c:f>'Figure 3.25'!$C$8:$N$8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3.25'!$C$10:$N$10</c:f>
              <c:numCache>
                <c:formatCode>General</c:formatCode>
                <c:ptCount val="12"/>
                <c:pt idx="0">
                  <c:v>2</c:v>
                </c:pt>
                <c:pt idx="1">
                  <c:v>5</c:v>
                </c:pt>
                <c:pt idx="2">
                  <c:v>2</c:v>
                </c:pt>
                <c:pt idx="3">
                  <c:v>3</c:v>
                </c:pt>
                <c:pt idx="4">
                  <c:v>3</c:v>
                </c:pt>
                <c:pt idx="5">
                  <c:v>3</c:v>
                </c:pt>
                <c:pt idx="6">
                  <c:v>3</c:v>
                </c:pt>
                <c:pt idx="7">
                  <c:v>4</c:v>
                </c:pt>
                <c:pt idx="8">
                  <c:v>3</c:v>
                </c:pt>
                <c:pt idx="9">
                  <c:v>4</c:v>
                </c:pt>
                <c:pt idx="10">
                  <c:v>2</c:v>
                </c:pt>
                <c:pt idx="11">
                  <c:v>1</c:v>
                </c:pt>
              </c:numCache>
            </c:numRef>
          </c:val>
          <c:extLst>
            <c:ext xmlns:c16="http://schemas.microsoft.com/office/drawing/2014/chart" uri="{C3380CC4-5D6E-409C-BE32-E72D297353CC}">
              <c16:uniqueId val="{00000001-C343-41E5-A9EF-20C3E433357D}"/>
            </c:ext>
          </c:extLst>
        </c:ser>
        <c:ser>
          <c:idx val="2"/>
          <c:order val="2"/>
          <c:tx>
            <c:strRef>
              <c:f>'Figure 3.25'!$B$11</c:f>
              <c:strCache>
                <c:ptCount val="1"/>
                <c:pt idx="0">
                  <c:v>Victoria</c:v>
                </c:pt>
              </c:strCache>
            </c:strRef>
          </c:tx>
          <c:spPr>
            <a:solidFill>
              <a:schemeClr val="accent3"/>
            </a:solidFill>
            <a:ln>
              <a:noFill/>
            </a:ln>
            <a:effectLst/>
          </c:spPr>
          <c:invertIfNegative val="0"/>
          <c:cat>
            <c:numRef>
              <c:f>'Figure 3.25'!$C$8:$N$8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3.25'!$C$11:$N$11</c:f>
              <c:numCache>
                <c:formatCode>General</c:formatCode>
                <c:ptCount val="12"/>
                <c:pt idx="0">
                  <c:v>5</c:v>
                </c:pt>
                <c:pt idx="1">
                  <c:v>2</c:v>
                </c:pt>
                <c:pt idx="2">
                  <c:v>1</c:v>
                </c:pt>
                <c:pt idx="3">
                  <c:v>6</c:v>
                </c:pt>
                <c:pt idx="4">
                  <c:v>1</c:v>
                </c:pt>
                <c:pt idx="5">
                  <c:v>0</c:v>
                </c:pt>
                <c:pt idx="6">
                  <c:v>2</c:v>
                </c:pt>
                <c:pt idx="7">
                  <c:v>5</c:v>
                </c:pt>
                <c:pt idx="8">
                  <c:v>1</c:v>
                </c:pt>
                <c:pt idx="9">
                  <c:v>2</c:v>
                </c:pt>
                <c:pt idx="10">
                  <c:v>3</c:v>
                </c:pt>
                <c:pt idx="11">
                  <c:v>0</c:v>
                </c:pt>
              </c:numCache>
            </c:numRef>
          </c:val>
          <c:extLst>
            <c:ext xmlns:c16="http://schemas.microsoft.com/office/drawing/2014/chart" uri="{C3380CC4-5D6E-409C-BE32-E72D297353CC}">
              <c16:uniqueId val="{00000002-C343-41E5-A9EF-20C3E433357D}"/>
            </c:ext>
          </c:extLst>
        </c:ser>
        <c:ser>
          <c:idx val="3"/>
          <c:order val="3"/>
          <c:tx>
            <c:strRef>
              <c:f>'Figure 3.25'!$B$12</c:f>
              <c:strCache>
                <c:ptCount val="1"/>
                <c:pt idx="0">
                  <c:v>South Australia</c:v>
                </c:pt>
              </c:strCache>
            </c:strRef>
          </c:tx>
          <c:spPr>
            <a:solidFill>
              <a:schemeClr val="accent4"/>
            </a:solidFill>
            <a:ln>
              <a:noFill/>
            </a:ln>
            <a:effectLst/>
          </c:spPr>
          <c:invertIfNegative val="0"/>
          <c:cat>
            <c:numRef>
              <c:f>'Figure 3.25'!$C$8:$N$8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3.25'!$C$12:$N$12</c:f>
              <c:numCache>
                <c:formatCode>General</c:formatCode>
                <c:ptCount val="12"/>
                <c:pt idx="0">
                  <c:v>4</c:v>
                </c:pt>
                <c:pt idx="1">
                  <c:v>1</c:v>
                </c:pt>
                <c:pt idx="2">
                  <c:v>4</c:v>
                </c:pt>
                <c:pt idx="3">
                  <c:v>4</c:v>
                </c:pt>
                <c:pt idx="4">
                  <c:v>12</c:v>
                </c:pt>
                <c:pt idx="5">
                  <c:v>7</c:v>
                </c:pt>
                <c:pt idx="6">
                  <c:v>7</c:v>
                </c:pt>
                <c:pt idx="7">
                  <c:v>5</c:v>
                </c:pt>
                <c:pt idx="8">
                  <c:v>4</c:v>
                </c:pt>
                <c:pt idx="9">
                  <c:v>1</c:v>
                </c:pt>
                <c:pt idx="10">
                  <c:v>5</c:v>
                </c:pt>
                <c:pt idx="11">
                  <c:v>4</c:v>
                </c:pt>
              </c:numCache>
            </c:numRef>
          </c:val>
          <c:extLst>
            <c:ext xmlns:c16="http://schemas.microsoft.com/office/drawing/2014/chart" uri="{C3380CC4-5D6E-409C-BE32-E72D297353CC}">
              <c16:uniqueId val="{00000003-C343-41E5-A9EF-20C3E433357D}"/>
            </c:ext>
          </c:extLst>
        </c:ser>
        <c:ser>
          <c:idx val="4"/>
          <c:order val="4"/>
          <c:tx>
            <c:strRef>
              <c:f>'Figure 3.25'!$B$13</c:f>
              <c:strCache>
                <c:ptCount val="1"/>
                <c:pt idx="0">
                  <c:v>Tasmania</c:v>
                </c:pt>
              </c:strCache>
            </c:strRef>
          </c:tx>
          <c:spPr>
            <a:solidFill>
              <a:schemeClr val="accent5"/>
            </a:solidFill>
            <a:ln>
              <a:noFill/>
            </a:ln>
            <a:effectLst/>
          </c:spPr>
          <c:invertIfNegative val="0"/>
          <c:cat>
            <c:numRef>
              <c:f>'Figure 3.25'!$C$8:$N$8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3.25'!$C$13:$N$13</c:f>
              <c:numCache>
                <c:formatCode>General</c:formatCode>
                <c:ptCount val="12"/>
                <c:pt idx="0">
                  <c:v>16</c:v>
                </c:pt>
                <c:pt idx="1">
                  <c:v>10</c:v>
                </c:pt>
                <c:pt idx="2">
                  <c:v>6</c:v>
                </c:pt>
                <c:pt idx="3">
                  <c:v>8</c:v>
                </c:pt>
                <c:pt idx="4">
                  <c:v>9</c:v>
                </c:pt>
                <c:pt idx="5">
                  <c:v>11</c:v>
                </c:pt>
                <c:pt idx="6">
                  <c:v>10</c:v>
                </c:pt>
                <c:pt idx="7">
                  <c:v>10</c:v>
                </c:pt>
                <c:pt idx="8">
                  <c:v>4</c:v>
                </c:pt>
                <c:pt idx="9">
                  <c:v>3</c:v>
                </c:pt>
                <c:pt idx="10">
                  <c:v>1</c:v>
                </c:pt>
                <c:pt idx="11">
                  <c:v>4</c:v>
                </c:pt>
              </c:numCache>
            </c:numRef>
          </c:val>
          <c:extLst>
            <c:ext xmlns:c16="http://schemas.microsoft.com/office/drawing/2014/chart" uri="{C3380CC4-5D6E-409C-BE32-E72D297353CC}">
              <c16:uniqueId val="{00000004-C343-41E5-A9EF-20C3E433357D}"/>
            </c:ext>
          </c:extLst>
        </c:ser>
        <c:dLbls>
          <c:showLegendKey val="0"/>
          <c:showVal val="0"/>
          <c:showCatName val="0"/>
          <c:showSerName val="0"/>
          <c:showPercent val="0"/>
          <c:showBubbleSize val="0"/>
        </c:dLbls>
        <c:gapWidth val="150"/>
        <c:overlap val="100"/>
        <c:axId val="883928192"/>
        <c:axId val="883934424"/>
      </c:barChart>
      <c:catAx>
        <c:axId val="883928192"/>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934424"/>
        <c:crosses val="autoZero"/>
        <c:auto val="1"/>
        <c:lblAlgn val="ctr"/>
        <c:lblOffset val="100"/>
        <c:noMultiLvlLbl val="0"/>
      </c:catAx>
      <c:valAx>
        <c:axId val="883934424"/>
        <c:scaling>
          <c:orientation val="minMax"/>
          <c:max val="3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events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928192"/>
        <c:crosses val="autoZero"/>
        <c:crossBetween val="between"/>
      </c:valAx>
      <c:spPr>
        <a:solidFill>
          <a:srgbClr val="FF0000">
            <a:alpha val="15000"/>
          </a:srgbClr>
        </a:solidFill>
        <a:ln>
          <a:noFill/>
        </a:ln>
        <a:effectLst/>
      </c:spPr>
    </c:plotArea>
    <c:legend>
      <c:legendPos val="b"/>
      <c:layout>
        <c:manualLayout>
          <c:xMode val="edge"/>
          <c:yMode val="edge"/>
          <c:x val="0.51021697287839018"/>
          <c:y val="0.92614973975710668"/>
          <c:w val="0.47187361195235211"/>
          <c:h val="5.44798001944672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3.26'!$C$14</c:f>
              <c:strCache>
                <c:ptCount val="1"/>
                <c:pt idx="0">
                  <c:v>Value</c:v>
                </c:pt>
              </c:strCache>
            </c:strRef>
          </c:tx>
          <c:spPr>
            <a:solidFill>
              <a:schemeClr val="accent1"/>
            </a:solidFill>
            <a:ln>
              <a:noFill/>
            </a:ln>
            <a:effectLst/>
          </c:spPr>
          <c:invertIfNegative val="0"/>
          <c:dPt>
            <c:idx val="14"/>
            <c:invertIfNegative val="0"/>
            <c:bubble3D val="0"/>
            <c:spPr>
              <a:solidFill>
                <a:schemeClr val="accent2"/>
              </a:solidFill>
              <a:ln>
                <a:noFill/>
              </a:ln>
              <a:effectLst/>
            </c:spPr>
            <c:extLst>
              <c:ext xmlns:c16="http://schemas.microsoft.com/office/drawing/2014/chart" uri="{C3380CC4-5D6E-409C-BE32-E72D297353CC}">
                <c16:uniqueId val="{00000005-6D03-4AFB-894A-A279D0779026}"/>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6-6D03-4AFB-894A-A279D0779026}"/>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6D03-4AFB-894A-A279D0779026}"/>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6D03-4AFB-894A-A279D0779026}"/>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6D03-4AFB-894A-A279D0779026}"/>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0A-6D03-4AFB-894A-A279D0779026}"/>
              </c:ext>
            </c:extLst>
          </c:dPt>
          <c:dPt>
            <c:idx val="20"/>
            <c:invertIfNegative val="0"/>
            <c:bubble3D val="0"/>
            <c:spPr>
              <a:solidFill>
                <a:schemeClr val="accent2"/>
              </a:solidFill>
              <a:ln>
                <a:noFill/>
              </a:ln>
              <a:effectLst/>
            </c:spPr>
            <c:extLst>
              <c:ext xmlns:c16="http://schemas.microsoft.com/office/drawing/2014/chart" uri="{C3380CC4-5D6E-409C-BE32-E72D297353CC}">
                <c16:uniqueId val="{0000000B-6D03-4AFB-894A-A279D0779026}"/>
              </c:ext>
            </c:extLst>
          </c:dPt>
          <c:dPt>
            <c:idx val="21"/>
            <c:invertIfNegative val="0"/>
            <c:bubble3D val="0"/>
            <c:spPr>
              <a:solidFill>
                <a:schemeClr val="accent2"/>
              </a:solidFill>
              <a:ln>
                <a:noFill/>
              </a:ln>
              <a:effectLst/>
            </c:spPr>
            <c:extLst>
              <c:ext xmlns:c16="http://schemas.microsoft.com/office/drawing/2014/chart" uri="{C3380CC4-5D6E-409C-BE32-E72D297353CC}">
                <c16:uniqueId val="{0000000C-6D03-4AFB-894A-A279D0779026}"/>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0D-6D03-4AFB-894A-A279D0779026}"/>
              </c:ext>
            </c:extLst>
          </c:dPt>
          <c:dPt>
            <c:idx val="23"/>
            <c:invertIfNegative val="0"/>
            <c:bubble3D val="0"/>
            <c:spPr>
              <a:solidFill>
                <a:schemeClr val="accent2"/>
              </a:solidFill>
              <a:ln>
                <a:noFill/>
              </a:ln>
              <a:effectLst/>
            </c:spPr>
            <c:extLst>
              <c:ext xmlns:c16="http://schemas.microsoft.com/office/drawing/2014/chart" uri="{C3380CC4-5D6E-409C-BE32-E72D297353CC}">
                <c16:uniqueId val="{0000000E-6D03-4AFB-894A-A279D0779026}"/>
              </c:ext>
            </c:extLst>
          </c:dPt>
          <c:dPt>
            <c:idx val="24"/>
            <c:invertIfNegative val="0"/>
            <c:bubble3D val="0"/>
            <c:spPr>
              <a:solidFill>
                <a:schemeClr val="accent2"/>
              </a:solidFill>
              <a:ln>
                <a:noFill/>
              </a:ln>
              <a:effectLst/>
            </c:spPr>
            <c:extLst>
              <c:ext xmlns:c16="http://schemas.microsoft.com/office/drawing/2014/chart" uri="{C3380CC4-5D6E-409C-BE32-E72D297353CC}">
                <c16:uniqueId val="{0000000F-6D03-4AFB-894A-A279D0779026}"/>
              </c:ext>
            </c:extLst>
          </c:dPt>
          <c:dPt>
            <c:idx val="25"/>
            <c:invertIfNegative val="0"/>
            <c:bubble3D val="0"/>
            <c:spPr>
              <a:solidFill>
                <a:schemeClr val="accent2"/>
              </a:solidFill>
              <a:ln>
                <a:noFill/>
              </a:ln>
              <a:effectLst/>
            </c:spPr>
            <c:extLst>
              <c:ext xmlns:c16="http://schemas.microsoft.com/office/drawing/2014/chart" uri="{C3380CC4-5D6E-409C-BE32-E72D297353CC}">
                <c16:uniqueId val="{00000017-9D00-42AB-9948-15B52D1171E3}"/>
              </c:ext>
            </c:extLst>
          </c:dPt>
          <c:dPt>
            <c:idx val="26"/>
            <c:invertIfNegative val="0"/>
            <c:bubble3D val="0"/>
            <c:spPr>
              <a:solidFill>
                <a:schemeClr val="accent2"/>
              </a:solidFill>
              <a:ln>
                <a:noFill/>
              </a:ln>
              <a:effectLst/>
            </c:spPr>
            <c:extLst>
              <c:ext xmlns:c16="http://schemas.microsoft.com/office/drawing/2014/chart" uri="{C3380CC4-5D6E-409C-BE32-E72D297353CC}">
                <c16:uniqueId val="{00000013-6D03-4AFB-894A-A279D0779026}"/>
              </c:ext>
            </c:extLst>
          </c:dPt>
          <c:dPt>
            <c:idx val="28"/>
            <c:invertIfNegative val="0"/>
            <c:bubble3D val="0"/>
            <c:spPr>
              <a:solidFill>
                <a:schemeClr val="accent3"/>
              </a:solidFill>
              <a:ln>
                <a:noFill/>
              </a:ln>
              <a:effectLst/>
            </c:spPr>
            <c:extLst>
              <c:ext xmlns:c16="http://schemas.microsoft.com/office/drawing/2014/chart" uri="{C3380CC4-5D6E-409C-BE32-E72D297353CC}">
                <c16:uniqueId val="{00000015-6D03-4AFB-894A-A279D0779026}"/>
              </c:ext>
            </c:extLst>
          </c:dPt>
          <c:dPt>
            <c:idx val="29"/>
            <c:invertIfNegative val="0"/>
            <c:bubble3D val="0"/>
            <c:spPr>
              <a:solidFill>
                <a:schemeClr val="accent3"/>
              </a:solidFill>
              <a:ln>
                <a:noFill/>
              </a:ln>
              <a:effectLst/>
            </c:spPr>
            <c:extLst>
              <c:ext xmlns:c16="http://schemas.microsoft.com/office/drawing/2014/chart" uri="{C3380CC4-5D6E-409C-BE32-E72D297353CC}">
                <c16:uniqueId val="{00000016-6D03-4AFB-894A-A279D0779026}"/>
              </c:ext>
            </c:extLst>
          </c:dPt>
          <c:dPt>
            <c:idx val="30"/>
            <c:invertIfNegative val="0"/>
            <c:bubble3D val="0"/>
            <c:spPr>
              <a:solidFill>
                <a:schemeClr val="accent3"/>
              </a:solidFill>
              <a:ln>
                <a:noFill/>
              </a:ln>
              <a:effectLst/>
            </c:spPr>
            <c:extLst>
              <c:ext xmlns:c16="http://schemas.microsoft.com/office/drawing/2014/chart" uri="{C3380CC4-5D6E-409C-BE32-E72D297353CC}">
                <c16:uniqueId val="{00000017-6D03-4AFB-894A-A279D0779026}"/>
              </c:ext>
            </c:extLst>
          </c:dPt>
          <c:dPt>
            <c:idx val="31"/>
            <c:invertIfNegative val="0"/>
            <c:bubble3D val="0"/>
            <c:spPr>
              <a:solidFill>
                <a:schemeClr val="accent3"/>
              </a:solidFill>
              <a:ln>
                <a:noFill/>
              </a:ln>
              <a:effectLst/>
            </c:spPr>
            <c:extLst>
              <c:ext xmlns:c16="http://schemas.microsoft.com/office/drawing/2014/chart" uri="{C3380CC4-5D6E-409C-BE32-E72D297353CC}">
                <c16:uniqueId val="{00000021-9D00-42AB-9948-15B52D1171E3}"/>
              </c:ext>
            </c:extLst>
          </c:dPt>
          <c:dPt>
            <c:idx val="32"/>
            <c:invertIfNegative val="0"/>
            <c:bubble3D val="0"/>
            <c:spPr>
              <a:solidFill>
                <a:schemeClr val="accent3"/>
              </a:solidFill>
              <a:ln>
                <a:noFill/>
              </a:ln>
              <a:effectLst/>
            </c:spPr>
            <c:extLst>
              <c:ext xmlns:c16="http://schemas.microsoft.com/office/drawing/2014/chart" uri="{C3380CC4-5D6E-409C-BE32-E72D297353CC}">
                <c16:uniqueId val="{00000018-6D03-4AFB-894A-A279D0779026}"/>
              </c:ext>
            </c:extLst>
          </c:dPt>
          <c:dPt>
            <c:idx val="34"/>
            <c:invertIfNegative val="0"/>
            <c:bubble3D val="0"/>
            <c:spPr>
              <a:solidFill>
                <a:schemeClr val="accent3"/>
              </a:solidFill>
              <a:ln>
                <a:noFill/>
              </a:ln>
              <a:effectLst/>
            </c:spPr>
            <c:extLst>
              <c:ext xmlns:c16="http://schemas.microsoft.com/office/drawing/2014/chart" uri="{C3380CC4-5D6E-409C-BE32-E72D297353CC}">
                <c16:uniqueId val="{0000001A-6D03-4AFB-894A-A279D0779026}"/>
              </c:ext>
            </c:extLst>
          </c:dPt>
          <c:dPt>
            <c:idx val="35"/>
            <c:invertIfNegative val="0"/>
            <c:bubble3D val="0"/>
            <c:spPr>
              <a:solidFill>
                <a:schemeClr val="accent3"/>
              </a:solidFill>
              <a:ln>
                <a:noFill/>
              </a:ln>
              <a:effectLst/>
            </c:spPr>
            <c:extLst>
              <c:ext xmlns:c16="http://schemas.microsoft.com/office/drawing/2014/chart" uri="{C3380CC4-5D6E-409C-BE32-E72D297353CC}">
                <c16:uniqueId val="{0000001B-6D03-4AFB-894A-A279D0779026}"/>
              </c:ext>
            </c:extLst>
          </c:dPt>
          <c:dPt>
            <c:idx val="36"/>
            <c:invertIfNegative val="0"/>
            <c:bubble3D val="0"/>
            <c:spPr>
              <a:solidFill>
                <a:schemeClr val="accent3"/>
              </a:solidFill>
              <a:ln>
                <a:noFill/>
              </a:ln>
              <a:effectLst/>
            </c:spPr>
            <c:extLst>
              <c:ext xmlns:c16="http://schemas.microsoft.com/office/drawing/2014/chart" uri="{C3380CC4-5D6E-409C-BE32-E72D297353CC}">
                <c16:uniqueId val="{0000001C-6D03-4AFB-894A-A279D0779026}"/>
              </c:ext>
            </c:extLst>
          </c:dPt>
          <c:dPt>
            <c:idx val="37"/>
            <c:invertIfNegative val="0"/>
            <c:bubble3D val="0"/>
            <c:spPr>
              <a:solidFill>
                <a:schemeClr val="accent3"/>
              </a:solidFill>
              <a:ln>
                <a:noFill/>
              </a:ln>
              <a:effectLst/>
            </c:spPr>
            <c:extLst>
              <c:ext xmlns:c16="http://schemas.microsoft.com/office/drawing/2014/chart" uri="{C3380CC4-5D6E-409C-BE32-E72D297353CC}">
                <c16:uniqueId val="{0000002B-9D00-42AB-9948-15B52D1171E3}"/>
              </c:ext>
            </c:extLst>
          </c:dPt>
          <c:dPt>
            <c:idx val="38"/>
            <c:invertIfNegative val="0"/>
            <c:bubble3D val="0"/>
            <c:spPr>
              <a:solidFill>
                <a:schemeClr val="accent3"/>
              </a:solidFill>
              <a:ln>
                <a:noFill/>
              </a:ln>
              <a:effectLst/>
            </c:spPr>
            <c:extLst>
              <c:ext xmlns:c16="http://schemas.microsoft.com/office/drawing/2014/chart" uri="{C3380CC4-5D6E-409C-BE32-E72D297353CC}">
                <c16:uniqueId val="{0000002D-9D00-42AB-9948-15B52D1171E3}"/>
              </c:ext>
            </c:extLst>
          </c:dPt>
          <c:dPt>
            <c:idx val="40"/>
            <c:invertIfNegative val="0"/>
            <c:bubble3D val="0"/>
            <c:spPr>
              <a:solidFill>
                <a:schemeClr val="accent3"/>
              </a:solidFill>
              <a:ln>
                <a:noFill/>
              </a:ln>
              <a:effectLst/>
            </c:spPr>
            <c:extLst>
              <c:ext xmlns:c16="http://schemas.microsoft.com/office/drawing/2014/chart" uri="{C3380CC4-5D6E-409C-BE32-E72D297353CC}">
                <c16:uniqueId val="{00000020-6D03-4AFB-894A-A279D0779026}"/>
              </c:ext>
            </c:extLst>
          </c:dPt>
          <c:dPt>
            <c:idx val="42"/>
            <c:invertIfNegative val="0"/>
            <c:bubble3D val="0"/>
            <c:spPr>
              <a:solidFill>
                <a:schemeClr val="accent4"/>
              </a:solidFill>
              <a:ln>
                <a:noFill/>
              </a:ln>
              <a:effectLst/>
            </c:spPr>
            <c:extLst>
              <c:ext xmlns:c16="http://schemas.microsoft.com/office/drawing/2014/chart" uri="{C3380CC4-5D6E-409C-BE32-E72D297353CC}">
                <c16:uniqueId val="{00000022-6D03-4AFB-894A-A279D0779026}"/>
              </c:ext>
            </c:extLst>
          </c:dPt>
          <c:dPt>
            <c:idx val="43"/>
            <c:invertIfNegative val="0"/>
            <c:bubble3D val="0"/>
            <c:spPr>
              <a:solidFill>
                <a:schemeClr val="accent4"/>
              </a:solidFill>
              <a:ln>
                <a:noFill/>
              </a:ln>
              <a:effectLst/>
            </c:spPr>
            <c:extLst>
              <c:ext xmlns:c16="http://schemas.microsoft.com/office/drawing/2014/chart" uri="{C3380CC4-5D6E-409C-BE32-E72D297353CC}">
                <c16:uniqueId val="{00000023-6D03-4AFB-894A-A279D0779026}"/>
              </c:ext>
            </c:extLst>
          </c:dPt>
          <c:dPt>
            <c:idx val="44"/>
            <c:invertIfNegative val="0"/>
            <c:bubble3D val="0"/>
            <c:spPr>
              <a:solidFill>
                <a:schemeClr val="accent4"/>
              </a:solidFill>
              <a:ln>
                <a:noFill/>
              </a:ln>
              <a:effectLst/>
            </c:spPr>
            <c:extLst>
              <c:ext xmlns:c16="http://schemas.microsoft.com/office/drawing/2014/chart" uri="{C3380CC4-5D6E-409C-BE32-E72D297353CC}">
                <c16:uniqueId val="{00000024-6D03-4AFB-894A-A279D0779026}"/>
              </c:ext>
            </c:extLst>
          </c:dPt>
          <c:dPt>
            <c:idx val="45"/>
            <c:invertIfNegative val="0"/>
            <c:bubble3D val="0"/>
            <c:spPr>
              <a:solidFill>
                <a:schemeClr val="accent4"/>
              </a:solidFill>
              <a:ln>
                <a:noFill/>
              </a:ln>
              <a:effectLst/>
            </c:spPr>
            <c:extLst>
              <c:ext xmlns:c16="http://schemas.microsoft.com/office/drawing/2014/chart" uri="{C3380CC4-5D6E-409C-BE32-E72D297353CC}">
                <c16:uniqueId val="{00000025-6D03-4AFB-894A-A279D0779026}"/>
              </c:ext>
            </c:extLst>
          </c:dPt>
          <c:dPt>
            <c:idx val="46"/>
            <c:invertIfNegative val="0"/>
            <c:bubble3D val="0"/>
            <c:spPr>
              <a:solidFill>
                <a:schemeClr val="accent4"/>
              </a:solidFill>
              <a:ln>
                <a:noFill/>
              </a:ln>
              <a:effectLst/>
            </c:spPr>
            <c:extLst>
              <c:ext xmlns:c16="http://schemas.microsoft.com/office/drawing/2014/chart" uri="{C3380CC4-5D6E-409C-BE32-E72D297353CC}">
                <c16:uniqueId val="{00000026-6D03-4AFB-894A-A279D0779026}"/>
              </c:ext>
            </c:extLst>
          </c:dPt>
          <c:dPt>
            <c:idx val="47"/>
            <c:invertIfNegative val="0"/>
            <c:bubble3D val="0"/>
            <c:spPr>
              <a:solidFill>
                <a:schemeClr val="accent4"/>
              </a:solidFill>
              <a:ln>
                <a:noFill/>
              </a:ln>
              <a:effectLst/>
            </c:spPr>
            <c:extLst>
              <c:ext xmlns:c16="http://schemas.microsoft.com/office/drawing/2014/chart" uri="{C3380CC4-5D6E-409C-BE32-E72D297353CC}">
                <c16:uniqueId val="{00000027-6D03-4AFB-894A-A279D0779026}"/>
              </c:ext>
            </c:extLst>
          </c:dPt>
          <c:dPt>
            <c:idx val="48"/>
            <c:invertIfNegative val="0"/>
            <c:bubble3D val="0"/>
            <c:spPr>
              <a:solidFill>
                <a:schemeClr val="accent4"/>
              </a:solidFill>
              <a:ln>
                <a:noFill/>
              </a:ln>
              <a:effectLst/>
            </c:spPr>
            <c:extLst>
              <c:ext xmlns:c16="http://schemas.microsoft.com/office/drawing/2014/chart" uri="{C3380CC4-5D6E-409C-BE32-E72D297353CC}">
                <c16:uniqueId val="{00000028-6D03-4AFB-894A-A279D0779026}"/>
              </c:ext>
            </c:extLst>
          </c:dPt>
          <c:dPt>
            <c:idx val="49"/>
            <c:invertIfNegative val="0"/>
            <c:bubble3D val="0"/>
            <c:spPr>
              <a:solidFill>
                <a:schemeClr val="accent4"/>
              </a:solidFill>
              <a:ln>
                <a:noFill/>
              </a:ln>
              <a:effectLst/>
            </c:spPr>
            <c:extLst>
              <c:ext xmlns:c16="http://schemas.microsoft.com/office/drawing/2014/chart" uri="{C3380CC4-5D6E-409C-BE32-E72D297353CC}">
                <c16:uniqueId val="{00000029-6D03-4AFB-894A-A279D0779026}"/>
              </c:ext>
            </c:extLst>
          </c:dPt>
          <c:dPt>
            <c:idx val="50"/>
            <c:invertIfNegative val="0"/>
            <c:bubble3D val="0"/>
            <c:spPr>
              <a:solidFill>
                <a:schemeClr val="accent4"/>
              </a:solidFill>
              <a:ln>
                <a:noFill/>
              </a:ln>
              <a:effectLst/>
            </c:spPr>
            <c:extLst>
              <c:ext xmlns:c16="http://schemas.microsoft.com/office/drawing/2014/chart" uri="{C3380CC4-5D6E-409C-BE32-E72D297353CC}">
                <c16:uniqueId val="{0000002A-6D03-4AFB-894A-A279D0779026}"/>
              </c:ext>
            </c:extLst>
          </c:dPt>
          <c:dPt>
            <c:idx val="51"/>
            <c:invertIfNegative val="0"/>
            <c:bubble3D val="0"/>
            <c:spPr>
              <a:solidFill>
                <a:schemeClr val="accent4"/>
              </a:solidFill>
              <a:ln>
                <a:noFill/>
              </a:ln>
              <a:effectLst/>
            </c:spPr>
            <c:extLst>
              <c:ext xmlns:c16="http://schemas.microsoft.com/office/drawing/2014/chart" uri="{C3380CC4-5D6E-409C-BE32-E72D297353CC}">
                <c16:uniqueId val="{00000043-9D00-42AB-9948-15B52D1171E3}"/>
              </c:ext>
            </c:extLst>
          </c:dPt>
          <c:dPt>
            <c:idx val="52"/>
            <c:invertIfNegative val="0"/>
            <c:bubble3D val="0"/>
            <c:spPr>
              <a:solidFill>
                <a:schemeClr val="accent4"/>
              </a:solidFill>
              <a:ln>
                <a:noFill/>
              </a:ln>
              <a:effectLst/>
            </c:spPr>
            <c:extLst>
              <c:ext xmlns:c16="http://schemas.microsoft.com/office/drawing/2014/chart" uri="{C3380CC4-5D6E-409C-BE32-E72D297353CC}">
                <c16:uniqueId val="{00000033-6D03-4AFB-894A-A279D0779026}"/>
              </c:ext>
            </c:extLst>
          </c:dPt>
          <c:dPt>
            <c:idx val="53"/>
            <c:invertIfNegative val="0"/>
            <c:bubble3D val="0"/>
            <c:spPr>
              <a:solidFill>
                <a:schemeClr val="accent4"/>
              </a:solidFill>
              <a:ln>
                <a:noFill/>
              </a:ln>
              <a:effectLst/>
            </c:spPr>
            <c:extLst>
              <c:ext xmlns:c16="http://schemas.microsoft.com/office/drawing/2014/chart" uri="{C3380CC4-5D6E-409C-BE32-E72D297353CC}">
                <c16:uniqueId val="{00000034-6D03-4AFB-894A-A279D0779026}"/>
              </c:ext>
            </c:extLst>
          </c:dPt>
          <c:dPt>
            <c:idx val="54"/>
            <c:invertIfNegative val="0"/>
            <c:bubble3D val="0"/>
            <c:spPr>
              <a:solidFill>
                <a:schemeClr val="accent4"/>
              </a:solidFill>
              <a:ln>
                <a:noFill/>
              </a:ln>
              <a:effectLst/>
            </c:spPr>
            <c:extLst>
              <c:ext xmlns:c16="http://schemas.microsoft.com/office/drawing/2014/chart" uri="{C3380CC4-5D6E-409C-BE32-E72D297353CC}">
                <c16:uniqueId val="{00000035-6D03-4AFB-894A-A279D0779026}"/>
              </c:ext>
            </c:extLst>
          </c:dPt>
          <c:dPt>
            <c:idx val="56"/>
            <c:invertIfNegative val="0"/>
            <c:bubble3D val="0"/>
            <c:spPr>
              <a:solidFill>
                <a:schemeClr val="accent6">
                  <a:lumMod val="75000"/>
                </a:schemeClr>
              </a:solidFill>
              <a:ln>
                <a:noFill/>
              </a:ln>
              <a:effectLst/>
            </c:spPr>
            <c:extLst>
              <c:ext xmlns:c16="http://schemas.microsoft.com/office/drawing/2014/chart" uri="{C3380CC4-5D6E-409C-BE32-E72D297353CC}">
                <c16:uniqueId val="{00000037-6D03-4AFB-894A-A279D0779026}"/>
              </c:ext>
            </c:extLst>
          </c:dPt>
          <c:dPt>
            <c:idx val="57"/>
            <c:invertIfNegative val="0"/>
            <c:bubble3D val="0"/>
            <c:spPr>
              <a:solidFill>
                <a:schemeClr val="accent6">
                  <a:lumMod val="75000"/>
                </a:schemeClr>
              </a:solidFill>
              <a:ln>
                <a:noFill/>
              </a:ln>
              <a:effectLst/>
            </c:spPr>
            <c:extLst>
              <c:ext xmlns:c16="http://schemas.microsoft.com/office/drawing/2014/chart" uri="{C3380CC4-5D6E-409C-BE32-E72D297353CC}">
                <c16:uniqueId val="{00000038-6D03-4AFB-894A-A279D0779026}"/>
              </c:ext>
            </c:extLst>
          </c:dPt>
          <c:dPt>
            <c:idx val="58"/>
            <c:invertIfNegative val="0"/>
            <c:bubble3D val="0"/>
            <c:spPr>
              <a:solidFill>
                <a:schemeClr val="accent6">
                  <a:lumMod val="75000"/>
                </a:schemeClr>
              </a:solidFill>
              <a:ln>
                <a:noFill/>
              </a:ln>
              <a:effectLst/>
            </c:spPr>
            <c:extLst>
              <c:ext xmlns:c16="http://schemas.microsoft.com/office/drawing/2014/chart" uri="{C3380CC4-5D6E-409C-BE32-E72D297353CC}">
                <c16:uniqueId val="{00000039-6D03-4AFB-894A-A279D0779026}"/>
              </c:ext>
            </c:extLst>
          </c:dPt>
          <c:dPt>
            <c:idx val="59"/>
            <c:invertIfNegative val="0"/>
            <c:bubble3D val="0"/>
            <c:spPr>
              <a:solidFill>
                <a:schemeClr val="accent6">
                  <a:lumMod val="75000"/>
                </a:schemeClr>
              </a:solidFill>
              <a:ln>
                <a:noFill/>
              </a:ln>
              <a:effectLst/>
            </c:spPr>
            <c:extLst>
              <c:ext xmlns:c16="http://schemas.microsoft.com/office/drawing/2014/chart" uri="{C3380CC4-5D6E-409C-BE32-E72D297353CC}">
                <c16:uniqueId val="{0000003A-6D03-4AFB-894A-A279D0779026}"/>
              </c:ext>
            </c:extLst>
          </c:dPt>
          <c:dPt>
            <c:idx val="60"/>
            <c:invertIfNegative val="0"/>
            <c:bubble3D val="0"/>
            <c:spPr>
              <a:solidFill>
                <a:schemeClr val="accent6">
                  <a:lumMod val="75000"/>
                </a:schemeClr>
              </a:solidFill>
              <a:ln>
                <a:noFill/>
              </a:ln>
              <a:effectLst/>
            </c:spPr>
            <c:extLst>
              <c:ext xmlns:c16="http://schemas.microsoft.com/office/drawing/2014/chart" uri="{C3380CC4-5D6E-409C-BE32-E72D297353CC}">
                <c16:uniqueId val="{0000003B-6D03-4AFB-894A-A279D0779026}"/>
              </c:ext>
            </c:extLst>
          </c:dPt>
          <c:dPt>
            <c:idx val="61"/>
            <c:invertIfNegative val="0"/>
            <c:bubble3D val="0"/>
            <c:spPr>
              <a:solidFill>
                <a:schemeClr val="accent6">
                  <a:lumMod val="75000"/>
                </a:schemeClr>
              </a:solidFill>
              <a:ln>
                <a:noFill/>
              </a:ln>
              <a:effectLst/>
            </c:spPr>
            <c:extLst>
              <c:ext xmlns:c16="http://schemas.microsoft.com/office/drawing/2014/chart" uri="{C3380CC4-5D6E-409C-BE32-E72D297353CC}">
                <c16:uniqueId val="{0000003C-6D03-4AFB-894A-A279D0779026}"/>
              </c:ext>
            </c:extLst>
          </c:dPt>
          <c:dPt>
            <c:idx val="62"/>
            <c:invertIfNegative val="0"/>
            <c:bubble3D val="0"/>
            <c:spPr>
              <a:solidFill>
                <a:schemeClr val="accent6">
                  <a:lumMod val="75000"/>
                </a:schemeClr>
              </a:solidFill>
              <a:ln>
                <a:noFill/>
              </a:ln>
              <a:effectLst/>
            </c:spPr>
            <c:extLst>
              <c:ext xmlns:c16="http://schemas.microsoft.com/office/drawing/2014/chart" uri="{C3380CC4-5D6E-409C-BE32-E72D297353CC}">
                <c16:uniqueId val="{0000003D-6D03-4AFB-894A-A279D0779026}"/>
              </c:ext>
            </c:extLst>
          </c:dPt>
          <c:dPt>
            <c:idx val="63"/>
            <c:invertIfNegative val="0"/>
            <c:bubble3D val="0"/>
            <c:spPr>
              <a:solidFill>
                <a:schemeClr val="accent6">
                  <a:lumMod val="75000"/>
                </a:schemeClr>
              </a:solidFill>
              <a:ln>
                <a:noFill/>
              </a:ln>
              <a:effectLst/>
            </c:spPr>
            <c:extLst>
              <c:ext xmlns:c16="http://schemas.microsoft.com/office/drawing/2014/chart" uri="{C3380CC4-5D6E-409C-BE32-E72D297353CC}">
                <c16:uniqueId val="{0000003E-6D03-4AFB-894A-A279D0779026}"/>
              </c:ext>
            </c:extLst>
          </c:dPt>
          <c:dPt>
            <c:idx val="64"/>
            <c:invertIfNegative val="0"/>
            <c:bubble3D val="0"/>
            <c:spPr>
              <a:solidFill>
                <a:schemeClr val="accent6">
                  <a:lumMod val="75000"/>
                </a:schemeClr>
              </a:solidFill>
              <a:ln>
                <a:noFill/>
              </a:ln>
              <a:effectLst/>
            </c:spPr>
            <c:extLst>
              <c:ext xmlns:c16="http://schemas.microsoft.com/office/drawing/2014/chart" uri="{C3380CC4-5D6E-409C-BE32-E72D297353CC}">
                <c16:uniqueId val="{0000005B-9D00-42AB-9948-15B52D1171E3}"/>
              </c:ext>
            </c:extLst>
          </c:dPt>
          <c:dPt>
            <c:idx val="65"/>
            <c:invertIfNegative val="0"/>
            <c:bubble3D val="0"/>
            <c:spPr>
              <a:solidFill>
                <a:schemeClr val="accent6">
                  <a:lumMod val="75000"/>
                </a:schemeClr>
              </a:solidFill>
              <a:ln>
                <a:noFill/>
              </a:ln>
              <a:effectLst/>
            </c:spPr>
            <c:extLst>
              <c:ext xmlns:c16="http://schemas.microsoft.com/office/drawing/2014/chart" uri="{C3380CC4-5D6E-409C-BE32-E72D297353CC}">
                <c16:uniqueId val="{0000005D-9D00-42AB-9948-15B52D1171E3}"/>
              </c:ext>
            </c:extLst>
          </c:dPt>
          <c:dPt>
            <c:idx val="66"/>
            <c:invertIfNegative val="0"/>
            <c:bubble3D val="0"/>
            <c:spPr>
              <a:solidFill>
                <a:schemeClr val="accent6">
                  <a:lumMod val="75000"/>
                </a:schemeClr>
              </a:solidFill>
              <a:ln>
                <a:noFill/>
              </a:ln>
              <a:effectLst/>
            </c:spPr>
            <c:extLst>
              <c:ext xmlns:c16="http://schemas.microsoft.com/office/drawing/2014/chart" uri="{C3380CC4-5D6E-409C-BE32-E72D297353CC}">
                <c16:uniqueId val="{0000005F-9D00-42AB-9948-15B52D1171E3}"/>
              </c:ext>
            </c:extLst>
          </c:dPt>
          <c:dPt>
            <c:idx val="67"/>
            <c:invertIfNegative val="0"/>
            <c:bubble3D val="0"/>
            <c:spPr>
              <a:solidFill>
                <a:schemeClr val="accent6">
                  <a:lumMod val="75000"/>
                </a:schemeClr>
              </a:solidFill>
              <a:ln>
                <a:noFill/>
              </a:ln>
              <a:effectLst/>
            </c:spPr>
            <c:extLst>
              <c:ext xmlns:c16="http://schemas.microsoft.com/office/drawing/2014/chart" uri="{C3380CC4-5D6E-409C-BE32-E72D297353CC}">
                <c16:uniqueId val="{00000061-9D00-42AB-9948-15B52D1171E3}"/>
              </c:ext>
            </c:extLst>
          </c:dPt>
          <c:dPt>
            <c:idx val="68"/>
            <c:invertIfNegative val="0"/>
            <c:bubble3D val="0"/>
            <c:spPr>
              <a:solidFill>
                <a:schemeClr val="accent6">
                  <a:lumMod val="75000"/>
                </a:schemeClr>
              </a:solidFill>
              <a:ln>
                <a:noFill/>
              </a:ln>
              <a:effectLst/>
            </c:spPr>
            <c:extLst>
              <c:ext xmlns:c16="http://schemas.microsoft.com/office/drawing/2014/chart" uri="{C3380CC4-5D6E-409C-BE32-E72D297353CC}">
                <c16:uniqueId val="{00000060-0237-415E-A5AD-4950964574A7}"/>
              </c:ext>
            </c:extLst>
          </c:dPt>
          <c:cat>
            <c:multiLvlStrRef>
              <c:f>'Figure 3.26'!$A$15:$B$83</c:f>
              <c:multiLvlStrCache>
                <c:ptCount val="69"/>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lvl>
                <c:lvl>
                  <c:pt idx="0">
                    <c:v>Queensland</c:v>
                  </c:pt>
                  <c:pt idx="14">
                    <c:v>NSW</c:v>
                  </c:pt>
                  <c:pt idx="28">
                    <c:v>Victoria</c:v>
                  </c:pt>
                  <c:pt idx="42">
                    <c:v>South Australia</c:v>
                  </c:pt>
                  <c:pt idx="56">
                    <c:v>Tasmania</c:v>
                  </c:pt>
                </c:lvl>
              </c:multiLvlStrCache>
            </c:multiLvlStrRef>
          </c:cat>
          <c:val>
            <c:numRef>
              <c:f>'Figure 3.26'!$C$15:$C$83</c:f>
              <c:numCache>
                <c:formatCode>_-* #,##0_-;\-* #,##0_-;_-* "-"??_-;_-@_-</c:formatCode>
                <c:ptCount val="69"/>
                <c:pt idx="0">
                  <c:v>7023636.4672986884</c:v>
                </c:pt>
                <c:pt idx="1">
                  <c:v>46672969.465322107</c:v>
                </c:pt>
                <c:pt idx="2">
                  <c:v>8539634.7997023314</c:v>
                </c:pt>
                <c:pt idx="3">
                  <c:v>35668211.602393731</c:v>
                </c:pt>
                <c:pt idx="4">
                  <c:v>3115753.8150294377</c:v>
                </c:pt>
                <c:pt idx="5">
                  <c:v>9878919.2711235937</c:v>
                </c:pt>
                <c:pt idx="6">
                  <c:v>2751431.2686376683</c:v>
                </c:pt>
                <c:pt idx="7">
                  <c:v>1147071.6356841947</c:v>
                </c:pt>
                <c:pt idx="8">
                  <c:v>9269756.8992509358</c:v>
                </c:pt>
                <c:pt idx="9">
                  <c:v>4813390.8</c:v>
                </c:pt>
                <c:pt idx="10">
                  <c:v>600895.893071161</c:v>
                </c:pt>
                <c:pt idx="11">
                  <c:v>4770292.9667602992</c:v>
                </c:pt>
                <c:pt idx="12">
                  <c:v>5360405.657677901</c:v>
                </c:pt>
                <c:pt idx="14">
                  <c:v>3460108.0571161048</c:v>
                </c:pt>
                <c:pt idx="15">
                  <c:v>9299994.6769662928</c:v>
                </c:pt>
                <c:pt idx="16">
                  <c:v>2672867.7401685393</c:v>
                </c:pt>
                <c:pt idx="17">
                  <c:v>7484877.4110486889</c:v>
                </c:pt>
                <c:pt idx="18">
                  <c:v>15881586.681647941</c:v>
                </c:pt>
                <c:pt idx="19">
                  <c:v>4614856.4129213477</c:v>
                </c:pt>
                <c:pt idx="20">
                  <c:v>4732136.7219101125</c:v>
                </c:pt>
                <c:pt idx="21">
                  <c:v>5874761.8277153559</c:v>
                </c:pt>
                <c:pt idx="22">
                  <c:v>3121746.7235018723</c:v>
                </c:pt>
                <c:pt idx="23">
                  <c:v>28772058</c:v>
                </c:pt>
                <c:pt idx="24">
                  <c:v>45486234.471910112</c:v>
                </c:pt>
                <c:pt idx="25">
                  <c:v>3710682.083333333</c:v>
                </c:pt>
                <c:pt idx="26">
                  <c:v>2225083.5393258426</c:v>
                </c:pt>
                <c:pt idx="28">
                  <c:v>13693167.400749059</c:v>
                </c:pt>
                <c:pt idx="29">
                  <c:v>2906094.4198501869</c:v>
                </c:pt>
                <c:pt idx="30">
                  <c:v>33636496.010112353</c:v>
                </c:pt>
                <c:pt idx="31">
                  <c:v>197073355.84737828</c:v>
                </c:pt>
                <c:pt idx="32">
                  <c:v>966810.3745318352</c:v>
                </c:pt>
                <c:pt idx="33">
                  <c:v>129102.50749063668</c:v>
                </c:pt>
                <c:pt idx="34">
                  <c:v>14523963.370786518</c:v>
                </c:pt>
                <c:pt idx="35">
                  <c:v>6443190.3640449438</c:v>
                </c:pt>
                <c:pt idx="36">
                  <c:v>3279117.5588014983</c:v>
                </c:pt>
                <c:pt idx="37">
                  <c:v>37413509</c:v>
                </c:pt>
                <c:pt idx="38">
                  <c:v>52684158.220599256</c:v>
                </c:pt>
                <c:pt idx="39">
                  <c:v>128250.35580524344</c:v>
                </c:pt>
                <c:pt idx="40">
                  <c:v>547283.25889475655</c:v>
                </c:pt>
                <c:pt idx="42">
                  <c:v>2090642.9831460677</c:v>
                </c:pt>
                <c:pt idx="43">
                  <c:v>1731368.6632958802</c:v>
                </c:pt>
                <c:pt idx="44">
                  <c:v>1179274.8792134833</c:v>
                </c:pt>
                <c:pt idx="45">
                  <c:v>2806585.4588014982</c:v>
                </c:pt>
                <c:pt idx="46">
                  <c:v>9579679.8816479407</c:v>
                </c:pt>
                <c:pt idx="47">
                  <c:v>12594867.532584269</c:v>
                </c:pt>
                <c:pt idx="48">
                  <c:v>10313236.926404497</c:v>
                </c:pt>
                <c:pt idx="49">
                  <c:v>12818438.903370788</c:v>
                </c:pt>
                <c:pt idx="50">
                  <c:v>10061535.120973783</c:v>
                </c:pt>
                <c:pt idx="51">
                  <c:v>2266693</c:v>
                </c:pt>
                <c:pt idx="52">
                  <c:v>27146247.344569296</c:v>
                </c:pt>
                <c:pt idx="53">
                  <c:v>3026761.9915730334</c:v>
                </c:pt>
                <c:pt idx="54">
                  <c:v>1961028.7374531836</c:v>
                </c:pt>
                <c:pt idx="56">
                  <c:v>6790619.3820224721</c:v>
                </c:pt>
                <c:pt idx="57">
                  <c:v>3116140.4494382027</c:v>
                </c:pt>
                <c:pt idx="58">
                  <c:v>1992890.561797753</c:v>
                </c:pt>
                <c:pt idx="59">
                  <c:v>5858056.1797752818</c:v>
                </c:pt>
                <c:pt idx="60">
                  <c:v>4384762.2471910119</c:v>
                </c:pt>
                <c:pt idx="61">
                  <c:v>8677791.4606741574</c:v>
                </c:pt>
                <c:pt idx="62">
                  <c:v>5248285.7865168545</c:v>
                </c:pt>
                <c:pt idx="63">
                  <c:v>13142004.494382026</c:v>
                </c:pt>
                <c:pt idx="64">
                  <c:v>2575444.2629213487</c:v>
                </c:pt>
                <c:pt idx="65">
                  <c:v>2096484.5999999999</c:v>
                </c:pt>
                <c:pt idx="66">
                  <c:v>1375659.6629213486</c:v>
                </c:pt>
                <c:pt idx="67">
                  <c:v>2147114.3258426972</c:v>
                </c:pt>
                <c:pt idx="68">
                  <c:v>793323.3</c:v>
                </c:pt>
              </c:numCache>
            </c:numRef>
          </c:val>
          <c:extLst>
            <c:ext xmlns:c16="http://schemas.microsoft.com/office/drawing/2014/chart" uri="{C3380CC4-5D6E-409C-BE32-E72D297353CC}">
              <c16:uniqueId val="{00000000-6D03-4AFB-894A-A279D0779026}"/>
            </c:ext>
          </c:extLst>
        </c:ser>
        <c:dLbls>
          <c:showLegendKey val="0"/>
          <c:showVal val="0"/>
          <c:showCatName val="0"/>
          <c:showSerName val="0"/>
          <c:showPercent val="0"/>
          <c:showBubbleSize val="0"/>
        </c:dLbls>
        <c:gapWidth val="25"/>
        <c:overlap val="100"/>
        <c:axId val="450729904"/>
        <c:axId val="450733184"/>
      </c:barChart>
      <c:catAx>
        <c:axId val="450729904"/>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33184"/>
        <c:crosses val="autoZero"/>
        <c:auto val="1"/>
        <c:lblAlgn val="ctr"/>
        <c:lblOffset val="100"/>
        <c:noMultiLvlLbl val="0"/>
      </c:catAx>
      <c:valAx>
        <c:axId val="450733184"/>
        <c:scaling>
          <c:orientation val="minMax"/>
          <c:max val="60000000"/>
        </c:scaling>
        <c:delete val="0"/>
        <c:axPos val="l"/>
        <c:majorGridlines>
          <c:spPr>
            <a:ln w="6350" cap="flat" cmpd="sng" algn="ctr">
              <a:solidFill>
                <a:schemeClr val="bg1"/>
              </a:solidFill>
              <a:round/>
            </a:ln>
            <a:effectLst/>
          </c:spPr>
        </c:majorGridlines>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29904"/>
        <c:crosses val="autoZero"/>
        <c:crossBetween val="between"/>
        <c:dispUnits>
          <c:builtInUnit val="millions"/>
          <c:dispUnitsLbl>
            <c:layout>
              <c:manualLayout>
                <c:xMode val="edge"/>
                <c:yMode val="edge"/>
                <c:x val="1.0498687664041995E-2"/>
                <c:y val="0.43196004993757803"/>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million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solidFill>
          <a:srgbClr val="FF0000">
            <a:alpha val="15000"/>
          </a:srgbClr>
        </a:solid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3.27'!$A$9</c:f>
              <c:strCache>
                <c:ptCount val="1"/>
                <c:pt idx="0">
                  <c:v>Powerlink</c:v>
                </c:pt>
              </c:strCache>
            </c:strRef>
          </c:tx>
          <c:spPr>
            <a:solidFill>
              <a:schemeClr val="accent1"/>
            </a:solidFill>
            <a:ln>
              <a:noFill/>
            </a:ln>
            <a:effectLst/>
          </c:spPr>
          <c:invertIfNegative val="0"/>
          <c:cat>
            <c:numRef>
              <c:f>'Figure 3.27'!$C$8:$N$8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3.27'!$C$9:$N$9</c:f>
              <c:numCache>
                <c:formatCode>0.00</c:formatCode>
                <c:ptCount val="12"/>
                <c:pt idx="0">
                  <c:v>3.7376331811263319</c:v>
                </c:pt>
                <c:pt idx="1">
                  <c:v>2.5275875190258752</c:v>
                </c:pt>
                <c:pt idx="2">
                  <c:v>1.2480974124809741</c:v>
                </c:pt>
                <c:pt idx="3">
                  <c:v>0.98744292237442932</c:v>
                </c:pt>
                <c:pt idx="4">
                  <c:v>1.4830669710806699</c:v>
                </c:pt>
                <c:pt idx="5">
                  <c:v>0.31773211567732113</c:v>
                </c:pt>
                <c:pt idx="6">
                  <c:v>0.22355403348554032</c:v>
                </c:pt>
                <c:pt idx="7">
                  <c:v>9.2275494672754949E-2</c:v>
                </c:pt>
                <c:pt idx="8">
                  <c:v>3.7490487062404867</c:v>
                </c:pt>
                <c:pt idx="9">
                  <c:v>6.2785388127853878E-2</c:v>
                </c:pt>
                <c:pt idx="10">
                  <c:v>3.9954337899543384E-2</c:v>
                </c:pt>
                <c:pt idx="11">
                  <c:v>6.9444444444444448E-2</c:v>
                </c:pt>
              </c:numCache>
            </c:numRef>
          </c:val>
          <c:extLst>
            <c:ext xmlns:c16="http://schemas.microsoft.com/office/drawing/2014/chart" uri="{C3380CC4-5D6E-409C-BE32-E72D297353CC}">
              <c16:uniqueId val="{00000000-6CB0-4BA5-A545-16DA72CEE119}"/>
            </c:ext>
          </c:extLst>
        </c:ser>
        <c:ser>
          <c:idx val="1"/>
          <c:order val="1"/>
          <c:tx>
            <c:strRef>
              <c:f>'Figure 3.27'!$A$10</c:f>
              <c:strCache>
                <c:ptCount val="1"/>
                <c:pt idx="0">
                  <c:v>TransGrid</c:v>
                </c:pt>
              </c:strCache>
            </c:strRef>
          </c:tx>
          <c:spPr>
            <a:solidFill>
              <a:schemeClr val="accent2"/>
            </a:solidFill>
            <a:ln>
              <a:noFill/>
            </a:ln>
            <a:effectLst/>
          </c:spPr>
          <c:invertIfNegative val="0"/>
          <c:cat>
            <c:numRef>
              <c:f>'Figure 3.27'!$C$8:$N$8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3.27'!$C$10:$N$10</c:f>
              <c:numCache>
                <c:formatCode>0.00</c:formatCode>
                <c:ptCount val="12"/>
                <c:pt idx="0">
                  <c:v>2.5884703196347032</c:v>
                </c:pt>
                <c:pt idx="1">
                  <c:v>3.2581811263318112</c:v>
                </c:pt>
                <c:pt idx="2">
                  <c:v>2.8139269406392695</c:v>
                </c:pt>
                <c:pt idx="3">
                  <c:v>2.3982115677321154</c:v>
                </c:pt>
                <c:pt idx="4">
                  <c:v>0.74200913242009126</c:v>
                </c:pt>
                <c:pt idx="5">
                  <c:v>0.82952815829528159</c:v>
                </c:pt>
                <c:pt idx="6">
                  <c:v>0.701103500761035</c:v>
                </c:pt>
                <c:pt idx="7">
                  <c:v>0.564117199391172</c:v>
                </c:pt>
                <c:pt idx="8">
                  <c:v>0.71299467275494677</c:v>
                </c:pt>
                <c:pt idx="9">
                  <c:v>1.264269406392694</c:v>
                </c:pt>
                <c:pt idx="10">
                  <c:v>2.9071537290715375</c:v>
                </c:pt>
                <c:pt idx="11">
                  <c:v>6.4778348554033487</c:v>
                </c:pt>
              </c:numCache>
            </c:numRef>
          </c:val>
          <c:extLst>
            <c:ext xmlns:c16="http://schemas.microsoft.com/office/drawing/2014/chart" uri="{C3380CC4-5D6E-409C-BE32-E72D297353CC}">
              <c16:uniqueId val="{00000001-6CB0-4BA5-A545-16DA72CEE119}"/>
            </c:ext>
          </c:extLst>
        </c:ser>
        <c:ser>
          <c:idx val="2"/>
          <c:order val="2"/>
          <c:tx>
            <c:strRef>
              <c:f>'Figure 3.27'!$A$11</c:f>
              <c:strCache>
                <c:ptCount val="1"/>
                <c:pt idx="0">
                  <c:v>AusNet Services</c:v>
                </c:pt>
              </c:strCache>
            </c:strRef>
          </c:tx>
          <c:spPr>
            <a:solidFill>
              <a:schemeClr val="accent3"/>
            </a:solidFill>
            <a:ln>
              <a:noFill/>
            </a:ln>
            <a:effectLst/>
          </c:spPr>
          <c:invertIfNegative val="0"/>
          <c:cat>
            <c:numRef>
              <c:f>'Figure 3.27'!$C$8:$N$8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3.27'!$C$11:$N$11</c:f>
              <c:numCache>
                <c:formatCode>0.00</c:formatCode>
                <c:ptCount val="12"/>
                <c:pt idx="0">
                  <c:v>1.1529680365296804</c:v>
                </c:pt>
                <c:pt idx="1">
                  <c:v>2.5466133942161342</c:v>
                </c:pt>
                <c:pt idx="2">
                  <c:v>3.1421232876712328</c:v>
                </c:pt>
                <c:pt idx="3">
                  <c:v>1.4421613394216133</c:v>
                </c:pt>
                <c:pt idx="4">
                  <c:v>2.0918949771689497</c:v>
                </c:pt>
                <c:pt idx="5">
                  <c:v>3.1601978691019785</c:v>
                </c:pt>
                <c:pt idx="6">
                  <c:v>2.4809741248097414</c:v>
                </c:pt>
                <c:pt idx="7">
                  <c:v>1.2813926940639269</c:v>
                </c:pt>
                <c:pt idx="8">
                  <c:v>0.80907534246575341</c:v>
                </c:pt>
                <c:pt idx="9">
                  <c:v>1.8060312024353118</c:v>
                </c:pt>
                <c:pt idx="10">
                  <c:v>10.300608828006089</c:v>
                </c:pt>
                <c:pt idx="11">
                  <c:v>6.1596270928462715</c:v>
                </c:pt>
              </c:numCache>
            </c:numRef>
          </c:val>
          <c:extLst>
            <c:ext xmlns:c16="http://schemas.microsoft.com/office/drawing/2014/chart" uri="{C3380CC4-5D6E-409C-BE32-E72D297353CC}">
              <c16:uniqueId val="{00000002-6CB0-4BA5-A545-16DA72CEE119}"/>
            </c:ext>
          </c:extLst>
        </c:ser>
        <c:ser>
          <c:idx val="3"/>
          <c:order val="3"/>
          <c:tx>
            <c:strRef>
              <c:f>'Figure 3.27'!$A$12</c:f>
              <c:strCache>
                <c:ptCount val="1"/>
                <c:pt idx="0">
                  <c:v>ElectraNet</c:v>
                </c:pt>
              </c:strCache>
            </c:strRef>
          </c:tx>
          <c:spPr>
            <a:solidFill>
              <a:schemeClr val="accent4"/>
            </a:solidFill>
            <a:ln>
              <a:noFill/>
            </a:ln>
            <a:effectLst/>
          </c:spPr>
          <c:invertIfNegative val="0"/>
          <c:cat>
            <c:numRef>
              <c:f>'Figure 3.27'!$C$8:$N$8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3.27'!$C$12:$N$12</c:f>
              <c:numCache>
                <c:formatCode>0.00</c:formatCode>
                <c:ptCount val="12"/>
                <c:pt idx="0">
                  <c:v>27.002473363774733</c:v>
                </c:pt>
                <c:pt idx="1">
                  <c:v>10.402397260273972</c:v>
                </c:pt>
                <c:pt idx="2">
                  <c:v>5.2777777777777777</c:v>
                </c:pt>
                <c:pt idx="3">
                  <c:v>3.5378614916286146</c:v>
                </c:pt>
                <c:pt idx="4">
                  <c:v>2.1489726027397258</c:v>
                </c:pt>
                <c:pt idx="5">
                  <c:v>1.6856925418569253</c:v>
                </c:pt>
                <c:pt idx="6">
                  <c:v>5.0656392694063923</c:v>
                </c:pt>
                <c:pt idx="7">
                  <c:v>2.7844368340943686</c:v>
                </c:pt>
                <c:pt idx="8">
                  <c:v>0.21879756468797562</c:v>
                </c:pt>
                <c:pt idx="9">
                  <c:v>17.25646879756469</c:v>
                </c:pt>
                <c:pt idx="10">
                  <c:v>13.96689497716895</c:v>
                </c:pt>
                <c:pt idx="11">
                  <c:v>2.214611872146119</c:v>
                </c:pt>
              </c:numCache>
            </c:numRef>
          </c:val>
          <c:extLst>
            <c:ext xmlns:c16="http://schemas.microsoft.com/office/drawing/2014/chart" uri="{C3380CC4-5D6E-409C-BE32-E72D297353CC}">
              <c16:uniqueId val="{00000003-6CB0-4BA5-A545-16DA72CEE119}"/>
            </c:ext>
          </c:extLst>
        </c:ser>
        <c:ser>
          <c:idx val="4"/>
          <c:order val="4"/>
          <c:tx>
            <c:strRef>
              <c:f>'Figure 3.27'!$A$13</c:f>
              <c:strCache>
                <c:ptCount val="1"/>
                <c:pt idx="0">
                  <c:v>TasNetworks</c:v>
                </c:pt>
              </c:strCache>
            </c:strRef>
          </c:tx>
          <c:spPr>
            <a:solidFill>
              <a:schemeClr val="accent5"/>
            </a:solidFill>
            <a:ln>
              <a:noFill/>
            </a:ln>
            <a:effectLst/>
          </c:spPr>
          <c:invertIfNegative val="0"/>
          <c:cat>
            <c:numRef>
              <c:f>'Figure 3.27'!$C$8:$N$8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3.27'!$C$13:$N$13</c:f>
              <c:numCache>
                <c:formatCode>0.00</c:formatCode>
                <c:ptCount val="12"/>
                <c:pt idx="0">
                  <c:v>0.29490106544901062</c:v>
                </c:pt>
                <c:pt idx="1">
                  <c:v>5.6668569254185694</c:v>
                </c:pt>
                <c:pt idx="2">
                  <c:v>0.31963470319634707</c:v>
                </c:pt>
                <c:pt idx="3">
                  <c:v>0.99124809741248099</c:v>
                </c:pt>
                <c:pt idx="4">
                  <c:v>3.7775875190258752</c:v>
                </c:pt>
                <c:pt idx="5">
                  <c:v>0.69349315068493156</c:v>
                </c:pt>
                <c:pt idx="6">
                  <c:v>1.3375190258751901</c:v>
                </c:pt>
                <c:pt idx="7">
                  <c:v>1.6999619482496195</c:v>
                </c:pt>
                <c:pt idx="8">
                  <c:v>1.1700913242009132</c:v>
                </c:pt>
                <c:pt idx="9">
                  <c:v>0.23496955859969559</c:v>
                </c:pt>
                <c:pt idx="10">
                  <c:v>2.9214231354642313</c:v>
                </c:pt>
                <c:pt idx="11">
                  <c:v>2.5703957382039575</c:v>
                </c:pt>
              </c:numCache>
            </c:numRef>
          </c:val>
          <c:extLst>
            <c:ext xmlns:c16="http://schemas.microsoft.com/office/drawing/2014/chart" uri="{C3380CC4-5D6E-409C-BE32-E72D297353CC}">
              <c16:uniqueId val="{00000004-6CB0-4BA5-A545-16DA72CEE119}"/>
            </c:ext>
          </c:extLst>
        </c:ser>
        <c:dLbls>
          <c:showLegendKey val="0"/>
          <c:showVal val="0"/>
          <c:showCatName val="0"/>
          <c:showSerName val="0"/>
          <c:showPercent val="0"/>
          <c:showBubbleSize val="0"/>
        </c:dLbls>
        <c:gapWidth val="150"/>
        <c:overlap val="100"/>
        <c:axId val="450740728"/>
        <c:axId val="450743024"/>
      </c:barChart>
      <c:catAx>
        <c:axId val="450740728"/>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43024"/>
        <c:crosses val="autoZero"/>
        <c:auto val="1"/>
        <c:lblAlgn val="ctr"/>
        <c:lblOffset val="100"/>
        <c:noMultiLvlLbl val="0"/>
      </c:catAx>
      <c:valAx>
        <c:axId val="45074302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a:t>
                </a:r>
                <a:r>
                  <a:rPr lang="en-AU" baseline="0"/>
                  <a:t> cent</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40728"/>
        <c:crosses val="autoZero"/>
        <c:crossBetween val="between"/>
      </c:valAx>
      <c:spPr>
        <a:solidFill>
          <a:srgbClr val="FF0000">
            <a:alpha val="15000"/>
          </a:srgbClr>
        </a:solidFill>
        <a:ln>
          <a:noFill/>
        </a:ln>
        <a:effectLst/>
      </c:spPr>
    </c:plotArea>
    <c:legend>
      <c:legendPos val="b"/>
      <c:layout>
        <c:manualLayout>
          <c:xMode val="edge"/>
          <c:yMode val="edge"/>
          <c:x val="0.47482958697959365"/>
          <c:y val="0.91574542132509684"/>
          <c:w val="0.51523186720304026"/>
          <c:h val="6.21551311610910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'Figure 3.28'!$D$43</c:f>
              <c:strCache>
                <c:ptCount val="1"/>
                <c:pt idx="0">
                  <c:v>SAIFI</c:v>
                </c:pt>
              </c:strCache>
            </c:strRef>
          </c:tx>
          <c:spPr>
            <a:solidFill>
              <a:schemeClr val="accent1"/>
            </a:solidFill>
            <a:ln>
              <a:noFill/>
            </a:ln>
            <a:effectLst/>
          </c:spPr>
          <c:invertIfNegative val="0"/>
          <c:dPt>
            <c:idx val="14"/>
            <c:invertIfNegative val="0"/>
            <c:bubble3D val="0"/>
            <c:spPr>
              <a:solidFill>
                <a:schemeClr val="accent2"/>
              </a:solidFill>
              <a:ln>
                <a:noFill/>
              </a:ln>
              <a:effectLst/>
            </c:spPr>
            <c:extLst>
              <c:ext xmlns:c16="http://schemas.microsoft.com/office/drawing/2014/chart" uri="{C3380CC4-5D6E-409C-BE32-E72D297353CC}">
                <c16:uniqueId val="{0000001B-A2A2-40C5-89DE-9851411FDC86}"/>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1D-A2A2-40C5-89DE-9851411FDC86}"/>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1F-A2A2-40C5-89DE-9851411FDC86}"/>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21-A2A2-40C5-89DE-9851411FDC86}"/>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23-A2A2-40C5-89DE-9851411FDC86}"/>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25-A2A2-40C5-89DE-9851411FDC86}"/>
              </c:ext>
            </c:extLst>
          </c:dPt>
          <c:dPt>
            <c:idx val="20"/>
            <c:invertIfNegative val="0"/>
            <c:bubble3D val="0"/>
            <c:spPr>
              <a:solidFill>
                <a:schemeClr val="accent2"/>
              </a:solidFill>
              <a:ln>
                <a:noFill/>
              </a:ln>
              <a:effectLst/>
            </c:spPr>
            <c:extLst>
              <c:ext xmlns:c16="http://schemas.microsoft.com/office/drawing/2014/chart" uri="{C3380CC4-5D6E-409C-BE32-E72D297353CC}">
                <c16:uniqueId val="{00000027-A2A2-40C5-89DE-9851411FDC86}"/>
              </c:ext>
            </c:extLst>
          </c:dPt>
          <c:dPt>
            <c:idx val="21"/>
            <c:invertIfNegative val="0"/>
            <c:bubble3D val="0"/>
            <c:spPr>
              <a:solidFill>
                <a:schemeClr val="accent2"/>
              </a:solidFill>
              <a:ln>
                <a:noFill/>
              </a:ln>
              <a:effectLst/>
            </c:spPr>
            <c:extLst>
              <c:ext xmlns:c16="http://schemas.microsoft.com/office/drawing/2014/chart" uri="{C3380CC4-5D6E-409C-BE32-E72D297353CC}">
                <c16:uniqueId val="{00000029-A2A2-40C5-89DE-9851411FDC86}"/>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2B-A2A2-40C5-89DE-9851411FDC86}"/>
              </c:ext>
            </c:extLst>
          </c:dPt>
          <c:dPt>
            <c:idx val="23"/>
            <c:invertIfNegative val="0"/>
            <c:bubble3D val="0"/>
            <c:spPr>
              <a:solidFill>
                <a:schemeClr val="accent2"/>
              </a:solidFill>
              <a:ln>
                <a:noFill/>
              </a:ln>
              <a:effectLst/>
            </c:spPr>
            <c:extLst>
              <c:ext xmlns:c16="http://schemas.microsoft.com/office/drawing/2014/chart" uri="{C3380CC4-5D6E-409C-BE32-E72D297353CC}">
                <c16:uniqueId val="{0000002D-A2A2-40C5-89DE-9851411FDC86}"/>
              </c:ext>
            </c:extLst>
          </c:dPt>
          <c:dPt>
            <c:idx val="24"/>
            <c:invertIfNegative val="0"/>
            <c:bubble3D val="0"/>
            <c:spPr>
              <a:solidFill>
                <a:schemeClr val="accent2"/>
              </a:solidFill>
              <a:ln>
                <a:noFill/>
              </a:ln>
              <a:effectLst/>
            </c:spPr>
            <c:extLst>
              <c:ext xmlns:c16="http://schemas.microsoft.com/office/drawing/2014/chart" uri="{C3380CC4-5D6E-409C-BE32-E72D297353CC}">
                <c16:uniqueId val="{0000002F-A2A2-40C5-89DE-9851411FDC86}"/>
              </c:ext>
            </c:extLst>
          </c:dPt>
          <c:dPt>
            <c:idx val="25"/>
            <c:invertIfNegative val="0"/>
            <c:bubble3D val="0"/>
            <c:spPr>
              <a:solidFill>
                <a:schemeClr val="accent2"/>
              </a:solidFill>
              <a:ln>
                <a:noFill/>
              </a:ln>
              <a:effectLst/>
            </c:spPr>
            <c:extLst>
              <c:ext xmlns:c16="http://schemas.microsoft.com/office/drawing/2014/chart" uri="{C3380CC4-5D6E-409C-BE32-E72D297353CC}">
                <c16:uniqueId val="{00000017-F00A-4DA5-B9F3-D048C1CF3ED3}"/>
              </c:ext>
            </c:extLst>
          </c:dPt>
          <c:dPt>
            <c:idx val="26"/>
            <c:invertIfNegative val="0"/>
            <c:bubble3D val="0"/>
            <c:spPr>
              <a:solidFill>
                <a:schemeClr val="accent2"/>
              </a:solidFill>
              <a:ln>
                <a:noFill/>
              </a:ln>
              <a:effectLst/>
            </c:spPr>
            <c:extLst>
              <c:ext xmlns:c16="http://schemas.microsoft.com/office/drawing/2014/chart" uri="{C3380CC4-5D6E-409C-BE32-E72D297353CC}">
                <c16:uniqueId val="{00000031-A2A2-40C5-89DE-9851411FDC86}"/>
              </c:ext>
            </c:extLst>
          </c:dPt>
          <c:dPt>
            <c:idx val="28"/>
            <c:invertIfNegative val="0"/>
            <c:bubble3D val="0"/>
            <c:spPr>
              <a:solidFill>
                <a:schemeClr val="accent3"/>
              </a:solidFill>
              <a:ln>
                <a:noFill/>
              </a:ln>
              <a:effectLst/>
            </c:spPr>
            <c:extLst>
              <c:ext xmlns:c16="http://schemas.microsoft.com/office/drawing/2014/chart" uri="{C3380CC4-5D6E-409C-BE32-E72D297353CC}">
                <c16:uniqueId val="{00000035-A2A2-40C5-89DE-9851411FDC86}"/>
              </c:ext>
            </c:extLst>
          </c:dPt>
          <c:dPt>
            <c:idx val="29"/>
            <c:invertIfNegative val="0"/>
            <c:bubble3D val="0"/>
            <c:spPr>
              <a:solidFill>
                <a:schemeClr val="accent3"/>
              </a:solidFill>
              <a:ln>
                <a:noFill/>
              </a:ln>
              <a:effectLst/>
            </c:spPr>
            <c:extLst>
              <c:ext xmlns:c16="http://schemas.microsoft.com/office/drawing/2014/chart" uri="{C3380CC4-5D6E-409C-BE32-E72D297353CC}">
                <c16:uniqueId val="{00000037-A2A2-40C5-89DE-9851411FDC86}"/>
              </c:ext>
            </c:extLst>
          </c:dPt>
          <c:dPt>
            <c:idx val="30"/>
            <c:invertIfNegative val="0"/>
            <c:bubble3D val="0"/>
            <c:spPr>
              <a:solidFill>
                <a:schemeClr val="accent3"/>
              </a:solidFill>
              <a:ln>
                <a:noFill/>
              </a:ln>
              <a:effectLst/>
            </c:spPr>
            <c:extLst>
              <c:ext xmlns:c16="http://schemas.microsoft.com/office/drawing/2014/chart" uri="{C3380CC4-5D6E-409C-BE32-E72D297353CC}">
                <c16:uniqueId val="{00000039-A2A2-40C5-89DE-9851411FDC86}"/>
              </c:ext>
            </c:extLst>
          </c:dPt>
          <c:dPt>
            <c:idx val="31"/>
            <c:invertIfNegative val="0"/>
            <c:bubble3D val="0"/>
            <c:spPr>
              <a:solidFill>
                <a:schemeClr val="accent3"/>
              </a:solidFill>
              <a:ln>
                <a:noFill/>
              </a:ln>
              <a:effectLst/>
            </c:spPr>
            <c:extLst>
              <c:ext xmlns:c16="http://schemas.microsoft.com/office/drawing/2014/chart" uri="{C3380CC4-5D6E-409C-BE32-E72D297353CC}">
                <c16:uniqueId val="{0000003B-A2A2-40C5-89DE-9851411FDC86}"/>
              </c:ext>
            </c:extLst>
          </c:dPt>
          <c:dPt>
            <c:idx val="32"/>
            <c:invertIfNegative val="0"/>
            <c:bubble3D val="0"/>
            <c:spPr>
              <a:solidFill>
                <a:schemeClr val="accent3"/>
              </a:solidFill>
              <a:ln>
                <a:noFill/>
              </a:ln>
              <a:effectLst/>
            </c:spPr>
            <c:extLst>
              <c:ext xmlns:c16="http://schemas.microsoft.com/office/drawing/2014/chart" uri="{C3380CC4-5D6E-409C-BE32-E72D297353CC}">
                <c16:uniqueId val="{0000003D-A2A2-40C5-89DE-9851411FDC86}"/>
              </c:ext>
            </c:extLst>
          </c:dPt>
          <c:dPt>
            <c:idx val="33"/>
            <c:invertIfNegative val="0"/>
            <c:bubble3D val="0"/>
            <c:spPr>
              <a:solidFill>
                <a:schemeClr val="accent3"/>
              </a:solidFill>
              <a:ln>
                <a:noFill/>
              </a:ln>
              <a:effectLst/>
            </c:spPr>
            <c:extLst>
              <c:ext xmlns:c16="http://schemas.microsoft.com/office/drawing/2014/chart" uri="{C3380CC4-5D6E-409C-BE32-E72D297353CC}">
                <c16:uniqueId val="{0000003F-A2A2-40C5-89DE-9851411FDC86}"/>
              </c:ext>
            </c:extLst>
          </c:dPt>
          <c:dPt>
            <c:idx val="34"/>
            <c:invertIfNegative val="0"/>
            <c:bubble3D val="0"/>
            <c:spPr>
              <a:solidFill>
                <a:schemeClr val="accent3"/>
              </a:solidFill>
              <a:ln>
                <a:noFill/>
              </a:ln>
              <a:effectLst/>
            </c:spPr>
            <c:extLst>
              <c:ext xmlns:c16="http://schemas.microsoft.com/office/drawing/2014/chart" uri="{C3380CC4-5D6E-409C-BE32-E72D297353CC}">
                <c16:uniqueId val="{00000041-A2A2-40C5-89DE-9851411FDC86}"/>
              </c:ext>
            </c:extLst>
          </c:dPt>
          <c:dPt>
            <c:idx val="35"/>
            <c:invertIfNegative val="0"/>
            <c:bubble3D val="0"/>
            <c:spPr>
              <a:solidFill>
                <a:schemeClr val="accent3"/>
              </a:solidFill>
              <a:ln>
                <a:noFill/>
              </a:ln>
              <a:effectLst/>
            </c:spPr>
            <c:extLst>
              <c:ext xmlns:c16="http://schemas.microsoft.com/office/drawing/2014/chart" uri="{C3380CC4-5D6E-409C-BE32-E72D297353CC}">
                <c16:uniqueId val="{00000043-A2A2-40C5-89DE-9851411FDC86}"/>
              </c:ext>
            </c:extLst>
          </c:dPt>
          <c:dPt>
            <c:idx val="36"/>
            <c:invertIfNegative val="0"/>
            <c:bubble3D val="0"/>
            <c:spPr>
              <a:solidFill>
                <a:schemeClr val="accent3"/>
              </a:solidFill>
              <a:ln>
                <a:noFill/>
              </a:ln>
              <a:effectLst/>
            </c:spPr>
            <c:extLst>
              <c:ext xmlns:c16="http://schemas.microsoft.com/office/drawing/2014/chart" uri="{C3380CC4-5D6E-409C-BE32-E72D297353CC}">
                <c16:uniqueId val="{00000045-A2A2-40C5-89DE-9851411FDC86}"/>
              </c:ext>
            </c:extLst>
          </c:dPt>
          <c:dPt>
            <c:idx val="37"/>
            <c:invertIfNegative val="0"/>
            <c:bubble3D val="0"/>
            <c:spPr>
              <a:solidFill>
                <a:schemeClr val="accent3"/>
              </a:solidFill>
              <a:ln>
                <a:noFill/>
              </a:ln>
              <a:effectLst/>
            </c:spPr>
            <c:extLst>
              <c:ext xmlns:c16="http://schemas.microsoft.com/office/drawing/2014/chart" uri="{C3380CC4-5D6E-409C-BE32-E72D297353CC}">
                <c16:uniqueId val="{00000047-A2A2-40C5-89DE-9851411FDC86}"/>
              </c:ext>
            </c:extLst>
          </c:dPt>
          <c:dPt>
            <c:idx val="38"/>
            <c:invertIfNegative val="0"/>
            <c:bubble3D val="0"/>
            <c:spPr>
              <a:solidFill>
                <a:schemeClr val="accent3"/>
              </a:solidFill>
              <a:ln>
                <a:noFill/>
              </a:ln>
              <a:effectLst/>
            </c:spPr>
            <c:extLst>
              <c:ext xmlns:c16="http://schemas.microsoft.com/office/drawing/2014/chart" uri="{C3380CC4-5D6E-409C-BE32-E72D297353CC}">
                <c16:uniqueId val="{0000002F-F00A-4DA5-B9F3-D048C1CF3ED3}"/>
              </c:ext>
            </c:extLst>
          </c:dPt>
          <c:dPt>
            <c:idx val="39"/>
            <c:invertIfNegative val="0"/>
            <c:bubble3D val="0"/>
            <c:spPr>
              <a:solidFill>
                <a:schemeClr val="accent3"/>
              </a:solidFill>
              <a:ln>
                <a:noFill/>
              </a:ln>
              <a:effectLst/>
            </c:spPr>
            <c:extLst>
              <c:ext xmlns:c16="http://schemas.microsoft.com/office/drawing/2014/chart" uri="{C3380CC4-5D6E-409C-BE32-E72D297353CC}">
                <c16:uniqueId val="{00000049-A2A2-40C5-89DE-9851411FDC86}"/>
              </c:ext>
            </c:extLst>
          </c:dPt>
          <c:dPt>
            <c:idx val="40"/>
            <c:invertIfNegative val="0"/>
            <c:bubble3D val="0"/>
            <c:spPr>
              <a:solidFill>
                <a:schemeClr val="accent3"/>
              </a:solidFill>
              <a:ln>
                <a:noFill/>
              </a:ln>
              <a:effectLst/>
            </c:spPr>
            <c:extLst>
              <c:ext xmlns:c16="http://schemas.microsoft.com/office/drawing/2014/chart" uri="{C3380CC4-5D6E-409C-BE32-E72D297353CC}">
                <c16:uniqueId val="{0000004B-A2A2-40C5-89DE-9851411FDC86}"/>
              </c:ext>
            </c:extLst>
          </c:dPt>
          <c:dPt>
            <c:idx val="42"/>
            <c:invertIfNegative val="0"/>
            <c:bubble3D val="0"/>
            <c:spPr>
              <a:solidFill>
                <a:schemeClr val="accent4"/>
              </a:solidFill>
              <a:ln>
                <a:noFill/>
              </a:ln>
              <a:effectLst/>
            </c:spPr>
            <c:extLst>
              <c:ext xmlns:c16="http://schemas.microsoft.com/office/drawing/2014/chart" uri="{C3380CC4-5D6E-409C-BE32-E72D297353CC}">
                <c16:uniqueId val="{0000004F-A2A2-40C5-89DE-9851411FDC86}"/>
              </c:ext>
            </c:extLst>
          </c:dPt>
          <c:dPt>
            <c:idx val="43"/>
            <c:invertIfNegative val="0"/>
            <c:bubble3D val="0"/>
            <c:spPr>
              <a:solidFill>
                <a:schemeClr val="accent4"/>
              </a:solidFill>
              <a:ln>
                <a:noFill/>
              </a:ln>
              <a:effectLst/>
            </c:spPr>
            <c:extLst>
              <c:ext xmlns:c16="http://schemas.microsoft.com/office/drawing/2014/chart" uri="{C3380CC4-5D6E-409C-BE32-E72D297353CC}">
                <c16:uniqueId val="{00000051-A2A2-40C5-89DE-9851411FDC86}"/>
              </c:ext>
            </c:extLst>
          </c:dPt>
          <c:dPt>
            <c:idx val="44"/>
            <c:invertIfNegative val="0"/>
            <c:bubble3D val="0"/>
            <c:spPr>
              <a:solidFill>
                <a:schemeClr val="accent4"/>
              </a:solidFill>
              <a:ln>
                <a:noFill/>
              </a:ln>
              <a:effectLst/>
            </c:spPr>
            <c:extLst>
              <c:ext xmlns:c16="http://schemas.microsoft.com/office/drawing/2014/chart" uri="{C3380CC4-5D6E-409C-BE32-E72D297353CC}">
                <c16:uniqueId val="{00000053-A2A2-40C5-89DE-9851411FDC86}"/>
              </c:ext>
            </c:extLst>
          </c:dPt>
          <c:dPt>
            <c:idx val="45"/>
            <c:invertIfNegative val="0"/>
            <c:bubble3D val="0"/>
            <c:spPr>
              <a:solidFill>
                <a:schemeClr val="accent4"/>
              </a:solidFill>
              <a:ln>
                <a:noFill/>
              </a:ln>
              <a:effectLst/>
            </c:spPr>
            <c:extLst>
              <c:ext xmlns:c16="http://schemas.microsoft.com/office/drawing/2014/chart" uri="{C3380CC4-5D6E-409C-BE32-E72D297353CC}">
                <c16:uniqueId val="{00000055-A2A2-40C5-89DE-9851411FDC86}"/>
              </c:ext>
            </c:extLst>
          </c:dPt>
          <c:dPt>
            <c:idx val="46"/>
            <c:invertIfNegative val="0"/>
            <c:bubble3D val="0"/>
            <c:spPr>
              <a:solidFill>
                <a:schemeClr val="accent4"/>
              </a:solidFill>
              <a:ln>
                <a:noFill/>
              </a:ln>
              <a:effectLst/>
            </c:spPr>
            <c:extLst>
              <c:ext xmlns:c16="http://schemas.microsoft.com/office/drawing/2014/chart" uri="{C3380CC4-5D6E-409C-BE32-E72D297353CC}">
                <c16:uniqueId val="{00000057-A2A2-40C5-89DE-9851411FDC86}"/>
              </c:ext>
            </c:extLst>
          </c:dPt>
          <c:dPt>
            <c:idx val="47"/>
            <c:invertIfNegative val="0"/>
            <c:bubble3D val="0"/>
            <c:spPr>
              <a:solidFill>
                <a:schemeClr val="accent4"/>
              </a:solidFill>
              <a:ln>
                <a:noFill/>
              </a:ln>
              <a:effectLst/>
            </c:spPr>
            <c:extLst>
              <c:ext xmlns:c16="http://schemas.microsoft.com/office/drawing/2014/chart" uri="{C3380CC4-5D6E-409C-BE32-E72D297353CC}">
                <c16:uniqueId val="{00000059-A2A2-40C5-89DE-9851411FDC86}"/>
              </c:ext>
            </c:extLst>
          </c:dPt>
          <c:dPt>
            <c:idx val="48"/>
            <c:invertIfNegative val="0"/>
            <c:bubble3D val="0"/>
            <c:spPr>
              <a:solidFill>
                <a:schemeClr val="accent4"/>
              </a:solidFill>
              <a:ln>
                <a:noFill/>
              </a:ln>
              <a:effectLst/>
            </c:spPr>
            <c:extLst>
              <c:ext xmlns:c16="http://schemas.microsoft.com/office/drawing/2014/chart" uri="{C3380CC4-5D6E-409C-BE32-E72D297353CC}">
                <c16:uniqueId val="{0000005B-A2A2-40C5-89DE-9851411FDC86}"/>
              </c:ext>
            </c:extLst>
          </c:dPt>
          <c:dPt>
            <c:idx val="49"/>
            <c:invertIfNegative val="0"/>
            <c:bubble3D val="0"/>
            <c:spPr>
              <a:solidFill>
                <a:schemeClr val="accent4"/>
              </a:solidFill>
              <a:ln>
                <a:noFill/>
              </a:ln>
              <a:effectLst/>
            </c:spPr>
            <c:extLst>
              <c:ext xmlns:c16="http://schemas.microsoft.com/office/drawing/2014/chart" uri="{C3380CC4-5D6E-409C-BE32-E72D297353CC}">
                <c16:uniqueId val="{0000005D-A2A2-40C5-89DE-9851411FDC86}"/>
              </c:ext>
            </c:extLst>
          </c:dPt>
          <c:dPt>
            <c:idx val="50"/>
            <c:invertIfNegative val="0"/>
            <c:bubble3D val="0"/>
            <c:spPr>
              <a:solidFill>
                <a:schemeClr val="accent4"/>
              </a:solidFill>
              <a:ln>
                <a:noFill/>
              </a:ln>
              <a:effectLst/>
            </c:spPr>
            <c:extLst>
              <c:ext xmlns:c16="http://schemas.microsoft.com/office/drawing/2014/chart" uri="{C3380CC4-5D6E-409C-BE32-E72D297353CC}">
                <c16:uniqueId val="{0000005F-A2A2-40C5-89DE-9851411FDC86}"/>
              </c:ext>
            </c:extLst>
          </c:dPt>
          <c:dPt>
            <c:idx val="51"/>
            <c:invertIfNegative val="0"/>
            <c:bubble3D val="0"/>
            <c:spPr>
              <a:solidFill>
                <a:schemeClr val="accent4"/>
              </a:solidFill>
              <a:ln>
                <a:noFill/>
              </a:ln>
              <a:effectLst/>
            </c:spPr>
            <c:extLst>
              <c:ext xmlns:c16="http://schemas.microsoft.com/office/drawing/2014/chart" uri="{C3380CC4-5D6E-409C-BE32-E72D297353CC}">
                <c16:uniqueId val="{00000047-F00A-4DA5-B9F3-D048C1CF3ED3}"/>
              </c:ext>
            </c:extLst>
          </c:dPt>
          <c:dPt>
            <c:idx val="52"/>
            <c:invertIfNegative val="0"/>
            <c:bubble3D val="0"/>
            <c:spPr>
              <a:solidFill>
                <a:schemeClr val="accent4"/>
              </a:solidFill>
              <a:ln>
                <a:noFill/>
              </a:ln>
              <a:effectLst/>
            </c:spPr>
            <c:extLst>
              <c:ext xmlns:c16="http://schemas.microsoft.com/office/drawing/2014/chart" uri="{C3380CC4-5D6E-409C-BE32-E72D297353CC}">
                <c16:uniqueId val="{00000061-A2A2-40C5-89DE-9851411FDC86}"/>
              </c:ext>
            </c:extLst>
          </c:dPt>
          <c:dPt>
            <c:idx val="53"/>
            <c:invertIfNegative val="0"/>
            <c:bubble3D val="0"/>
            <c:spPr>
              <a:solidFill>
                <a:schemeClr val="accent4"/>
              </a:solidFill>
              <a:ln>
                <a:noFill/>
              </a:ln>
              <a:effectLst/>
            </c:spPr>
            <c:extLst>
              <c:ext xmlns:c16="http://schemas.microsoft.com/office/drawing/2014/chart" uri="{C3380CC4-5D6E-409C-BE32-E72D297353CC}">
                <c16:uniqueId val="{00000063-A2A2-40C5-89DE-9851411FDC86}"/>
              </c:ext>
            </c:extLst>
          </c:dPt>
          <c:dPt>
            <c:idx val="54"/>
            <c:invertIfNegative val="0"/>
            <c:bubble3D val="0"/>
            <c:spPr>
              <a:solidFill>
                <a:schemeClr val="accent4"/>
              </a:solidFill>
              <a:ln>
                <a:noFill/>
              </a:ln>
              <a:effectLst/>
            </c:spPr>
            <c:extLst>
              <c:ext xmlns:c16="http://schemas.microsoft.com/office/drawing/2014/chart" uri="{C3380CC4-5D6E-409C-BE32-E72D297353CC}">
                <c16:uniqueId val="{00000065-A2A2-40C5-89DE-9851411FDC86}"/>
              </c:ext>
            </c:extLst>
          </c:dPt>
          <c:dPt>
            <c:idx val="56"/>
            <c:invertIfNegative val="0"/>
            <c:bubble3D val="0"/>
            <c:spPr>
              <a:solidFill>
                <a:schemeClr val="accent5"/>
              </a:solidFill>
              <a:ln>
                <a:noFill/>
              </a:ln>
              <a:effectLst/>
            </c:spPr>
            <c:extLst>
              <c:ext xmlns:c16="http://schemas.microsoft.com/office/drawing/2014/chart" uri="{C3380CC4-5D6E-409C-BE32-E72D297353CC}">
                <c16:uniqueId val="{00000069-A2A2-40C5-89DE-9851411FDC86}"/>
              </c:ext>
            </c:extLst>
          </c:dPt>
          <c:dPt>
            <c:idx val="57"/>
            <c:invertIfNegative val="0"/>
            <c:bubble3D val="0"/>
            <c:spPr>
              <a:solidFill>
                <a:schemeClr val="accent5"/>
              </a:solidFill>
              <a:ln>
                <a:noFill/>
              </a:ln>
              <a:effectLst/>
            </c:spPr>
            <c:extLst>
              <c:ext xmlns:c16="http://schemas.microsoft.com/office/drawing/2014/chart" uri="{C3380CC4-5D6E-409C-BE32-E72D297353CC}">
                <c16:uniqueId val="{0000006B-A2A2-40C5-89DE-9851411FDC86}"/>
              </c:ext>
            </c:extLst>
          </c:dPt>
          <c:dPt>
            <c:idx val="58"/>
            <c:invertIfNegative val="0"/>
            <c:bubble3D val="0"/>
            <c:spPr>
              <a:solidFill>
                <a:schemeClr val="accent5"/>
              </a:solidFill>
              <a:ln>
                <a:noFill/>
              </a:ln>
              <a:effectLst/>
            </c:spPr>
            <c:extLst>
              <c:ext xmlns:c16="http://schemas.microsoft.com/office/drawing/2014/chart" uri="{C3380CC4-5D6E-409C-BE32-E72D297353CC}">
                <c16:uniqueId val="{0000006D-A2A2-40C5-89DE-9851411FDC86}"/>
              </c:ext>
            </c:extLst>
          </c:dPt>
          <c:dPt>
            <c:idx val="59"/>
            <c:invertIfNegative val="0"/>
            <c:bubble3D val="0"/>
            <c:spPr>
              <a:solidFill>
                <a:schemeClr val="accent5"/>
              </a:solidFill>
              <a:ln>
                <a:noFill/>
              </a:ln>
              <a:effectLst/>
            </c:spPr>
            <c:extLst>
              <c:ext xmlns:c16="http://schemas.microsoft.com/office/drawing/2014/chart" uri="{C3380CC4-5D6E-409C-BE32-E72D297353CC}">
                <c16:uniqueId val="{0000006F-A2A2-40C5-89DE-9851411FDC86}"/>
              </c:ext>
            </c:extLst>
          </c:dPt>
          <c:dPt>
            <c:idx val="60"/>
            <c:invertIfNegative val="0"/>
            <c:bubble3D val="0"/>
            <c:spPr>
              <a:solidFill>
                <a:schemeClr val="accent5"/>
              </a:solidFill>
              <a:ln>
                <a:noFill/>
              </a:ln>
              <a:effectLst/>
            </c:spPr>
            <c:extLst>
              <c:ext xmlns:c16="http://schemas.microsoft.com/office/drawing/2014/chart" uri="{C3380CC4-5D6E-409C-BE32-E72D297353CC}">
                <c16:uniqueId val="{00000071-A2A2-40C5-89DE-9851411FDC86}"/>
              </c:ext>
            </c:extLst>
          </c:dPt>
          <c:dPt>
            <c:idx val="61"/>
            <c:invertIfNegative val="0"/>
            <c:bubble3D val="0"/>
            <c:spPr>
              <a:solidFill>
                <a:schemeClr val="accent5"/>
              </a:solidFill>
              <a:ln>
                <a:noFill/>
              </a:ln>
              <a:effectLst/>
            </c:spPr>
            <c:extLst>
              <c:ext xmlns:c16="http://schemas.microsoft.com/office/drawing/2014/chart" uri="{C3380CC4-5D6E-409C-BE32-E72D297353CC}">
                <c16:uniqueId val="{00000073-A2A2-40C5-89DE-9851411FDC86}"/>
              </c:ext>
            </c:extLst>
          </c:dPt>
          <c:dPt>
            <c:idx val="62"/>
            <c:invertIfNegative val="0"/>
            <c:bubble3D val="0"/>
            <c:spPr>
              <a:solidFill>
                <a:schemeClr val="accent5"/>
              </a:solidFill>
              <a:ln>
                <a:noFill/>
              </a:ln>
              <a:effectLst/>
            </c:spPr>
            <c:extLst>
              <c:ext xmlns:c16="http://schemas.microsoft.com/office/drawing/2014/chart" uri="{C3380CC4-5D6E-409C-BE32-E72D297353CC}">
                <c16:uniqueId val="{00000075-A2A2-40C5-89DE-9851411FDC86}"/>
              </c:ext>
            </c:extLst>
          </c:dPt>
          <c:dPt>
            <c:idx val="63"/>
            <c:invertIfNegative val="0"/>
            <c:bubble3D val="0"/>
            <c:spPr>
              <a:solidFill>
                <a:schemeClr val="accent5"/>
              </a:solidFill>
              <a:ln>
                <a:noFill/>
              </a:ln>
              <a:effectLst/>
            </c:spPr>
            <c:extLst>
              <c:ext xmlns:c16="http://schemas.microsoft.com/office/drawing/2014/chart" uri="{C3380CC4-5D6E-409C-BE32-E72D297353CC}">
                <c16:uniqueId val="{00000077-A2A2-40C5-89DE-9851411FDC86}"/>
              </c:ext>
            </c:extLst>
          </c:dPt>
          <c:dPt>
            <c:idx val="64"/>
            <c:invertIfNegative val="0"/>
            <c:bubble3D val="0"/>
            <c:spPr>
              <a:solidFill>
                <a:schemeClr val="accent5"/>
              </a:solidFill>
              <a:ln>
                <a:noFill/>
              </a:ln>
              <a:effectLst/>
            </c:spPr>
            <c:extLst>
              <c:ext xmlns:c16="http://schemas.microsoft.com/office/drawing/2014/chart" uri="{C3380CC4-5D6E-409C-BE32-E72D297353CC}">
                <c16:uniqueId val="{0000005F-F00A-4DA5-B9F3-D048C1CF3ED3}"/>
              </c:ext>
            </c:extLst>
          </c:dPt>
          <c:dPt>
            <c:idx val="65"/>
            <c:invertIfNegative val="0"/>
            <c:bubble3D val="0"/>
            <c:spPr>
              <a:solidFill>
                <a:schemeClr val="accent5"/>
              </a:solidFill>
              <a:ln>
                <a:noFill/>
              </a:ln>
              <a:effectLst/>
            </c:spPr>
            <c:extLst>
              <c:ext xmlns:c16="http://schemas.microsoft.com/office/drawing/2014/chart" uri="{C3380CC4-5D6E-409C-BE32-E72D297353CC}">
                <c16:uniqueId val="{00000098-A2A2-40C5-89DE-9851411FDC86}"/>
              </c:ext>
            </c:extLst>
          </c:dPt>
          <c:dPt>
            <c:idx val="66"/>
            <c:invertIfNegative val="0"/>
            <c:bubble3D val="0"/>
            <c:spPr>
              <a:solidFill>
                <a:schemeClr val="accent5"/>
              </a:solidFill>
              <a:ln>
                <a:noFill/>
              </a:ln>
              <a:effectLst/>
            </c:spPr>
            <c:extLst>
              <c:ext xmlns:c16="http://schemas.microsoft.com/office/drawing/2014/chart" uri="{C3380CC4-5D6E-409C-BE32-E72D297353CC}">
                <c16:uniqueId val="{00000099-A2A2-40C5-89DE-9851411FDC86}"/>
              </c:ext>
            </c:extLst>
          </c:dPt>
          <c:dPt>
            <c:idx val="67"/>
            <c:invertIfNegative val="0"/>
            <c:bubble3D val="0"/>
            <c:spPr>
              <a:solidFill>
                <a:schemeClr val="accent5"/>
              </a:solidFill>
              <a:ln>
                <a:noFill/>
              </a:ln>
              <a:effectLst/>
            </c:spPr>
            <c:extLst>
              <c:ext xmlns:c16="http://schemas.microsoft.com/office/drawing/2014/chart" uri="{C3380CC4-5D6E-409C-BE32-E72D297353CC}">
                <c16:uniqueId val="{0000009A-A2A2-40C5-89DE-9851411FDC86}"/>
              </c:ext>
            </c:extLst>
          </c:dPt>
          <c:dPt>
            <c:idx val="68"/>
            <c:invertIfNegative val="0"/>
            <c:bubble3D val="0"/>
            <c:spPr>
              <a:solidFill>
                <a:schemeClr val="accent5"/>
              </a:solidFill>
              <a:ln>
                <a:noFill/>
              </a:ln>
              <a:effectLst/>
            </c:spPr>
            <c:extLst>
              <c:ext xmlns:c16="http://schemas.microsoft.com/office/drawing/2014/chart" uri="{C3380CC4-5D6E-409C-BE32-E72D297353CC}">
                <c16:uniqueId val="{0000009B-A2A2-40C5-89DE-9851411FDC86}"/>
              </c:ext>
            </c:extLst>
          </c:dPt>
          <c:dPt>
            <c:idx val="70"/>
            <c:invertIfNegative val="0"/>
            <c:bubble3D val="0"/>
            <c:spPr>
              <a:solidFill>
                <a:schemeClr val="accent6">
                  <a:lumMod val="75000"/>
                </a:schemeClr>
              </a:solidFill>
              <a:ln>
                <a:noFill/>
              </a:ln>
              <a:effectLst/>
            </c:spPr>
            <c:extLst>
              <c:ext xmlns:c16="http://schemas.microsoft.com/office/drawing/2014/chart" uri="{C3380CC4-5D6E-409C-BE32-E72D297353CC}">
                <c16:uniqueId val="{0000009D-A2A2-40C5-89DE-9851411FDC86}"/>
              </c:ext>
            </c:extLst>
          </c:dPt>
          <c:dPt>
            <c:idx val="71"/>
            <c:invertIfNegative val="0"/>
            <c:bubble3D val="0"/>
            <c:spPr>
              <a:solidFill>
                <a:schemeClr val="accent6">
                  <a:lumMod val="75000"/>
                </a:schemeClr>
              </a:solidFill>
              <a:ln>
                <a:noFill/>
              </a:ln>
              <a:effectLst/>
            </c:spPr>
            <c:extLst>
              <c:ext xmlns:c16="http://schemas.microsoft.com/office/drawing/2014/chart" uri="{C3380CC4-5D6E-409C-BE32-E72D297353CC}">
                <c16:uniqueId val="{0000009E-A2A2-40C5-89DE-9851411FDC86}"/>
              </c:ext>
            </c:extLst>
          </c:dPt>
          <c:dPt>
            <c:idx val="72"/>
            <c:invertIfNegative val="0"/>
            <c:bubble3D val="0"/>
            <c:spPr>
              <a:solidFill>
                <a:schemeClr val="accent6">
                  <a:lumMod val="75000"/>
                </a:schemeClr>
              </a:solidFill>
              <a:ln>
                <a:noFill/>
              </a:ln>
              <a:effectLst/>
            </c:spPr>
            <c:extLst>
              <c:ext xmlns:c16="http://schemas.microsoft.com/office/drawing/2014/chart" uri="{C3380CC4-5D6E-409C-BE32-E72D297353CC}">
                <c16:uniqueId val="{0000009F-A2A2-40C5-89DE-9851411FDC86}"/>
              </c:ext>
            </c:extLst>
          </c:dPt>
          <c:dPt>
            <c:idx val="73"/>
            <c:invertIfNegative val="0"/>
            <c:bubble3D val="0"/>
            <c:spPr>
              <a:solidFill>
                <a:schemeClr val="accent6">
                  <a:lumMod val="75000"/>
                </a:schemeClr>
              </a:solidFill>
              <a:ln>
                <a:noFill/>
              </a:ln>
              <a:effectLst/>
            </c:spPr>
            <c:extLst>
              <c:ext xmlns:c16="http://schemas.microsoft.com/office/drawing/2014/chart" uri="{C3380CC4-5D6E-409C-BE32-E72D297353CC}">
                <c16:uniqueId val="{000000A0-A2A2-40C5-89DE-9851411FDC86}"/>
              </c:ext>
            </c:extLst>
          </c:dPt>
          <c:dPt>
            <c:idx val="74"/>
            <c:invertIfNegative val="0"/>
            <c:bubble3D val="0"/>
            <c:spPr>
              <a:solidFill>
                <a:schemeClr val="accent6">
                  <a:lumMod val="75000"/>
                </a:schemeClr>
              </a:solidFill>
              <a:ln>
                <a:noFill/>
              </a:ln>
              <a:effectLst/>
            </c:spPr>
            <c:extLst>
              <c:ext xmlns:c16="http://schemas.microsoft.com/office/drawing/2014/chart" uri="{C3380CC4-5D6E-409C-BE32-E72D297353CC}">
                <c16:uniqueId val="{000000A1-A2A2-40C5-89DE-9851411FDC86}"/>
              </c:ext>
            </c:extLst>
          </c:dPt>
          <c:dPt>
            <c:idx val="75"/>
            <c:invertIfNegative val="0"/>
            <c:bubble3D val="0"/>
            <c:spPr>
              <a:solidFill>
                <a:schemeClr val="accent6">
                  <a:lumMod val="75000"/>
                </a:schemeClr>
              </a:solidFill>
              <a:ln>
                <a:noFill/>
              </a:ln>
              <a:effectLst/>
            </c:spPr>
            <c:extLst>
              <c:ext xmlns:c16="http://schemas.microsoft.com/office/drawing/2014/chart" uri="{C3380CC4-5D6E-409C-BE32-E72D297353CC}">
                <c16:uniqueId val="{000000A2-A2A2-40C5-89DE-9851411FDC86}"/>
              </c:ext>
            </c:extLst>
          </c:dPt>
          <c:dPt>
            <c:idx val="76"/>
            <c:invertIfNegative val="0"/>
            <c:bubble3D val="0"/>
            <c:spPr>
              <a:solidFill>
                <a:schemeClr val="accent6">
                  <a:lumMod val="75000"/>
                </a:schemeClr>
              </a:solidFill>
              <a:ln>
                <a:noFill/>
              </a:ln>
              <a:effectLst/>
            </c:spPr>
            <c:extLst>
              <c:ext xmlns:c16="http://schemas.microsoft.com/office/drawing/2014/chart" uri="{C3380CC4-5D6E-409C-BE32-E72D297353CC}">
                <c16:uniqueId val="{000000A3-A2A2-40C5-89DE-9851411FDC86}"/>
              </c:ext>
            </c:extLst>
          </c:dPt>
          <c:dPt>
            <c:idx val="77"/>
            <c:invertIfNegative val="0"/>
            <c:bubble3D val="0"/>
            <c:spPr>
              <a:solidFill>
                <a:schemeClr val="accent6">
                  <a:lumMod val="75000"/>
                </a:schemeClr>
              </a:solidFill>
              <a:ln>
                <a:noFill/>
              </a:ln>
              <a:effectLst/>
            </c:spPr>
            <c:extLst>
              <c:ext xmlns:c16="http://schemas.microsoft.com/office/drawing/2014/chart" uri="{C3380CC4-5D6E-409C-BE32-E72D297353CC}">
                <c16:uniqueId val="{00000077-F00A-4DA5-B9F3-D048C1CF3ED3}"/>
              </c:ext>
            </c:extLst>
          </c:dPt>
          <c:dPt>
            <c:idx val="78"/>
            <c:invertIfNegative val="0"/>
            <c:bubble3D val="0"/>
            <c:spPr>
              <a:solidFill>
                <a:schemeClr val="accent6">
                  <a:lumMod val="75000"/>
                </a:schemeClr>
              </a:solidFill>
              <a:ln>
                <a:noFill/>
              </a:ln>
              <a:effectLst/>
            </c:spPr>
            <c:extLst>
              <c:ext xmlns:c16="http://schemas.microsoft.com/office/drawing/2014/chart" uri="{C3380CC4-5D6E-409C-BE32-E72D297353CC}">
                <c16:uniqueId val="{00000079-A2A2-40C5-89DE-9851411FDC86}"/>
              </c:ext>
            </c:extLst>
          </c:dPt>
          <c:dPt>
            <c:idx val="79"/>
            <c:invertIfNegative val="0"/>
            <c:bubble3D val="0"/>
            <c:spPr>
              <a:solidFill>
                <a:schemeClr val="accent6">
                  <a:lumMod val="75000"/>
                </a:schemeClr>
              </a:solidFill>
              <a:ln>
                <a:noFill/>
              </a:ln>
              <a:effectLst/>
            </c:spPr>
            <c:extLst>
              <c:ext xmlns:c16="http://schemas.microsoft.com/office/drawing/2014/chart" uri="{C3380CC4-5D6E-409C-BE32-E72D297353CC}">
                <c16:uniqueId val="{0000007B-A2A2-40C5-89DE-9851411FDC86}"/>
              </c:ext>
            </c:extLst>
          </c:dPt>
          <c:dPt>
            <c:idx val="80"/>
            <c:invertIfNegative val="0"/>
            <c:bubble3D val="0"/>
            <c:spPr>
              <a:solidFill>
                <a:schemeClr val="accent6">
                  <a:lumMod val="75000"/>
                </a:schemeClr>
              </a:solidFill>
              <a:ln>
                <a:noFill/>
              </a:ln>
              <a:effectLst/>
            </c:spPr>
            <c:extLst>
              <c:ext xmlns:c16="http://schemas.microsoft.com/office/drawing/2014/chart" uri="{C3380CC4-5D6E-409C-BE32-E72D297353CC}">
                <c16:uniqueId val="{0000007D-A2A2-40C5-89DE-9851411FDC86}"/>
              </c:ext>
            </c:extLst>
          </c:dPt>
          <c:dPt>
            <c:idx val="81"/>
            <c:invertIfNegative val="0"/>
            <c:bubble3D val="0"/>
            <c:spPr>
              <a:solidFill>
                <a:schemeClr val="accent6">
                  <a:lumMod val="75000"/>
                </a:schemeClr>
              </a:solidFill>
              <a:ln>
                <a:noFill/>
              </a:ln>
              <a:effectLst/>
            </c:spPr>
            <c:extLst>
              <c:ext xmlns:c16="http://schemas.microsoft.com/office/drawing/2014/chart" uri="{C3380CC4-5D6E-409C-BE32-E72D297353CC}">
                <c16:uniqueId val="{0000007F-A2A2-40C5-89DE-9851411FDC86}"/>
              </c:ext>
            </c:extLst>
          </c:dPt>
          <c:dPt>
            <c:idx val="82"/>
            <c:invertIfNegative val="0"/>
            <c:bubble3D val="0"/>
            <c:spPr>
              <a:solidFill>
                <a:schemeClr val="accent6">
                  <a:lumMod val="75000"/>
                </a:schemeClr>
              </a:solidFill>
              <a:ln>
                <a:noFill/>
              </a:ln>
              <a:effectLst/>
            </c:spPr>
            <c:extLst>
              <c:ext xmlns:c16="http://schemas.microsoft.com/office/drawing/2014/chart" uri="{C3380CC4-5D6E-409C-BE32-E72D297353CC}">
                <c16:uniqueId val="{00000081-A2A2-40C5-89DE-9851411FDC86}"/>
              </c:ext>
            </c:extLst>
          </c:dPt>
          <c:dPt>
            <c:idx val="84"/>
            <c:invertIfNegative val="0"/>
            <c:bubble3D val="0"/>
            <c:spPr>
              <a:solidFill>
                <a:srgbClr val="5E8C0A"/>
              </a:solidFill>
              <a:ln>
                <a:noFill/>
              </a:ln>
              <a:effectLst/>
            </c:spPr>
            <c:extLst>
              <c:ext xmlns:c16="http://schemas.microsoft.com/office/drawing/2014/chart" uri="{C3380CC4-5D6E-409C-BE32-E72D297353CC}">
                <c16:uniqueId val="{00000085-A2A2-40C5-89DE-9851411FDC86}"/>
              </c:ext>
            </c:extLst>
          </c:dPt>
          <c:dPt>
            <c:idx val="85"/>
            <c:invertIfNegative val="0"/>
            <c:bubble3D val="0"/>
            <c:spPr>
              <a:solidFill>
                <a:srgbClr val="5E8C0A"/>
              </a:solidFill>
              <a:ln>
                <a:noFill/>
              </a:ln>
              <a:effectLst/>
            </c:spPr>
            <c:extLst>
              <c:ext xmlns:c16="http://schemas.microsoft.com/office/drawing/2014/chart" uri="{C3380CC4-5D6E-409C-BE32-E72D297353CC}">
                <c16:uniqueId val="{00000087-A2A2-40C5-89DE-9851411FDC86}"/>
              </c:ext>
            </c:extLst>
          </c:dPt>
          <c:dPt>
            <c:idx val="86"/>
            <c:invertIfNegative val="0"/>
            <c:bubble3D val="0"/>
            <c:spPr>
              <a:solidFill>
                <a:srgbClr val="5E8C0A"/>
              </a:solidFill>
              <a:ln>
                <a:noFill/>
              </a:ln>
              <a:effectLst/>
            </c:spPr>
            <c:extLst>
              <c:ext xmlns:c16="http://schemas.microsoft.com/office/drawing/2014/chart" uri="{C3380CC4-5D6E-409C-BE32-E72D297353CC}">
                <c16:uniqueId val="{00000089-A2A2-40C5-89DE-9851411FDC86}"/>
              </c:ext>
            </c:extLst>
          </c:dPt>
          <c:dPt>
            <c:idx val="87"/>
            <c:invertIfNegative val="0"/>
            <c:bubble3D val="0"/>
            <c:spPr>
              <a:solidFill>
                <a:srgbClr val="5E8C0A"/>
              </a:solidFill>
              <a:ln>
                <a:noFill/>
              </a:ln>
              <a:effectLst/>
            </c:spPr>
            <c:extLst>
              <c:ext xmlns:c16="http://schemas.microsoft.com/office/drawing/2014/chart" uri="{C3380CC4-5D6E-409C-BE32-E72D297353CC}">
                <c16:uniqueId val="{0000008B-A2A2-40C5-89DE-9851411FDC86}"/>
              </c:ext>
            </c:extLst>
          </c:dPt>
          <c:dPt>
            <c:idx val="88"/>
            <c:invertIfNegative val="0"/>
            <c:bubble3D val="0"/>
            <c:spPr>
              <a:solidFill>
                <a:srgbClr val="5E8C0A"/>
              </a:solidFill>
              <a:ln>
                <a:noFill/>
              </a:ln>
              <a:effectLst/>
            </c:spPr>
            <c:extLst>
              <c:ext xmlns:c16="http://schemas.microsoft.com/office/drawing/2014/chart" uri="{C3380CC4-5D6E-409C-BE32-E72D297353CC}">
                <c16:uniqueId val="{0000008D-A2A2-40C5-89DE-9851411FDC86}"/>
              </c:ext>
            </c:extLst>
          </c:dPt>
          <c:dPt>
            <c:idx val="89"/>
            <c:invertIfNegative val="0"/>
            <c:bubble3D val="0"/>
            <c:spPr>
              <a:solidFill>
                <a:srgbClr val="5E8C0A"/>
              </a:solidFill>
              <a:ln>
                <a:noFill/>
              </a:ln>
              <a:effectLst/>
            </c:spPr>
            <c:extLst>
              <c:ext xmlns:c16="http://schemas.microsoft.com/office/drawing/2014/chart" uri="{C3380CC4-5D6E-409C-BE32-E72D297353CC}">
                <c16:uniqueId val="{0000008F-A2A2-40C5-89DE-9851411FDC86}"/>
              </c:ext>
            </c:extLst>
          </c:dPt>
          <c:dPt>
            <c:idx val="90"/>
            <c:invertIfNegative val="0"/>
            <c:bubble3D val="0"/>
            <c:spPr>
              <a:solidFill>
                <a:srgbClr val="5E8C0A"/>
              </a:solidFill>
              <a:ln>
                <a:noFill/>
              </a:ln>
              <a:effectLst/>
            </c:spPr>
            <c:extLst>
              <c:ext xmlns:c16="http://schemas.microsoft.com/office/drawing/2014/chart" uri="{C3380CC4-5D6E-409C-BE32-E72D297353CC}">
                <c16:uniqueId val="{0000008F-F00A-4DA5-B9F3-D048C1CF3ED3}"/>
              </c:ext>
            </c:extLst>
          </c:dPt>
          <c:dPt>
            <c:idx val="91"/>
            <c:invertIfNegative val="0"/>
            <c:bubble3D val="0"/>
            <c:spPr>
              <a:solidFill>
                <a:srgbClr val="5E8C0A"/>
              </a:solidFill>
              <a:ln>
                <a:noFill/>
              </a:ln>
              <a:effectLst/>
            </c:spPr>
            <c:extLst>
              <c:ext xmlns:c16="http://schemas.microsoft.com/office/drawing/2014/chart" uri="{C3380CC4-5D6E-409C-BE32-E72D297353CC}">
                <c16:uniqueId val="{00000091-F00A-4DA5-B9F3-D048C1CF3ED3}"/>
              </c:ext>
            </c:extLst>
          </c:dPt>
          <c:dPt>
            <c:idx val="92"/>
            <c:invertIfNegative val="0"/>
            <c:bubble3D val="0"/>
            <c:spPr>
              <a:solidFill>
                <a:srgbClr val="5E8C0A"/>
              </a:solidFill>
              <a:ln>
                <a:noFill/>
              </a:ln>
              <a:effectLst/>
            </c:spPr>
            <c:extLst>
              <c:ext xmlns:c16="http://schemas.microsoft.com/office/drawing/2014/chart" uri="{C3380CC4-5D6E-409C-BE32-E72D297353CC}">
                <c16:uniqueId val="{00000093-F00A-4DA5-B9F3-D048C1CF3ED3}"/>
              </c:ext>
            </c:extLst>
          </c:dPt>
          <c:dPt>
            <c:idx val="93"/>
            <c:invertIfNegative val="0"/>
            <c:bubble3D val="0"/>
            <c:spPr>
              <a:solidFill>
                <a:srgbClr val="5E8C0A"/>
              </a:solidFill>
              <a:ln>
                <a:noFill/>
              </a:ln>
              <a:effectLst/>
            </c:spPr>
            <c:extLst>
              <c:ext xmlns:c16="http://schemas.microsoft.com/office/drawing/2014/chart" uri="{C3380CC4-5D6E-409C-BE32-E72D297353CC}">
                <c16:uniqueId val="{00000095-F00A-4DA5-B9F3-D048C1CF3ED3}"/>
              </c:ext>
            </c:extLst>
          </c:dPt>
          <c:dPt>
            <c:idx val="94"/>
            <c:invertIfNegative val="0"/>
            <c:bubble3D val="0"/>
            <c:spPr>
              <a:solidFill>
                <a:srgbClr val="5E8C0A"/>
              </a:solidFill>
              <a:ln>
                <a:noFill/>
              </a:ln>
              <a:effectLst/>
            </c:spPr>
            <c:extLst>
              <c:ext xmlns:c16="http://schemas.microsoft.com/office/drawing/2014/chart" uri="{C3380CC4-5D6E-409C-BE32-E72D297353CC}">
                <c16:uniqueId val="{00000097-F00A-4DA5-B9F3-D048C1CF3ED3}"/>
              </c:ext>
            </c:extLst>
          </c:dPt>
          <c:dPt>
            <c:idx val="95"/>
            <c:invertIfNegative val="0"/>
            <c:bubble3D val="0"/>
            <c:spPr>
              <a:solidFill>
                <a:srgbClr val="5E8C0A"/>
              </a:solidFill>
              <a:ln>
                <a:noFill/>
              </a:ln>
              <a:effectLst/>
            </c:spPr>
            <c:extLst>
              <c:ext xmlns:c16="http://schemas.microsoft.com/office/drawing/2014/chart" uri="{C3380CC4-5D6E-409C-BE32-E72D297353CC}">
                <c16:uniqueId val="{00000099-F00A-4DA5-B9F3-D048C1CF3ED3}"/>
              </c:ext>
            </c:extLst>
          </c:dPt>
          <c:dPt>
            <c:idx val="96"/>
            <c:invertIfNegative val="0"/>
            <c:bubble3D val="0"/>
            <c:spPr>
              <a:solidFill>
                <a:srgbClr val="5E8C0A"/>
              </a:solidFill>
              <a:ln>
                <a:noFill/>
              </a:ln>
              <a:effectLst/>
            </c:spPr>
            <c:extLst>
              <c:ext xmlns:c16="http://schemas.microsoft.com/office/drawing/2014/chart" uri="{C3380CC4-5D6E-409C-BE32-E72D297353CC}">
                <c16:uniqueId val="{00000092-17D9-42D5-9704-8E94D5E0BE2D}"/>
              </c:ext>
            </c:extLst>
          </c:dPt>
          <c:cat>
            <c:multiLvlStrRef>
              <c:f>'Figure 3.28'!$A$44:$B$140</c:f>
              <c:multiLvlStrCache>
                <c:ptCount val="97"/>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70">
                    <c:v>2006</c:v>
                  </c:pt>
                  <c:pt idx="71">
                    <c:v>2007</c:v>
                  </c:pt>
                  <c:pt idx="72">
                    <c:v>2008</c:v>
                  </c:pt>
                  <c:pt idx="73">
                    <c:v>2009</c:v>
                  </c:pt>
                  <c:pt idx="74">
                    <c:v>2010</c:v>
                  </c:pt>
                  <c:pt idx="75">
                    <c:v>2011</c:v>
                  </c:pt>
                  <c:pt idx="76">
                    <c:v>2012</c:v>
                  </c:pt>
                  <c:pt idx="77">
                    <c:v>2013</c:v>
                  </c:pt>
                  <c:pt idx="78">
                    <c:v>2014</c:v>
                  </c:pt>
                  <c:pt idx="79">
                    <c:v>2015</c:v>
                  </c:pt>
                  <c:pt idx="80">
                    <c:v>2016</c:v>
                  </c:pt>
                  <c:pt idx="81">
                    <c:v>2017</c:v>
                  </c:pt>
                  <c:pt idx="82">
                    <c:v>2018</c:v>
                  </c:pt>
                  <c:pt idx="84">
                    <c:v>2006</c:v>
                  </c:pt>
                  <c:pt idx="85">
                    <c:v>2007</c:v>
                  </c:pt>
                  <c:pt idx="86">
                    <c:v>2008</c:v>
                  </c:pt>
                  <c:pt idx="87">
                    <c:v>2009</c:v>
                  </c:pt>
                  <c:pt idx="88">
                    <c:v>2010</c:v>
                  </c:pt>
                  <c:pt idx="89">
                    <c:v>2011</c:v>
                  </c:pt>
                  <c:pt idx="90">
                    <c:v>2012</c:v>
                  </c:pt>
                  <c:pt idx="91">
                    <c:v>2013</c:v>
                  </c:pt>
                  <c:pt idx="92">
                    <c:v>2014</c:v>
                  </c:pt>
                  <c:pt idx="93">
                    <c:v>2015</c:v>
                  </c:pt>
                  <c:pt idx="94">
                    <c:v>2016</c:v>
                  </c:pt>
                  <c:pt idx="95">
                    <c:v>2017</c:v>
                  </c:pt>
                  <c:pt idx="96">
                    <c:v>2018</c:v>
                  </c:pt>
                </c:lvl>
                <c:lvl>
                  <c:pt idx="0">
                    <c:v>Queensland</c:v>
                  </c:pt>
                  <c:pt idx="14">
                    <c:v>NSW</c:v>
                  </c:pt>
                  <c:pt idx="28">
                    <c:v>Victoria</c:v>
                  </c:pt>
                  <c:pt idx="42">
                    <c:v>South Australia</c:v>
                  </c:pt>
                  <c:pt idx="56">
                    <c:v>Tasmania</c:v>
                  </c:pt>
                  <c:pt idx="70">
                    <c:v>ACT</c:v>
                  </c:pt>
                  <c:pt idx="84">
                    <c:v>NEM average</c:v>
                  </c:pt>
                </c:lvl>
              </c:multiLvlStrCache>
            </c:multiLvlStrRef>
          </c:cat>
          <c:val>
            <c:numRef>
              <c:f>'Figure 3.28'!$D$44:$D$140</c:f>
              <c:numCache>
                <c:formatCode>0.00</c:formatCode>
                <c:ptCount val="97"/>
                <c:pt idx="0">
                  <c:v>3.0424545226756434</c:v>
                </c:pt>
                <c:pt idx="1">
                  <c:v>1.9479623435351403</c:v>
                </c:pt>
                <c:pt idx="2">
                  <c:v>2.2428416999867435</c:v>
                </c:pt>
                <c:pt idx="3">
                  <c:v>2.5891399226089669</c:v>
                </c:pt>
                <c:pt idx="4">
                  <c:v>2.2909958537114741</c:v>
                </c:pt>
                <c:pt idx="5">
                  <c:v>2.1997419846385458</c:v>
                </c:pt>
                <c:pt idx="6">
                  <c:v>1.630003505949839</c:v>
                </c:pt>
                <c:pt idx="7">
                  <c:v>1.9152222616472225</c:v>
                </c:pt>
                <c:pt idx="8">
                  <c:v>1.5895367745529598</c:v>
                </c:pt>
                <c:pt idx="9">
                  <c:v>1.77788566221348</c:v>
                </c:pt>
                <c:pt idx="10">
                  <c:v>1.5203089394553275</c:v>
                </c:pt>
                <c:pt idx="11">
                  <c:v>1.5462443817612594</c:v>
                </c:pt>
                <c:pt idx="12">
                  <c:v>1.6506449058988948</c:v>
                </c:pt>
                <c:pt idx="14">
                  <c:v>1.6919820416933</c:v>
                </c:pt>
                <c:pt idx="15">
                  <c:v>1.7988095708137684</c:v>
                </c:pt>
                <c:pt idx="16">
                  <c:v>1.6136280798407319</c:v>
                </c:pt>
                <c:pt idx="17">
                  <c:v>1.669949914012218</c:v>
                </c:pt>
                <c:pt idx="18">
                  <c:v>1.397946375272745</c:v>
                </c:pt>
                <c:pt idx="19">
                  <c:v>1.3361313241041282</c:v>
                </c:pt>
                <c:pt idx="20">
                  <c:v>1.3697734128222732</c:v>
                </c:pt>
                <c:pt idx="21">
                  <c:v>1.2397006010571467</c:v>
                </c:pt>
                <c:pt idx="22">
                  <c:v>1.2125620731469817</c:v>
                </c:pt>
                <c:pt idx="23">
                  <c:v>1.4248218235124364</c:v>
                </c:pt>
                <c:pt idx="24">
                  <c:v>1.2879813654130525</c:v>
                </c:pt>
                <c:pt idx="25">
                  <c:v>1.221133342236524</c:v>
                </c:pt>
                <c:pt idx="26">
                  <c:v>1.0671696257523606</c:v>
                </c:pt>
                <c:pt idx="28">
                  <c:v>1.8192214667732569</c:v>
                </c:pt>
                <c:pt idx="29">
                  <c:v>2.007108044761623</c:v>
                </c:pt>
                <c:pt idx="30">
                  <c:v>1.5832016482915536</c:v>
                </c:pt>
                <c:pt idx="31">
                  <c:v>2.4134264373660681</c:v>
                </c:pt>
                <c:pt idx="32">
                  <c:v>1.4858453274870744</c:v>
                </c:pt>
                <c:pt idx="33">
                  <c:v>1.3518956851789463</c:v>
                </c:pt>
                <c:pt idx="34">
                  <c:v>1.3672583033918586</c:v>
                </c:pt>
                <c:pt idx="35">
                  <c:v>1.6934762213888344</c:v>
                </c:pt>
                <c:pt idx="36">
                  <c:v>1.5519922896130551</c:v>
                </c:pt>
                <c:pt idx="37">
                  <c:v>1.313792151332787</c:v>
                </c:pt>
                <c:pt idx="38">
                  <c:v>1.3741972438195011</c:v>
                </c:pt>
                <c:pt idx="39">
                  <c:v>1.0506100776529845</c:v>
                </c:pt>
                <c:pt idx="40">
                  <c:v>1.2199933418771263</c:v>
                </c:pt>
                <c:pt idx="42">
                  <c:v>1.9750000000000001</c:v>
                </c:pt>
                <c:pt idx="43">
                  <c:v>1.89</c:v>
                </c:pt>
                <c:pt idx="44">
                  <c:v>1.417</c:v>
                </c:pt>
                <c:pt idx="45">
                  <c:v>1.823</c:v>
                </c:pt>
                <c:pt idx="46">
                  <c:v>1.8149999999999999</c:v>
                </c:pt>
                <c:pt idx="47">
                  <c:v>2.198</c:v>
                </c:pt>
                <c:pt idx="48">
                  <c:v>1.504</c:v>
                </c:pt>
                <c:pt idx="49">
                  <c:v>1.8009999999999999</c:v>
                </c:pt>
                <c:pt idx="50">
                  <c:v>1.9790000000000001</c:v>
                </c:pt>
                <c:pt idx="51">
                  <c:v>1.2470000000000001</c:v>
                </c:pt>
                <c:pt idx="52">
                  <c:v>1.4159999999999999</c:v>
                </c:pt>
                <c:pt idx="53">
                  <c:v>3.1080000000000001</c:v>
                </c:pt>
                <c:pt idx="54">
                  <c:v>1.1919999999999999</c:v>
                </c:pt>
                <c:pt idx="56">
                  <c:v>2.63</c:v>
                </c:pt>
                <c:pt idx="57">
                  <c:v>2.4</c:v>
                </c:pt>
                <c:pt idx="58">
                  <c:v>2.42</c:v>
                </c:pt>
                <c:pt idx="59">
                  <c:v>2.34</c:v>
                </c:pt>
                <c:pt idx="60">
                  <c:v>2.44</c:v>
                </c:pt>
                <c:pt idx="61">
                  <c:v>1.79</c:v>
                </c:pt>
                <c:pt idx="62">
                  <c:v>2.1</c:v>
                </c:pt>
                <c:pt idx="63">
                  <c:v>1.93</c:v>
                </c:pt>
                <c:pt idx="64">
                  <c:v>2.1762208370435299</c:v>
                </c:pt>
                <c:pt idx="65">
                  <c:v>1.855</c:v>
                </c:pt>
                <c:pt idx="66">
                  <c:v>1.94</c:v>
                </c:pt>
                <c:pt idx="67">
                  <c:v>1.7949999999999999</c:v>
                </c:pt>
                <c:pt idx="68">
                  <c:v>2.3851873800003198</c:v>
                </c:pt>
                <c:pt idx="70">
                  <c:v>0.76</c:v>
                </c:pt>
                <c:pt idx="71">
                  <c:v>0.8</c:v>
                </c:pt>
                <c:pt idx="72">
                  <c:v>0.56000000000000005</c:v>
                </c:pt>
                <c:pt idx="73">
                  <c:v>0.62</c:v>
                </c:pt>
                <c:pt idx="74">
                  <c:v>0.66</c:v>
                </c:pt>
                <c:pt idx="75">
                  <c:v>0.8</c:v>
                </c:pt>
                <c:pt idx="76">
                  <c:v>0.63</c:v>
                </c:pt>
                <c:pt idx="77">
                  <c:v>0.74</c:v>
                </c:pt>
                <c:pt idx="78">
                  <c:v>0.51200000000000001</c:v>
                </c:pt>
                <c:pt idx="79">
                  <c:v>0.60499999999999998</c:v>
                </c:pt>
                <c:pt idx="80">
                  <c:v>0.73782722000000001</c:v>
                </c:pt>
                <c:pt idx="81">
                  <c:v>0.9</c:v>
                </c:pt>
                <c:pt idx="82">
                  <c:v>0.6</c:v>
                </c:pt>
                <c:pt idx="84">
                  <c:v>1.9864430051903665</c:v>
                </c:pt>
                <c:pt idx="85">
                  <c:v>1.8073133265184218</c:v>
                </c:pt>
                <c:pt idx="86">
                  <c:v>1.6394452380198381</c:v>
                </c:pt>
                <c:pt idx="87">
                  <c:v>1.9092527123312086</c:v>
                </c:pt>
                <c:pt idx="88">
                  <c:v>1.6816312594118823</c:v>
                </c:pt>
                <c:pt idx="89">
                  <c:v>1.6126281656536037</c:v>
                </c:pt>
                <c:pt idx="90">
                  <c:v>1.433505870360662</c:v>
                </c:pt>
                <c:pt idx="91">
                  <c:v>1.5532331806822006</c:v>
                </c:pt>
                <c:pt idx="92">
                  <c:v>1.5035519957260879</c:v>
                </c:pt>
                <c:pt idx="93">
                  <c:v>1.3705832728431175</c:v>
                </c:pt>
                <c:pt idx="94">
                  <c:v>1.3793857947813135</c:v>
                </c:pt>
                <c:pt idx="95">
                  <c:v>1.6034979669417948</c:v>
                </c:pt>
                <c:pt idx="96">
                  <c:v>1.35249920892145</c:v>
                </c:pt>
              </c:numCache>
            </c:numRef>
          </c:val>
          <c:extLst>
            <c:ext xmlns:c16="http://schemas.microsoft.com/office/drawing/2014/chart" uri="{C3380CC4-5D6E-409C-BE32-E72D297353CC}">
              <c16:uniqueId val="{00000090-A2A2-40C5-89DE-9851411FDC86}"/>
            </c:ext>
          </c:extLst>
        </c:ser>
        <c:dLbls>
          <c:showLegendKey val="0"/>
          <c:showVal val="0"/>
          <c:showCatName val="0"/>
          <c:showSerName val="0"/>
          <c:showPercent val="0"/>
          <c:showBubbleSize val="0"/>
        </c:dLbls>
        <c:gapWidth val="25"/>
        <c:overlap val="-27"/>
        <c:axId val="830971520"/>
        <c:axId val="830972176"/>
      </c:barChart>
      <c:catAx>
        <c:axId val="83097152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972176"/>
        <c:crosses val="autoZero"/>
        <c:auto val="1"/>
        <c:lblAlgn val="ctr"/>
        <c:lblOffset val="100"/>
        <c:tickMarkSkip val="2"/>
        <c:noMultiLvlLbl val="0"/>
      </c:catAx>
      <c:valAx>
        <c:axId val="83097217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lumMod val="65000"/>
                        <a:lumOff val="35000"/>
                      </a:schemeClr>
                    </a:solidFill>
                  </a:rPr>
                  <a:t>Average number of outages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971520"/>
        <c:crosses val="autoZero"/>
        <c:crossBetween val="between"/>
      </c:valAx>
      <c:spPr>
        <a:solidFill>
          <a:srgbClr val="FF0000">
            <a:alpha val="15000"/>
          </a:srgbClr>
        </a:solid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3.28'!$C$43</c:f>
              <c:strCache>
                <c:ptCount val="1"/>
                <c:pt idx="0">
                  <c:v>SAIDI</c:v>
                </c:pt>
              </c:strCache>
            </c:strRef>
          </c:tx>
          <c:spPr>
            <a:solidFill>
              <a:schemeClr val="accent6">
                <a:lumMod val="75000"/>
              </a:schemeClr>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6-7FF1-4DA4-BED6-7E30E14648A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7-7FF1-4DA4-BED6-7E30E14648A4}"/>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8-7FF1-4DA4-BED6-7E30E14648A4}"/>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9-7FF1-4DA4-BED6-7E30E14648A4}"/>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A-7FF1-4DA4-BED6-7E30E14648A4}"/>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B-7FF1-4DA4-BED6-7E30E14648A4}"/>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C-7FF1-4DA4-BED6-7E30E14648A4}"/>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D-7FF1-4DA4-BED6-7E30E14648A4}"/>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E-7FF1-4DA4-BED6-7E30E14648A4}"/>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F-7FF1-4DA4-BED6-7E30E14648A4}"/>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10-7FF1-4DA4-BED6-7E30E14648A4}"/>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11-7FF1-4DA4-BED6-7E30E14648A4}"/>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92-43F0-498D-AF0B-813CF0FED269}"/>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17-7FF1-4DA4-BED6-7E30E14648A4}"/>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18-7FF1-4DA4-BED6-7E30E14648A4}"/>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19-7FF1-4DA4-BED6-7E30E14648A4}"/>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1A-7FF1-4DA4-BED6-7E30E14648A4}"/>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1B-7FF1-4DA4-BED6-7E30E14648A4}"/>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1C-7FF1-4DA4-BED6-7E30E14648A4}"/>
              </c:ext>
            </c:extLst>
          </c:dPt>
          <c:dPt>
            <c:idx val="20"/>
            <c:invertIfNegative val="0"/>
            <c:bubble3D val="0"/>
            <c:spPr>
              <a:solidFill>
                <a:schemeClr val="accent2"/>
              </a:solidFill>
              <a:ln>
                <a:noFill/>
              </a:ln>
              <a:effectLst/>
            </c:spPr>
            <c:extLst>
              <c:ext xmlns:c16="http://schemas.microsoft.com/office/drawing/2014/chart" uri="{C3380CC4-5D6E-409C-BE32-E72D297353CC}">
                <c16:uniqueId val="{0000001D-7FF1-4DA4-BED6-7E30E14648A4}"/>
              </c:ext>
            </c:extLst>
          </c:dPt>
          <c:dPt>
            <c:idx val="21"/>
            <c:invertIfNegative val="0"/>
            <c:bubble3D val="0"/>
            <c:spPr>
              <a:solidFill>
                <a:schemeClr val="accent2"/>
              </a:solidFill>
              <a:ln>
                <a:noFill/>
              </a:ln>
              <a:effectLst/>
            </c:spPr>
            <c:extLst>
              <c:ext xmlns:c16="http://schemas.microsoft.com/office/drawing/2014/chart" uri="{C3380CC4-5D6E-409C-BE32-E72D297353CC}">
                <c16:uniqueId val="{0000001E-7FF1-4DA4-BED6-7E30E14648A4}"/>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1F-7FF1-4DA4-BED6-7E30E14648A4}"/>
              </c:ext>
            </c:extLst>
          </c:dPt>
          <c:dPt>
            <c:idx val="23"/>
            <c:invertIfNegative val="0"/>
            <c:bubble3D val="0"/>
            <c:spPr>
              <a:solidFill>
                <a:schemeClr val="accent2"/>
              </a:solidFill>
              <a:ln>
                <a:noFill/>
              </a:ln>
              <a:effectLst/>
            </c:spPr>
            <c:extLst>
              <c:ext xmlns:c16="http://schemas.microsoft.com/office/drawing/2014/chart" uri="{C3380CC4-5D6E-409C-BE32-E72D297353CC}">
                <c16:uniqueId val="{00000020-7FF1-4DA4-BED6-7E30E14648A4}"/>
              </c:ext>
            </c:extLst>
          </c:dPt>
          <c:dPt>
            <c:idx val="24"/>
            <c:invertIfNegative val="0"/>
            <c:bubble3D val="0"/>
            <c:spPr>
              <a:solidFill>
                <a:schemeClr val="accent2"/>
              </a:solidFill>
              <a:ln>
                <a:noFill/>
              </a:ln>
              <a:effectLst/>
            </c:spPr>
            <c:extLst>
              <c:ext xmlns:c16="http://schemas.microsoft.com/office/drawing/2014/chart" uri="{C3380CC4-5D6E-409C-BE32-E72D297353CC}">
                <c16:uniqueId val="{00000021-7FF1-4DA4-BED6-7E30E14648A4}"/>
              </c:ext>
            </c:extLst>
          </c:dPt>
          <c:dPt>
            <c:idx val="25"/>
            <c:invertIfNegative val="0"/>
            <c:bubble3D val="0"/>
            <c:spPr>
              <a:solidFill>
                <a:schemeClr val="accent2"/>
              </a:solidFill>
              <a:ln>
                <a:noFill/>
              </a:ln>
              <a:effectLst/>
            </c:spPr>
            <c:extLst>
              <c:ext xmlns:c16="http://schemas.microsoft.com/office/drawing/2014/chart" uri="{C3380CC4-5D6E-409C-BE32-E72D297353CC}">
                <c16:uniqueId val="{00000031-4C31-4223-8973-64180A55CB44}"/>
              </c:ext>
            </c:extLst>
          </c:dPt>
          <c:dPt>
            <c:idx val="26"/>
            <c:invertIfNegative val="0"/>
            <c:bubble3D val="0"/>
            <c:spPr>
              <a:solidFill>
                <a:schemeClr val="accent2"/>
              </a:solidFill>
              <a:ln>
                <a:noFill/>
              </a:ln>
              <a:effectLst/>
            </c:spPr>
            <c:extLst>
              <c:ext xmlns:c16="http://schemas.microsoft.com/office/drawing/2014/chart" uri="{C3380CC4-5D6E-409C-BE32-E72D297353CC}">
                <c16:uniqueId val="{00000023-7FF1-4DA4-BED6-7E30E14648A4}"/>
              </c:ext>
            </c:extLst>
          </c:dPt>
          <c:dPt>
            <c:idx val="28"/>
            <c:invertIfNegative val="0"/>
            <c:bubble3D val="0"/>
            <c:spPr>
              <a:solidFill>
                <a:schemeClr val="accent3"/>
              </a:solidFill>
              <a:ln>
                <a:noFill/>
              </a:ln>
              <a:effectLst/>
            </c:spPr>
            <c:extLst>
              <c:ext xmlns:c16="http://schemas.microsoft.com/office/drawing/2014/chart" uri="{C3380CC4-5D6E-409C-BE32-E72D297353CC}">
                <c16:uniqueId val="{00000025-7FF1-4DA4-BED6-7E30E14648A4}"/>
              </c:ext>
            </c:extLst>
          </c:dPt>
          <c:dPt>
            <c:idx val="29"/>
            <c:invertIfNegative val="0"/>
            <c:bubble3D val="0"/>
            <c:spPr>
              <a:solidFill>
                <a:schemeClr val="accent3"/>
              </a:solidFill>
              <a:ln>
                <a:noFill/>
              </a:ln>
              <a:effectLst/>
            </c:spPr>
            <c:extLst>
              <c:ext xmlns:c16="http://schemas.microsoft.com/office/drawing/2014/chart" uri="{C3380CC4-5D6E-409C-BE32-E72D297353CC}">
                <c16:uniqueId val="{00000026-7FF1-4DA4-BED6-7E30E14648A4}"/>
              </c:ext>
            </c:extLst>
          </c:dPt>
          <c:dPt>
            <c:idx val="30"/>
            <c:invertIfNegative val="0"/>
            <c:bubble3D val="0"/>
            <c:spPr>
              <a:solidFill>
                <a:schemeClr val="accent3"/>
              </a:solidFill>
              <a:ln>
                <a:noFill/>
              </a:ln>
              <a:effectLst/>
            </c:spPr>
            <c:extLst>
              <c:ext xmlns:c16="http://schemas.microsoft.com/office/drawing/2014/chart" uri="{C3380CC4-5D6E-409C-BE32-E72D297353CC}">
                <c16:uniqueId val="{00000027-7FF1-4DA4-BED6-7E30E14648A4}"/>
              </c:ext>
            </c:extLst>
          </c:dPt>
          <c:dPt>
            <c:idx val="31"/>
            <c:invertIfNegative val="0"/>
            <c:bubble3D val="0"/>
            <c:spPr>
              <a:solidFill>
                <a:schemeClr val="accent3"/>
              </a:solidFill>
              <a:ln>
                <a:noFill/>
              </a:ln>
              <a:effectLst/>
            </c:spPr>
            <c:extLst>
              <c:ext xmlns:c16="http://schemas.microsoft.com/office/drawing/2014/chart" uri="{C3380CC4-5D6E-409C-BE32-E72D297353CC}">
                <c16:uniqueId val="{00000028-7FF1-4DA4-BED6-7E30E14648A4}"/>
              </c:ext>
            </c:extLst>
          </c:dPt>
          <c:dPt>
            <c:idx val="32"/>
            <c:invertIfNegative val="0"/>
            <c:bubble3D val="0"/>
            <c:spPr>
              <a:solidFill>
                <a:schemeClr val="accent3"/>
              </a:solidFill>
              <a:ln>
                <a:noFill/>
              </a:ln>
              <a:effectLst/>
            </c:spPr>
            <c:extLst>
              <c:ext xmlns:c16="http://schemas.microsoft.com/office/drawing/2014/chart" uri="{C3380CC4-5D6E-409C-BE32-E72D297353CC}">
                <c16:uniqueId val="{00000029-7FF1-4DA4-BED6-7E30E14648A4}"/>
              </c:ext>
            </c:extLst>
          </c:dPt>
          <c:dPt>
            <c:idx val="33"/>
            <c:invertIfNegative val="0"/>
            <c:bubble3D val="0"/>
            <c:spPr>
              <a:solidFill>
                <a:schemeClr val="accent3"/>
              </a:solidFill>
              <a:ln>
                <a:noFill/>
              </a:ln>
              <a:effectLst/>
            </c:spPr>
            <c:extLst>
              <c:ext xmlns:c16="http://schemas.microsoft.com/office/drawing/2014/chart" uri="{C3380CC4-5D6E-409C-BE32-E72D297353CC}">
                <c16:uniqueId val="{0000002A-7FF1-4DA4-BED6-7E30E14648A4}"/>
              </c:ext>
            </c:extLst>
          </c:dPt>
          <c:dPt>
            <c:idx val="34"/>
            <c:invertIfNegative val="0"/>
            <c:bubble3D val="0"/>
            <c:spPr>
              <a:solidFill>
                <a:schemeClr val="accent3"/>
              </a:solidFill>
              <a:ln>
                <a:noFill/>
              </a:ln>
              <a:effectLst/>
            </c:spPr>
            <c:extLst>
              <c:ext xmlns:c16="http://schemas.microsoft.com/office/drawing/2014/chart" uri="{C3380CC4-5D6E-409C-BE32-E72D297353CC}">
                <c16:uniqueId val="{0000002B-7FF1-4DA4-BED6-7E30E14648A4}"/>
              </c:ext>
            </c:extLst>
          </c:dPt>
          <c:dPt>
            <c:idx val="35"/>
            <c:invertIfNegative val="0"/>
            <c:bubble3D val="0"/>
            <c:spPr>
              <a:solidFill>
                <a:schemeClr val="accent3"/>
              </a:solidFill>
              <a:ln>
                <a:noFill/>
              </a:ln>
              <a:effectLst/>
            </c:spPr>
            <c:extLst>
              <c:ext xmlns:c16="http://schemas.microsoft.com/office/drawing/2014/chart" uri="{C3380CC4-5D6E-409C-BE32-E72D297353CC}">
                <c16:uniqueId val="{0000002C-7FF1-4DA4-BED6-7E30E14648A4}"/>
              </c:ext>
            </c:extLst>
          </c:dPt>
          <c:dPt>
            <c:idx val="36"/>
            <c:invertIfNegative val="0"/>
            <c:bubble3D val="0"/>
            <c:spPr>
              <a:solidFill>
                <a:schemeClr val="accent3"/>
              </a:solidFill>
              <a:ln>
                <a:noFill/>
              </a:ln>
              <a:effectLst/>
            </c:spPr>
            <c:extLst>
              <c:ext xmlns:c16="http://schemas.microsoft.com/office/drawing/2014/chart" uri="{C3380CC4-5D6E-409C-BE32-E72D297353CC}">
                <c16:uniqueId val="{0000002D-7FF1-4DA4-BED6-7E30E14648A4}"/>
              </c:ext>
            </c:extLst>
          </c:dPt>
          <c:dPt>
            <c:idx val="37"/>
            <c:invertIfNegative val="0"/>
            <c:bubble3D val="0"/>
            <c:spPr>
              <a:solidFill>
                <a:schemeClr val="accent3"/>
              </a:solidFill>
              <a:ln>
                <a:noFill/>
              </a:ln>
              <a:effectLst/>
            </c:spPr>
            <c:extLst>
              <c:ext xmlns:c16="http://schemas.microsoft.com/office/drawing/2014/chart" uri="{C3380CC4-5D6E-409C-BE32-E72D297353CC}">
                <c16:uniqueId val="{0000002E-7FF1-4DA4-BED6-7E30E14648A4}"/>
              </c:ext>
            </c:extLst>
          </c:dPt>
          <c:dPt>
            <c:idx val="38"/>
            <c:invertIfNegative val="0"/>
            <c:bubble3D val="0"/>
            <c:spPr>
              <a:solidFill>
                <a:schemeClr val="accent3"/>
              </a:solidFill>
              <a:ln>
                <a:noFill/>
              </a:ln>
              <a:effectLst/>
            </c:spPr>
            <c:extLst>
              <c:ext xmlns:c16="http://schemas.microsoft.com/office/drawing/2014/chart" uri="{C3380CC4-5D6E-409C-BE32-E72D297353CC}">
                <c16:uniqueId val="{00000049-4C31-4223-8973-64180A55CB44}"/>
              </c:ext>
            </c:extLst>
          </c:dPt>
          <c:dPt>
            <c:idx val="39"/>
            <c:invertIfNegative val="0"/>
            <c:bubble3D val="0"/>
            <c:spPr>
              <a:solidFill>
                <a:schemeClr val="accent3"/>
              </a:solidFill>
              <a:ln>
                <a:noFill/>
              </a:ln>
              <a:effectLst/>
            </c:spPr>
            <c:extLst>
              <c:ext xmlns:c16="http://schemas.microsoft.com/office/drawing/2014/chart" uri="{C3380CC4-5D6E-409C-BE32-E72D297353CC}">
                <c16:uniqueId val="{00000032-7FF1-4DA4-BED6-7E30E14648A4}"/>
              </c:ext>
            </c:extLst>
          </c:dPt>
          <c:dPt>
            <c:idx val="40"/>
            <c:invertIfNegative val="0"/>
            <c:bubble3D val="0"/>
            <c:spPr>
              <a:solidFill>
                <a:schemeClr val="accent3"/>
              </a:solidFill>
              <a:ln>
                <a:noFill/>
              </a:ln>
              <a:effectLst/>
            </c:spPr>
            <c:extLst>
              <c:ext xmlns:c16="http://schemas.microsoft.com/office/drawing/2014/chart" uri="{C3380CC4-5D6E-409C-BE32-E72D297353CC}">
                <c16:uniqueId val="{00000033-7FF1-4DA4-BED6-7E30E14648A4}"/>
              </c:ext>
            </c:extLst>
          </c:dPt>
          <c:dPt>
            <c:idx val="42"/>
            <c:invertIfNegative val="0"/>
            <c:bubble3D val="0"/>
            <c:spPr>
              <a:solidFill>
                <a:schemeClr val="accent4"/>
              </a:solidFill>
              <a:ln>
                <a:noFill/>
              </a:ln>
              <a:effectLst/>
            </c:spPr>
            <c:extLst>
              <c:ext xmlns:c16="http://schemas.microsoft.com/office/drawing/2014/chart" uri="{C3380CC4-5D6E-409C-BE32-E72D297353CC}">
                <c16:uniqueId val="{00000035-7FF1-4DA4-BED6-7E30E14648A4}"/>
              </c:ext>
            </c:extLst>
          </c:dPt>
          <c:dPt>
            <c:idx val="43"/>
            <c:invertIfNegative val="0"/>
            <c:bubble3D val="0"/>
            <c:spPr>
              <a:solidFill>
                <a:schemeClr val="accent4"/>
              </a:solidFill>
              <a:ln>
                <a:noFill/>
              </a:ln>
              <a:effectLst/>
            </c:spPr>
            <c:extLst>
              <c:ext xmlns:c16="http://schemas.microsoft.com/office/drawing/2014/chart" uri="{C3380CC4-5D6E-409C-BE32-E72D297353CC}">
                <c16:uniqueId val="{00000036-7FF1-4DA4-BED6-7E30E14648A4}"/>
              </c:ext>
            </c:extLst>
          </c:dPt>
          <c:dPt>
            <c:idx val="44"/>
            <c:invertIfNegative val="0"/>
            <c:bubble3D val="0"/>
            <c:spPr>
              <a:solidFill>
                <a:schemeClr val="accent4"/>
              </a:solidFill>
              <a:ln>
                <a:noFill/>
              </a:ln>
              <a:effectLst/>
            </c:spPr>
            <c:extLst>
              <c:ext xmlns:c16="http://schemas.microsoft.com/office/drawing/2014/chart" uri="{C3380CC4-5D6E-409C-BE32-E72D297353CC}">
                <c16:uniqueId val="{00000037-7FF1-4DA4-BED6-7E30E14648A4}"/>
              </c:ext>
            </c:extLst>
          </c:dPt>
          <c:dPt>
            <c:idx val="45"/>
            <c:invertIfNegative val="0"/>
            <c:bubble3D val="0"/>
            <c:spPr>
              <a:solidFill>
                <a:schemeClr val="accent4"/>
              </a:solidFill>
              <a:ln>
                <a:noFill/>
              </a:ln>
              <a:effectLst/>
            </c:spPr>
            <c:extLst>
              <c:ext xmlns:c16="http://schemas.microsoft.com/office/drawing/2014/chart" uri="{C3380CC4-5D6E-409C-BE32-E72D297353CC}">
                <c16:uniqueId val="{00000038-7FF1-4DA4-BED6-7E30E14648A4}"/>
              </c:ext>
            </c:extLst>
          </c:dPt>
          <c:dPt>
            <c:idx val="46"/>
            <c:invertIfNegative val="0"/>
            <c:bubble3D val="0"/>
            <c:spPr>
              <a:solidFill>
                <a:schemeClr val="accent4"/>
              </a:solidFill>
              <a:ln>
                <a:noFill/>
              </a:ln>
              <a:effectLst/>
            </c:spPr>
            <c:extLst>
              <c:ext xmlns:c16="http://schemas.microsoft.com/office/drawing/2014/chart" uri="{C3380CC4-5D6E-409C-BE32-E72D297353CC}">
                <c16:uniqueId val="{00000039-7FF1-4DA4-BED6-7E30E14648A4}"/>
              </c:ext>
            </c:extLst>
          </c:dPt>
          <c:dPt>
            <c:idx val="47"/>
            <c:invertIfNegative val="0"/>
            <c:bubble3D val="0"/>
            <c:spPr>
              <a:solidFill>
                <a:schemeClr val="accent4"/>
              </a:solidFill>
              <a:ln>
                <a:noFill/>
              </a:ln>
              <a:effectLst/>
            </c:spPr>
            <c:extLst>
              <c:ext xmlns:c16="http://schemas.microsoft.com/office/drawing/2014/chart" uri="{C3380CC4-5D6E-409C-BE32-E72D297353CC}">
                <c16:uniqueId val="{0000003A-7FF1-4DA4-BED6-7E30E14648A4}"/>
              </c:ext>
            </c:extLst>
          </c:dPt>
          <c:dPt>
            <c:idx val="48"/>
            <c:invertIfNegative val="0"/>
            <c:bubble3D val="0"/>
            <c:spPr>
              <a:solidFill>
                <a:schemeClr val="accent4"/>
              </a:solidFill>
              <a:ln>
                <a:noFill/>
              </a:ln>
              <a:effectLst/>
            </c:spPr>
            <c:extLst>
              <c:ext xmlns:c16="http://schemas.microsoft.com/office/drawing/2014/chart" uri="{C3380CC4-5D6E-409C-BE32-E72D297353CC}">
                <c16:uniqueId val="{0000003B-7FF1-4DA4-BED6-7E30E14648A4}"/>
              </c:ext>
            </c:extLst>
          </c:dPt>
          <c:dPt>
            <c:idx val="49"/>
            <c:invertIfNegative val="0"/>
            <c:bubble3D val="0"/>
            <c:spPr>
              <a:solidFill>
                <a:schemeClr val="accent4"/>
              </a:solidFill>
              <a:ln>
                <a:noFill/>
              </a:ln>
              <a:effectLst/>
            </c:spPr>
            <c:extLst>
              <c:ext xmlns:c16="http://schemas.microsoft.com/office/drawing/2014/chart" uri="{C3380CC4-5D6E-409C-BE32-E72D297353CC}">
                <c16:uniqueId val="{0000003C-7FF1-4DA4-BED6-7E30E14648A4}"/>
              </c:ext>
            </c:extLst>
          </c:dPt>
          <c:dPt>
            <c:idx val="50"/>
            <c:invertIfNegative val="0"/>
            <c:bubble3D val="0"/>
            <c:spPr>
              <a:solidFill>
                <a:schemeClr val="accent4"/>
              </a:solidFill>
              <a:ln>
                <a:noFill/>
              </a:ln>
              <a:effectLst/>
            </c:spPr>
            <c:extLst>
              <c:ext xmlns:c16="http://schemas.microsoft.com/office/drawing/2014/chart" uri="{C3380CC4-5D6E-409C-BE32-E72D297353CC}">
                <c16:uniqueId val="{0000003D-7FF1-4DA4-BED6-7E30E14648A4}"/>
              </c:ext>
            </c:extLst>
          </c:dPt>
          <c:dPt>
            <c:idx val="51"/>
            <c:invertIfNegative val="0"/>
            <c:bubble3D val="0"/>
            <c:spPr>
              <a:solidFill>
                <a:schemeClr val="accent4"/>
              </a:solidFill>
              <a:ln>
                <a:noFill/>
              </a:ln>
              <a:effectLst/>
            </c:spPr>
            <c:extLst>
              <c:ext xmlns:c16="http://schemas.microsoft.com/office/drawing/2014/chart" uri="{C3380CC4-5D6E-409C-BE32-E72D297353CC}">
                <c16:uniqueId val="{00000061-4C31-4223-8973-64180A55CB44}"/>
              </c:ext>
            </c:extLst>
          </c:dPt>
          <c:dPt>
            <c:idx val="52"/>
            <c:invertIfNegative val="0"/>
            <c:bubble3D val="0"/>
            <c:spPr>
              <a:solidFill>
                <a:schemeClr val="accent4"/>
              </a:solidFill>
              <a:ln>
                <a:noFill/>
              </a:ln>
              <a:effectLst/>
            </c:spPr>
            <c:extLst>
              <c:ext xmlns:c16="http://schemas.microsoft.com/office/drawing/2014/chart" uri="{C3380CC4-5D6E-409C-BE32-E72D297353CC}">
                <c16:uniqueId val="{00000041-7FF1-4DA4-BED6-7E30E14648A4}"/>
              </c:ext>
            </c:extLst>
          </c:dPt>
          <c:dPt>
            <c:idx val="53"/>
            <c:invertIfNegative val="0"/>
            <c:bubble3D val="0"/>
            <c:spPr>
              <a:solidFill>
                <a:schemeClr val="accent4"/>
              </a:solidFill>
              <a:ln>
                <a:noFill/>
              </a:ln>
              <a:effectLst/>
            </c:spPr>
            <c:extLst>
              <c:ext xmlns:c16="http://schemas.microsoft.com/office/drawing/2014/chart" uri="{C3380CC4-5D6E-409C-BE32-E72D297353CC}">
                <c16:uniqueId val="{00000042-7FF1-4DA4-BED6-7E30E14648A4}"/>
              </c:ext>
            </c:extLst>
          </c:dPt>
          <c:dPt>
            <c:idx val="54"/>
            <c:invertIfNegative val="0"/>
            <c:bubble3D val="0"/>
            <c:spPr>
              <a:solidFill>
                <a:schemeClr val="accent4"/>
              </a:solidFill>
              <a:ln>
                <a:noFill/>
              </a:ln>
              <a:effectLst/>
            </c:spPr>
            <c:extLst>
              <c:ext xmlns:c16="http://schemas.microsoft.com/office/drawing/2014/chart" uri="{C3380CC4-5D6E-409C-BE32-E72D297353CC}">
                <c16:uniqueId val="{00000043-7FF1-4DA4-BED6-7E30E14648A4}"/>
              </c:ext>
            </c:extLst>
          </c:dPt>
          <c:dPt>
            <c:idx val="56"/>
            <c:invertIfNegative val="0"/>
            <c:bubble3D val="0"/>
            <c:spPr>
              <a:solidFill>
                <a:schemeClr val="accent5"/>
              </a:solidFill>
              <a:ln>
                <a:noFill/>
              </a:ln>
              <a:effectLst/>
            </c:spPr>
            <c:extLst>
              <c:ext xmlns:c16="http://schemas.microsoft.com/office/drawing/2014/chart" uri="{C3380CC4-5D6E-409C-BE32-E72D297353CC}">
                <c16:uniqueId val="{00000045-7FF1-4DA4-BED6-7E30E14648A4}"/>
              </c:ext>
            </c:extLst>
          </c:dPt>
          <c:dPt>
            <c:idx val="57"/>
            <c:invertIfNegative val="0"/>
            <c:bubble3D val="0"/>
            <c:spPr>
              <a:solidFill>
                <a:schemeClr val="accent5"/>
              </a:solidFill>
              <a:ln>
                <a:noFill/>
              </a:ln>
              <a:effectLst/>
            </c:spPr>
            <c:extLst>
              <c:ext xmlns:c16="http://schemas.microsoft.com/office/drawing/2014/chart" uri="{C3380CC4-5D6E-409C-BE32-E72D297353CC}">
                <c16:uniqueId val="{00000046-7FF1-4DA4-BED6-7E30E14648A4}"/>
              </c:ext>
            </c:extLst>
          </c:dPt>
          <c:dPt>
            <c:idx val="58"/>
            <c:invertIfNegative val="0"/>
            <c:bubble3D val="0"/>
            <c:spPr>
              <a:solidFill>
                <a:schemeClr val="accent5"/>
              </a:solidFill>
              <a:ln>
                <a:noFill/>
              </a:ln>
              <a:effectLst/>
            </c:spPr>
            <c:extLst>
              <c:ext xmlns:c16="http://schemas.microsoft.com/office/drawing/2014/chart" uri="{C3380CC4-5D6E-409C-BE32-E72D297353CC}">
                <c16:uniqueId val="{00000047-7FF1-4DA4-BED6-7E30E14648A4}"/>
              </c:ext>
            </c:extLst>
          </c:dPt>
          <c:dPt>
            <c:idx val="59"/>
            <c:invertIfNegative val="0"/>
            <c:bubble3D val="0"/>
            <c:spPr>
              <a:solidFill>
                <a:schemeClr val="accent5"/>
              </a:solidFill>
              <a:ln>
                <a:noFill/>
              </a:ln>
              <a:effectLst/>
            </c:spPr>
            <c:extLst>
              <c:ext xmlns:c16="http://schemas.microsoft.com/office/drawing/2014/chart" uri="{C3380CC4-5D6E-409C-BE32-E72D297353CC}">
                <c16:uniqueId val="{00000048-7FF1-4DA4-BED6-7E30E14648A4}"/>
              </c:ext>
            </c:extLst>
          </c:dPt>
          <c:dPt>
            <c:idx val="60"/>
            <c:invertIfNegative val="0"/>
            <c:bubble3D val="0"/>
            <c:spPr>
              <a:solidFill>
                <a:schemeClr val="accent5"/>
              </a:solidFill>
              <a:ln>
                <a:noFill/>
              </a:ln>
              <a:effectLst/>
            </c:spPr>
            <c:extLst>
              <c:ext xmlns:c16="http://schemas.microsoft.com/office/drawing/2014/chart" uri="{C3380CC4-5D6E-409C-BE32-E72D297353CC}">
                <c16:uniqueId val="{00000049-7FF1-4DA4-BED6-7E30E14648A4}"/>
              </c:ext>
            </c:extLst>
          </c:dPt>
          <c:dPt>
            <c:idx val="61"/>
            <c:invertIfNegative val="0"/>
            <c:bubble3D val="0"/>
            <c:spPr>
              <a:solidFill>
                <a:schemeClr val="accent5"/>
              </a:solidFill>
              <a:ln>
                <a:noFill/>
              </a:ln>
              <a:effectLst/>
            </c:spPr>
            <c:extLst>
              <c:ext xmlns:c16="http://schemas.microsoft.com/office/drawing/2014/chart" uri="{C3380CC4-5D6E-409C-BE32-E72D297353CC}">
                <c16:uniqueId val="{0000004A-7FF1-4DA4-BED6-7E30E14648A4}"/>
              </c:ext>
            </c:extLst>
          </c:dPt>
          <c:dPt>
            <c:idx val="62"/>
            <c:invertIfNegative val="0"/>
            <c:bubble3D val="0"/>
            <c:spPr>
              <a:solidFill>
                <a:schemeClr val="accent5"/>
              </a:solidFill>
              <a:ln>
                <a:noFill/>
              </a:ln>
              <a:effectLst/>
            </c:spPr>
            <c:extLst>
              <c:ext xmlns:c16="http://schemas.microsoft.com/office/drawing/2014/chart" uri="{C3380CC4-5D6E-409C-BE32-E72D297353CC}">
                <c16:uniqueId val="{0000004B-7FF1-4DA4-BED6-7E30E14648A4}"/>
              </c:ext>
            </c:extLst>
          </c:dPt>
          <c:dPt>
            <c:idx val="63"/>
            <c:invertIfNegative val="0"/>
            <c:bubble3D val="0"/>
            <c:spPr>
              <a:solidFill>
                <a:schemeClr val="accent5"/>
              </a:solidFill>
              <a:ln>
                <a:noFill/>
              </a:ln>
              <a:effectLst/>
            </c:spPr>
            <c:extLst>
              <c:ext xmlns:c16="http://schemas.microsoft.com/office/drawing/2014/chart" uri="{C3380CC4-5D6E-409C-BE32-E72D297353CC}">
                <c16:uniqueId val="{0000004C-7FF1-4DA4-BED6-7E30E14648A4}"/>
              </c:ext>
            </c:extLst>
          </c:dPt>
          <c:dPt>
            <c:idx val="64"/>
            <c:invertIfNegative val="0"/>
            <c:bubble3D val="0"/>
            <c:spPr>
              <a:solidFill>
                <a:schemeClr val="accent5"/>
              </a:solidFill>
              <a:ln>
                <a:noFill/>
              </a:ln>
              <a:effectLst/>
            </c:spPr>
            <c:extLst>
              <c:ext xmlns:c16="http://schemas.microsoft.com/office/drawing/2014/chart" uri="{C3380CC4-5D6E-409C-BE32-E72D297353CC}">
                <c16:uniqueId val="{00000079-4C31-4223-8973-64180A55CB44}"/>
              </c:ext>
            </c:extLst>
          </c:dPt>
          <c:dPt>
            <c:idx val="65"/>
            <c:invertIfNegative val="0"/>
            <c:bubble3D val="0"/>
            <c:spPr>
              <a:solidFill>
                <a:schemeClr val="accent5"/>
              </a:solidFill>
              <a:ln>
                <a:noFill/>
              </a:ln>
              <a:effectLst/>
            </c:spPr>
            <c:extLst>
              <c:ext xmlns:c16="http://schemas.microsoft.com/office/drawing/2014/chart" uri="{C3380CC4-5D6E-409C-BE32-E72D297353CC}">
                <c16:uniqueId val="{0000007B-4C31-4223-8973-64180A55CB44}"/>
              </c:ext>
            </c:extLst>
          </c:dPt>
          <c:dPt>
            <c:idx val="66"/>
            <c:invertIfNegative val="0"/>
            <c:bubble3D val="0"/>
            <c:spPr>
              <a:solidFill>
                <a:schemeClr val="accent5"/>
              </a:solidFill>
              <a:ln>
                <a:noFill/>
              </a:ln>
              <a:effectLst/>
            </c:spPr>
            <c:extLst>
              <c:ext xmlns:c16="http://schemas.microsoft.com/office/drawing/2014/chart" uri="{C3380CC4-5D6E-409C-BE32-E72D297353CC}">
                <c16:uniqueId val="{0000007D-4C31-4223-8973-64180A55CB44}"/>
              </c:ext>
            </c:extLst>
          </c:dPt>
          <c:dPt>
            <c:idx val="67"/>
            <c:invertIfNegative val="0"/>
            <c:bubble3D val="0"/>
            <c:spPr>
              <a:solidFill>
                <a:schemeClr val="accent5"/>
              </a:solidFill>
              <a:ln>
                <a:noFill/>
              </a:ln>
              <a:effectLst/>
            </c:spPr>
            <c:extLst>
              <c:ext xmlns:c16="http://schemas.microsoft.com/office/drawing/2014/chart" uri="{C3380CC4-5D6E-409C-BE32-E72D297353CC}">
                <c16:uniqueId val="{0000007F-4C31-4223-8973-64180A55CB44}"/>
              </c:ext>
            </c:extLst>
          </c:dPt>
          <c:dPt>
            <c:idx val="68"/>
            <c:invertIfNegative val="0"/>
            <c:bubble3D val="0"/>
            <c:spPr>
              <a:solidFill>
                <a:schemeClr val="accent5"/>
              </a:solidFill>
              <a:ln>
                <a:noFill/>
              </a:ln>
              <a:effectLst/>
            </c:spPr>
            <c:extLst>
              <c:ext xmlns:c16="http://schemas.microsoft.com/office/drawing/2014/chart" uri="{C3380CC4-5D6E-409C-BE32-E72D297353CC}">
                <c16:uniqueId val="{00000097-43F0-498D-AF0B-813CF0FED269}"/>
              </c:ext>
            </c:extLst>
          </c:dPt>
          <c:dPt>
            <c:idx val="84"/>
            <c:invertIfNegative val="0"/>
            <c:bubble3D val="0"/>
            <c:spPr>
              <a:solidFill>
                <a:srgbClr val="5E8C0A"/>
              </a:solidFill>
              <a:ln>
                <a:noFill/>
              </a:ln>
              <a:effectLst/>
            </c:spPr>
            <c:extLst>
              <c:ext xmlns:c16="http://schemas.microsoft.com/office/drawing/2014/chart" uri="{C3380CC4-5D6E-409C-BE32-E72D297353CC}">
                <c16:uniqueId val="{00000056-7FF1-4DA4-BED6-7E30E14648A4}"/>
              </c:ext>
            </c:extLst>
          </c:dPt>
          <c:dPt>
            <c:idx val="85"/>
            <c:invertIfNegative val="0"/>
            <c:bubble3D val="0"/>
            <c:spPr>
              <a:solidFill>
                <a:srgbClr val="5E8C0A"/>
              </a:solidFill>
              <a:ln>
                <a:noFill/>
              </a:ln>
              <a:effectLst/>
            </c:spPr>
            <c:extLst>
              <c:ext xmlns:c16="http://schemas.microsoft.com/office/drawing/2014/chart" uri="{C3380CC4-5D6E-409C-BE32-E72D297353CC}">
                <c16:uniqueId val="{00000057-7FF1-4DA4-BED6-7E30E14648A4}"/>
              </c:ext>
            </c:extLst>
          </c:dPt>
          <c:dPt>
            <c:idx val="86"/>
            <c:invertIfNegative val="0"/>
            <c:bubble3D val="0"/>
            <c:spPr>
              <a:solidFill>
                <a:srgbClr val="5E8C0A"/>
              </a:solidFill>
              <a:ln>
                <a:noFill/>
              </a:ln>
              <a:effectLst/>
            </c:spPr>
            <c:extLst>
              <c:ext xmlns:c16="http://schemas.microsoft.com/office/drawing/2014/chart" uri="{C3380CC4-5D6E-409C-BE32-E72D297353CC}">
                <c16:uniqueId val="{00000058-7FF1-4DA4-BED6-7E30E14648A4}"/>
              </c:ext>
            </c:extLst>
          </c:dPt>
          <c:dPt>
            <c:idx val="87"/>
            <c:invertIfNegative val="0"/>
            <c:bubble3D val="0"/>
            <c:spPr>
              <a:solidFill>
                <a:srgbClr val="5E8C0A"/>
              </a:solidFill>
              <a:ln>
                <a:noFill/>
              </a:ln>
              <a:effectLst/>
            </c:spPr>
            <c:extLst>
              <c:ext xmlns:c16="http://schemas.microsoft.com/office/drawing/2014/chart" uri="{C3380CC4-5D6E-409C-BE32-E72D297353CC}">
                <c16:uniqueId val="{00000059-7FF1-4DA4-BED6-7E30E14648A4}"/>
              </c:ext>
            </c:extLst>
          </c:dPt>
          <c:dPt>
            <c:idx val="88"/>
            <c:invertIfNegative val="0"/>
            <c:bubble3D val="0"/>
            <c:spPr>
              <a:solidFill>
                <a:srgbClr val="5E8C0A"/>
              </a:solidFill>
              <a:ln>
                <a:noFill/>
              </a:ln>
              <a:effectLst/>
            </c:spPr>
            <c:extLst>
              <c:ext xmlns:c16="http://schemas.microsoft.com/office/drawing/2014/chart" uri="{C3380CC4-5D6E-409C-BE32-E72D297353CC}">
                <c16:uniqueId val="{0000005A-7FF1-4DA4-BED6-7E30E14648A4}"/>
              </c:ext>
            </c:extLst>
          </c:dPt>
          <c:dPt>
            <c:idx val="89"/>
            <c:invertIfNegative val="0"/>
            <c:bubble3D val="0"/>
            <c:spPr>
              <a:solidFill>
                <a:srgbClr val="5E8C0A"/>
              </a:solidFill>
              <a:ln>
                <a:noFill/>
              </a:ln>
              <a:effectLst/>
            </c:spPr>
            <c:extLst>
              <c:ext xmlns:c16="http://schemas.microsoft.com/office/drawing/2014/chart" uri="{C3380CC4-5D6E-409C-BE32-E72D297353CC}">
                <c16:uniqueId val="{0000005B-7FF1-4DA4-BED6-7E30E14648A4}"/>
              </c:ext>
            </c:extLst>
          </c:dPt>
          <c:dPt>
            <c:idx val="90"/>
            <c:invertIfNegative val="0"/>
            <c:bubble3D val="0"/>
            <c:spPr>
              <a:solidFill>
                <a:srgbClr val="5E8C0A"/>
              </a:solidFill>
              <a:ln>
                <a:noFill/>
              </a:ln>
              <a:effectLst/>
            </c:spPr>
            <c:extLst>
              <c:ext xmlns:c16="http://schemas.microsoft.com/office/drawing/2014/chart" uri="{C3380CC4-5D6E-409C-BE32-E72D297353CC}">
                <c16:uniqueId val="{0000008F-4C31-4223-8973-64180A55CB44}"/>
              </c:ext>
            </c:extLst>
          </c:dPt>
          <c:dPt>
            <c:idx val="91"/>
            <c:invertIfNegative val="0"/>
            <c:bubble3D val="0"/>
            <c:spPr>
              <a:solidFill>
                <a:srgbClr val="5E8C0A"/>
              </a:solidFill>
              <a:ln>
                <a:noFill/>
              </a:ln>
              <a:effectLst/>
            </c:spPr>
            <c:extLst>
              <c:ext xmlns:c16="http://schemas.microsoft.com/office/drawing/2014/chart" uri="{C3380CC4-5D6E-409C-BE32-E72D297353CC}">
                <c16:uniqueId val="{00000091-4C31-4223-8973-64180A55CB44}"/>
              </c:ext>
            </c:extLst>
          </c:dPt>
          <c:dPt>
            <c:idx val="92"/>
            <c:invertIfNegative val="0"/>
            <c:bubble3D val="0"/>
            <c:spPr>
              <a:solidFill>
                <a:srgbClr val="5E8C0A"/>
              </a:solidFill>
              <a:ln>
                <a:noFill/>
              </a:ln>
              <a:effectLst/>
            </c:spPr>
            <c:extLst>
              <c:ext xmlns:c16="http://schemas.microsoft.com/office/drawing/2014/chart" uri="{C3380CC4-5D6E-409C-BE32-E72D297353CC}">
                <c16:uniqueId val="{00000093-4C31-4223-8973-64180A55CB44}"/>
              </c:ext>
            </c:extLst>
          </c:dPt>
          <c:dPt>
            <c:idx val="93"/>
            <c:invertIfNegative val="0"/>
            <c:bubble3D val="0"/>
            <c:spPr>
              <a:solidFill>
                <a:srgbClr val="5E8C0A"/>
              </a:solidFill>
              <a:ln>
                <a:noFill/>
              </a:ln>
              <a:effectLst/>
            </c:spPr>
            <c:extLst>
              <c:ext xmlns:c16="http://schemas.microsoft.com/office/drawing/2014/chart" uri="{C3380CC4-5D6E-409C-BE32-E72D297353CC}">
                <c16:uniqueId val="{00000095-4C31-4223-8973-64180A55CB44}"/>
              </c:ext>
            </c:extLst>
          </c:dPt>
          <c:dPt>
            <c:idx val="94"/>
            <c:invertIfNegative val="0"/>
            <c:bubble3D val="0"/>
            <c:spPr>
              <a:solidFill>
                <a:srgbClr val="5E8C0A"/>
              </a:solidFill>
              <a:ln>
                <a:noFill/>
              </a:ln>
              <a:effectLst/>
            </c:spPr>
            <c:extLst>
              <c:ext xmlns:c16="http://schemas.microsoft.com/office/drawing/2014/chart" uri="{C3380CC4-5D6E-409C-BE32-E72D297353CC}">
                <c16:uniqueId val="{00000097-4C31-4223-8973-64180A55CB44}"/>
              </c:ext>
            </c:extLst>
          </c:dPt>
          <c:dPt>
            <c:idx val="95"/>
            <c:invertIfNegative val="0"/>
            <c:bubble3D val="0"/>
            <c:spPr>
              <a:solidFill>
                <a:srgbClr val="5E8C0A"/>
              </a:solidFill>
              <a:ln>
                <a:noFill/>
              </a:ln>
              <a:effectLst/>
            </c:spPr>
            <c:extLst>
              <c:ext xmlns:c16="http://schemas.microsoft.com/office/drawing/2014/chart" uri="{C3380CC4-5D6E-409C-BE32-E72D297353CC}">
                <c16:uniqueId val="{00000099-4C31-4223-8973-64180A55CB44}"/>
              </c:ext>
            </c:extLst>
          </c:dPt>
          <c:dPt>
            <c:idx val="96"/>
            <c:invertIfNegative val="0"/>
            <c:bubble3D val="0"/>
            <c:spPr>
              <a:solidFill>
                <a:srgbClr val="5E8C0A"/>
              </a:solidFill>
              <a:ln>
                <a:noFill/>
              </a:ln>
              <a:effectLst/>
            </c:spPr>
            <c:extLst>
              <c:ext xmlns:c16="http://schemas.microsoft.com/office/drawing/2014/chart" uri="{C3380CC4-5D6E-409C-BE32-E72D297353CC}">
                <c16:uniqueId val="{000000A1-43F0-498D-AF0B-813CF0FED269}"/>
              </c:ext>
            </c:extLst>
          </c:dPt>
          <c:cat>
            <c:multiLvlStrRef>
              <c:f>'Figure 3.28'!$A$44:$B$140</c:f>
              <c:multiLvlStrCache>
                <c:ptCount val="97"/>
                <c:lvl>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70">
                    <c:v>2006</c:v>
                  </c:pt>
                  <c:pt idx="71">
                    <c:v>2007</c:v>
                  </c:pt>
                  <c:pt idx="72">
                    <c:v>2008</c:v>
                  </c:pt>
                  <c:pt idx="73">
                    <c:v>2009</c:v>
                  </c:pt>
                  <c:pt idx="74">
                    <c:v>2010</c:v>
                  </c:pt>
                  <c:pt idx="75">
                    <c:v>2011</c:v>
                  </c:pt>
                  <c:pt idx="76">
                    <c:v>2012</c:v>
                  </c:pt>
                  <c:pt idx="77">
                    <c:v>2013</c:v>
                  </c:pt>
                  <c:pt idx="78">
                    <c:v>2014</c:v>
                  </c:pt>
                  <c:pt idx="79">
                    <c:v>2015</c:v>
                  </c:pt>
                  <c:pt idx="80">
                    <c:v>2016</c:v>
                  </c:pt>
                  <c:pt idx="81">
                    <c:v>2017</c:v>
                  </c:pt>
                  <c:pt idx="82">
                    <c:v>2018</c:v>
                  </c:pt>
                  <c:pt idx="84">
                    <c:v>2006</c:v>
                  </c:pt>
                  <c:pt idx="85">
                    <c:v>2007</c:v>
                  </c:pt>
                  <c:pt idx="86">
                    <c:v>2008</c:v>
                  </c:pt>
                  <c:pt idx="87">
                    <c:v>2009</c:v>
                  </c:pt>
                  <c:pt idx="88">
                    <c:v>2010</c:v>
                  </c:pt>
                  <c:pt idx="89">
                    <c:v>2011</c:v>
                  </c:pt>
                  <c:pt idx="90">
                    <c:v>2012</c:v>
                  </c:pt>
                  <c:pt idx="91">
                    <c:v>2013</c:v>
                  </c:pt>
                  <c:pt idx="92">
                    <c:v>2014</c:v>
                  </c:pt>
                  <c:pt idx="93">
                    <c:v>2015</c:v>
                  </c:pt>
                  <c:pt idx="94">
                    <c:v>2016</c:v>
                  </c:pt>
                  <c:pt idx="95">
                    <c:v>2017</c:v>
                  </c:pt>
                  <c:pt idx="96">
                    <c:v>2018</c:v>
                  </c:pt>
                </c:lvl>
                <c:lvl>
                  <c:pt idx="0">
                    <c:v>Queensland</c:v>
                  </c:pt>
                  <c:pt idx="14">
                    <c:v>NSW</c:v>
                  </c:pt>
                  <c:pt idx="28">
                    <c:v>Victoria</c:v>
                  </c:pt>
                  <c:pt idx="42">
                    <c:v>South Australia</c:v>
                  </c:pt>
                  <c:pt idx="56">
                    <c:v>Tasmania</c:v>
                  </c:pt>
                  <c:pt idx="70">
                    <c:v>ACT</c:v>
                  </c:pt>
                  <c:pt idx="84">
                    <c:v>NEM average</c:v>
                  </c:pt>
                </c:lvl>
              </c:multiLvlStrCache>
            </c:multiLvlStrRef>
          </c:cat>
          <c:val>
            <c:numRef>
              <c:f>'Figure 3.28'!$C$44:$C$140</c:f>
              <c:numCache>
                <c:formatCode>0</c:formatCode>
                <c:ptCount val="97"/>
                <c:pt idx="0">
                  <c:v>625.91976720325999</c:v>
                </c:pt>
                <c:pt idx="1">
                  <c:v>179.98217883811839</c:v>
                </c:pt>
                <c:pt idx="2">
                  <c:v>217.84119111332251</c:v>
                </c:pt>
                <c:pt idx="3">
                  <c:v>303.75034670675763</c:v>
                </c:pt>
                <c:pt idx="4">
                  <c:v>313.01420272506772</c:v>
                </c:pt>
                <c:pt idx="5">
                  <c:v>1079.6690235829826</c:v>
                </c:pt>
                <c:pt idx="6">
                  <c:v>163.02912997785594</c:v>
                </c:pt>
                <c:pt idx="7">
                  <c:v>548.782438581885</c:v>
                </c:pt>
                <c:pt idx="8">
                  <c:v>176.3404382449022</c:v>
                </c:pt>
                <c:pt idx="9">
                  <c:v>436.47309921330771</c:v>
                </c:pt>
                <c:pt idx="10">
                  <c:v>173.13222195323146</c:v>
                </c:pt>
                <c:pt idx="11">
                  <c:v>452.96668020520133</c:v>
                </c:pt>
                <c:pt idx="12">
                  <c:v>240.67297495943239</c:v>
                </c:pt>
                <c:pt idx="14">
                  <c:v>168.6637539994326</c:v>
                </c:pt>
                <c:pt idx="15">
                  <c:v>318.55366158451653</c:v>
                </c:pt>
                <c:pt idx="16">
                  <c:v>157.07170092688654</c:v>
                </c:pt>
                <c:pt idx="17">
                  <c:v>177.65786378606956</c:v>
                </c:pt>
                <c:pt idx="18">
                  <c:v>124.20706234398652</c:v>
                </c:pt>
                <c:pt idx="19">
                  <c:v>158.0651411122364</c:v>
                </c:pt>
                <c:pt idx="20">
                  <c:v>155.90997791737783</c:v>
                </c:pt>
                <c:pt idx="21">
                  <c:v>162.82688036592126</c:v>
                </c:pt>
                <c:pt idx="22">
                  <c:v>128.89755816056044</c:v>
                </c:pt>
                <c:pt idx="23">
                  <c:v>444.83255143218111</c:v>
                </c:pt>
                <c:pt idx="24">
                  <c:v>173.72833321663884</c:v>
                </c:pt>
                <c:pt idx="25">
                  <c:v>152.84852322927236</c:v>
                </c:pt>
                <c:pt idx="26">
                  <c:v>116.10851310223694</c:v>
                </c:pt>
                <c:pt idx="28">
                  <c:v>136.49242228833685</c:v>
                </c:pt>
                <c:pt idx="29">
                  <c:v>166.79281276394977</c:v>
                </c:pt>
                <c:pt idx="30">
                  <c:v>201.9596853944935</c:v>
                </c:pt>
                <c:pt idx="31">
                  <c:v>229.28754897628195</c:v>
                </c:pt>
                <c:pt idx="32">
                  <c:v>130.44589805270104</c:v>
                </c:pt>
                <c:pt idx="33">
                  <c:v>125.81922509643074</c:v>
                </c:pt>
                <c:pt idx="34">
                  <c:v>127.62039797565511</c:v>
                </c:pt>
                <c:pt idx="35">
                  <c:v>139.90425576774416</c:v>
                </c:pt>
                <c:pt idx="36">
                  <c:v>161.50102460335668</c:v>
                </c:pt>
                <c:pt idx="37">
                  <c:v>126.86410492813489</c:v>
                </c:pt>
                <c:pt idx="38">
                  <c:v>173.78910907757304</c:v>
                </c:pt>
                <c:pt idx="39">
                  <c:v>96.285235227998101</c:v>
                </c:pt>
                <c:pt idx="40">
                  <c:v>118.27212924461973</c:v>
                </c:pt>
                <c:pt idx="42">
                  <c:v>208.2</c:v>
                </c:pt>
                <c:pt idx="43">
                  <c:v>202.8</c:v>
                </c:pt>
                <c:pt idx="44">
                  <c:v>137.19999999999999</c:v>
                </c:pt>
                <c:pt idx="45">
                  <c:v>181.5</c:v>
                </c:pt>
                <c:pt idx="46">
                  <c:v>207</c:v>
                </c:pt>
                <c:pt idx="47">
                  <c:v>317.7</c:v>
                </c:pt>
                <c:pt idx="48">
                  <c:v>171.1</c:v>
                </c:pt>
                <c:pt idx="49">
                  <c:v>232.8</c:v>
                </c:pt>
                <c:pt idx="50">
                  <c:v>289.7</c:v>
                </c:pt>
                <c:pt idx="51">
                  <c:v>160.19999999999999</c:v>
                </c:pt>
                <c:pt idx="52">
                  <c:v>172.6</c:v>
                </c:pt>
                <c:pt idx="53">
                  <c:v>972.22</c:v>
                </c:pt>
                <c:pt idx="54">
                  <c:v>137.29</c:v>
                </c:pt>
                <c:pt idx="56">
                  <c:v>200</c:v>
                </c:pt>
                <c:pt idx="57">
                  <c:v>253</c:v>
                </c:pt>
                <c:pt idx="58">
                  <c:v>283</c:v>
                </c:pt>
                <c:pt idx="59">
                  <c:v>331</c:v>
                </c:pt>
                <c:pt idx="60">
                  <c:v>471</c:v>
                </c:pt>
                <c:pt idx="61">
                  <c:v>210</c:v>
                </c:pt>
                <c:pt idx="62">
                  <c:v>179</c:v>
                </c:pt>
                <c:pt idx="63">
                  <c:v>389</c:v>
                </c:pt>
                <c:pt idx="64">
                  <c:v>312.35482603037701</c:v>
                </c:pt>
                <c:pt idx="65">
                  <c:v>319.86900000000003</c:v>
                </c:pt>
                <c:pt idx="66">
                  <c:v>274.726</c:v>
                </c:pt>
                <c:pt idx="67">
                  <c:v>265.24</c:v>
                </c:pt>
                <c:pt idx="68">
                  <c:v>372.61873444129901</c:v>
                </c:pt>
                <c:pt idx="70">
                  <c:v>49.8</c:v>
                </c:pt>
                <c:pt idx="71">
                  <c:v>44.5</c:v>
                </c:pt>
                <c:pt idx="72">
                  <c:v>25.6</c:v>
                </c:pt>
                <c:pt idx="73">
                  <c:v>33.01</c:v>
                </c:pt>
                <c:pt idx="74">
                  <c:v>29.1</c:v>
                </c:pt>
                <c:pt idx="75">
                  <c:v>47.7</c:v>
                </c:pt>
                <c:pt idx="76">
                  <c:v>32.5</c:v>
                </c:pt>
                <c:pt idx="77">
                  <c:v>47.8</c:v>
                </c:pt>
                <c:pt idx="78">
                  <c:v>28.486999999999998</c:v>
                </c:pt>
                <c:pt idx="79">
                  <c:v>32.869999999999997</c:v>
                </c:pt>
                <c:pt idx="80">
                  <c:v>40.18711338</c:v>
                </c:pt>
                <c:pt idx="81">
                  <c:v>69.599999999999994</c:v>
                </c:pt>
                <c:pt idx="82">
                  <c:v>37.799999999999997</c:v>
                </c:pt>
                <c:pt idx="84">
                  <c:v>231.51265724850495</c:v>
                </c:pt>
                <c:pt idx="85">
                  <c:v>194.27144219776412</c:v>
                </c:pt>
                <c:pt idx="86">
                  <c:v>170.44542957245042</c:v>
                </c:pt>
                <c:pt idx="87">
                  <c:v>209.36762657818485</c:v>
                </c:pt>
                <c:pt idx="88">
                  <c:v>212.46119385362587</c:v>
                </c:pt>
                <c:pt idx="89">
                  <c:v>323.15889829860834</c:v>
                </c:pt>
                <c:pt idx="90">
                  <c:v>138.19325097848147</c:v>
                </c:pt>
                <c:pt idx="91">
                  <c:v>253.51892911925839</c:v>
                </c:pt>
                <c:pt idx="92">
                  <c:v>182.88014117319941</c:v>
                </c:pt>
                <c:pt idx="93">
                  <c:v>253.51812592893725</c:v>
                </c:pt>
                <c:pt idx="94">
                  <c:v>168.0271296045739</c:v>
                </c:pt>
                <c:pt idx="95">
                  <c:v>334.86007311041197</c:v>
                </c:pt>
                <c:pt idx="96">
                  <c:v>170.46039195793134</c:v>
                </c:pt>
              </c:numCache>
            </c:numRef>
          </c:val>
          <c:extLst>
            <c:ext xmlns:c16="http://schemas.microsoft.com/office/drawing/2014/chart" uri="{C3380CC4-5D6E-409C-BE32-E72D297353CC}">
              <c16:uniqueId val="{00000000-7FF1-4DA4-BED6-7E30E14648A4}"/>
            </c:ext>
          </c:extLst>
        </c:ser>
        <c:dLbls>
          <c:showLegendKey val="0"/>
          <c:showVal val="0"/>
          <c:showCatName val="0"/>
          <c:showSerName val="0"/>
          <c:showPercent val="0"/>
          <c:showBubbleSize val="0"/>
        </c:dLbls>
        <c:gapWidth val="25"/>
        <c:overlap val="-27"/>
        <c:axId val="830971520"/>
        <c:axId val="830972176"/>
      </c:barChart>
      <c:catAx>
        <c:axId val="830971520"/>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972176"/>
        <c:crosses val="autoZero"/>
        <c:auto val="1"/>
        <c:lblAlgn val="ctr"/>
        <c:lblOffset val="100"/>
        <c:tickMarkSkip val="2"/>
        <c:noMultiLvlLbl val="0"/>
      </c:catAx>
      <c:valAx>
        <c:axId val="83097217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minutes of outages per customer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FF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971520"/>
        <c:crosses val="autoZero"/>
        <c:crossBetween val="between"/>
      </c:valAx>
      <c:spPr>
        <a:solidFill>
          <a:srgbClr val="FF0000">
            <a:alpha val="15000"/>
          </a:srgbClr>
        </a:solid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2AA0E498-6F05-42DB-AFBA-54F685B814A4}">
          <cx:dataLabels pos="ctr">
            <cx:numFmt formatCode="0%" sourceLinked="0"/>
            <cx:visibility seriesName="0" categoryName="1" value="1"/>
            <cx:separator> </cx:separator>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microsoft.com/office/2014/relationships/chartEx" Target="../charts/chartEx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1</xdr:col>
      <xdr:colOff>170780</xdr:colOff>
      <xdr:row>5</xdr:row>
      <xdr:rowOff>152265</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133350"/>
          <a:ext cx="5361905" cy="1180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0</xdr:rowOff>
    </xdr:from>
    <xdr:to>
      <xdr:col>19</xdr:col>
      <xdr:colOff>19050</xdr:colOff>
      <xdr:row>22</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24</xdr:row>
      <xdr:rowOff>0</xdr:rowOff>
    </xdr:from>
    <xdr:to>
      <xdr:col>19</xdr:col>
      <xdr:colOff>19050</xdr:colOff>
      <xdr:row>43</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447675</xdr:colOff>
      <xdr:row>6</xdr:row>
      <xdr:rowOff>0</xdr:rowOff>
    </xdr:from>
    <xdr:to>
      <xdr:col>18</xdr:col>
      <xdr:colOff>504825</xdr:colOff>
      <xdr:row>30</xdr:row>
      <xdr:rowOff>76201</xdr:rowOff>
    </xdr:to>
    <xdr:grpSp>
      <xdr:nvGrpSpPr>
        <xdr:cNvPr id="11" name="Group 10"/>
        <xdr:cNvGrpSpPr/>
      </xdr:nvGrpSpPr>
      <xdr:grpSpPr>
        <a:xfrm>
          <a:off x="7800975" y="1971675"/>
          <a:ext cx="7372350" cy="4648201"/>
          <a:chOff x="7753350" y="1419225"/>
          <a:chExt cx="7372350" cy="5791200"/>
        </a:xfrm>
      </xdr:grpSpPr>
      <xdr:grpSp>
        <xdr:nvGrpSpPr>
          <xdr:cNvPr id="6" name="Group 5"/>
          <xdr:cNvGrpSpPr/>
        </xdr:nvGrpSpPr>
        <xdr:grpSpPr>
          <a:xfrm>
            <a:off x="7753350" y="1419225"/>
            <a:ext cx="7372350" cy="5791200"/>
            <a:chOff x="7753350" y="1419225"/>
            <a:chExt cx="7372350" cy="5791200"/>
          </a:xfrm>
        </xdr:grpSpPr>
        <xdr:graphicFrame macro="">
          <xdr:nvGraphicFramePr>
            <xdr:cNvPr id="5" name="Chart 4"/>
            <xdr:cNvGraphicFramePr/>
          </xdr:nvGraphicFramePr>
          <xdr:xfrm>
            <a:off x="7753350" y="1419225"/>
            <a:ext cx="7315200" cy="2743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 name="Chart 1"/>
            <xdr:cNvGraphicFramePr/>
          </xdr:nvGraphicFramePr>
          <xdr:xfrm>
            <a:off x="7810500" y="3028950"/>
            <a:ext cx="7315200" cy="4181475"/>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10" name="Group 9"/>
          <xdr:cNvGrpSpPr/>
        </xdr:nvGrpSpPr>
        <xdr:grpSpPr>
          <a:xfrm>
            <a:off x="8327401" y="6845677"/>
            <a:ext cx="1095375" cy="247650"/>
            <a:chOff x="8327401" y="6845677"/>
            <a:chExt cx="1095375" cy="247650"/>
          </a:xfrm>
        </xdr:grpSpPr>
        <xdr:sp macro="" textlink="">
          <xdr:nvSpPr>
            <xdr:cNvPr id="7" name="TextBox 6"/>
            <xdr:cNvSpPr txBox="1"/>
          </xdr:nvSpPr>
          <xdr:spPr>
            <a:xfrm>
              <a:off x="8327401" y="6845677"/>
              <a:ext cx="1095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                     </a:t>
              </a:r>
              <a:r>
                <a:rPr lang="en-AU" sz="900">
                  <a:solidFill>
                    <a:schemeClr val="tx1">
                      <a:lumMod val="65000"/>
                      <a:lumOff val="35000"/>
                    </a:schemeClr>
                  </a:solidFill>
                </a:rPr>
                <a:t>RAB</a:t>
              </a:r>
            </a:p>
          </xdr:txBody>
        </xdr:sp>
        <xdr:cxnSp macro="">
          <xdr:nvCxnSpPr>
            <xdr:cNvPr id="9" name="Straight Connector 8"/>
            <xdr:cNvCxnSpPr/>
          </xdr:nvCxnSpPr>
          <xdr:spPr>
            <a:xfrm>
              <a:off x="8658225" y="7019601"/>
              <a:ext cx="276225" cy="0"/>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7</xdr:row>
      <xdr:rowOff>0</xdr:rowOff>
    </xdr:from>
    <xdr:to>
      <xdr:col>19</xdr:col>
      <xdr:colOff>57150</xdr:colOff>
      <xdr:row>31</xdr:row>
      <xdr:rowOff>19050</xdr:rowOff>
    </xdr:to>
    <xdr:grpSp>
      <xdr:nvGrpSpPr>
        <xdr:cNvPr id="2" name="Group 1"/>
        <xdr:cNvGrpSpPr/>
      </xdr:nvGrpSpPr>
      <xdr:grpSpPr>
        <a:xfrm>
          <a:off x="7639050" y="2009775"/>
          <a:ext cx="7372350" cy="4591050"/>
          <a:chOff x="7753350" y="1419225"/>
          <a:chExt cx="7372350" cy="6124574"/>
        </a:xfrm>
      </xdr:grpSpPr>
      <xdr:grpSp>
        <xdr:nvGrpSpPr>
          <xdr:cNvPr id="3" name="Group 2"/>
          <xdr:cNvGrpSpPr/>
        </xdr:nvGrpSpPr>
        <xdr:grpSpPr>
          <a:xfrm>
            <a:off x="7753350" y="1419225"/>
            <a:ext cx="7372350" cy="6124574"/>
            <a:chOff x="7753350" y="1419225"/>
            <a:chExt cx="7372350" cy="6124574"/>
          </a:xfrm>
        </xdr:grpSpPr>
        <xdr:graphicFrame macro="">
          <xdr:nvGraphicFramePr>
            <xdr:cNvPr id="7" name="Chart 6"/>
            <xdr:cNvGraphicFramePr/>
          </xdr:nvGraphicFramePr>
          <xdr:xfrm>
            <a:off x="7753350" y="1419225"/>
            <a:ext cx="7315200" cy="2743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7810500" y="3362324"/>
            <a:ext cx="7315200" cy="4181475"/>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4" name="Group 3"/>
          <xdr:cNvGrpSpPr/>
        </xdr:nvGrpSpPr>
        <xdr:grpSpPr>
          <a:xfrm>
            <a:off x="8296275" y="7229475"/>
            <a:ext cx="1095375" cy="247650"/>
            <a:chOff x="8296275" y="7229475"/>
            <a:chExt cx="1095375" cy="247650"/>
          </a:xfrm>
        </xdr:grpSpPr>
        <xdr:sp macro="" textlink="">
          <xdr:nvSpPr>
            <xdr:cNvPr id="5" name="TextBox 4"/>
            <xdr:cNvSpPr txBox="1"/>
          </xdr:nvSpPr>
          <xdr:spPr>
            <a:xfrm>
              <a:off x="8296275" y="7229475"/>
              <a:ext cx="1095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                     RAB</a:t>
              </a:r>
            </a:p>
          </xdr:txBody>
        </xdr:sp>
        <xdr:cxnSp macro="">
          <xdr:nvCxnSpPr>
            <xdr:cNvPr id="6" name="Straight Connector 5"/>
            <xdr:cNvCxnSpPr/>
          </xdr:nvCxnSpPr>
          <xdr:spPr>
            <a:xfrm>
              <a:off x="8677275" y="7353300"/>
              <a:ext cx="276225" cy="0"/>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295274</xdr:colOff>
      <xdr:row>4</xdr:row>
      <xdr:rowOff>152399</xdr:rowOff>
    </xdr:from>
    <xdr:to>
      <xdr:col>29</xdr:col>
      <xdr:colOff>342899</xdr:colOff>
      <xdr:row>20</xdr:row>
      <xdr:rowOff>47624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288925</xdr:colOff>
      <xdr:row>21</xdr:row>
      <xdr:rowOff>47625</xdr:rowOff>
    </xdr:from>
    <xdr:to>
      <xdr:col>29</xdr:col>
      <xdr:colOff>307975</xdr:colOff>
      <xdr:row>39</xdr:row>
      <xdr:rowOff>123825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869950</xdr:colOff>
      <xdr:row>5</xdr:row>
      <xdr:rowOff>114300</xdr:rowOff>
    </xdr:from>
    <xdr:to>
      <xdr:col>9</xdr:col>
      <xdr:colOff>101600</xdr:colOff>
      <xdr:row>12</xdr:row>
      <xdr:rowOff>57150</xdr:rowOff>
    </xdr:to>
    <xdr:sp macro="" textlink="">
      <xdr:nvSpPr>
        <xdr:cNvPr id="3" name="Rectangle 2"/>
        <xdr:cNvSpPr/>
      </xdr:nvSpPr>
      <xdr:spPr>
        <a:xfrm>
          <a:off x="8518525" y="1533525"/>
          <a:ext cx="3698875" cy="2228850"/>
        </a:xfrm>
        <a:prstGeom prst="rect">
          <a:avLst/>
        </a:prstGeom>
        <a:solidFill>
          <a:srgbClr val="FFCDC8">
            <a:alpha val="3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0</xdr:colOff>
      <xdr:row>35</xdr:row>
      <xdr:rowOff>0</xdr:rowOff>
    </xdr:from>
    <xdr:to>
      <xdr:col>0</xdr:col>
      <xdr:colOff>0</xdr:colOff>
      <xdr:row>54</xdr:row>
      <xdr:rowOff>161925</xdr:rowOff>
    </xdr:to>
    <xdr:cxnSp macro="">
      <xdr:nvCxnSpPr>
        <xdr:cNvPr id="6" name="Straight Connector 5"/>
        <xdr:cNvCxnSpPr/>
      </xdr:nvCxnSpPr>
      <xdr:spPr>
        <a:xfrm flipV="1">
          <a:off x="0" y="8886825"/>
          <a:ext cx="0" cy="3781425"/>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171450</xdr:colOff>
      <xdr:row>4</xdr:row>
      <xdr:rowOff>142875</xdr:rowOff>
    </xdr:from>
    <xdr:to>
      <xdr:col>19</xdr:col>
      <xdr:colOff>333375</xdr:colOff>
      <xdr:row>16</xdr:row>
      <xdr:rowOff>266699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523874</xdr:colOff>
      <xdr:row>5</xdr:row>
      <xdr:rowOff>19049</xdr:rowOff>
    </xdr:from>
    <xdr:to>
      <xdr:col>17</xdr:col>
      <xdr:colOff>285750</xdr:colOff>
      <xdr:row>24</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12700</xdr:colOff>
      <xdr:row>6</xdr:row>
      <xdr:rowOff>28575</xdr:rowOff>
    </xdr:from>
    <xdr:to>
      <xdr:col>12</xdr:col>
      <xdr:colOff>482600</xdr:colOff>
      <xdr:row>12</xdr:row>
      <xdr:rowOff>330200</xdr:rowOff>
    </xdr:to>
    <xdr:sp macro="" textlink="">
      <xdr:nvSpPr>
        <xdr:cNvPr id="2" name="Rectangle 1"/>
        <xdr:cNvSpPr/>
      </xdr:nvSpPr>
      <xdr:spPr>
        <a:xfrm>
          <a:off x="7699375" y="1666875"/>
          <a:ext cx="3517900" cy="2397125"/>
        </a:xfrm>
        <a:prstGeom prst="rect">
          <a:avLst/>
        </a:prstGeom>
        <a:solidFill>
          <a:srgbClr val="FFCDC8">
            <a:alpha val="3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533400</xdr:colOff>
      <xdr:row>5</xdr:row>
      <xdr:rowOff>79375</xdr:rowOff>
    </xdr:from>
    <xdr:to>
      <xdr:col>27</xdr:col>
      <xdr:colOff>520700</xdr:colOff>
      <xdr:row>17</xdr:row>
      <xdr:rowOff>146050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4</xdr:row>
      <xdr:rowOff>180975</xdr:rowOff>
    </xdr:from>
    <xdr:to>
      <xdr:col>19</xdr:col>
      <xdr:colOff>457200</xdr:colOff>
      <xdr:row>28</xdr:row>
      <xdr:rowOff>85726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12</xdr:row>
      <xdr:rowOff>28574</xdr:rowOff>
    </xdr:from>
    <xdr:to>
      <xdr:col>13</xdr:col>
      <xdr:colOff>85725</xdr:colOff>
      <xdr:row>34</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361950</xdr:colOff>
      <xdr:row>5</xdr:row>
      <xdr:rowOff>0</xdr:rowOff>
    </xdr:from>
    <xdr:to>
      <xdr:col>15</xdr:col>
      <xdr:colOff>409574</xdr:colOff>
      <xdr:row>21</xdr:row>
      <xdr:rowOff>123824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342900</xdr:colOff>
      <xdr:row>22</xdr:row>
      <xdr:rowOff>104775</xdr:rowOff>
    </xdr:from>
    <xdr:to>
      <xdr:col>15</xdr:col>
      <xdr:colOff>390524</xdr:colOff>
      <xdr:row>39</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133348</xdr:colOff>
      <xdr:row>4</xdr:row>
      <xdr:rowOff>238124</xdr:rowOff>
    </xdr:from>
    <xdr:to>
      <xdr:col>19</xdr:col>
      <xdr:colOff>517348</xdr:colOff>
      <xdr:row>21</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152400</xdr:colOff>
      <xdr:row>22</xdr:row>
      <xdr:rowOff>152400</xdr:rowOff>
    </xdr:from>
    <xdr:to>
      <xdr:col>19</xdr:col>
      <xdr:colOff>536400</xdr:colOff>
      <xdr:row>39</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19048</xdr:colOff>
      <xdr:row>17</xdr:row>
      <xdr:rowOff>152398</xdr:rowOff>
    </xdr:from>
    <xdr:to>
      <xdr:col>9</xdr:col>
      <xdr:colOff>523875</xdr:colOff>
      <xdr:row>51</xdr:row>
      <xdr:rowOff>19050</xdr:rowOff>
    </xdr:to>
    <mc:AlternateContent xmlns:mc="http://schemas.openxmlformats.org/markup-compatibility/2006">
      <mc:Choice xmlns:cx1="http://schemas.microsoft.com/office/drawing/2015/9/8/chartex" Requires="cx1">
        <xdr:graphicFrame macro="">
          <xdr:nvGraphicFramePr>
            <xdr:cNvPr id="2" name="Chart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342900</xdr:colOff>
      <xdr:row>12</xdr:row>
      <xdr:rowOff>66674</xdr:rowOff>
    </xdr:from>
    <xdr:to>
      <xdr:col>7</xdr:col>
      <xdr:colOff>371475</xdr:colOff>
      <xdr:row>30</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428625</xdr:colOff>
      <xdr:row>25</xdr:row>
      <xdr:rowOff>95250</xdr:rowOff>
    </xdr:from>
    <xdr:to>
      <xdr:col>16</xdr:col>
      <xdr:colOff>523875</xdr:colOff>
      <xdr:row>34</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390525</xdr:colOff>
      <xdr:row>6</xdr:row>
      <xdr:rowOff>0</xdr:rowOff>
    </xdr:from>
    <xdr:to>
      <xdr:col>16</xdr:col>
      <xdr:colOff>495299</xdr:colOff>
      <xdr:row>25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285750</xdr:colOff>
      <xdr:row>5</xdr:row>
      <xdr:rowOff>19050</xdr:rowOff>
    </xdr:from>
    <xdr:to>
      <xdr:col>20</xdr:col>
      <xdr:colOff>295275</xdr:colOff>
      <xdr:row>26</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228600</xdr:colOff>
      <xdr:row>5</xdr:row>
      <xdr:rowOff>114300</xdr:rowOff>
    </xdr:from>
    <xdr:to>
      <xdr:col>12</xdr:col>
      <xdr:colOff>371475</xdr:colOff>
      <xdr:row>17</xdr:row>
      <xdr:rowOff>76200</xdr:rowOff>
    </xdr:to>
    <xdr:sp macro="" textlink="">
      <xdr:nvSpPr>
        <xdr:cNvPr id="2" name="Rectangle 1"/>
        <xdr:cNvSpPr/>
      </xdr:nvSpPr>
      <xdr:spPr>
        <a:xfrm>
          <a:off x="8639175" y="1457325"/>
          <a:ext cx="3800475" cy="2247900"/>
        </a:xfrm>
        <a:prstGeom prst="rect">
          <a:avLst/>
        </a:prstGeom>
        <a:solidFill>
          <a:srgbClr val="FFCDC8">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219075</xdr:colOff>
      <xdr:row>4</xdr:row>
      <xdr:rowOff>171450</xdr:rowOff>
    </xdr:from>
    <xdr:to>
      <xdr:col>29</xdr:col>
      <xdr:colOff>57149</xdr:colOff>
      <xdr:row>26</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184150</xdr:colOff>
      <xdr:row>20</xdr:row>
      <xdr:rowOff>136524</xdr:rowOff>
    </xdr:from>
    <xdr:to>
      <xdr:col>13</xdr:col>
      <xdr:colOff>552450</xdr:colOff>
      <xdr:row>39</xdr:row>
      <xdr:rowOff>69849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152399</xdr:colOff>
      <xdr:row>4</xdr:row>
      <xdr:rowOff>180975</xdr:rowOff>
    </xdr:from>
    <xdr:to>
      <xdr:col>17</xdr:col>
      <xdr:colOff>219074</xdr:colOff>
      <xdr:row>22</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142875</xdr:colOff>
      <xdr:row>22</xdr:row>
      <xdr:rowOff>152400</xdr:rowOff>
    </xdr:from>
    <xdr:to>
      <xdr:col>17</xdr:col>
      <xdr:colOff>219075</xdr:colOff>
      <xdr:row>40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295275</xdr:colOff>
      <xdr:row>21</xdr:row>
      <xdr:rowOff>95249</xdr:rowOff>
    </xdr:from>
    <xdr:to>
      <xdr:col>9</xdr:col>
      <xdr:colOff>381000</xdr:colOff>
      <xdr:row>40</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41</xdr:row>
      <xdr:rowOff>47625</xdr:rowOff>
    </xdr:from>
    <xdr:to>
      <xdr:col>9</xdr:col>
      <xdr:colOff>390525</xdr:colOff>
      <xdr:row>60</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16</xdr:row>
      <xdr:rowOff>9524</xdr:rowOff>
    </xdr:from>
    <xdr:to>
      <xdr:col>9</xdr:col>
      <xdr:colOff>466725</xdr:colOff>
      <xdr:row>36</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282575</xdr:colOff>
      <xdr:row>13</xdr:row>
      <xdr:rowOff>7480</xdr:rowOff>
    </xdr:from>
    <xdr:to>
      <xdr:col>14</xdr:col>
      <xdr:colOff>165100</xdr:colOff>
      <xdr:row>34</xdr:row>
      <xdr:rowOff>146051</xdr:rowOff>
    </xdr:to>
    <xdr:grpSp>
      <xdr:nvGrpSpPr>
        <xdr:cNvPr id="7" name="Group 6"/>
        <xdr:cNvGrpSpPr/>
      </xdr:nvGrpSpPr>
      <xdr:grpSpPr>
        <a:xfrm>
          <a:off x="282575" y="2531605"/>
          <a:ext cx="13779500" cy="4139071"/>
          <a:chOff x="6847104" y="2638467"/>
          <a:chExt cx="10887075" cy="5086350"/>
        </a:xfrm>
      </xdr:grpSpPr>
      <xdr:graphicFrame macro="">
        <xdr:nvGraphicFramePr>
          <xdr:cNvPr id="2" name="Chart 1"/>
          <xdr:cNvGraphicFramePr/>
        </xdr:nvGraphicFramePr>
        <xdr:xfrm>
          <a:off x="6847104" y="2638467"/>
          <a:ext cx="10887075" cy="5086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xdr:cNvSpPr txBox="1"/>
        </xdr:nvSpPr>
        <xdr:spPr>
          <a:xfrm>
            <a:off x="12108368" y="2740409"/>
            <a:ext cx="1163064" cy="356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197 million</a:t>
            </a:r>
          </a:p>
        </xdr:txBody>
      </xdr:sp>
      <xdr:cxnSp macro="">
        <xdr:nvCxnSpPr>
          <xdr:cNvPr id="6" name="Straight Connector 5"/>
          <xdr:cNvCxnSpPr/>
        </xdr:nvCxnSpPr>
        <xdr:spPr>
          <a:xfrm flipV="1">
            <a:off x="11894518" y="2929520"/>
            <a:ext cx="228599" cy="10477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3.xml><?xml version="1.0" encoding="utf-8"?>
<c:userShapes xmlns:c="http://schemas.openxmlformats.org/drawingml/2006/chart">
  <cdr:relSizeAnchor xmlns:cdr="http://schemas.openxmlformats.org/drawingml/2006/chartDrawing">
    <cdr:from>
      <cdr:x>0.46466</cdr:x>
      <cdr:y>0.07268</cdr:y>
    </cdr:from>
    <cdr:to>
      <cdr:x>0.48566</cdr:x>
      <cdr:y>0.09328</cdr:y>
    </cdr:to>
    <cdr:cxnSp macro="">
      <cdr:nvCxnSpPr>
        <cdr:cNvPr id="2" name="Straight Connector 1"/>
        <cdr:cNvCxnSpPr/>
      </cdr:nvCxnSpPr>
      <cdr:spPr>
        <a:xfrm xmlns:a="http://schemas.openxmlformats.org/drawingml/2006/main" flipV="1">
          <a:off x="6705207" y="291119"/>
          <a:ext cx="303037" cy="8251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16</xdr:row>
      <xdr:rowOff>9525</xdr:rowOff>
    </xdr:from>
    <xdr:to>
      <xdr:col>11</xdr:col>
      <xdr:colOff>66675</xdr:colOff>
      <xdr:row>34</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8</xdr:col>
      <xdr:colOff>323850</xdr:colOff>
      <xdr:row>22</xdr:row>
      <xdr:rowOff>57150</xdr:rowOff>
    </xdr:from>
    <xdr:to>
      <xdr:col>26</xdr:col>
      <xdr:colOff>28576</xdr:colOff>
      <xdr:row>39</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333374</xdr:colOff>
      <xdr:row>4</xdr:row>
      <xdr:rowOff>180975</xdr:rowOff>
    </xdr:from>
    <xdr:to>
      <xdr:col>26</xdr:col>
      <xdr:colOff>38100</xdr:colOff>
      <xdr:row>21</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AER SOEM colour theme">
      <a:dk1>
        <a:sysClr val="windowText" lastClr="000000"/>
      </a:dk1>
      <a:lt1>
        <a:sysClr val="window" lastClr="FFFFFF"/>
      </a:lt1>
      <a:dk2>
        <a:srgbClr val="C0C1BB"/>
      </a:dk2>
      <a:lt2>
        <a:srgbClr val="C0C1BB"/>
      </a:lt2>
      <a:accent1>
        <a:srgbClr val="CB7E1A"/>
      </a:accent1>
      <a:accent2>
        <a:srgbClr val="86705A"/>
      </a:accent2>
      <a:accent3>
        <a:srgbClr val="009DE0"/>
      </a:accent3>
      <a:accent4>
        <a:srgbClr val="EABA47"/>
      </a:accent4>
      <a:accent5>
        <a:srgbClr val="40584F"/>
      </a:accent5>
      <a:accent6>
        <a:srgbClr val="D1CAB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6722"/>
  </sheetPr>
  <dimension ref="A2:H51"/>
  <sheetViews>
    <sheetView tabSelected="1" workbookViewId="0">
      <selection activeCell="C12" sqref="C12"/>
    </sheetView>
  </sheetViews>
  <sheetFormatPr defaultColWidth="9.140625" defaultRowHeight="15" x14ac:dyDescent="0.25"/>
  <cols>
    <col min="1" max="1" width="78.5703125" style="8" customWidth="1"/>
    <col min="2" max="2" width="20.140625" style="8" bestFit="1" customWidth="1"/>
    <col min="3" max="3" width="31.140625" style="8" customWidth="1"/>
    <col min="4" max="4" width="16.85546875" style="8" customWidth="1"/>
    <col min="5" max="5" width="69" style="8" customWidth="1"/>
    <col min="6" max="16384" width="9.140625" style="8"/>
  </cols>
  <sheetData>
    <row r="2" spans="1:8" s="207" customFormat="1" x14ac:dyDescent="0.25"/>
    <row r="3" spans="1:8" s="208" customFormat="1" ht="23.25" x14ac:dyDescent="0.35">
      <c r="C3" s="209"/>
      <c r="D3" s="210"/>
      <c r="E3" s="210"/>
      <c r="F3" s="210"/>
      <c r="G3" s="211"/>
      <c r="H3" s="211"/>
    </row>
    <row r="4" spans="1:8" s="208" customFormat="1" ht="23.25" x14ac:dyDescent="0.35">
      <c r="D4" s="209"/>
      <c r="E4" s="209"/>
      <c r="F4" s="209"/>
      <c r="G4" s="25"/>
      <c r="H4" s="25"/>
    </row>
    <row r="5" spans="1:8" s="207" customFormat="1" x14ac:dyDescent="0.25"/>
    <row r="6" spans="1:8" s="207" customFormat="1" x14ac:dyDescent="0.25"/>
    <row r="7" spans="1:8" s="212" customFormat="1" x14ac:dyDescent="0.25"/>
    <row r="8" spans="1:8" s="98" customFormat="1" ht="23.25" x14ac:dyDescent="0.35">
      <c r="A8" s="213" t="s">
        <v>357</v>
      </c>
    </row>
    <row r="9" spans="1:8" s="215" customFormat="1" ht="18.75" x14ac:dyDescent="0.3">
      <c r="A9" s="214" t="s">
        <v>299</v>
      </c>
    </row>
    <row r="10" spans="1:8" s="215" customFormat="1" ht="15" customHeight="1" x14ac:dyDescent="0.3">
      <c r="A10" s="214"/>
    </row>
    <row r="11" spans="1:8" s="216" customFormat="1" ht="15" customHeight="1" x14ac:dyDescent="0.25">
      <c r="A11" s="216" t="s">
        <v>358</v>
      </c>
    </row>
    <row r="12" spans="1:8" s="215" customFormat="1" ht="15" customHeight="1" x14ac:dyDescent="0.25">
      <c r="A12" s="215" t="s">
        <v>347</v>
      </c>
    </row>
    <row r="13" spans="1:8" s="215" customFormat="1" ht="15" customHeight="1" x14ac:dyDescent="0.25"/>
    <row r="14" spans="1:8" s="214" customFormat="1" ht="32.25" x14ac:dyDescent="0.3">
      <c r="B14" s="220" t="s">
        <v>359</v>
      </c>
      <c r="C14" s="294"/>
      <c r="D14" s="294"/>
      <c r="E14" s="294"/>
    </row>
    <row r="15" spans="1:8" s="215" customFormat="1" x14ac:dyDescent="0.25">
      <c r="A15" s="217" t="s">
        <v>1</v>
      </c>
      <c r="B15" s="224" t="s">
        <v>301</v>
      </c>
      <c r="C15" s="295"/>
      <c r="D15" s="295"/>
      <c r="E15" s="295"/>
    </row>
    <row r="16" spans="1:8" s="215" customFormat="1" x14ac:dyDescent="0.25">
      <c r="A16" s="217" t="s">
        <v>2</v>
      </c>
      <c r="B16" s="224" t="s">
        <v>301</v>
      </c>
      <c r="C16" s="295"/>
      <c r="D16" s="295"/>
      <c r="E16" s="295"/>
    </row>
    <row r="17" spans="1:5" s="215" customFormat="1" x14ac:dyDescent="0.25">
      <c r="A17" s="217" t="s">
        <v>7</v>
      </c>
      <c r="B17" s="225" t="s">
        <v>300</v>
      </c>
      <c r="C17" s="295"/>
      <c r="D17" s="295"/>
      <c r="E17" s="295"/>
    </row>
    <row r="18" spans="1:5" s="216" customFormat="1" x14ac:dyDescent="0.25">
      <c r="A18" s="218" t="s">
        <v>0</v>
      </c>
      <c r="B18" s="225" t="s">
        <v>300</v>
      </c>
      <c r="C18" s="296"/>
      <c r="D18" s="296"/>
      <c r="E18" s="295"/>
    </row>
    <row r="19" spans="1:5" s="215" customFormat="1" x14ac:dyDescent="0.25">
      <c r="A19" s="217" t="s">
        <v>3</v>
      </c>
      <c r="B19" s="225" t="s">
        <v>300</v>
      </c>
      <c r="C19" s="295"/>
      <c r="D19" s="295"/>
      <c r="E19" s="295"/>
    </row>
    <row r="20" spans="1:5" s="215" customFormat="1" x14ac:dyDescent="0.25">
      <c r="A20" s="217" t="s">
        <v>4</v>
      </c>
      <c r="B20" s="224" t="s">
        <v>301</v>
      </c>
      <c r="C20" s="297"/>
      <c r="D20" s="295"/>
      <c r="E20" s="295"/>
    </row>
    <row r="21" spans="1:5" s="215" customFormat="1" x14ac:dyDescent="0.25">
      <c r="A21" s="217" t="s">
        <v>5</v>
      </c>
      <c r="B21" s="225" t="s">
        <v>300</v>
      </c>
      <c r="C21" s="297"/>
      <c r="D21" s="295"/>
      <c r="E21" s="295"/>
    </row>
    <row r="22" spans="1:5" s="215" customFormat="1" x14ac:dyDescent="0.25">
      <c r="A22" s="217" t="s">
        <v>6</v>
      </c>
      <c r="B22" s="225" t="s">
        <v>300</v>
      </c>
      <c r="C22" s="297"/>
      <c r="D22" s="295"/>
      <c r="E22" s="295"/>
    </row>
    <row r="23" spans="1:5" s="215" customFormat="1" x14ac:dyDescent="0.25">
      <c r="A23" s="217" t="s">
        <v>8</v>
      </c>
      <c r="B23" s="224" t="s">
        <v>301</v>
      </c>
      <c r="C23" s="295"/>
      <c r="D23" s="295"/>
      <c r="E23" s="295"/>
    </row>
    <row r="24" spans="1:5" s="215" customFormat="1" x14ac:dyDescent="0.25">
      <c r="A24" s="217" t="s">
        <v>9</v>
      </c>
      <c r="B24" s="224" t="s">
        <v>301</v>
      </c>
      <c r="C24" s="295"/>
      <c r="D24" s="295"/>
      <c r="E24" s="295"/>
    </row>
    <row r="25" spans="1:5" s="215" customFormat="1" x14ac:dyDescent="0.25">
      <c r="A25" s="217" t="s">
        <v>10</v>
      </c>
      <c r="B25" s="224" t="s">
        <v>301</v>
      </c>
      <c r="C25" s="295"/>
      <c r="D25" s="295"/>
      <c r="E25" s="295"/>
    </row>
    <row r="26" spans="1:5" s="215" customFormat="1" x14ac:dyDescent="0.25">
      <c r="A26" s="217" t="s">
        <v>11</v>
      </c>
      <c r="B26" s="224" t="s">
        <v>301</v>
      </c>
      <c r="C26" s="297"/>
      <c r="D26" s="295"/>
      <c r="E26" s="295"/>
    </row>
    <row r="27" spans="1:5" s="215" customFormat="1" x14ac:dyDescent="0.25">
      <c r="A27" s="217" t="s">
        <v>12</v>
      </c>
      <c r="B27" s="224" t="s">
        <v>301</v>
      </c>
      <c r="C27" s="297"/>
      <c r="D27" s="295"/>
      <c r="E27" s="295"/>
    </row>
    <row r="28" spans="1:5" s="215" customFormat="1" x14ac:dyDescent="0.25">
      <c r="A28" s="217" t="s">
        <v>13</v>
      </c>
      <c r="B28" s="224" t="s">
        <v>301</v>
      </c>
      <c r="C28" s="295"/>
      <c r="D28" s="295"/>
      <c r="E28" s="295"/>
    </row>
    <row r="29" spans="1:5" s="215" customFormat="1" x14ac:dyDescent="0.25">
      <c r="A29" s="217" t="s">
        <v>14</v>
      </c>
      <c r="B29" s="224" t="s">
        <v>301</v>
      </c>
      <c r="C29" s="297"/>
      <c r="D29" s="295"/>
      <c r="E29" s="295"/>
    </row>
    <row r="30" spans="1:5" s="215" customFormat="1" x14ac:dyDescent="0.25">
      <c r="A30" s="217" t="s">
        <v>15</v>
      </c>
      <c r="B30" s="224" t="s">
        <v>301</v>
      </c>
      <c r="C30" s="297"/>
      <c r="D30" s="295"/>
      <c r="E30" s="295"/>
    </row>
    <row r="31" spans="1:5" s="215" customFormat="1" x14ac:dyDescent="0.25">
      <c r="A31" s="217" t="s">
        <v>16</v>
      </c>
      <c r="B31" s="224" t="s">
        <v>301</v>
      </c>
      <c r="C31" s="297"/>
      <c r="D31" s="295"/>
      <c r="E31" s="295"/>
    </row>
    <row r="32" spans="1:5" s="215" customFormat="1" x14ac:dyDescent="0.25">
      <c r="A32" s="217" t="s">
        <v>17</v>
      </c>
      <c r="B32" s="224" t="s">
        <v>301</v>
      </c>
      <c r="C32" s="297"/>
      <c r="D32" s="295"/>
      <c r="E32" s="295"/>
    </row>
    <row r="33" spans="1:5" s="215" customFormat="1" x14ac:dyDescent="0.25">
      <c r="A33" s="217" t="s">
        <v>18</v>
      </c>
      <c r="B33" s="224" t="s">
        <v>301</v>
      </c>
      <c r="C33" s="297"/>
      <c r="D33" s="295"/>
      <c r="E33" s="295"/>
    </row>
    <row r="34" spans="1:5" s="215" customFormat="1" x14ac:dyDescent="0.25">
      <c r="A34" s="217" t="s">
        <v>19</v>
      </c>
      <c r="B34" s="224" t="s">
        <v>301</v>
      </c>
      <c r="C34" s="298"/>
      <c r="D34" s="298"/>
      <c r="E34" s="298"/>
    </row>
    <row r="35" spans="1:5" s="215" customFormat="1" x14ac:dyDescent="0.25">
      <c r="A35" s="217" t="s">
        <v>20</v>
      </c>
      <c r="B35" s="224" t="s">
        <v>301</v>
      </c>
      <c r="C35" s="297"/>
      <c r="D35" s="295"/>
      <c r="E35" s="295"/>
    </row>
    <row r="36" spans="1:5" s="215" customFormat="1" x14ac:dyDescent="0.25">
      <c r="A36" s="217" t="s">
        <v>21</v>
      </c>
      <c r="B36" s="224" t="s">
        <v>301</v>
      </c>
      <c r="C36" s="295"/>
      <c r="D36" s="295"/>
      <c r="E36" s="295"/>
    </row>
    <row r="37" spans="1:5" s="215" customFormat="1" x14ac:dyDescent="0.25">
      <c r="A37" s="217" t="s">
        <v>22</v>
      </c>
      <c r="B37" s="224" t="s">
        <v>301</v>
      </c>
      <c r="C37" s="297"/>
      <c r="D37" s="295"/>
      <c r="E37" s="295"/>
    </row>
    <row r="38" spans="1:5" s="215" customFormat="1" x14ac:dyDescent="0.25">
      <c r="A38" s="217" t="s">
        <v>23</v>
      </c>
      <c r="B38" s="224" t="s">
        <v>301</v>
      </c>
      <c r="C38" s="297"/>
      <c r="D38" s="295"/>
      <c r="E38" s="295"/>
    </row>
    <row r="39" spans="1:5" s="215" customFormat="1" x14ac:dyDescent="0.25">
      <c r="A39" s="217" t="s">
        <v>24</v>
      </c>
      <c r="B39" s="224" t="s">
        <v>301</v>
      </c>
      <c r="C39" s="295"/>
      <c r="D39" s="295"/>
      <c r="E39" s="295"/>
    </row>
    <row r="40" spans="1:5" s="215" customFormat="1" x14ac:dyDescent="0.25">
      <c r="A40" s="217" t="s">
        <v>25</v>
      </c>
      <c r="B40" s="224" t="s">
        <v>301</v>
      </c>
      <c r="C40" s="297"/>
      <c r="D40" s="295"/>
      <c r="E40" s="295"/>
    </row>
    <row r="41" spans="1:5" s="215" customFormat="1" x14ac:dyDescent="0.25">
      <c r="A41" s="217" t="s">
        <v>26</v>
      </c>
      <c r="B41" s="224" t="s">
        <v>301</v>
      </c>
      <c r="C41" s="295"/>
      <c r="D41" s="295"/>
      <c r="E41" s="295"/>
    </row>
    <row r="42" spans="1:5" s="215" customFormat="1" x14ac:dyDescent="0.25">
      <c r="A42" s="217" t="s">
        <v>27</v>
      </c>
      <c r="B42" s="225" t="s">
        <v>300</v>
      </c>
      <c r="C42" s="299"/>
      <c r="D42" s="295"/>
      <c r="E42" s="295"/>
    </row>
    <row r="43" spans="1:5" s="215" customFormat="1" x14ac:dyDescent="0.25">
      <c r="A43" s="217" t="s">
        <v>28</v>
      </c>
      <c r="B43" s="224" t="s">
        <v>301</v>
      </c>
      <c r="C43" s="297"/>
      <c r="D43" s="295"/>
      <c r="E43" s="295"/>
    </row>
    <row r="44" spans="1:5" s="215" customFormat="1" x14ac:dyDescent="0.25">
      <c r="A44" s="217" t="s">
        <v>29</v>
      </c>
      <c r="B44" s="225" t="s">
        <v>300</v>
      </c>
      <c r="C44" s="299"/>
      <c r="D44" s="295"/>
      <c r="E44" s="295"/>
    </row>
    <row r="45" spans="1:5" s="215" customFormat="1" x14ac:dyDescent="0.25">
      <c r="A45" s="217" t="s">
        <v>30</v>
      </c>
      <c r="B45" s="224" t="s">
        <v>301</v>
      </c>
      <c r="C45" s="297"/>
      <c r="D45" s="295"/>
      <c r="E45" s="295"/>
    </row>
    <row r="46" spans="1:5" s="215" customFormat="1" x14ac:dyDescent="0.25">
      <c r="B46" s="226"/>
      <c r="C46" s="221"/>
      <c r="D46" s="221"/>
      <c r="E46" s="221"/>
    </row>
    <row r="47" spans="1:5" s="219" customFormat="1" x14ac:dyDescent="0.25">
      <c r="B47" s="227"/>
      <c r="C47" s="221"/>
      <c r="D47" s="221"/>
      <c r="E47" s="222"/>
    </row>
    <row r="48" spans="1:5" s="212" customFormat="1" x14ac:dyDescent="0.25">
      <c r="B48" s="223"/>
      <c r="C48" s="223"/>
      <c r="D48" s="223"/>
      <c r="E48" s="223"/>
    </row>
    <row r="49" s="212" customFormat="1" x14ac:dyDescent="0.25"/>
    <row r="50" s="212" customFormat="1" x14ac:dyDescent="0.25"/>
    <row r="51" s="219" customFormat="1" x14ac:dyDescent="0.25"/>
  </sheetData>
  <hyperlinks>
    <hyperlink ref="A18" location="'Figure 3.1'!A1" display="Figure 3.1 - Electricity networks regulated by the AER"/>
    <hyperlink ref="A15" location="'Table 3.1'!A1" display="Table 3.1 - Electricity transmission networks in the NEM"/>
    <hyperlink ref="A16" location="'Table 3.2'!A1" display="Table 3.2 - Electricity distribution networks regulated by the AER"/>
    <hyperlink ref="A19" location="'Figure 3.2'!A1" display="Figure 3.2 - Forecasting network revenues"/>
    <hyperlink ref="A20" location="'Figure 3.3'!A1" display="Figure 3.3 - Composition of network revenues"/>
    <hyperlink ref="A21" location="'Figure 3.4'!A1" display="Figure 3.4 - AER decision timelines - electricity transmission networks"/>
    <hyperlink ref="A22" location="'Figure 3.5'!A1" display="Figure 3.5 - AER decision timelines - electricity distribution networks"/>
    <hyperlink ref="A17" location="'Table 3.3'!A1" display="Table 3.3 - Recent AER revenue decision - key outcomes"/>
    <hyperlink ref="A23" location="'Figure 3.6'!A1" display="Figure 3.6 - Timeline of AER revenue decisions for NSW and ACT"/>
    <hyperlink ref="A24" location="'Figure 3.7'!A1" display="Figure 3.7 - Transmission revenues and key drivers"/>
    <hyperlink ref="A25" location="'Figure 3.8'!A1" display="Figure 3.8 - Distribution revenues and key drivers"/>
    <hyperlink ref="A26" location="'Figure 3.9'!A1" display="Figure 3.9 - Electricity network revenues"/>
    <hyperlink ref="A27" location="'Figure 3.10'!A1" display="Figure 3.10 - Network revenues - change from previous period"/>
    <hyperlink ref="A28" location="'Figure 3.11'!A1" display="Figure 3.11 - How AER decisions affect customer bills"/>
    <hyperlink ref="A29" location="'Figure 3.12'!A1" display="Figure 3.12 - Network investment - change from previous period"/>
    <hyperlink ref="A30" location="'Figure 3.13'!A1" display="Figure 3.13 - Network investment - forecast and actual"/>
    <hyperlink ref="A31" location="'Figure 3.14'!A1" display="Figure 3.14 - Value of network assets"/>
    <hyperlink ref="A32" location="'Figure 3.15'!A1" display="Figure 3.15 - Network investment and asset base per customer"/>
    <hyperlink ref="A33" location="'Figure 3.16'!A1" display="Figure 3.16 - Network expenditure by driver"/>
    <hyperlink ref="A34" location="'Figure 3.17'!A1" display="Figure 3.17 - Demand management innovations funded in 2016-17"/>
    <hyperlink ref="A35" location="'Figure 3.18'!A1" display="Figure 3.18 - Rates of return for energy networks"/>
    <hyperlink ref="A36" location="'Figure 3.19'!A1" display="Figure 3.19 - Rate of return for network businesses, 2016-17"/>
    <hyperlink ref="A37" location="'Figure 3.20'!A1" display="Figure 3.20 - Annual network operating costs - forecast and actual"/>
    <hyperlink ref="A38" location="'Figure 3.21'!A1" display="Figure 3.21 - Network operating expenditures - change from previous period"/>
    <hyperlink ref="A39" location="'Figure 3.22'!A1" display="Figure 3.22 - Electricity network productivity"/>
    <hyperlink ref="A40" location="'Figure 3.23'!A1" display="Figure 3.23 - Investment and energy delivered"/>
    <hyperlink ref="A41" location="'Figure 3.24'!A1" display="Figure 3.24 - Distribution network capacity usage"/>
    <hyperlink ref="A42" location="'Figure 3.25'!A1" display="Figure 3.25 - Transmission reliability - number of lost supply events"/>
    <hyperlink ref="A43" location="'Figure 3.26'!A1" display="Figure 3.26 - Customer cost of energy not supplied due to supply interruptions"/>
    <hyperlink ref="A44" location="'Figure 3.27'!A1" display="Figure 3.27 - Market intervals disrupted by transmission congestion"/>
    <hyperlink ref="A45" location="'Figure 3.28'!A1" display="Figure 3.28 - Electricity supply reliability"/>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28"/>
  <sheetViews>
    <sheetView topLeftCell="A4" zoomScaleNormal="100" workbookViewId="0">
      <selection activeCell="B23" sqref="B23"/>
    </sheetView>
  </sheetViews>
  <sheetFormatPr defaultColWidth="9.140625" defaultRowHeight="15" x14ac:dyDescent="0.25"/>
  <cols>
    <col min="1" max="1" width="5.42578125" style="4" customWidth="1"/>
    <col min="2" max="4" width="9.42578125" style="4" customWidth="1"/>
    <col min="5" max="5" width="11.140625" style="4" customWidth="1"/>
    <col min="6" max="6" width="11" style="4" customWidth="1"/>
    <col min="7" max="7" width="13.5703125" style="4" customWidth="1"/>
    <col min="8" max="8" width="10.85546875" style="4" customWidth="1"/>
    <col min="9" max="9" width="12" style="4" customWidth="1"/>
    <col min="10" max="10" width="34.42578125" style="4" customWidth="1"/>
    <col min="11" max="11" width="91.5703125" style="4" customWidth="1"/>
    <col min="12" max="16384" width="9.140625" style="4"/>
  </cols>
  <sheetData>
    <row r="1" spans="1:11" s="5" customFormat="1" ht="18.75" x14ac:dyDescent="0.3">
      <c r="A1" s="97" t="s">
        <v>1</v>
      </c>
      <c r="B1" s="97"/>
      <c r="C1" s="97"/>
      <c r="D1" s="97"/>
    </row>
    <row r="5" spans="1:11" ht="104.25" customHeight="1" x14ac:dyDescent="0.25">
      <c r="A5" s="182" t="s">
        <v>31</v>
      </c>
      <c r="B5" s="182"/>
      <c r="C5" s="182"/>
      <c r="D5" s="182"/>
      <c r="E5" s="194" t="s">
        <v>32</v>
      </c>
      <c r="F5" s="194" t="s">
        <v>98</v>
      </c>
      <c r="G5" s="194" t="s">
        <v>99</v>
      </c>
      <c r="H5" s="194" t="s">
        <v>198</v>
      </c>
      <c r="I5" s="194" t="s">
        <v>302</v>
      </c>
      <c r="J5" s="195" t="s">
        <v>33</v>
      </c>
      <c r="K5" s="181" t="s">
        <v>34</v>
      </c>
    </row>
    <row r="6" spans="1:11" ht="17.25" x14ac:dyDescent="0.25">
      <c r="A6" s="58" t="s">
        <v>259</v>
      </c>
      <c r="B6" s="58"/>
      <c r="C6" s="58"/>
      <c r="D6" s="58"/>
      <c r="E6" s="196"/>
      <c r="F6" s="196"/>
      <c r="G6" s="196"/>
      <c r="H6" s="196"/>
      <c r="I6" s="196"/>
      <c r="J6" s="196"/>
      <c r="K6" s="196"/>
    </row>
    <row r="7" spans="1:11" ht="20.25" customHeight="1" x14ac:dyDescent="0.25">
      <c r="A7" s="189" t="s">
        <v>35</v>
      </c>
      <c r="B7" s="189"/>
      <c r="C7" s="189"/>
      <c r="D7" s="189"/>
      <c r="E7" s="190" t="s">
        <v>36</v>
      </c>
      <c r="F7" s="191">
        <v>14527.5</v>
      </c>
      <c r="G7" s="191">
        <v>54849.858036833997</v>
      </c>
      <c r="H7" s="191">
        <v>11967.859462</v>
      </c>
      <c r="I7" s="191">
        <v>7240.6760998105347</v>
      </c>
      <c r="J7" s="192" t="s">
        <v>37</v>
      </c>
      <c r="K7" s="189" t="s">
        <v>38</v>
      </c>
    </row>
    <row r="8" spans="1:11" ht="20.25" customHeight="1" x14ac:dyDescent="0.25">
      <c r="A8" s="154" t="s">
        <v>39</v>
      </c>
      <c r="B8" s="154"/>
      <c r="C8" s="154"/>
      <c r="D8" s="154"/>
      <c r="E8" s="159" t="s">
        <v>40</v>
      </c>
      <c r="F8" s="160">
        <v>13089.494696939964</v>
      </c>
      <c r="G8" s="160">
        <v>75700</v>
      </c>
      <c r="H8" s="160">
        <v>18500</v>
      </c>
      <c r="I8" s="160">
        <v>6484.8956325952631</v>
      </c>
      <c r="J8" s="158" t="s">
        <v>41</v>
      </c>
      <c r="K8" s="154" t="s">
        <v>42</v>
      </c>
    </row>
    <row r="9" spans="1:11" ht="20.25" customHeight="1" x14ac:dyDescent="0.25">
      <c r="A9" s="154" t="s">
        <v>43</v>
      </c>
      <c r="B9" s="154"/>
      <c r="C9" s="154"/>
      <c r="D9" s="154"/>
      <c r="E9" s="159" t="s">
        <v>44</v>
      </c>
      <c r="F9" s="160">
        <v>6623.72</v>
      </c>
      <c r="G9" s="160">
        <v>42163.488406169992</v>
      </c>
      <c r="H9" s="160">
        <v>10005.415000000001</v>
      </c>
      <c r="I9" s="160">
        <v>3304.1126008379383</v>
      </c>
      <c r="J9" s="158" t="s">
        <v>45</v>
      </c>
      <c r="K9" s="154" t="s">
        <v>46</v>
      </c>
    </row>
    <row r="10" spans="1:11" ht="20.25" customHeight="1" x14ac:dyDescent="0.25">
      <c r="A10" s="154" t="s">
        <v>47</v>
      </c>
      <c r="B10" s="154"/>
      <c r="C10" s="154"/>
      <c r="D10" s="154"/>
      <c r="E10" s="159" t="s">
        <v>48</v>
      </c>
      <c r="F10" s="160">
        <v>5522.1689999999999</v>
      </c>
      <c r="G10" s="160">
        <v>11444.832423724381</v>
      </c>
      <c r="H10" s="160">
        <v>3239.9562779600001</v>
      </c>
      <c r="I10" s="160">
        <v>2605.8323734032456</v>
      </c>
      <c r="J10" s="158" t="s">
        <v>41</v>
      </c>
      <c r="K10" s="154" t="s">
        <v>194</v>
      </c>
    </row>
    <row r="11" spans="1:11" ht="20.25" customHeight="1" x14ac:dyDescent="0.25">
      <c r="A11" s="184" t="s">
        <v>49</v>
      </c>
      <c r="B11" s="184"/>
      <c r="C11" s="184"/>
      <c r="D11" s="184"/>
      <c r="E11" s="185" t="s">
        <v>50</v>
      </c>
      <c r="F11" s="186">
        <v>3545.2</v>
      </c>
      <c r="G11" s="186">
        <v>12434.326120010006</v>
      </c>
      <c r="H11" s="186">
        <v>2469.603384</v>
      </c>
      <c r="I11" s="186">
        <v>1455.6014877803323</v>
      </c>
      <c r="J11" s="187" t="s">
        <v>351</v>
      </c>
      <c r="K11" s="184" t="s">
        <v>51</v>
      </c>
    </row>
    <row r="12" spans="1:11" s="8" customFormat="1" ht="20.25" customHeight="1" x14ac:dyDescent="0.25">
      <c r="A12" s="300" t="s">
        <v>52</v>
      </c>
      <c r="B12" s="300"/>
      <c r="C12" s="300"/>
      <c r="D12" s="300"/>
      <c r="E12" s="301"/>
      <c r="F12" s="302">
        <v>43308.083696939961</v>
      </c>
      <c r="G12" s="303" t="s">
        <v>348</v>
      </c>
      <c r="H12" s="302">
        <v>46182.834123960005</v>
      </c>
      <c r="I12" s="302">
        <v>21091.118194427316</v>
      </c>
      <c r="J12" s="304"/>
      <c r="K12" s="305"/>
    </row>
    <row r="13" spans="1:11" s="8" customFormat="1" ht="20.25" customHeight="1" x14ac:dyDescent="0.25">
      <c r="A13" s="58" t="s">
        <v>53</v>
      </c>
      <c r="B13" s="58"/>
      <c r="C13" s="58"/>
      <c r="D13" s="58"/>
      <c r="E13" s="197"/>
      <c r="F13" s="198"/>
      <c r="G13" s="198"/>
      <c r="H13" s="198"/>
      <c r="I13" s="198"/>
      <c r="J13" s="57"/>
      <c r="K13" s="9"/>
    </row>
    <row r="14" spans="1:11" ht="20.25" customHeight="1" x14ac:dyDescent="0.25">
      <c r="A14" s="189" t="s">
        <v>54</v>
      </c>
      <c r="B14" s="189"/>
      <c r="C14" s="189"/>
      <c r="D14" s="189"/>
      <c r="E14" s="190" t="s">
        <v>55</v>
      </c>
      <c r="F14" s="193">
        <v>65</v>
      </c>
      <c r="G14" s="193"/>
      <c r="H14" s="193"/>
      <c r="I14" s="193">
        <v>140.62494201605742</v>
      </c>
      <c r="J14" s="192" t="s">
        <v>56</v>
      </c>
      <c r="K14" s="189" t="s">
        <v>57</v>
      </c>
    </row>
    <row r="15" spans="1:11" ht="20.25" customHeight="1" x14ac:dyDescent="0.25">
      <c r="A15" s="154" t="s">
        <v>58</v>
      </c>
      <c r="B15" s="154"/>
      <c r="C15" s="154"/>
      <c r="D15" s="154"/>
      <c r="E15" s="159" t="s">
        <v>59</v>
      </c>
      <c r="F15" s="161">
        <v>180</v>
      </c>
      <c r="G15" s="161"/>
      <c r="H15" s="161"/>
      <c r="I15" s="161">
        <v>114.812488849242</v>
      </c>
      <c r="J15" s="158" t="s">
        <v>41</v>
      </c>
      <c r="K15" s="154" t="s">
        <v>57</v>
      </c>
    </row>
    <row r="16" spans="1:11" ht="20.25" customHeight="1" x14ac:dyDescent="0.25">
      <c r="A16" s="154" t="s">
        <v>60</v>
      </c>
      <c r="B16" s="184"/>
      <c r="C16" s="184"/>
      <c r="D16" s="184"/>
      <c r="E16" s="185" t="s">
        <v>61</v>
      </c>
      <c r="F16" s="188">
        <v>375</v>
      </c>
      <c r="G16" s="188"/>
      <c r="H16" s="188"/>
      <c r="I16" s="188"/>
      <c r="J16" s="187" t="s">
        <v>62</v>
      </c>
      <c r="K16" s="184" t="s">
        <v>63</v>
      </c>
    </row>
    <row r="17" spans="1:11" ht="20.25" customHeight="1" x14ac:dyDescent="0.25">
      <c r="A17" s="58" t="s">
        <v>64</v>
      </c>
      <c r="B17" s="58"/>
      <c r="C17" s="58"/>
      <c r="D17" s="58"/>
      <c r="E17" s="197"/>
      <c r="F17" s="198"/>
      <c r="G17" s="198"/>
      <c r="H17" s="198"/>
      <c r="I17" s="198"/>
      <c r="J17" s="57"/>
      <c r="K17" s="9"/>
    </row>
    <row r="18" spans="1:11" ht="20.25" customHeight="1" x14ac:dyDescent="0.25">
      <c r="A18" s="189" t="s">
        <v>65</v>
      </c>
      <c r="B18" s="189"/>
      <c r="C18" s="189"/>
      <c r="D18" s="189"/>
      <c r="E18" s="190" t="s">
        <v>55</v>
      </c>
      <c r="F18" s="193">
        <v>235</v>
      </c>
      <c r="G18" s="193"/>
      <c r="H18" s="193"/>
      <c r="I18" s="193"/>
      <c r="J18" s="192" t="s">
        <v>66</v>
      </c>
      <c r="K18" s="189" t="s">
        <v>195</v>
      </c>
    </row>
    <row r="19" spans="1:11" ht="20.25" customHeight="1" x14ac:dyDescent="0.25">
      <c r="A19" s="154" t="s">
        <v>67</v>
      </c>
      <c r="B19" s="154"/>
      <c r="C19" s="154"/>
      <c r="D19" s="154"/>
      <c r="E19" s="159" t="s">
        <v>59</v>
      </c>
      <c r="F19" s="161">
        <v>200</v>
      </c>
      <c r="G19" s="161"/>
      <c r="H19" s="161"/>
      <c r="I19" s="161"/>
      <c r="J19" s="158" t="s">
        <v>68</v>
      </c>
      <c r="K19" s="154" t="s">
        <v>196</v>
      </c>
    </row>
    <row r="20" spans="1:11" ht="20.25" customHeight="1" x14ac:dyDescent="0.25">
      <c r="A20" s="154" t="s">
        <v>69</v>
      </c>
      <c r="B20" s="154"/>
      <c r="C20" s="154"/>
      <c r="D20" s="154"/>
      <c r="E20" s="159" t="s">
        <v>70</v>
      </c>
      <c r="F20" s="161">
        <v>150</v>
      </c>
      <c r="G20" s="161"/>
      <c r="H20" s="161"/>
      <c r="I20" s="161"/>
      <c r="J20" s="158" t="s">
        <v>71</v>
      </c>
      <c r="K20" s="154" t="s">
        <v>197</v>
      </c>
    </row>
    <row r="22" spans="1:11" x14ac:dyDescent="0.25">
      <c r="A22" s="162" t="s">
        <v>251</v>
      </c>
      <c r="B22" s="162"/>
      <c r="C22" s="162"/>
      <c r="D22" s="162"/>
      <c r="E22" s="162"/>
      <c r="F22" s="162"/>
      <c r="G22" s="162"/>
      <c r="H22" s="162"/>
      <c r="I22" s="162"/>
      <c r="J22" s="162"/>
      <c r="K22" s="162"/>
    </row>
    <row r="23" spans="1:11" x14ac:dyDescent="0.25">
      <c r="A23" s="163" t="s">
        <v>252</v>
      </c>
      <c r="B23" s="162" t="s">
        <v>308</v>
      </c>
      <c r="C23" s="162"/>
      <c r="D23" s="162"/>
      <c r="E23" s="162"/>
      <c r="F23" s="162"/>
      <c r="G23" s="162"/>
      <c r="H23" s="162"/>
      <c r="I23" s="162"/>
      <c r="J23" s="162"/>
      <c r="K23" s="162"/>
    </row>
    <row r="24" spans="1:11" x14ac:dyDescent="0.25">
      <c r="A24" s="163" t="s">
        <v>253</v>
      </c>
      <c r="B24" s="162" t="s">
        <v>303</v>
      </c>
      <c r="C24" s="162"/>
      <c r="D24" s="162"/>
      <c r="E24" s="162"/>
      <c r="F24" s="162"/>
      <c r="G24" s="162"/>
      <c r="H24" s="162"/>
      <c r="I24" s="162"/>
      <c r="J24" s="162"/>
      <c r="K24" s="162"/>
    </row>
    <row r="25" spans="1:11" x14ac:dyDescent="0.25">
      <c r="A25" s="163" t="s">
        <v>254</v>
      </c>
      <c r="B25" s="162" t="s">
        <v>304</v>
      </c>
      <c r="C25" s="162"/>
      <c r="D25" s="162"/>
      <c r="E25" s="162"/>
      <c r="F25" s="162"/>
      <c r="G25" s="162"/>
      <c r="H25" s="162"/>
      <c r="I25" s="162"/>
      <c r="J25" s="162"/>
      <c r="K25" s="162"/>
    </row>
    <row r="26" spans="1:11" x14ac:dyDescent="0.25">
      <c r="A26" s="163" t="s">
        <v>255</v>
      </c>
      <c r="B26" s="162" t="s">
        <v>256</v>
      </c>
      <c r="C26" s="162"/>
      <c r="D26" s="162"/>
      <c r="E26" s="162"/>
      <c r="F26" s="162"/>
      <c r="G26" s="162"/>
      <c r="H26" s="162"/>
      <c r="I26" s="162"/>
      <c r="J26" s="162"/>
      <c r="K26" s="162"/>
    </row>
    <row r="27" spans="1:11" x14ac:dyDescent="0.25">
      <c r="A27" s="228" t="s">
        <v>305</v>
      </c>
      <c r="B27" s="162" t="s">
        <v>306</v>
      </c>
      <c r="C27" s="162"/>
      <c r="D27" s="162"/>
      <c r="E27" s="162"/>
      <c r="F27" s="162"/>
      <c r="G27" s="162"/>
      <c r="H27" s="162"/>
      <c r="I27" s="162"/>
      <c r="J27" s="162"/>
      <c r="K27" s="162"/>
    </row>
    <row r="28" spans="1:11" x14ac:dyDescent="0.25">
      <c r="A28" s="164" t="s">
        <v>307</v>
      </c>
      <c r="B28" s="162"/>
      <c r="C28" s="162"/>
      <c r="D28" s="162"/>
      <c r="E28" s="162"/>
      <c r="F28" s="162"/>
      <c r="G28" s="162"/>
      <c r="H28" s="162"/>
      <c r="I28" s="162"/>
      <c r="J28" s="162"/>
      <c r="K28" s="162"/>
    </row>
  </sheetData>
  <pageMargins left="0.7" right="0.7" top="0.75" bottom="0.75" header="0.3" footer="0.3"/>
  <pageSetup paperSize="9" orientation="portrait" r:id="rId1"/>
  <ignoredErrors>
    <ignoredError sqref="A23:A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5"/>
  <sheetViews>
    <sheetView topLeftCell="A13" workbookViewId="0"/>
  </sheetViews>
  <sheetFormatPr defaultColWidth="9.140625" defaultRowHeight="15" x14ac:dyDescent="0.25"/>
  <cols>
    <col min="1" max="1" width="4" style="4" customWidth="1"/>
    <col min="2" max="2" width="24" style="4" customWidth="1"/>
    <col min="3" max="3" width="12.5703125" style="4" customWidth="1"/>
    <col min="4" max="4" width="12.140625" style="4" customWidth="1"/>
    <col min="5" max="5" width="12.42578125" style="4" customWidth="1"/>
    <col min="6" max="6" width="10.85546875" style="4" customWidth="1"/>
    <col min="7" max="7" width="10.42578125" style="4" customWidth="1"/>
    <col min="8" max="8" width="31.5703125" style="4" customWidth="1"/>
    <col min="9" max="9" width="91.28515625" style="4" bestFit="1" customWidth="1"/>
    <col min="10" max="16384" width="9.140625" style="4"/>
  </cols>
  <sheetData>
    <row r="1" spans="1:9" s="5" customFormat="1" ht="18.75" x14ac:dyDescent="0.3">
      <c r="A1" s="97" t="s">
        <v>2</v>
      </c>
      <c r="B1" s="97"/>
    </row>
    <row r="2" spans="1:9" s="5" customFormat="1" ht="18.75" x14ac:dyDescent="0.3"/>
    <row r="3" spans="1:9" s="5" customFormat="1" ht="18.75" x14ac:dyDescent="0.3"/>
    <row r="5" spans="1:9" ht="115.5" customHeight="1" x14ac:dyDescent="0.25">
      <c r="A5" s="200" t="s">
        <v>31</v>
      </c>
      <c r="B5" s="200"/>
      <c r="C5" s="194" t="s">
        <v>312</v>
      </c>
      <c r="D5" s="194" t="s">
        <v>98</v>
      </c>
      <c r="E5" s="194" t="s">
        <v>99</v>
      </c>
      <c r="F5" s="194" t="s">
        <v>198</v>
      </c>
      <c r="G5" s="194" t="s">
        <v>302</v>
      </c>
      <c r="H5" s="195" t="s">
        <v>33</v>
      </c>
      <c r="I5" s="181" t="s">
        <v>34</v>
      </c>
    </row>
    <row r="6" spans="1:9" s="8" customFormat="1" ht="17.25" customHeight="1" x14ac:dyDescent="0.25">
      <c r="A6" s="201" t="s">
        <v>72</v>
      </c>
      <c r="B6" s="201"/>
      <c r="C6" s="201" t="s">
        <v>73</v>
      </c>
      <c r="D6" s="201"/>
      <c r="E6" s="201"/>
      <c r="F6" s="201"/>
      <c r="G6" s="201"/>
      <c r="H6" s="9"/>
      <c r="I6" s="9"/>
    </row>
    <row r="7" spans="1:9" ht="22.5" customHeight="1" x14ac:dyDescent="0.25">
      <c r="A7" s="17" t="s">
        <v>74</v>
      </c>
      <c r="B7" s="17"/>
      <c r="C7" s="199">
        <v>1473805</v>
      </c>
      <c r="D7" s="199">
        <v>54266</v>
      </c>
      <c r="E7" s="199">
        <v>21261.95727436</v>
      </c>
      <c r="F7" s="199">
        <v>5364.2175357639799</v>
      </c>
      <c r="G7" s="199">
        <v>12394.113967867885</v>
      </c>
      <c r="H7" s="134" t="s">
        <v>56</v>
      </c>
      <c r="I7" s="17" t="s">
        <v>38</v>
      </c>
    </row>
    <row r="8" spans="1:9" ht="22.5" customHeight="1" x14ac:dyDescent="0.25">
      <c r="A8" s="15" t="s">
        <v>75</v>
      </c>
      <c r="B8" s="15"/>
      <c r="C8" s="16">
        <v>760122</v>
      </c>
      <c r="D8" s="16">
        <v>151975.9735270222</v>
      </c>
      <c r="E8" s="16">
        <v>13243.175958468999</v>
      </c>
      <c r="F8" s="16">
        <v>3295.3580000000002</v>
      </c>
      <c r="G8" s="16">
        <v>10978.810389322507</v>
      </c>
      <c r="H8" s="56" t="s">
        <v>56</v>
      </c>
      <c r="I8" s="15" t="s">
        <v>38</v>
      </c>
    </row>
    <row r="9" spans="1:9" s="8" customFormat="1" ht="18" customHeight="1" x14ac:dyDescent="0.25">
      <c r="A9" s="9" t="s">
        <v>76</v>
      </c>
      <c r="B9" s="9"/>
      <c r="C9" s="12"/>
      <c r="D9" s="12"/>
      <c r="E9" s="12"/>
      <c r="F9" s="12"/>
      <c r="G9" s="12"/>
      <c r="H9" s="57"/>
      <c r="I9" s="9"/>
    </row>
    <row r="10" spans="1:9" ht="22.5" customHeight="1" x14ac:dyDescent="0.25">
      <c r="A10" s="17" t="s">
        <v>77</v>
      </c>
      <c r="B10" s="17"/>
      <c r="C10" s="199">
        <v>1727294</v>
      </c>
      <c r="D10" s="199">
        <v>41847</v>
      </c>
      <c r="E10" s="199">
        <v>25387</v>
      </c>
      <c r="F10" s="199">
        <v>5493</v>
      </c>
      <c r="G10" s="199">
        <v>15414.297327403854</v>
      </c>
      <c r="H10" s="134" t="s">
        <v>351</v>
      </c>
      <c r="I10" s="17" t="s">
        <v>78</v>
      </c>
    </row>
    <row r="11" spans="1:9" ht="22.5" customHeight="1" x14ac:dyDescent="0.25">
      <c r="A11" s="13" t="s">
        <v>79</v>
      </c>
      <c r="B11" s="13"/>
      <c r="C11" s="14">
        <v>1005562</v>
      </c>
      <c r="D11" s="14">
        <v>37543.074810000013</v>
      </c>
      <c r="E11" s="14">
        <v>16639.359420824949</v>
      </c>
      <c r="F11" s="14">
        <v>4457.4944503553797</v>
      </c>
      <c r="G11" s="14">
        <v>6375.0623888195714</v>
      </c>
      <c r="H11" s="134" t="s">
        <v>351</v>
      </c>
      <c r="I11" s="13" t="s">
        <v>309</v>
      </c>
    </row>
    <row r="12" spans="1:9" ht="22.5" customHeight="1" x14ac:dyDescent="0.25">
      <c r="A12" s="13" t="s">
        <v>80</v>
      </c>
      <c r="B12" s="13"/>
      <c r="C12" s="14">
        <v>905970</v>
      </c>
      <c r="D12" s="14">
        <v>192203.6</v>
      </c>
      <c r="E12" s="14">
        <v>12532.743999999999</v>
      </c>
      <c r="F12" s="14">
        <v>2457</v>
      </c>
      <c r="G12" s="14">
        <v>7947.4829578975077</v>
      </c>
      <c r="H12" s="134" t="s">
        <v>351</v>
      </c>
      <c r="I12" s="13" t="s">
        <v>81</v>
      </c>
    </row>
    <row r="13" spans="1:9" ht="22.5" customHeight="1" x14ac:dyDescent="0.25">
      <c r="A13" s="15" t="s">
        <v>182</v>
      </c>
      <c r="B13" s="15"/>
      <c r="C13" s="16">
        <v>197537</v>
      </c>
      <c r="D13" s="16">
        <v>5384.2018715489994</v>
      </c>
      <c r="E13" s="16">
        <v>2852</v>
      </c>
      <c r="F13" s="16">
        <v>658.28406159999997</v>
      </c>
      <c r="G13" s="16">
        <v>789.52146762173936</v>
      </c>
      <c r="H13" s="134" t="s">
        <v>351</v>
      </c>
      <c r="I13" s="15" t="s">
        <v>82</v>
      </c>
    </row>
    <row r="14" spans="1:9" s="8" customFormat="1" ht="16.5" customHeight="1" x14ac:dyDescent="0.25">
      <c r="A14" s="9" t="s">
        <v>83</v>
      </c>
      <c r="B14" s="9"/>
      <c r="C14" s="12"/>
      <c r="D14" s="12"/>
      <c r="E14" s="12"/>
      <c r="F14" s="12"/>
      <c r="G14" s="12"/>
      <c r="H14" s="57"/>
      <c r="I14" s="9"/>
    </row>
    <row r="15" spans="1:9" ht="22.5" customHeight="1" x14ac:dyDescent="0.25">
      <c r="A15" s="17" t="s">
        <v>84</v>
      </c>
      <c r="B15" s="17"/>
      <c r="C15" s="199">
        <v>741836</v>
      </c>
      <c r="D15" s="199">
        <v>45114.59</v>
      </c>
      <c r="E15" s="199">
        <v>7570.2769071659204</v>
      </c>
      <c r="F15" s="199">
        <v>1899.5310140495999</v>
      </c>
      <c r="G15" s="199">
        <v>4099.4158693383852</v>
      </c>
      <c r="H15" s="134" t="s">
        <v>85</v>
      </c>
      <c r="I15" s="17" t="s">
        <v>46</v>
      </c>
    </row>
    <row r="16" spans="1:9" ht="22.5" customHeight="1" x14ac:dyDescent="0.25">
      <c r="A16" s="13" t="s">
        <v>86</v>
      </c>
      <c r="B16" s="13"/>
      <c r="C16" s="14">
        <v>342669</v>
      </c>
      <c r="D16" s="14">
        <v>4535.9908390000001</v>
      </c>
      <c r="E16" s="14">
        <v>5823.7689717774501</v>
      </c>
      <c r="F16" s="14">
        <v>1368.86</v>
      </c>
      <c r="G16" s="14">
        <v>1877.0187715542659</v>
      </c>
      <c r="H16" s="55" t="s">
        <v>85</v>
      </c>
      <c r="I16" s="13" t="s">
        <v>87</v>
      </c>
    </row>
    <row r="17" spans="1:9" ht="22.5" customHeight="1" x14ac:dyDescent="0.25">
      <c r="A17" s="13" t="s">
        <v>88</v>
      </c>
      <c r="B17" s="13"/>
      <c r="C17" s="14">
        <v>343655</v>
      </c>
      <c r="D17" s="14">
        <v>6567.5999999999995</v>
      </c>
      <c r="E17" s="14">
        <v>4218.7103520000001</v>
      </c>
      <c r="F17" s="14">
        <v>1026.5950808105499</v>
      </c>
      <c r="G17" s="14">
        <v>1397.1860299935954</v>
      </c>
      <c r="H17" s="55" t="s">
        <v>85</v>
      </c>
      <c r="I17" s="13" t="s">
        <v>89</v>
      </c>
    </row>
    <row r="18" spans="1:9" ht="22.5" customHeight="1" x14ac:dyDescent="0.25">
      <c r="A18" s="13" t="s">
        <v>90</v>
      </c>
      <c r="B18" s="13"/>
      <c r="C18" s="14">
        <v>835781</v>
      </c>
      <c r="D18" s="14">
        <v>75412.168957000002</v>
      </c>
      <c r="E18" s="14">
        <v>10752.714777889918</v>
      </c>
      <c r="F18" s="14">
        <v>2631.5929286249998</v>
      </c>
      <c r="G18" s="14">
        <v>3901.5123671610581</v>
      </c>
      <c r="H18" s="55" t="s">
        <v>85</v>
      </c>
      <c r="I18" s="13" t="s">
        <v>87</v>
      </c>
    </row>
    <row r="19" spans="1:9" ht="22.5" customHeight="1" x14ac:dyDescent="0.25">
      <c r="A19" s="15" t="s">
        <v>91</v>
      </c>
      <c r="B19" s="15"/>
      <c r="C19" s="16">
        <v>685025</v>
      </c>
      <c r="D19" s="16">
        <v>13381.789999999999</v>
      </c>
      <c r="E19" s="16">
        <v>7666.5935195514658</v>
      </c>
      <c r="F19" s="16">
        <v>2152.3690791732301</v>
      </c>
      <c r="G19" s="16">
        <v>2277.4081915368452</v>
      </c>
      <c r="H19" s="56" t="s">
        <v>85</v>
      </c>
      <c r="I19" s="15" t="s">
        <v>92</v>
      </c>
    </row>
    <row r="20" spans="1:9" s="8" customFormat="1" ht="18" customHeight="1" x14ac:dyDescent="0.25">
      <c r="A20" s="9" t="s">
        <v>93</v>
      </c>
      <c r="B20" s="9"/>
      <c r="C20" s="12"/>
      <c r="D20" s="12"/>
      <c r="E20" s="12"/>
      <c r="F20" s="12"/>
      <c r="G20" s="12"/>
      <c r="H20" s="57"/>
      <c r="I20" s="9"/>
    </row>
    <row r="21" spans="1:9" ht="22.5" customHeight="1" x14ac:dyDescent="0.25">
      <c r="A21" s="11" t="s">
        <v>94</v>
      </c>
      <c r="B21" s="11"/>
      <c r="C21" s="10">
        <v>894397</v>
      </c>
      <c r="D21" s="10">
        <v>89311</v>
      </c>
      <c r="E21" s="10">
        <v>10153.866861921535</v>
      </c>
      <c r="F21" s="10">
        <v>2869.4875318721602</v>
      </c>
      <c r="G21" s="10">
        <v>4166.2661695714869</v>
      </c>
      <c r="H21" s="33" t="s">
        <v>56</v>
      </c>
      <c r="I21" s="11" t="s">
        <v>87</v>
      </c>
    </row>
    <row r="22" spans="1:9" s="8" customFormat="1" ht="17.25" customHeight="1" x14ac:dyDescent="0.25">
      <c r="A22" s="9" t="s">
        <v>95</v>
      </c>
      <c r="B22" s="9"/>
      <c r="C22" s="12"/>
      <c r="D22" s="12"/>
      <c r="E22" s="12"/>
      <c r="F22" s="12"/>
      <c r="G22" s="12"/>
      <c r="H22" s="57"/>
      <c r="I22" s="9"/>
    </row>
    <row r="23" spans="1:9" ht="22.5" customHeight="1" x14ac:dyDescent="0.25">
      <c r="A23" s="11" t="s">
        <v>49</v>
      </c>
      <c r="B23" s="11"/>
      <c r="C23" s="10">
        <v>287936</v>
      </c>
      <c r="D23" s="10">
        <v>22767.252000000004</v>
      </c>
      <c r="E23" s="10">
        <v>4293.0444434479987</v>
      </c>
      <c r="F23" s="10">
        <v>259.457999944687</v>
      </c>
      <c r="G23" s="10">
        <v>1755.9472859330194</v>
      </c>
      <c r="H23" s="33" t="s">
        <v>351</v>
      </c>
      <c r="I23" s="11" t="s">
        <v>51</v>
      </c>
    </row>
    <row r="24" spans="1:9" s="8" customFormat="1" ht="17.25" customHeight="1" x14ac:dyDescent="0.25">
      <c r="A24" s="9" t="s">
        <v>96</v>
      </c>
      <c r="B24" s="9"/>
      <c r="C24" s="12"/>
      <c r="D24" s="12"/>
      <c r="E24" s="12"/>
      <c r="F24" s="12"/>
      <c r="G24" s="12"/>
      <c r="H24" s="57"/>
      <c r="I24" s="9"/>
    </row>
    <row r="25" spans="1:9" ht="22.5" customHeight="1" x14ac:dyDescent="0.25">
      <c r="A25" s="11" t="s">
        <v>199</v>
      </c>
      <c r="B25" s="11"/>
      <c r="C25" s="10">
        <v>85276</v>
      </c>
      <c r="D25" s="10">
        <v>7049</v>
      </c>
      <c r="E25" s="10">
        <v>1730.4779350000001</v>
      </c>
      <c r="F25" s="10">
        <v>142</v>
      </c>
      <c r="G25" s="10">
        <v>971.73605364531102</v>
      </c>
      <c r="H25" s="33" t="s">
        <v>351</v>
      </c>
      <c r="I25" s="11" t="s">
        <v>97</v>
      </c>
    </row>
    <row r="26" spans="1:9" ht="22.5" customHeight="1" x14ac:dyDescent="0.25">
      <c r="A26" s="200" t="s">
        <v>52</v>
      </c>
      <c r="B26" s="200"/>
      <c r="C26" s="202">
        <v>10286865</v>
      </c>
      <c r="D26" s="202">
        <v>747359.24200457113</v>
      </c>
      <c r="E26" s="202">
        <v>144125.69042240822</v>
      </c>
      <c r="F26" s="202">
        <v>34075.247682194582</v>
      </c>
      <c r="G26" s="202">
        <v>74345.779237667011</v>
      </c>
      <c r="H26" s="200"/>
      <c r="I26" s="200"/>
    </row>
    <row r="28" spans="1:9" x14ac:dyDescent="0.25">
      <c r="A28" s="162" t="s">
        <v>251</v>
      </c>
      <c r="B28" s="162"/>
      <c r="C28" s="162"/>
      <c r="D28" s="162"/>
      <c r="E28" s="162"/>
      <c r="F28" s="162"/>
      <c r="G28" s="162"/>
      <c r="H28" s="162"/>
    </row>
    <row r="29" spans="1:9" x14ac:dyDescent="0.25">
      <c r="A29" s="163" t="s">
        <v>252</v>
      </c>
      <c r="B29" s="162" t="s">
        <v>310</v>
      </c>
      <c r="C29" s="162"/>
      <c r="D29" s="162"/>
      <c r="E29" s="162"/>
      <c r="F29" s="162"/>
      <c r="G29" s="162"/>
      <c r="H29" s="162"/>
    </row>
    <row r="30" spans="1:9" x14ac:dyDescent="0.25">
      <c r="A30" s="163" t="s">
        <v>253</v>
      </c>
      <c r="B30" s="162" t="s">
        <v>350</v>
      </c>
      <c r="C30" s="162"/>
      <c r="D30" s="162"/>
      <c r="E30" s="162"/>
      <c r="F30" s="162"/>
      <c r="G30" s="162"/>
      <c r="H30" s="162"/>
    </row>
    <row r="31" spans="1:9" x14ac:dyDescent="0.25">
      <c r="A31" s="163" t="s">
        <v>254</v>
      </c>
      <c r="B31" s="162" t="s">
        <v>311</v>
      </c>
      <c r="C31" s="162"/>
      <c r="D31" s="162"/>
      <c r="E31" s="162"/>
      <c r="F31" s="162"/>
      <c r="G31" s="162"/>
      <c r="H31" s="162"/>
    </row>
    <row r="32" spans="1:9" x14ac:dyDescent="0.25">
      <c r="A32" s="163" t="s">
        <v>255</v>
      </c>
      <c r="B32" s="162" t="s">
        <v>257</v>
      </c>
      <c r="C32" s="162"/>
      <c r="D32" s="162"/>
      <c r="E32" s="162"/>
      <c r="F32" s="162"/>
      <c r="G32" s="162"/>
      <c r="H32" s="162"/>
    </row>
    <row r="33" spans="1:8" x14ac:dyDescent="0.25">
      <c r="A33" s="162" t="s">
        <v>258</v>
      </c>
      <c r="B33" s="162"/>
      <c r="C33" s="162"/>
      <c r="D33" s="162"/>
      <c r="E33" s="162"/>
      <c r="F33" s="162"/>
      <c r="G33" s="162"/>
      <c r="H33" s="162"/>
    </row>
    <row r="34" spans="1:8" x14ac:dyDescent="0.25">
      <c r="A34" s="162"/>
      <c r="B34" s="162"/>
      <c r="C34" s="162"/>
      <c r="D34" s="162"/>
      <c r="E34" s="162"/>
      <c r="F34" s="162"/>
      <c r="G34" s="162"/>
      <c r="H34" s="162"/>
    </row>
    <row r="35" spans="1:8" x14ac:dyDescent="0.25">
      <c r="A35" s="162"/>
      <c r="B35" s="162"/>
      <c r="C35" s="162"/>
      <c r="D35" s="162"/>
      <c r="E35" s="162"/>
      <c r="F35" s="162"/>
      <c r="G35" s="162"/>
      <c r="H35" s="162"/>
    </row>
  </sheetData>
  <pageMargins left="0.7" right="0.7" top="0.75" bottom="0.75" header="0.3" footer="0.3"/>
  <ignoredErrors>
    <ignoredError sqref="A29:A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7"/>
  <sheetViews>
    <sheetView workbookViewId="0">
      <selection activeCell="B17" sqref="B17"/>
    </sheetView>
  </sheetViews>
  <sheetFormatPr defaultColWidth="9.140625" defaultRowHeight="15" x14ac:dyDescent="0.25"/>
  <cols>
    <col min="1" max="1" width="5.28515625" style="4" customWidth="1"/>
    <col min="2" max="2" width="22.140625" style="4" customWidth="1"/>
    <col min="3" max="3" width="18.140625" style="4" customWidth="1"/>
    <col min="4" max="4" width="14.28515625" style="4" customWidth="1"/>
    <col min="5" max="5" width="11.140625" style="4" customWidth="1"/>
    <col min="6" max="6" width="25.140625" style="4" customWidth="1"/>
    <col min="7" max="7" width="22.28515625" style="4" customWidth="1"/>
    <col min="8" max="8" width="20.140625" style="4" bestFit="1" customWidth="1"/>
    <col min="9" max="9" width="16.42578125" style="4" customWidth="1"/>
    <col min="10" max="16384" width="9.140625" style="4"/>
  </cols>
  <sheetData>
    <row r="1" spans="1:10" s="5" customFormat="1" ht="18.75" x14ac:dyDescent="0.3">
      <c r="A1" s="97" t="s">
        <v>7</v>
      </c>
      <c r="B1" s="97"/>
    </row>
    <row r="3" spans="1:10" x14ac:dyDescent="0.25">
      <c r="A3" s="257" t="s">
        <v>346</v>
      </c>
    </row>
    <row r="5" spans="1:10" s="25" customFormat="1" ht="22.5" customHeight="1" x14ac:dyDescent="0.25">
      <c r="A5" s="182"/>
      <c r="B5" s="182"/>
      <c r="C5" s="330" t="s">
        <v>31</v>
      </c>
      <c r="D5" s="330" t="s">
        <v>113</v>
      </c>
      <c r="E5" s="331" t="s">
        <v>114</v>
      </c>
      <c r="F5" s="332"/>
      <c r="G5" s="333"/>
      <c r="H5" s="334" t="s">
        <v>201</v>
      </c>
      <c r="I5" s="335" t="s">
        <v>202</v>
      </c>
    </row>
    <row r="6" spans="1:10" s="25" customFormat="1" ht="22.5" customHeight="1" x14ac:dyDescent="0.25">
      <c r="A6" s="328" t="s">
        <v>112</v>
      </c>
      <c r="B6" s="328"/>
      <c r="C6" s="330"/>
      <c r="D6" s="330"/>
      <c r="E6" s="60" t="s">
        <v>203</v>
      </c>
      <c r="F6" s="183" t="s">
        <v>204</v>
      </c>
      <c r="G6" s="61" t="s">
        <v>205</v>
      </c>
      <c r="H6" s="334" t="s">
        <v>115</v>
      </c>
      <c r="I6" s="335"/>
    </row>
    <row r="7" spans="1:10" s="24" customFormat="1" ht="22.5" customHeight="1" x14ac:dyDescent="0.25">
      <c r="A7" s="329" t="s">
        <v>116</v>
      </c>
      <c r="B7" s="329"/>
      <c r="C7" s="329"/>
      <c r="D7" s="329"/>
      <c r="E7" s="329"/>
      <c r="F7" s="329"/>
      <c r="G7" s="329"/>
      <c r="H7" s="329"/>
      <c r="I7" s="329"/>
    </row>
    <row r="8" spans="1:10" ht="22.5" customHeight="1" x14ac:dyDescent="0.25">
      <c r="A8" s="203" t="s">
        <v>40</v>
      </c>
      <c r="B8" s="203"/>
      <c r="C8" s="203" t="s">
        <v>39</v>
      </c>
      <c r="D8" s="204">
        <v>43238</v>
      </c>
      <c r="E8" s="205">
        <v>-6.3</v>
      </c>
      <c r="F8" s="205">
        <v>4.5999999999999996</v>
      </c>
      <c r="G8" s="205">
        <v>8.5</v>
      </c>
      <c r="H8" s="205">
        <v>6.54</v>
      </c>
      <c r="I8" s="205">
        <v>0.5</v>
      </c>
    </row>
    <row r="9" spans="1:10" ht="22.5" customHeight="1" x14ac:dyDescent="0.25">
      <c r="A9" s="165" t="s">
        <v>103</v>
      </c>
      <c r="B9" s="165"/>
      <c r="C9" s="165" t="s">
        <v>47</v>
      </c>
      <c r="D9" s="166">
        <v>43220</v>
      </c>
      <c r="E9" s="167">
        <v>-8.4</v>
      </c>
      <c r="F9" s="167">
        <v>4.3999999999999995</v>
      </c>
      <c r="G9" s="167">
        <v>-38.299999999999997</v>
      </c>
      <c r="H9" s="167">
        <v>5.6899999999999995</v>
      </c>
      <c r="I9" s="168" t="s">
        <v>117</v>
      </c>
    </row>
    <row r="10" spans="1:10" ht="22.5" customHeight="1" x14ac:dyDescent="0.25">
      <c r="A10" s="327" t="s">
        <v>118</v>
      </c>
      <c r="B10" s="327"/>
      <c r="C10" s="165" t="s">
        <v>260</v>
      </c>
      <c r="D10" s="166">
        <v>43220</v>
      </c>
      <c r="E10" s="167">
        <v>9.4</v>
      </c>
      <c r="F10" s="167">
        <v>0.2</v>
      </c>
      <c r="G10" s="167">
        <v>0.8</v>
      </c>
      <c r="H10" s="167">
        <v>5.6899999999999995</v>
      </c>
      <c r="I10" s="168" t="s">
        <v>117</v>
      </c>
    </row>
    <row r="12" spans="1:10" x14ac:dyDescent="0.25">
      <c r="A12" s="163" t="s">
        <v>252</v>
      </c>
      <c r="B12" s="162" t="s">
        <v>261</v>
      </c>
      <c r="C12" s="162"/>
      <c r="D12" s="162"/>
      <c r="E12" s="162"/>
      <c r="F12" s="162"/>
      <c r="G12" s="162"/>
      <c r="H12" s="162"/>
      <c r="I12" s="162"/>
      <c r="J12" s="162"/>
    </row>
    <row r="13" spans="1:10" x14ac:dyDescent="0.25">
      <c r="A13" s="163" t="s">
        <v>253</v>
      </c>
      <c r="B13" s="162" t="s">
        <v>262</v>
      </c>
      <c r="C13" s="162"/>
      <c r="D13" s="162"/>
      <c r="E13" s="162"/>
      <c r="F13" s="162"/>
      <c r="G13" s="162"/>
      <c r="H13" s="162"/>
      <c r="I13" s="162"/>
      <c r="J13" s="162"/>
    </row>
    <row r="14" spans="1:10" x14ac:dyDescent="0.25">
      <c r="A14" s="163"/>
      <c r="B14" s="162" t="s">
        <v>263</v>
      </c>
      <c r="C14" s="162"/>
      <c r="D14" s="162"/>
      <c r="E14" s="162"/>
      <c r="F14" s="162"/>
      <c r="G14" s="162"/>
      <c r="H14" s="162"/>
      <c r="I14" s="162"/>
      <c r="J14" s="162"/>
    </row>
    <row r="15" spans="1:10" x14ac:dyDescent="0.25">
      <c r="A15" s="163" t="s">
        <v>254</v>
      </c>
      <c r="B15" s="162" t="s">
        <v>264</v>
      </c>
      <c r="C15" s="162"/>
      <c r="D15" s="162"/>
      <c r="E15" s="162"/>
      <c r="F15" s="162"/>
      <c r="G15" s="162"/>
      <c r="H15" s="162"/>
      <c r="I15" s="162"/>
      <c r="J15" s="162"/>
    </row>
    <row r="16" spans="1:10" x14ac:dyDescent="0.25">
      <c r="A16" s="162" t="s">
        <v>265</v>
      </c>
      <c r="B16" s="162"/>
      <c r="C16" s="162"/>
      <c r="D16" s="162"/>
      <c r="E16" s="162"/>
      <c r="F16" s="162"/>
      <c r="G16" s="162"/>
      <c r="H16" s="162"/>
      <c r="I16" s="162"/>
      <c r="J16" s="162"/>
    </row>
    <row r="17" spans="1:10" x14ac:dyDescent="0.25">
      <c r="A17" s="162"/>
      <c r="B17" s="162"/>
      <c r="C17" s="162"/>
      <c r="D17" s="162"/>
      <c r="E17" s="162"/>
      <c r="F17" s="162"/>
      <c r="G17" s="162"/>
      <c r="H17" s="162"/>
      <c r="I17" s="162"/>
      <c r="J17" s="162"/>
    </row>
  </sheetData>
  <mergeCells count="8">
    <mergeCell ref="A10:B10"/>
    <mergeCell ref="A6:B6"/>
    <mergeCell ref="A7:I7"/>
    <mergeCell ref="C5:C6"/>
    <mergeCell ref="D5:D6"/>
    <mergeCell ref="E5:G5"/>
    <mergeCell ref="H5:H6"/>
    <mergeCell ref="I5:I6"/>
  </mergeCells>
  <pageMargins left="0.7" right="0.7" top="0.75" bottom="0.75" header="0.3" footer="0.3"/>
  <ignoredErrors>
    <ignoredError sqref="A15 A12:A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6"/>
  <sheetViews>
    <sheetView workbookViewId="0">
      <selection activeCell="A6" sqref="A6"/>
    </sheetView>
  </sheetViews>
  <sheetFormatPr defaultColWidth="9.140625" defaultRowHeight="15" x14ac:dyDescent="0.25"/>
  <cols>
    <col min="1" max="1" width="26.28515625" style="3" customWidth="1"/>
    <col min="2" max="4" width="12.5703125" style="3" customWidth="1"/>
    <col min="5" max="16384" width="9.140625" style="3"/>
  </cols>
  <sheetData>
    <row r="1" spans="1:1" s="4" customFormat="1" ht="18.75" x14ac:dyDescent="0.3">
      <c r="A1" s="97" t="s">
        <v>0</v>
      </c>
    </row>
    <row r="3" spans="1:1" x14ac:dyDescent="0.25">
      <c r="A3" s="98" t="s">
        <v>313</v>
      </c>
    </row>
    <row r="4" spans="1:1" x14ac:dyDescent="0.25">
      <c r="A4" s="3" t="s">
        <v>314</v>
      </c>
    </row>
    <row r="6" spans="1:1" x14ac:dyDescent="0.25">
      <c r="A6" s="229" t="s">
        <v>315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6"/>
  <sheetViews>
    <sheetView workbookViewId="0">
      <selection activeCell="D8" sqref="D8"/>
    </sheetView>
  </sheetViews>
  <sheetFormatPr defaultColWidth="9.140625" defaultRowHeight="15" x14ac:dyDescent="0.25"/>
  <cols>
    <col min="1" max="3" width="13.28515625" style="4" customWidth="1"/>
    <col min="4" max="4" width="14.5703125" style="4" customWidth="1"/>
    <col min="5" max="5" width="17.85546875" style="4" customWidth="1"/>
    <col min="6" max="6" width="13.28515625" style="4" customWidth="1"/>
    <col min="7" max="16384" width="9.140625" style="4"/>
  </cols>
  <sheetData>
    <row r="1" spans="1:1" s="5" customFormat="1" ht="18.75" x14ac:dyDescent="0.3">
      <c r="A1" s="97" t="s">
        <v>3</v>
      </c>
    </row>
    <row r="3" spans="1:1" x14ac:dyDescent="0.25">
      <c r="A3" s="98" t="s">
        <v>313</v>
      </c>
    </row>
    <row r="4" spans="1:1" x14ac:dyDescent="0.25">
      <c r="A4" s="3" t="s">
        <v>314</v>
      </c>
    </row>
    <row r="6" spans="1:1" x14ac:dyDescent="0.25">
      <c r="A6" s="229" t="s">
        <v>315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1"/>
  <sheetViews>
    <sheetView workbookViewId="0">
      <selection activeCell="V20" sqref="V20"/>
    </sheetView>
  </sheetViews>
  <sheetFormatPr defaultColWidth="9.140625" defaultRowHeight="15" x14ac:dyDescent="0.25"/>
  <cols>
    <col min="1" max="1" width="23.5703125" style="4" customWidth="1"/>
    <col min="2" max="4" width="13" style="4" customWidth="1"/>
    <col min="5" max="5" width="16" style="4" customWidth="1"/>
    <col min="6" max="8" width="13" style="4" customWidth="1"/>
    <col min="9" max="16384" width="9.140625" style="4"/>
  </cols>
  <sheetData>
    <row r="1" spans="1:7" s="5" customFormat="1" ht="18.75" x14ac:dyDescent="0.3">
      <c r="A1" s="97" t="s">
        <v>4</v>
      </c>
    </row>
    <row r="2" spans="1:7" s="5" customFormat="1" ht="18.75" x14ac:dyDescent="0.3">
      <c r="A2" s="97"/>
    </row>
    <row r="3" spans="1:7" ht="24" customHeight="1" x14ac:dyDescent="0.25">
      <c r="A3" s="338" t="s">
        <v>282</v>
      </c>
      <c r="B3" s="339"/>
      <c r="C3" s="339"/>
      <c r="D3" s="339"/>
      <c r="E3" s="339"/>
      <c r="F3" s="339"/>
      <c r="G3" s="339"/>
    </row>
    <row r="4" spans="1:7" x14ac:dyDescent="0.25">
      <c r="A4" s="162" t="s">
        <v>266</v>
      </c>
    </row>
    <row r="5" spans="1:7" x14ac:dyDescent="0.25">
      <c r="B5" s="162"/>
      <c r="C5" s="162"/>
      <c r="D5" s="162"/>
      <c r="E5" s="162"/>
      <c r="F5" s="162"/>
    </row>
    <row r="7" spans="1:7" x14ac:dyDescent="0.25">
      <c r="A7" s="112" t="s">
        <v>100</v>
      </c>
      <c r="B7" s="336" t="s">
        <v>176</v>
      </c>
      <c r="C7" s="337"/>
      <c r="D7" s="337"/>
      <c r="E7" s="337"/>
      <c r="F7" s="337"/>
    </row>
    <row r="8" spans="1:7" x14ac:dyDescent="0.25">
      <c r="A8" s="58"/>
      <c r="B8" s="59" t="s">
        <v>101</v>
      </c>
      <c r="C8" s="59" t="s">
        <v>40</v>
      </c>
      <c r="D8" s="59" t="s">
        <v>102</v>
      </c>
      <c r="E8" s="59" t="s">
        <v>103</v>
      </c>
      <c r="F8" s="59" t="s">
        <v>104</v>
      </c>
    </row>
    <row r="9" spans="1:7" x14ac:dyDescent="0.25">
      <c r="A9" s="11" t="s">
        <v>105</v>
      </c>
      <c r="B9" s="18">
        <v>54.845860485775624</v>
      </c>
      <c r="C9" s="18">
        <v>54.02338756137469</v>
      </c>
      <c r="D9" s="18">
        <v>35.039811400435283</v>
      </c>
      <c r="E9" s="18">
        <v>47.117687020222689</v>
      </c>
      <c r="F9" s="18">
        <v>54.689418964466356</v>
      </c>
    </row>
    <row r="10" spans="1:7" x14ac:dyDescent="0.25">
      <c r="A10" s="11" t="s">
        <v>106</v>
      </c>
      <c r="B10" s="18">
        <v>15.875228306396824</v>
      </c>
      <c r="C10" s="18">
        <v>15.81047828564534</v>
      </c>
      <c r="D10" s="18">
        <v>18.449186683228014</v>
      </c>
      <c r="E10" s="18">
        <v>19.869663708010531</v>
      </c>
      <c r="F10" s="18">
        <v>16.441370181258208</v>
      </c>
    </row>
    <row r="11" spans="1:7" x14ac:dyDescent="0.25">
      <c r="A11" s="11" t="s">
        <v>107</v>
      </c>
      <c r="B11" s="18">
        <v>26.751121527548065</v>
      </c>
      <c r="C11" s="18">
        <v>24.545745331305714</v>
      </c>
      <c r="D11" s="18">
        <v>44.615475170543085</v>
      </c>
      <c r="E11" s="18">
        <v>30.748418851825832</v>
      </c>
      <c r="F11" s="18">
        <v>22.14731318800051</v>
      </c>
    </row>
    <row r="12" spans="1:7" x14ac:dyDescent="0.25">
      <c r="A12" s="11" t="s">
        <v>108</v>
      </c>
      <c r="B12" s="18">
        <v>2.7404691216563655</v>
      </c>
      <c r="C12" s="18">
        <v>4.4479000991407078</v>
      </c>
      <c r="D12" s="18">
        <v>2.1739778670372729</v>
      </c>
      <c r="E12" s="18">
        <v>2.4992147015190902</v>
      </c>
      <c r="F12" s="18">
        <v>0.47990194422404509</v>
      </c>
    </row>
    <row r="13" spans="1:7" x14ac:dyDescent="0.25">
      <c r="A13" s="17" t="s">
        <v>109</v>
      </c>
      <c r="B13" s="105">
        <v>-0.21267944137687667</v>
      </c>
      <c r="C13" s="105">
        <v>1.1724887225335416</v>
      </c>
      <c r="D13" s="105">
        <v>-0.278451121243663</v>
      </c>
      <c r="E13" s="105">
        <v>-0.23498428157816037</v>
      </c>
      <c r="F13" s="105">
        <v>6.2419957220509064</v>
      </c>
    </row>
    <row r="14" spans="1:7" x14ac:dyDescent="0.25">
      <c r="A14" s="11"/>
      <c r="B14" s="21"/>
      <c r="C14" s="21"/>
      <c r="D14" s="21"/>
      <c r="E14" s="21"/>
      <c r="F14" s="21"/>
    </row>
    <row r="15" spans="1:7" x14ac:dyDescent="0.25">
      <c r="A15" s="112" t="s">
        <v>110</v>
      </c>
      <c r="B15" s="336" t="s">
        <v>176</v>
      </c>
      <c r="C15" s="336"/>
      <c r="D15" s="336"/>
      <c r="E15" s="336"/>
      <c r="F15" s="336"/>
      <c r="G15" s="336"/>
    </row>
    <row r="16" spans="1:7" x14ac:dyDescent="0.25">
      <c r="A16" s="101"/>
      <c r="B16" s="59" t="s">
        <v>101</v>
      </c>
      <c r="C16" s="59" t="s">
        <v>40</v>
      </c>
      <c r="D16" s="59" t="s">
        <v>102</v>
      </c>
      <c r="E16" s="59" t="s">
        <v>103</v>
      </c>
      <c r="F16" s="59" t="s">
        <v>104</v>
      </c>
      <c r="G16" s="59" t="s">
        <v>111</v>
      </c>
    </row>
    <row r="17" spans="1:7" x14ac:dyDescent="0.25">
      <c r="A17" s="11" t="s">
        <v>105</v>
      </c>
      <c r="B17" s="19">
        <v>53.829475426848539</v>
      </c>
      <c r="C17" s="19">
        <v>51.230290924721658</v>
      </c>
      <c r="D17" s="19">
        <v>37.245845273788611</v>
      </c>
      <c r="E17" s="19">
        <v>34.110720260051586</v>
      </c>
      <c r="F17" s="18">
        <v>41.692374460903721</v>
      </c>
      <c r="G17" s="19">
        <v>36.397551801838681</v>
      </c>
    </row>
    <row r="18" spans="1:7" x14ac:dyDescent="0.25">
      <c r="A18" s="11" t="s">
        <v>106</v>
      </c>
      <c r="B18" s="19">
        <v>9.5608204106962962</v>
      </c>
      <c r="C18" s="19">
        <v>10.708140174072582</v>
      </c>
      <c r="D18" s="19">
        <v>18.439549768769446</v>
      </c>
      <c r="E18" s="19">
        <v>23.800392622304159</v>
      </c>
      <c r="F18" s="18">
        <v>19.85518489194472</v>
      </c>
      <c r="G18" s="19">
        <v>24.040664624250642</v>
      </c>
    </row>
    <row r="19" spans="1:7" x14ac:dyDescent="0.25">
      <c r="A19" s="11" t="s">
        <v>107</v>
      </c>
      <c r="B19" s="19">
        <v>29.324804105377218</v>
      </c>
      <c r="C19" s="20">
        <v>29.612279113600742</v>
      </c>
      <c r="D19" s="19">
        <v>38.060821390860703</v>
      </c>
      <c r="E19" s="19">
        <v>35.433511044443236</v>
      </c>
      <c r="F19" s="18">
        <v>28.74678127719935</v>
      </c>
      <c r="G19" s="20">
        <v>35.437721665580447</v>
      </c>
    </row>
    <row r="20" spans="1:7" x14ac:dyDescent="0.25">
      <c r="A20" s="11" t="s">
        <v>108</v>
      </c>
      <c r="B20" s="19">
        <v>3.5393738288834595</v>
      </c>
      <c r="C20" s="20">
        <v>3.93714546528805</v>
      </c>
      <c r="D20" s="19">
        <v>5.3841902984792886</v>
      </c>
      <c r="E20" s="19">
        <v>6.7124486894589426</v>
      </c>
      <c r="F20" s="19">
        <v>4.3768924170568662</v>
      </c>
      <c r="G20" s="20">
        <v>4.0416293332446944</v>
      </c>
    </row>
    <row r="21" spans="1:7" x14ac:dyDescent="0.25">
      <c r="A21" s="17" t="s">
        <v>109</v>
      </c>
      <c r="B21" s="78">
        <v>3.7455262281945028</v>
      </c>
      <c r="C21" s="78">
        <v>4.5121443223169644</v>
      </c>
      <c r="D21" s="78">
        <v>0.86959326810193993</v>
      </c>
      <c r="E21" s="78">
        <v>-5.7072616257921094E-2</v>
      </c>
      <c r="F21" s="78">
        <v>5.3287669528953296</v>
      </c>
      <c r="G21" s="78">
        <v>8.2432575085534629E-2</v>
      </c>
    </row>
  </sheetData>
  <mergeCells count="3">
    <mergeCell ref="B7:F7"/>
    <mergeCell ref="B15:G15"/>
    <mergeCell ref="A3:G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6"/>
  <sheetViews>
    <sheetView workbookViewId="0">
      <selection activeCell="B45" sqref="B45"/>
    </sheetView>
  </sheetViews>
  <sheetFormatPr defaultColWidth="9.140625" defaultRowHeight="15" x14ac:dyDescent="0.25"/>
  <cols>
    <col min="1" max="1" width="22.7109375" style="4" customWidth="1"/>
    <col min="2" max="2" width="16.42578125" style="4" customWidth="1"/>
    <col min="3" max="3" width="19.28515625" style="4" customWidth="1"/>
    <col min="4" max="4" width="24" style="4" customWidth="1"/>
    <col min="5" max="5" width="21.28515625" style="4" customWidth="1"/>
    <col min="6" max="6" width="18.140625" style="4" customWidth="1"/>
    <col min="7" max="8" width="14" style="4" customWidth="1"/>
    <col min="9" max="16384" width="9.140625" style="4"/>
  </cols>
  <sheetData>
    <row r="1" spans="1:1" s="5" customFormat="1" ht="18.75" x14ac:dyDescent="0.3">
      <c r="A1" s="97" t="s">
        <v>5</v>
      </c>
    </row>
    <row r="3" spans="1:1" x14ac:dyDescent="0.25">
      <c r="A3" s="98" t="s">
        <v>313</v>
      </c>
    </row>
    <row r="4" spans="1:1" x14ac:dyDescent="0.25">
      <c r="A4" s="3" t="s">
        <v>314</v>
      </c>
    </row>
    <row r="6" spans="1:1" x14ac:dyDescent="0.25">
      <c r="A6" s="229" t="s">
        <v>315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6"/>
  <sheetViews>
    <sheetView workbookViewId="0">
      <selection activeCell="B42" sqref="B42"/>
    </sheetView>
  </sheetViews>
  <sheetFormatPr defaultColWidth="9.140625" defaultRowHeight="15" x14ac:dyDescent="0.25"/>
  <cols>
    <col min="1" max="1" width="17.7109375" style="2" customWidth="1"/>
    <col min="2" max="3" width="20.42578125" style="2" customWidth="1"/>
    <col min="4" max="4" width="21.28515625" style="2" customWidth="1"/>
    <col min="5" max="5" width="20.42578125" style="2" customWidth="1"/>
    <col min="6" max="6" width="17.42578125" style="2" customWidth="1"/>
    <col min="7" max="8" width="20.42578125" style="2" customWidth="1"/>
    <col min="9" max="16384" width="9.140625" style="2"/>
  </cols>
  <sheetData>
    <row r="1" spans="1:1" s="1" customFormat="1" ht="18.75" x14ac:dyDescent="0.3">
      <c r="A1" s="1" t="s">
        <v>6</v>
      </c>
    </row>
    <row r="2" spans="1:1" s="1" customFormat="1" ht="15" customHeight="1" x14ac:dyDescent="0.3"/>
    <row r="3" spans="1:1" x14ac:dyDescent="0.25">
      <c r="A3" s="98" t="s">
        <v>313</v>
      </c>
    </row>
    <row r="4" spans="1:1" x14ac:dyDescent="0.25">
      <c r="A4" s="3" t="s">
        <v>314</v>
      </c>
    </row>
    <row r="5" spans="1:1" x14ac:dyDescent="0.25">
      <c r="A5" s="4"/>
    </row>
    <row r="6" spans="1:1" x14ac:dyDescent="0.25">
      <c r="A6" s="229" t="s">
        <v>315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27"/>
  <sheetViews>
    <sheetView workbookViewId="0">
      <selection activeCell="B32" sqref="B32"/>
    </sheetView>
  </sheetViews>
  <sheetFormatPr defaultColWidth="9.140625" defaultRowHeight="15" x14ac:dyDescent="0.25"/>
  <cols>
    <col min="1" max="1" width="23.7109375" style="157" customWidth="1"/>
    <col min="2" max="2" width="91.85546875" style="152" customWidth="1"/>
    <col min="3" max="3" width="56.140625" style="4" customWidth="1"/>
    <col min="4" max="16384" width="9.140625" style="4"/>
  </cols>
  <sheetData>
    <row r="1" spans="1:3" s="5" customFormat="1" ht="18.75" x14ac:dyDescent="0.3">
      <c r="A1" s="156" t="s">
        <v>8</v>
      </c>
      <c r="B1" s="155"/>
    </row>
    <row r="3" spans="1:3" x14ac:dyDescent="0.25">
      <c r="A3" s="173" t="s">
        <v>267</v>
      </c>
    </row>
    <row r="5" spans="1:3" x14ac:dyDescent="0.25">
      <c r="A5" s="122"/>
      <c r="B5" s="175" t="s">
        <v>289</v>
      </c>
      <c r="C5" s="153" t="s">
        <v>290</v>
      </c>
    </row>
    <row r="6" spans="1:3" ht="30" x14ac:dyDescent="0.25">
      <c r="A6" s="176" t="s">
        <v>239</v>
      </c>
      <c r="B6" s="177" t="s">
        <v>287</v>
      </c>
      <c r="C6" s="174"/>
    </row>
    <row r="7" spans="1:3" ht="15" customHeight="1" x14ac:dyDescent="0.25">
      <c r="A7" s="178">
        <v>42401</v>
      </c>
      <c r="B7" s="179" t="s">
        <v>240</v>
      </c>
      <c r="C7" s="174"/>
    </row>
    <row r="8" spans="1:3" x14ac:dyDescent="0.25">
      <c r="A8" s="178">
        <v>42430</v>
      </c>
      <c r="B8" s="180" t="s">
        <v>241</v>
      </c>
      <c r="C8" s="174"/>
    </row>
    <row r="9" spans="1:3" ht="15" customHeight="1" x14ac:dyDescent="0.25">
      <c r="A9" s="178">
        <v>42856</v>
      </c>
      <c r="B9" s="179" t="s">
        <v>285</v>
      </c>
      <c r="C9" s="174"/>
    </row>
    <row r="10" spans="1:3" x14ac:dyDescent="0.25">
      <c r="A10" s="178">
        <v>42917</v>
      </c>
      <c r="B10" s="179"/>
      <c r="C10" s="174" t="s">
        <v>246</v>
      </c>
    </row>
    <row r="11" spans="1:3" x14ac:dyDescent="0.25">
      <c r="A11" s="178">
        <v>42948</v>
      </c>
      <c r="B11" s="180" t="s">
        <v>242</v>
      </c>
      <c r="C11" s="174"/>
    </row>
    <row r="12" spans="1:3" x14ac:dyDescent="0.25">
      <c r="A12" s="178">
        <v>43040</v>
      </c>
      <c r="B12" s="180" t="s">
        <v>243</v>
      </c>
      <c r="C12" s="174"/>
    </row>
    <row r="13" spans="1:3" ht="15" customHeight="1" x14ac:dyDescent="0.25">
      <c r="A13" s="178">
        <v>43160</v>
      </c>
      <c r="B13" s="179" t="s">
        <v>244</v>
      </c>
      <c r="C13" s="174"/>
    </row>
    <row r="14" spans="1:3" x14ac:dyDescent="0.25">
      <c r="A14" s="178">
        <v>43191</v>
      </c>
      <c r="B14" s="180" t="s">
        <v>245</v>
      </c>
      <c r="C14" s="174" t="s">
        <v>247</v>
      </c>
    </row>
    <row r="15" spans="1:3" ht="15" customHeight="1" x14ac:dyDescent="0.25">
      <c r="A15" s="178">
        <v>43221</v>
      </c>
      <c r="B15" s="177" t="s">
        <v>283</v>
      </c>
      <c r="C15" s="174"/>
    </row>
    <row r="16" spans="1:3" ht="30" customHeight="1" x14ac:dyDescent="0.25">
      <c r="A16" s="178">
        <v>43282</v>
      </c>
      <c r="B16" s="177" t="s">
        <v>286</v>
      </c>
      <c r="C16" s="174"/>
    </row>
    <row r="17" spans="1:4" ht="15" customHeight="1" x14ac:dyDescent="0.25">
      <c r="A17" s="178">
        <v>43313</v>
      </c>
      <c r="B17" s="177" t="s">
        <v>284</v>
      </c>
      <c r="C17" s="174"/>
    </row>
    <row r="18" spans="1:4" ht="30" customHeight="1" x14ac:dyDescent="0.25">
      <c r="A18" s="178">
        <v>43344</v>
      </c>
      <c r="B18" s="177" t="s">
        <v>288</v>
      </c>
      <c r="C18" s="174"/>
    </row>
    <row r="19" spans="1:4" x14ac:dyDescent="0.25">
      <c r="A19" s="178">
        <v>43374</v>
      </c>
      <c r="B19" s="180" t="s">
        <v>248</v>
      </c>
      <c r="C19" s="174"/>
    </row>
    <row r="20" spans="1:4" x14ac:dyDescent="0.25">
      <c r="A20" s="272">
        <v>43405</v>
      </c>
      <c r="B20" s="273" t="s">
        <v>249</v>
      </c>
      <c r="C20" s="274" t="s">
        <v>250</v>
      </c>
    </row>
    <row r="21" spans="1:4" x14ac:dyDescent="0.25">
      <c r="A21" s="267"/>
      <c r="B21" s="268" t="s">
        <v>337</v>
      </c>
      <c r="C21" s="269"/>
    </row>
    <row r="22" spans="1:4" x14ac:dyDescent="0.25">
      <c r="A22" s="264">
        <v>43800</v>
      </c>
      <c r="B22" s="265"/>
      <c r="C22" s="266" t="s">
        <v>338</v>
      </c>
    </row>
    <row r="23" spans="1:4" x14ac:dyDescent="0.25">
      <c r="A23" s="262">
        <v>43466</v>
      </c>
      <c r="B23" s="263" t="s">
        <v>339</v>
      </c>
    </row>
    <row r="24" spans="1:4" x14ac:dyDescent="0.25">
      <c r="A24" s="267"/>
      <c r="B24" s="268" t="s">
        <v>340</v>
      </c>
      <c r="C24" s="269"/>
    </row>
    <row r="25" spans="1:4" x14ac:dyDescent="0.25">
      <c r="A25" s="264">
        <v>43497</v>
      </c>
      <c r="B25" s="265" t="s">
        <v>341</v>
      </c>
      <c r="C25" s="266"/>
    </row>
    <row r="26" spans="1:4" x14ac:dyDescent="0.25">
      <c r="A26" s="270">
        <v>43556</v>
      </c>
      <c r="B26" s="265"/>
      <c r="C26" s="271" t="s">
        <v>342</v>
      </c>
      <c r="D26" s="28"/>
    </row>
    <row r="27" spans="1:4" x14ac:dyDescent="0.25">
      <c r="A27" s="26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25"/>
  <sheetViews>
    <sheetView workbookViewId="0">
      <selection activeCell="V10" sqref="V10"/>
    </sheetView>
  </sheetViews>
  <sheetFormatPr defaultColWidth="9.140625" defaultRowHeight="15" x14ac:dyDescent="0.25"/>
  <cols>
    <col min="1" max="1" width="13.42578125" style="3" bestFit="1" customWidth="1"/>
    <col min="2" max="2" width="16.28515625" style="3" customWidth="1"/>
    <col min="3" max="3" width="17" style="3" customWidth="1"/>
    <col min="4" max="4" width="21" style="3" customWidth="1"/>
    <col min="5" max="5" width="25.5703125" style="3" customWidth="1"/>
    <col min="6" max="6" width="17" style="3" customWidth="1"/>
    <col min="7" max="16384" width="9.140625" style="3"/>
  </cols>
  <sheetData>
    <row r="1" spans="1:14" ht="18.75" x14ac:dyDescent="0.3">
      <c r="A1" s="97" t="s">
        <v>9</v>
      </c>
      <c r="C1" s="5"/>
      <c r="D1" s="5"/>
      <c r="E1" s="5"/>
    </row>
    <row r="2" spans="1:14" ht="18.75" x14ac:dyDescent="0.3">
      <c r="A2" s="97"/>
      <c r="C2" s="5"/>
      <c r="D2" s="5"/>
      <c r="E2" s="5"/>
    </row>
    <row r="3" spans="1:14" ht="60" customHeight="1" x14ac:dyDescent="0.25">
      <c r="A3" s="341" t="s">
        <v>352</v>
      </c>
      <c r="B3" s="339"/>
      <c r="C3" s="339"/>
      <c r="D3" s="339"/>
      <c r="E3" s="339"/>
      <c r="F3" s="339"/>
      <c r="G3" s="162"/>
      <c r="H3" s="162"/>
      <c r="I3" s="162"/>
      <c r="J3" s="162"/>
      <c r="K3" s="162"/>
      <c r="L3" s="162"/>
      <c r="M3" s="162"/>
      <c r="N3" s="162"/>
    </row>
    <row r="4" spans="1:14" x14ac:dyDescent="0.25">
      <c r="A4" s="169" t="s">
        <v>268</v>
      </c>
      <c r="B4" s="162"/>
      <c r="C4" s="162"/>
      <c r="D4" s="162"/>
      <c r="E4" s="162"/>
      <c r="F4" s="162"/>
      <c r="G4" s="162"/>
      <c r="H4" s="162"/>
      <c r="I4" s="162"/>
      <c r="J4" s="162"/>
      <c r="K4" s="162"/>
      <c r="L4" s="162"/>
      <c r="M4" s="162"/>
      <c r="N4" s="162"/>
    </row>
    <row r="5" spans="1:14" ht="24" customHeight="1" x14ac:dyDescent="0.25">
      <c r="A5" s="341" t="s">
        <v>291</v>
      </c>
      <c r="B5" s="339"/>
      <c r="C5" s="339"/>
      <c r="D5" s="339"/>
      <c r="E5" s="339"/>
      <c r="F5" s="339"/>
      <c r="G5" s="162"/>
      <c r="H5" s="162"/>
      <c r="I5" s="162"/>
      <c r="J5" s="162"/>
      <c r="K5" s="162"/>
      <c r="L5" s="162"/>
      <c r="M5" s="162"/>
      <c r="N5" s="162"/>
    </row>
    <row r="6" spans="1:14" ht="18.75" x14ac:dyDescent="0.3">
      <c r="A6" s="97"/>
      <c r="C6" s="5"/>
      <c r="D6" s="5"/>
      <c r="E6" s="5"/>
    </row>
    <row r="7" spans="1:14" x14ac:dyDescent="0.25">
      <c r="A7" s="107"/>
      <c r="B7" s="340" t="s">
        <v>318</v>
      </c>
      <c r="C7" s="340"/>
      <c r="D7" s="340"/>
      <c r="E7" s="340"/>
      <c r="F7" s="108" t="s">
        <v>176</v>
      </c>
    </row>
    <row r="8" spans="1:14" x14ac:dyDescent="0.25">
      <c r="A8" s="59"/>
      <c r="B8" s="109" t="s">
        <v>121</v>
      </c>
      <c r="C8" s="109" t="s">
        <v>119</v>
      </c>
      <c r="D8" s="109" t="s">
        <v>120</v>
      </c>
      <c r="E8" s="109" t="s">
        <v>107</v>
      </c>
      <c r="F8" s="109" t="s">
        <v>200</v>
      </c>
    </row>
    <row r="9" spans="1:14" x14ac:dyDescent="0.25">
      <c r="A9" s="232">
        <v>2006</v>
      </c>
      <c r="B9" s="235">
        <v>13454.719710540554</v>
      </c>
      <c r="C9" s="235">
        <v>2191</v>
      </c>
      <c r="D9" s="235">
        <v>913.48777220440115</v>
      </c>
      <c r="E9" s="234">
        <v>530.65276841469586</v>
      </c>
      <c r="F9" s="26">
        <v>8.7960979999999989</v>
      </c>
    </row>
    <row r="10" spans="1:14" x14ac:dyDescent="0.25">
      <c r="A10" s="232">
        <v>2007</v>
      </c>
      <c r="B10" s="235">
        <v>14564.528170185324</v>
      </c>
      <c r="C10" s="235">
        <v>2258</v>
      </c>
      <c r="D10" s="235">
        <v>1007.2051248181856</v>
      </c>
      <c r="E10" s="234">
        <v>541.35900843309264</v>
      </c>
      <c r="F10" s="26">
        <v>8.7960979999999989</v>
      </c>
    </row>
    <row r="11" spans="1:14" x14ac:dyDescent="0.25">
      <c r="A11" s="232">
        <v>2008</v>
      </c>
      <c r="B11" s="235">
        <v>15956.604814495731</v>
      </c>
      <c r="C11" s="235">
        <v>2319</v>
      </c>
      <c r="D11" s="235">
        <v>1715.2485978851532</v>
      </c>
      <c r="E11" s="234">
        <v>542.34447548064907</v>
      </c>
      <c r="F11" s="26">
        <v>8.7639999999999993</v>
      </c>
    </row>
    <row r="12" spans="1:14" x14ac:dyDescent="0.25">
      <c r="A12" s="232">
        <v>2009</v>
      </c>
      <c r="B12" s="235">
        <v>17150.630533908985</v>
      </c>
      <c r="C12" s="235">
        <v>2529</v>
      </c>
      <c r="D12" s="235">
        <v>1814.4419032642193</v>
      </c>
      <c r="E12" s="234">
        <v>560.23523542676639</v>
      </c>
      <c r="F12" s="26">
        <v>10.645480000000001</v>
      </c>
    </row>
    <row r="13" spans="1:14" x14ac:dyDescent="0.25">
      <c r="A13" s="232">
        <v>2010</v>
      </c>
      <c r="B13" s="235">
        <v>17948.849394647059</v>
      </c>
      <c r="C13" s="235">
        <v>2748</v>
      </c>
      <c r="D13" s="235">
        <v>1477.6700597780164</v>
      </c>
      <c r="E13" s="234">
        <v>587.64996468511288</v>
      </c>
      <c r="F13" s="26">
        <v>10.049363</v>
      </c>
    </row>
    <row r="14" spans="1:14" x14ac:dyDescent="0.25">
      <c r="A14" s="232">
        <v>2011</v>
      </c>
      <c r="B14" s="235">
        <v>18725.354623370091</v>
      </c>
      <c r="C14" s="235">
        <v>2922</v>
      </c>
      <c r="D14" s="235">
        <v>1474.0500752296168</v>
      </c>
      <c r="E14" s="234">
        <v>563.74293619225034</v>
      </c>
      <c r="F14" s="26">
        <v>10.049363</v>
      </c>
    </row>
    <row r="15" spans="1:14" x14ac:dyDescent="0.25">
      <c r="A15" s="232">
        <v>2012</v>
      </c>
      <c r="B15" s="235">
        <v>19730.767381450354</v>
      </c>
      <c r="C15" s="235">
        <v>3098</v>
      </c>
      <c r="D15" s="235">
        <v>1642.064880409755</v>
      </c>
      <c r="E15" s="234">
        <v>584.47181728202565</v>
      </c>
      <c r="F15" s="26">
        <v>10.049363</v>
      </c>
    </row>
    <row r="16" spans="1:14" x14ac:dyDescent="0.25">
      <c r="A16" s="232">
        <v>2013</v>
      </c>
      <c r="B16" s="235">
        <v>20625.334562745047</v>
      </c>
      <c r="C16" s="235">
        <v>3202</v>
      </c>
      <c r="D16" s="235">
        <v>1601.4837314656347</v>
      </c>
      <c r="E16" s="234">
        <v>569.22688278192652</v>
      </c>
      <c r="F16" s="26">
        <v>10.049363</v>
      </c>
    </row>
    <row r="17" spans="1:6" x14ac:dyDescent="0.25">
      <c r="A17" s="232">
        <v>2014</v>
      </c>
      <c r="B17" s="235">
        <v>21442.451144061084</v>
      </c>
      <c r="C17" s="235">
        <v>3158</v>
      </c>
      <c r="D17" s="235">
        <v>1268.1498354337675</v>
      </c>
      <c r="E17" s="234">
        <v>617.42133595451901</v>
      </c>
      <c r="F17" s="26">
        <v>7.4990200000000007</v>
      </c>
    </row>
    <row r="18" spans="1:6" x14ac:dyDescent="0.25">
      <c r="A18" s="232">
        <v>2015</v>
      </c>
      <c r="B18" s="235">
        <v>21359.724912815545</v>
      </c>
      <c r="C18" s="235">
        <v>3114</v>
      </c>
      <c r="D18" s="235">
        <v>759.78044207489222</v>
      </c>
      <c r="E18" s="234">
        <v>624.61840009358991</v>
      </c>
      <c r="F18" s="26">
        <v>6.8422499999999999</v>
      </c>
    </row>
    <row r="19" spans="1:6" x14ac:dyDescent="0.25">
      <c r="A19" s="232">
        <v>2016</v>
      </c>
      <c r="B19" s="235">
        <v>21233.313013349045</v>
      </c>
      <c r="C19" s="235">
        <v>2984</v>
      </c>
      <c r="D19" s="235">
        <v>755.9463756504208</v>
      </c>
      <c r="E19" s="234">
        <v>637.32681253388182</v>
      </c>
      <c r="F19" s="26">
        <v>6.7486439999999996</v>
      </c>
    </row>
    <row r="20" spans="1:6" x14ac:dyDescent="0.25">
      <c r="A20" s="232">
        <v>2017</v>
      </c>
      <c r="B20" s="235">
        <v>21134.942639659977</v>
      </c>
      <c r="C20" s="235">
        <v>2976</v>
      </c>
      <c r="D20" s="235">
        <v>767.02894187859181</v>
      </c>
      <c r="E20" s="234">
        <v>634.14921902357764</v>
      </c>
      <c r="F20" s="26">
        <v>6.6669413746817989</v>
      </c>
    </row>
    <row r="21" spans="1:6" x14ac:dyDescent="0.25">
      <c r="A21" s="232">
        <v>2018</v>
      </c>
      <c r="B21" s="236">
        <v>21091.118194427316</v>
      </c>
      <c r="C21" s="236">
        <v>2683</v>
      </c>
      <c r="D21" s="235">
        <v>757.90916054129855</v>
      </c>
      <c r="E21" s="234">
        <v>560.12041738242272</v>
      </c>
      <c r="F21" s="26">
        <v>6.0188136261266001</v>
      </c>
    </row>
    <row r="22" spans="1:6" x14ac:dyDescent="0.25">
      <c r="A22" s="232">
        <v>2019</v>
      </c>
      <c r="B22" s="236">
        <v>20982.603447260666</v>
      </c>
      <c r="C22" s="236">
        <v>2492</v>
      </c>
      <c r="D22" s="235">
        <v>692.26028737326465</v>
      </c>
      <c r="E22" s="234">
        <v>617.12998443910124</v>
      </c>
      <c r="F22" s="26"/>
    </row>
    <row r="23" spans="1:6" x14ac:dyDescent="0.25">
      <c r="A23" s="232">
        <v>2020</v>
      </c>
      <c r="B23" s="236">
        <v>20761.564417646186</v>
      </c>
      <c r="C23" s="236">
        <v>2465</v>
      </c>
      <c r="D23" s="235">
        <v>751.80110513464706</v>
      </c>
      <c r="E23" s="234">
        <v>603.24227754918991</v>
      </c>
      <c r="F23" s="26"/>
    </row>
    <row r="24" spans="1:6" x14ac:dyDescent="0.25">
      <c r="A24" s="233" t="s">
        <v>316</v>
      </c>
      <c r="B24" s="237">
        <v>20575.623250286721</v>
      </c>
      <c r="C24" s="237">
        <v>2467</v>
      </c>
      <c r="D24" s="237">
        <v>749.10785018762544</v>
      </c>
      <c r="E24" s="231">
        <v>608.11754080573155</v>
      </c>
      <c r="F24" s="230"/>
    </row>
    <row r="25" spans="1:6" x14ac:dyDescent="0.25">
      <c r="A25" s="238" t="s">
        <v>317</v>
      </c>
      <c r="B25" s="239">
        <v>20391.789562594542</v>
      </c>
      <c r="C25" s="239">
        <v>2474</v>
      </c>
      <c r="D25" s="239">
        <v>736.61849912025764</v>
      </c>
      <c r="E25" s="240">
        <v>615.86331542965183</v>
      </c>
      <c r="F25" s="241"/>
    </row>
  </sheetData>
  <mergeCells count="3">
    <mergeCell ref="B7:E7"/>
    <mergeCell ref="A3:F3"/>
    <mergeCell ref="A5:F5"/>
  </mergeCells>
  <pageMargins left="0.7" right="0.7" top="0.75" bottom="0.75" header="0.3" footer="0.3"/>
  <ignoredErrors>
    <ignoredError sqref="A24:A25"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26"/>
  <sheetViews>
    <sheetView workbookViewId="0">
      <selection activeCell="A3" sqref="A3:F3"/>
    </sheetView>
  </sheetViews>
  <sheetFormatPr defaultColWidth="9.140625" defaultRowHeight="15" x14ac:dyDescent="0.25"/>
  <cols>
    <col min="1" max="1" width="9.140625" style="3"/>
    <col min="2" max="2" width="15" style="3" customWidth="1"/>
    <col min="3" max="3" width="20.140625" style="3" customWidth="1"/>
    <col min="4" max="4" width="23.7109375" style="3" customWidth="1"/>
    <col min="5" max="5" width="21" style="3" customWidth="1"/>
    <col min="6" max="6" width="16.42578125" style="3" customWidth="1"/>
    <col min="7" max="16384" width="9.140625" style="3"/>
  </cols>
  <sheetData>
    <row r="1" spans="1:14" ht="18.75" x14ac:dyDescent="0.3">
      <c r="A1" s="97" t="s">
        <v>10</v>
      </c>
      <c r="B1" s="5"/>
      <c r="C1" s="5"/>
      <c r="D1" s="5"/>
    </row>
    <row r="3" spans="1:14" ht="55.5" customHeight="1" x14ac:dyDescent="0.25">
      <c r="A3" s="341" t="s">
        <v>319</v>
      </c>
      <c r="B3" s="339"/>
      <c r="C3" s="339"/>
      <c r="D3" s="339"/>
      <c r="E3" s="339"/>
      <c r="F3" s="339"/>
      <c r="G3" s="162"/>
      <c r="H3" s="162"/>
      <c r="I3" s="162"/>
      <c r="J3" s="162"/>
      <c r="K3" s="162"/>
      <c r="L3" s="162"/>
      <c r="M3" s="162"/>
      <c r="N3" s="162"/>
    </row>
    <row r="4" spans="1:14" x14ac:dyDescent="0.25">
      <c r="A4" s="169" t="s">
        <v>268</v>
      </c>
      <c r="B4" s="162"/>
      <c r="C4" s="162"/>
      <c r="D4" s="162"/>
      <c r="E4" s="162"/>
      <c r="F4" s="162"/>
      <c r="G4" s="162"/>
      <c r="H4" s="162"/>
      <c r="I4" s="162"/>
      <c r="J4" s="162"/>
      <c r="K4" s="162"/>
      <c r="L4" s="162"/>
      <c r="M4" s="162"/>
      <c r="N4" s="162"/>
    </row>
    <row r="5" spans="1:14" ht="24" customHeight="1" x14ac:dyDescent="0.25">
      <c r="A5" s="341" t="s">
        <v>291</v>
      </c>
      <c r="B5" s="339"/>
      <c r="C5" s="339"/>
      <c r="D5" s="339"/>
      <c r="E5" s="339"/>
      <c r="F5" s="339"/>
      <c r="G5" s="162"/>
      <c r="H5" s="162"/>
      <c r="I5" s="162"/>
      <c r="J5" s="162"/>
      <c r="K5" s="162"/>
      <c r="L5" s="162"/>
      <c r="M5" s="162"/>
      <c r="N5" s="162"/>
    </row>
    <row r="6" spans="1:14" x14ac:dyDescent="0.25">
      <c r="A6" s="169"/>
      <c r="B6" s="162"/>
      <c r="C6" s="162"/>
      <c r="D6" s="162"/>
      <c r="E6" s="162"/>
      <c r="F6" s="162"/>
      <c r="G6" s="162"/>
      <c r="H6" s="162"/>
      <c r="I6" s="162"/>
      <c r="J6" s="162"/>
      <c r="K6" s="162"/>
      <c r="L6" s="162"/>
      <c r="M6" s="162"/>
      <c r="N6" s="162"/>
    </row>
    <row r="8" spans="1:14" x14ac:dyDescent="0.25">
      <c r="A8" s="110"/>
      <c r="B8" s="342" t="s">
        <v>318</v>
      </c>
      <c r="C8" s="342"/>
      <c r="D8" s="342"/>
      <c r="E8" s="342"/>
      <c r="F8" s="111" t="s">
        <v>176</v>
      </c>
    </row>
    <row r="9" spans="1:14" s="25" customFormat="1" ht="15" customHeight="1" x14ac:dyDescent="0.25">
      <c r="A9" s="115"/>
      <c r="B9" s="120" t="s">
        <v>121</v>
      </c>
      <c r="C9" s="120" t="s">
        <v>119</v>
      </c>
      <c r="D9" s="120" t="s">
        <v>120</v>
      </c>
      <c r="E9" s="120" t="s">
        <v>107</v>
      </c>
      <c r="F9" s="120" t="s">
        <v>200</v>
      </c>
    </row>
    <row r="10" spans="1:14" x14ac:dyDescent="0.25">
      <c r="A10" s="63" t="s">
        <v>122</v>
      </c>
      <c r="B10" s="62">
        <v>41670.637900469796</v>
      </c>
      <c r="C10" s="62">
        <v>7344.8518269455817</v>
      </c>
      <c r="D10" s="62">
        <v>4521.0226431865167</v>
      </c>
      <c r="E10" s="62">
        <v>2620.8698939196306</v>
      </c>
      <c r="F10" s="27"/>
    </row>
    <row r="11" spans="1:14" x14ac:dyDescent="0.25">
      <c r="A11" s="63" t="s">
        <v>123</v>
      </c>
      <c r="B11" s="62">
        <v>44721.984751649405</v>
      </c>
      <c r="C11" s="62">
        <v>7522.0919039371329</v>
      </c>
      <c r="D11" s="62">
        <v>4876.9125080898184</v>
      </c>
      <c r="E11" s="62">
        <v>2686.3609218038869</v>
      </c>
      <c r="F11" s="27"/>
    </row>
    <row r="12" spans="1:14" x14ac:dyDescent="0.25">
      <c r="A12" s="63" t="s">
        <v>124</v>
      </c>
      <c r="B12" s="62">
        <v>47159.323472938544</v>
      </c>
      <c r="C12" s="62">
        <v>7794.140356508261</v>
      </c>
      <c r="D12" s="62">
        <v>4872.1725373337385</v>
      </c>
      <c r="E12" s="62">
        <v>3055.4197797271322</v>
      </c>
      <c r="F12" s="29">
        <v>9.0350000000000001</v>
      </c>
    </row>
    <row r="13" spans="1:14" x14ac:dyDescent="0.25">
      <c r="A13" s="63" t="s">
        <v>125</v>
      </c>
      <c r="B13" s="62">
        <v>50824.564265281108</v>
      </c>
      <c r="C13" s="62">
        <v>8129.4197743490595</v>
      </c>
      <c r="D13" s="62">
        <v>5854.0871513663524</v>
      </c>
      <c r="E13" s="62">
        <v>3078.7170039238044</v>
      </c>
      <c r="F13" s="29">
        <v>9.0350000000000001</v>
      </c>
    </row>
    <row r="14" spans="1:14" x14ac:dyDescent="0.25">
      <c r="A14" s="63" t="s">
        <v>126</v>
      </c>
      <c r="B14" s="62">
        <v>55808.546632079291</v>
      </c>
      <c r="C14" s="62">
        <v>8847.7707837154485</v>
      </c>
      <c r="D14" s="62">
        <v>6293.9081991682897</v>
      </c>
      <c r="E14" s="62">
        <v>3191.6913896772494</v>
      </c>
      <c r="F14" s="29">
        <v>10.021395</v>
      </c>
    </row>
    <row r="15" spans="1:14" x14ac:dyDescent="0.25">
      <c r="A15" s="63" t="s">
        <v>127</v>
      </c>
      <c r="B15" s="62">
        <v>60302.657256268787</v>
      </c>
      <c r="C15" s="62">
        <v>9645.6803822340262</v>
      </c>
      <c r="D15" s="62">
        <v>6958.5142342434383</v>
      </c>
      <c r="E15" s="62">
        <v>3415.8347562234567</v>
      </c>
      <c r="F15" s="29">
        <v>9.7497159999999994</v>
      </c>
    </row>
    <row r="16" spans="1:14" x14ac:dyDescent="0.25">
      <c r="A16" s="63" t="s">
        <v>128</v>
      </c>
      <c r="B16" s="62">
        <v>65056.009405073826</v>
      </c>
      <c r="C16" s="62">
        <v>10764.668554491676</v>
      </c>
      <c r="D16" s="62">
        <v>7081.5858535716607</v>
      </c>
      <c r="E16" s="62">
        <v>3741.6819672243305</v>
      </c>
      <c r="F16" s="29">
        <v>9.7497159999999994</v>
      </c>
    </row>
    <row r="17" spans="1:6" x14ac:dyDescent="0.25">
      <c r="A17" s="63" t="s">
        <v>129</v>
      </c>
      <c r="B17" s="62">
        <v>68773.829398118396</v>
      </c>
      <c r="C17" s="62">
        <v>11994.896452239918</v>
      </c>
      <c r="D17" s="62">
        <v>6455.608072534571</v>
      </c>
      <c r="E17" s="62">
        <v>3512.1710815171123</v>
      </c>
      <c r="F17" s="29">
        <v>9.7497159999999994</v>
      </c>
    </row>
    <row r="18" spans="1:6" x14ac:dyDescent="0.25">
      <c r="A18" s="63" t="s">
        <v>130</v>
      </c>
      <c r="B18" s="62">
        <v>70918.415553525017</v>
      </c>
      <c r="C18" s="62">
        <v>12293.47108691936</v>
      </c>
      <c r="D18" s="62">
        <v>5417.4098174525716</v>
      </c>
      <c r="E18" s="62">
        <v>3563.0984571478984</v>
      </c>
      <c r="F18" s="29">
        <v>9.7497159999999994</v>
      </c>
    </row>
    <row r="19" spans="1:6" x14ac:dyDescent="0.25">
      <c r="A19" s="63" t="s">
        <v>131</v>
      </c>
      <c r="B19" s="62">
        <v>72095.499535316296</v>
      </c>
      <c r="C19" s="62">
        <v>12753.906007079719</v>
      </c>
      <c r="D19" s="62">
        <v>4880.5411430508375</v>
      </c>
      <c r="E19" s="62">
        <v>3566.2466568184723</v>
      </c>
      <c r="F19" s="29">
        <v>6.7439680000000006</v>
      </c>
    </row>
    <row r="20" spans="1:6" x14ac:dyDescent="0.25">
      <c r="A20" s="63">
        <v>2016</v>
      </c>
      <c r="B20" s="62">
        <v>72794.220321354078</v>
      </c>
      <c r="C20" s="62">
        <v>10216.94609694079</v>
      </c>
      <c r="D20" s="62">
        <v>3655.1640101255498</v>
      </c>
      <c r="E20" s="62">
        <v>3303.913288721832</v>
      </c>
      <c r="F20" s="29">
        <v>6.3121410000000004</v>
      </c>
    </row>
    <row r="21" spans="1:6" x14ac:dyDescent="0.25">
      <c r="A21" s="63">
        <v>2017</v>
      </c>
      <c r="B21" s="62">
        <v>73326.638452109779</v>
      </c>
      <c r="C21" s="62">
        <v>10479.442668187507</v>
      </c>
      <c r="D21" s="62">
        <v>3716.7674529066703</v>
      </c>
      <c r="E21" s="62">
        <v>3198.5222629949158</v>
      </c>
      <c r="F21" s="29">
        <v>6.2656279999999995</v>
      </c>
    </row>
    <row r="22" spans="1:6" x14ac:dyDescent="0.25">
      <c r="A22" s="63">
        <v>2018</v>
      </c>
      <c r="B22" s="62">
        <v>74345.779237667026</v>
      </c>
      <c r="C22" s="62">
        <v>9941.2032015387085</v>
      </c>
      <c r="D22" s="62">
        <v>4073.4655172690836</v>
      </c>
      <c r="E22" s="62">
        <v>3062.8587075152846</v>
      </c>
      <c r="F22" s="29">
        <v>6.0177165295703006</v>
      </c>
    </row>
    <row r="23" spans="1:6" x14ac:dyDescent="0.25">
      <c r="A23" s="63">
        <v>2019</v>
      </c>
      <c r="B23" s="62">
        <v>77492.447786111981</v>
      </c>
      <c r="C23" s="62">
        <v>9804.6686926811253</v>
      </c>
      <c r="D23" s="62">
        <v>4204.1683857203798</v>
      </c>
      <c r="E23" s="62">
        <v>3195.3552108577996</v>
      </c>
      <c r="F23" s="28"/>
    </row>
    <row r="24" spans="1:6" x14ac:dyDescent="0.25">
      <c r="A24" s="242">
        <v>2020</v>
      </c>
      <c r="B24" s="243">
        <v>79835.976729533402</v>
      </c>
      <c r="C24" s="243">
        <v>9451.1454193200498</v>
      </c>
      <c r="D24" s="243">
        <v>4304.2609007851652</v>
      </c>
      <c r="E24" s="243">
        <v>3252.1043140064144</v>
      </c>
      <c r="F24" s="244"/>
    </row>
    <row r="25" spans="1:6" x14ac:dyDescent="0.25">
      <c r="A25" s="98"/>
      <c r="B25" s="98"/>
      <c r="C25" s="98"/>
      <c r="D25" s="98"/>
      <c r="E25" s="98"/>
      <c r="F25" s="98"/>
    </row>
    <row r="26" spans="1:6" x14ac:dyDescent="0.25">
      <c r="A26" s="98"/>
      <c r="B26" s="98"/>
      <c r="C26" s="98"/>
      <c r="D26" s="98"/>
      <c r="E26" s="98"/>
      <c r="F26" s="98"/>
    </row>
  </sheetData>
  <mergeCells count="3">
    <mergeCell ref="B8:E8"/>
    <mergeCell ref="A3:F3"/>
    <mergeCell ref="A5:F5"/>
  </mergeCells>
  <pageMargins left="0.7" right="0.7" top="0.75" bottom="0.75" header="0.3" footer="0.3"/>
  <pageSetup paperSize="9" orientation="portrait" r:id="rId1"/>
  <ignoredErrors>
    <ignoredError sqref="A10:A2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0000"/>
  </sheetPr>
  <dimension ref="A1:O24"/>
  <sheetViews>
    <sheetView workbookViewId="0">
      <selection activeCell="B6" sqref="B6"/>
    </sheetView>
  </sheetViews>
  <sheetFormatPr defaultColWidth="9.140625" defaultRowHeight="15" x14ac:dyDescent="0.25"/>
  <cols>
    <col min="1" max="1" width="17.5703125" style="3" customWidth="1"/>
    <col min="2" max="2" width="18.28515625" style="3" customWidth="1"/>
    <col min="3" max="14" width="9.140625" style="31"/>
    <col min="15" max="16384" width="9.140625" style="3"/>
  </cols>
  <sheetData>
    <row r="1" spans="1:15" ht="18.75" x14ac:dyDescent="0.3">
      <c r="A1" s="97" t="s">
        <v>11</v>
      </c>
      <c r="B1" s="5"/>
      <c r="C1" s="30"/>
      <c r="D1" s="30"/>
    </row>
    <row r="3" spans="1:15" x14ac:dyDescent="0.25">
      <c r="A3" s="162" t="s">
        <v>320</v>
      </c>
      <c r="B3" s="162"/>
      <c r="C3" s="170"/>
      <c r="D3" s="170"/>
      <c r="E3" s="170"/>
      <c r="F3" s="170"/>
      <c r="G3" s="170"/>
    </row>
    <row r="4" spans="1:15" x14ac:dyDescent="0.25">
      <c r="A4" s="162" t="s">
        <v>292</v>
      </c>
      <c r="B4" s="162"/>
      <c r="C4" s="170"/>
      <c r="D4" s="170"/>
      <c r="E4" s="170"/>
      <c r="F4" s="170"/>
      <c r="G4" s="170"/>
    </row>
    <row r="6" spans="1:15" x14ac:dyDescent="0.25">
      <c r="A6" s="112" t="s">
        <v>100</v>
      </c>
      <c r="B6" s="113"/>
      <c r="C6" s="343" t="s">
        <v>318</v>
      </c>
      <c r="D6" s="343"/>
      <c r="E6" s="343"/>
      <c r="F6" s="343"/>
      <c r="G6" s="343"/>
      <c r="H6" s="343"/>
      <c r="I6" s="343"/>
      <c r="J6" s="343"/>
      <c r="K6" s="343"/>
      <c r="L6" s="343"/>
      <c r="M6" s="343"/>
      <c r="N6" s="343"/>
      <c r="O6" s="343"/>
    </row>
    <row r="7" spans="1:15" x14ac:dyDescent="0.25">
      <c r="A7" s="114" t="s">
        <v>136</v>
      </c>
      <c r="B7" s="114" t="s">
        <v>132</v>
      </c>
      <c r="C7" s="115" t="s">
        <v>122</v>
      </c>
      <c r="D7" s="115" t="s">
        <v>123</v>
      </c>
      <c r="E7" s="115" t="s">
        <v>124</v>
      </c>
      <c r="F7" s="115" t="s">
        <v>125</v>
      </c>
      <c r="G7" s="115" t="s">
        <v>126</v>
      </c>
      <c r="H7" s="115" t="s">
        <v>127</v>
      </c>
      <c r="I7" s="115" t="s">
        <v>128</v>
      </c>
      <c r="J7" s="115" t="s">
        <v>129</v>
      </c>
      <c r="K7" s="115" t="s">
        <v>130</v>
      </c>
      <c r="L7" s="115" t="s">
        <v>131</v>
      </c>
      <c r="M7" s="115">
        <v>2016</v>
      </c>
      <c r="N7" s="115">
        <v>2017</v>
      </c>
      <c r="O7" s="115">
        <v>2018</v>
      </c>
    </row>
    <row r="8" spans="1:15" ht="21" customHeight="1" x14ac:dyDescent="0.25">
      <c r="A8" s="28" t="s">
        <v>35</v>
      </c>
      <c r="B8" s="11" t="s">
        <v>101</v>
      </c>
      <c r="C8" s="64">
        <v>652.56561056904798</v>
      </c>
      <c r="D8" s="64">
        <v>687.53672686432844</v>
      </c>
      <c r="E8" s="64">
        <v>700.21214502949147</v>
      </c>
      <c r="F8" s="64">
        <v>755.11384558196812</v>
      </c>
      <c r="G8" s="64">
        <v>801.42455551799924</v>
      </c>
      <c r="H8" s="64">
        <v>863.04551544295987</v>
      </c>
      <c r="I8" s="64">
        <v>952.33866964372089</v>
      </c>
      <c r="J8" s="64">
        <v>967.58781859415672</v>
      </c>
      <c r="K8" s="64">
        <v>995.62386869994566</v>
      </c>
      <c r="L8" s="64">
        <v>1033.0569193356023</v>
      </c>
      <c r="M8" s="64">
        <v>1046.554379574939</v>
      </c>
      <c r="N8" s="64">
        <v>1091.1898061977222</v>
      </c>
      <c r="O8" s="237">
        <v>800.60180096873353</v>
      </c>
    </row>
    <row r="9" spans="1:15" ht="21" customHeight="1" x14ac:dyDescent="0.25">
      <c r="A9" s="28" t="s">
        <v>133</v>
      </c>
      <c r="B9" s="11" t="s">
        <v>40</v>
      </c>
      <c r="C9" s="64">
        <v>632.93678462333673</v>
      </c>
      <c r="D9" s="64">
        <v>652.5206734352148</v>
      </c>
      <c r="E9" s="64">
        <v>675.4664083474205</v>
      </c>
      <c r="F9" s="64">
        <v>716.61134688281948</v>
      </c>
      <c r="G9" s="64">
        <v>825.62471002596044</v>
      </c>
      <c r="H9" s="64">
        <v>876.9254859572327</v>
      </c>
      <c r="I9" s="64">
        <v>934.43817701827118</v>
      </c>
      <c r="J9" s="64">
        <v>980.73816471485077</v>
      </c>
      <c r="K9" s="64">
        <v>969.88748460567047</v>
      </c>
      <c r="L9" s="64">
        <v>922.04216602199631</v>
      </c>
      <c r="M9" s="64">
        <v>788.3717007618834</v>
      </c>
      <c r="N9" s="64">
        <v>760.23635108629549</v>
      </c>
      <c r="O9" s="237">
        <v>732.74496321355718</v>
      </c>
    </row>
    <row r="10" spans="1:15" ht="21" customHeight="1" x14ac:dyDescent="0.25">
      <c r="A10" s="28" t="s">
        <v>84</v>
      </c>
      <c r="B10" s="11" t="s">
        <v>102</v>
      </c>
      <c r="C10" s="64">
        <v>510.72374787283678</v>
      </c>
      <c r="D10" s="64">
        <v>511.80780696000647</v>
      </c>
      <c r="E10" s="64">
        <v>532.51159324985383</v>
      </c>
      <c r="F10" s="64">
        <v>587.25293595637049</v>
      </c>
      <c r="G10" s="64">
        <v>612.58094557317327</v>
      </c>
      <c r="H10" s="64">
        <v>619.04804625084307</v>
      </c>
      <c r="I10" s="64">
        <v>623.19959637584475</v>
      </c>
      <c r="J10" s="64">
        <v>637.03424870728475</v>
      </c>
      <c r="K10" s="64">
        <v>641.74372228427046</v>
      </c>
      <c r="L10" s="64">
        <v>623.05584849099125</v>
      </c>
      <c r="M10" s="64">
        <v>605.42723658699265</v>
      </c>
      <c r="N10" s="64">
        <v>594.65230072253723</v>
      </c>
      <c r="O10" s="237">
        <v>604.79750796015719</v>
      </c>
    </row>
    <row r="11" spans="1:15" ht="21" customHeight="1" x14ac:dyDescent="0.25">
      <c r="A11" s="28" t="s">
        <v>47</v>
      </c>
      <c r="B11" s="11" t="s">
        <v>103</v>
      </c>
      <c r="C11" s="64">
        <v>234.38125076868698</v>
      </c>
      <c r="D11" s="64">
        <v>239.83919436851548</v>
      </c>
      <c r="E11" s="64">
        <v>242.15934582373745</v>
      </c>
      <c r="F11" s="64">
        <v>289.09340701718247</v>
      </c>
      <c r="G11" s="64">
        <v>304.7054582695082</v>
      </c>
      <c r="H11" s="64">
        <v>323.90037607703221</v>
      </c>
      <c r="I11" s="64">
        <v>344.19967747582336</v>
      </c>
      <c r="J11" s="64">
        <v>367.66777656045122</v>
      </c>
      <c r="K11" s="64">
        <v>313.00244946190537</v>
      </c>
      <c r="L11" s="64">
        <v>328.04879974316469</v>
      </c>
      <c r="M11" s="64">
        <v>341.40901809060693</v>
      </c>
      <c r="N11" s="64">
        <v>347.49810479124733</v>
      </c>
      <c r="O11" s="237">
        <v>359.59544437161844</v>
      </c>
    </row>
    <row r="12" spans="1:15" ht="21" customHeight="1" x14ac:dyDescent="0.25">
      <c r="A12" s="28" t="s">
        <v>49</v>
      </c>
      <c r="B12" s="11" t="s">
        <v>104</v>
      </c>
      <c r="C12" s="64">
        <v>159.52181511667396</v>
      </c>
      <c r="D12" s="64">
        <v>165.44403704016938</v>
      </c>
      <c r="E12" s="64">
        <v>168.99272363441074</v>
      </c>
      <c r="F12" s="64">
        <v>181.13010734342276</v>
      </c>
      <c r="G12" s="64">
        <v>202.84327859485987</v>
      </c>
      <c r="H12" s="64">
        <v>238.63522388342832</v>
      </c>
      <c r="I12" s="64">
        <v>244.68389610557767</v>
      </c>
      <c r="J12" s="64">
        <v>247.75769813266135</v>
      </c>
      <c r="K12" s="64">
        <v>237.19047430871404</v>
      </c>
      <c r="L12" s="64">
        <v>208.14383930993401</v>
      </c>
      <c r="M12" s="64">
        <v>203.27621952616562</v>
      </c>
      <c r="N12" s="64">
        <v>182.958650543593</v>
      </c>
      <c r="O12" s="237">
        <v>184.08705156278859</v>
      </c>
    </row>
    <row r="13" spans="1:15" x14ac:dyDescent="0.25">
      <c r="A13" s="114" t="s">
        <v>134</v>
      </c>
      <c r="B13" s="114"/>
      <c r="C13" s="116">
        <v>2190.1292089505828</v>
      </c>
      <c r="D13" s="116">
        <v>2257.1484386682346</v>
      </c>
      <c r="E13" s="116">
        <v>2319.3422160849141</v>
      </c>
      <c r="F13" s="116">
        <v>2529.2016427817634</v>
      </c>
      <c r="G13" s="116">
        <v>2747.1789479815011</v>
      </c>
      <c r="H13" s="116">
        <v>2921.5546476114964</v>
      </c>
      <c r="I13" s="116">
        <v>3098.8600166192377</v>
      </c>
      <c r="J13" s="116">
        <v>3200.7857067094051</v>
      </c>
      <c r="K13" s="116">
        <v>3157.4479993605059</v>
      </c>
      <c r="L13" s="116">
        <v>3114.3475729016882</v>
      </c>
      <c r="M13" s="116">
        <v>2985.0385545405879</v>
      </c>
      <c r="N13" s="116">
        <v>2976.5352133413958</v>
      </c>
      <c r="O13" s="245">
        <v>2681.8267680768549</v>
      </c>
    </row>
    <row r="15" spans="1:15" x14ac:dyDescent="0.25">
      <c r="A15" s="112" t="s">
        <v>110</v>
      </c>
      <c r="B15" s="343" t="s">
        <v>318</v>
      </c>
      <c r="C15" s="343"/>
      <c r="D15" s="343"/>
      <c r="E15" s="343"/>
      <c r="F15" s="343"/>
      <c r="G15" s="343"/>
      <c r="H15" s="343"/>
      <c r="I15" s="343"/>
      <c r="J15" s="343"/>
      <c r="K15" s="343"/>
      <c r="L15" s="343"/>
      <c r="M15" s="343"/>
      <c r="N15" s="343"/>
    </row>
    <row r="16" spans="1:15" x14ac:dyDescent="0.25">
      <c r="A16" s="114" t="s">
        <v>132</v>
      </c>
      <c r="B16" s="117">
        <v>2006</v>
      </c>
      <c r="C16" s="117">
        <v>2007</v>
      </c>
      <c r="D16" s="117">
        <v>2008</v>
      </c>
      <c r="E16" s="117">
        <v>2009</v>
      </c>
      <c r="F16" s="117">
        <v>2010</v>
      </c>
      <c r="G16" s="117">
        <v>2011</v>
      </c>
      <c r="H16" s="117">
        <v>2012</v>
      </c>
      <c r="I16" s="117">
        <v>2013</v>
      </c>
      <c r="J16" s="117">
        <v>2014</v>
      </c>
      <c r="K16" s="117">
        <v>2015</v>
      </c>
      <c r="L16" s="118">
        <v>2016</v>
      </c>
      <c r="M16" s="118">
        <v>2017</v>
      </c>
      <c r="N16" s="246">
        <v>2018</v>
      </c>
    </row>
    <row r="17" spans="1:14" x14ac:dyDescent="0.25">
      <c r="A17" s="28" t="s">
        <v>101</v>
      </c>
      <c r="B17" s="10">
        <v>1806.9900449263127</v>
      </c>
      <c r="C17" s="64">
        <v>1844.1582465826905</v>
      </c>
      <c r="D17" s="64">
        <v>1923.5210125923945</v>
      </c>
      <c r="E17" s="64">
        <v>2125.3994149653627</v>
      </c>
      <c r="F17" s="64">
        <v>2248.8176686156849</v>
      </c>
      <c r="G17" s="64">
        <v>2418.3298926671832</v>
      </c>
      <c r="H17" s="64">
        <v>2684.6848503082019</v>
      </c>
      <c r="I17" s="64">
        <v>3044.5353069854091</v>
      </c>
      <c r="J17" s="64">
        <v>3456.7880260871043</v>
      </c>
      <c r="K17" s="64">
        <v>3963.7577909869215</v>
      </c>
      <c r="L17" s="64">
        <v>3192.0811702508936</v>
      </c>
      <c r="M17" s="64">
        <v>3180.4262411529594</v>
      </c>
      <c r="N17" s="247">
        <v>2922.610524591888</v>
      </c>
    </row>
    <row r="18" spans="1:14" x14ac:dyDescent="0.25">
      <c r="A18" s="28" t="s">
        <v>40</v>
      </c>
      <c r="B18" s="10">
        <v>2677.9510710770555</v>
      </c>
      <c r="C18" s="64">
        <v>2778.7605799394714</v>
      </c>
      <c r="D18" s="64">
        <v>2956.7801998473396</v>
      </c>
      <c r="E18" s="64">
        <v>3073.4243166615479</v>
      </c>
      <c r="F18" s="64">
        <v>3557.557117956052</v>
      </c>
      <c r="G18" s="64">
        <v>4095.0477162810639</v>
      </c>
      <c r="H18" s="64">
        <v>4679.9773098334908</v>
      </c>
      <c r="I18" s="64">
        <v>5315.3479968986503</v>
      </c>
      <c r="J18" s="64">
        <v>4999.5172583684234</v>
      </c>
      <c r="K18" s="64">
        <v>4708.2718004520284</v>
      </c>
      <c r="L18" s="64">
        <v>3399.9696037921226</v>
      </c>
      <c r="M18" s="64">
        <v>3529.1836991503428</v>
      </c>
      <c r="N18" s="247">
        <v>3417.7578371992417</v>
      </c>
    </row>
    <row r="19" spans="1:14" x14ac:dyDescent="0.25">
      <c r="A19" s="28" t="s">
        <v>102</v>
      </c>
      <c r="B19" s="10">
        <v>1791.9555575592524</v>
      </c>
      <c r="C19" s="64">
        <v>1820.627784527207</v>
      </c>
      <c r="D19" s="64">
        <v>1790.4237668088685</v>
      </c>
      <c r="E19" s="64">
        <v>1780.8744931071753</v>
      </c>
      <c r="F19" s="64">
        <v>1804.0707724684253</v>
      </c>
      <c r="G19" s="64">
        <v>1797.6691425967913</v>
      </c>
      <c r="H19" s="64">
        <v>1879.4946421075322</v>
      </c>
      <c r="I19" s="64">
        <v>2047.9376095336556</v>
      </c>
      <c r="J19" s="64">
        <v>2202.6981856798716</v>
      </c>
      <c r="K19" s="64">
        <v>2418.2562193058061</v>
      </c>
      <c r="L19" s="64">
        <v>2232.3712075259541</v>
      </c>
      <c r="M19" s="64">
        <v>2315.1673791183503</v>
      </c>
      <c r="N19" s="247">
        <v>2242.9872866401593</v>
      </c>
    </row>
    <row r="20" spans="1:14" x14ac:dyDescent="0.25">
      <c r="A20" s="28" t="s">
        <v>103</v>
      </c>
      <c r="B20" s="10">
        <v>627.48603908571124</v>
      </c>
      <c r="C20" s="64">
        <v>638.18497750328197</v>
      </c>
      <c r="D20" s="64">
        <v>644.88691003210033</v>
      </c>
      <c r="E20" s="64">
        <v>658.72343305052402</v>
      </c>
      <c r="F20" s="64">
        <v>674.1515478485469</v>
      </c>
      <c r="G20" s="64">
        <v>729.08717189707954</v>
      </c>
      <c r="H20" s="64">
        <v>892.50248194022629</v>
      </c>
      <c r="I20" s="64">
        <v>923.46036880053691</v>
      </c>
      <c r="J20" s="64">
        <v>935.17454239537324</v>
      </c>
      <c r="K20" s="64">
        <v>999.99277426646313</v>
      </c>
      <c r="L20" s="64">
        <v>720.72509916398315</v>
      </c>
      <c r="M20" s="64">
        <v>789.74143039642343</v>
      </c>
      <c r="N20" s="247">
        <v>808.85772581162826</v>
      </c>
    </row>
    <row r="21" spans="1:14" x14ac:dyDescent="0.25">
      <c r="A21" s="28" t="s">
        <v>104</v>
      </c>
      <c r="B21" s="10">
        <v>183.26592376485715</v>
      </c>
      <c r="C21" s="64">
        <v>192.35303643078043</v>
      </c>
      <c r="D21" s="64">
        <v>220.24462075230937</v>
      </c>
      <c r="E21" s="64">
        <v>238.25925620340323</v>
      </c>
      <c r="F21" s="64">
        <v>268.66476978743748</v>
      </c>
      <c r="G21" s="64">
        <v>263.95560553157543</v>
      </c>
      <c r="H21" s="64">
        <v>280.29258440618605</v>
      </c>
      <c r="I21" s="64">
        <v>300.64364401015109</v>
      </c>
      <c r="J21" s="64">
        <v>300.97391634226062</v>
      </c>
      <c r="K21" s="64">
        <v>308.14176034193156</v>
      </c>
      <c r="L21" s="64">
        <v>326.45332115862971</v>
      </c>
      <c r="M21" s="64">
        <v>313.82981898916773</v>
      </c>
      <c r="N21" s="247">
        <v>249.52118938895134</v>
      </c>
    </row>
    <row r="22" spans="1:14" x14ac:dyDescent="0.25">
      <c r="A22" s="28" t="s">
        <v>111</v>
      </c>
      <c r="B22" s="65">
        <v>151.71739104410807</v>
      </c>
      <c r="C22" s="66">
        <v>153.54390526401744</v>
      </c>
      <c r="D22" s="66">
        <v>162.13044063903217</v>
      </c>
      <c r="E22" s="66">
        <v>149.88867737667564</v>
      </c>
      <c r="F22" s="66">
        <v>172.81805581945991</v>
      </c>
      <c r="G22" s="66">
        <v>226.48797130750685</v>
      </c>
      <c r="H22" s="66">
        <v>230.26668802935885</v>
      </c>
      <c r="I22" s="66">
        <v>239.55148986748119</v>
      </c>
      <c r="J22" s="66">
        <v>250.91833740059695</v>
      </c>
      <c r="K22" s="66">
        <v>201.1612510721599</v>
      </c>
      <c r="L22" s="66">
        <v>169.76266911977217</v>
      </c>
      <c r="M22" s="66">
        <v>175.99400259463468</v>
      </c>
      <c r="N22" s="247">
        <v>136.02635634606023</v>
      </c>
    </row>
    <row r="23" spans="1:14" x14ac:dyDescent="0.25">
      <c r="A23" s="114" t="s">
        <v>135</v>
      </c>
      <c r="B23" s="119">
        <v>7239.3660274572967</v>
      </c>
      <c r="C23" s="116">
        <v>7427.6285302474498</v>
      </c>
      <c r="D23" s="116">
        <v>7697.9869506720433</v>
      </c>
      <c r="E23" s="116">
        <v>8026.5695913646887</v>
      </c>
      <c r="F23" s="116">
        <v>8726.079932495606</v>
      </c>
      <c r="G23" s="116">
        <v>9530.5775002811988</v>
      </c>
      <c r="H23" s="116">
        <v>10647.218556624995</v>
      </c>
      <c r="I23" s="116">
        <v>11871.476416095886</v>
      </c>
      <c r="J23" s="116">
        <v>12146.070266273629</v>
      </c>
      <c r="K23" s="116">
        <v>12599.581596425312</v>
      </c>
      <c r="L23" s="116">
        <v>10041.363071011356</v>
      </c>
      <c r="M23" s="116">
        <v>10304.342571401879</v>
      </c>
      <c r="N23" s="245">
        <v>9777.760919977929</v>
      </c>
    </row>
    <row r="24" spans="1:14" x14ac:dyDescent="0.25">
      <c r="N24" s="3"/>
    </row>
  </sheetData>
  <mergeCells count="2">
    <mergeCell ref="C6:O6"/>
    <mergeCell ref="B15:N15"/>
  </mergeCells>
  <pageMargins left="0.7" right="0.7" top="0.75" bottom="0.75" header="0.3" footer="0.3"/>
  <pageSetup paperSize="9" orientation="portrait" r:id="rId1"/>
  <ignoredErrors>
    <ignoredError sqref="C7:N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5"/>
  <sheetViews>
    <sheetView workbookViewId="0">
      <selection activeCell="D12" sqref="D12"/>
    </sheetView>
  </sheetViews>
  <sheetFormatPr defaultColWidth="9.140625" defaultRowHeight="15" x14ac:dyDescent="0.25"/>
  <cols>
    <col min="1" max="1" width="13.28515625" style="3" customWidth="1"/>
    <col min="2" max="2" width="18.85546875" style="3" customWidth="1"/>
    <col min="3" max="3" width="31.42578125" style="3" bestFit="1" customWidth="1"/>
    <col min="4" max="4" width="30.42578125" style="3" bestFit="1" customWidth="1"/>
    <col min="5" max="5" width="20.7109375" style="3" customWidth="1"/>
    <col min="6" max="6" width="18.5703125" style="3" customWidth="1"/>
    <col min="7" max="7" width="17.42578125" style="3" bestFit="1" customWidth="1"/>
    <col min="8" max="8" width="13.28515625" style="3" bestFit="1" customWidth="1"/>
    <col min="9" max="9" width="17.7109375" style="3" bestFit="1" customWidth="1"/>
    <col min="10" max="10" width="23" style="3" bestFit="1" customWidth="1"/>
    <col min="11" max="11" width="14" style="3" bestFit="1" customWidth="1"/>
    <col min="12" max="12" width="23.42578125" style="3" bestFit="1" customWidth="1"/>
    <col min="13" max="13" width="21.85546875" style="3" bestFit="1" customWidth="1"/>
    <col min="14" max="14" width="15.7109375" style="3" bestFit="1" customWidth="1"/>
    <col min="15" max="16384" width="9.140625" style="3"/>
  </cols>
  <sheetData>
    <row r="1" spans="1:7" ht="18.75" x14ac:dyDescent="0.3">
      <c r="A1" s="97" t="s">
        <v>12</v>
      </c>
      <c r="B1" s="5"/>
      <c r="C1" s="5"/>
      <c r="D1" s="5"/>
    </row>
    <row r="3" spans="1:7" ht="48" customHeight="1" x14ac:dyDescent="0.25">
      <c r="A3" s="338" t="s">
        <v>321</v>
      </c>
      <c r="B3" s="339"/>
      <c r="C3" s="339"/>
      <c r="D3" s="339"/>
      <c r="E3" s="339"/>
      <c r="F3" s="162"/>
      <c r="G3" s="162"/>
    </row>
    <row r="4" spans="1:7" x14ac:dyDescent="0.25">
      <c r="A4" s="162" t="s">
        <v>269</v>
      </c>
      <c r="B4" s="162"/>
      <c r="C4" s="162"/>
      <c r="D4" s="162"/>
      <c r="E4" s="162"/>
      <c r="F4" s="162"/>
      <c r="G4" s="162"/>
    </row>
    <row r="6" spans="1:7" s="24" customFormat="1" x14ac:dyDescent="0.25">
      <c r="A6" s="121"/>
      <c r="B6" s="122"/>
      <c r="C6" s="349" t="s">
        <v>318</v>
      </c>
      <c r="D6" s="349"/>
      <c r="E6" s="121" t="s">
        <v>176</v>
      </c>
    </row>
    <row r="7" spans="1:7" x14ac:dyDescent="0.25">
      <c r="A7" s="59"/>
      <c r="B7" s="101" t="s">
        <v>136</v>
      </c>
      <c r="C7" s="109" t="s">
        <v>207</v>
      </c>
      <c r="D7" s="109" t="s">
        <v>206</v>
      </c>
      <c r="E7" s="59" t="s">
        <v>232</v>
      </c>
    </row>
    <row r="8" spans="1:7" ht="30" x14ac:dyDescent="0.25">
      <c r="A8" s="344" t="s">
        <v>100</v>
      </c>
      <c r="B8" s="68" t="s">
        <v>208</v>
      </c>
      <c r="C8" s="32">
        <v>800.84879527093312</v>
      </c>
      <c r="D8" s="32">
        <v>753</v>
      </c>
      <c r="E8" s="34">
        <v>-5.9747602235882144E-2</v>
      </c>
    </row>
    <row r="9" spans="1:7" ht="30" x14ac:dyDescent="0.25">
      <c r="A9" s="345"/>
      <c r="B9" s="68" t="s">
        <v>210</v>
      </c>
      <c r="C9" s="32">
        <v>337.91076329170852</v>
      </c>
      <c r="D9" s="32">
        <v>303</v>
      </c>
      <c r="E9" s="34">
        <v>-0.10331355814662546</v>
      </c>
    </row>
    <row r="10" spans="1:7" ht="30" x14ac:dyDescent="0.25">
      <c r="A10" s="345"/>
      <c r="B10" s="68" t="s">
        <v>209</v>
      </c>
      <c r="C10" s="32">
        <v>1026.8025584804732</v>
      </c>
      <c r="D10" s="32">
        <v>764.6</v>
      </c>
      <c r="E10" s="34">
        <v>-0.25535830264047737</v>
      </c>
    </row>
    <row r="11" spans="1:7" ht="30" x14ac:dyDescent="0.25">
      <c r="A11" s="345"/>
      <c r="B11" s="68" t="s">
        <v>211</v>
      </c>
      <c r="C11" s="32">
        <v>607.71179526684045</v>
      </c>
      <c r="D11" s="32">
        <v>540.79999999999995</v>
      </c>
      <c r="E11" s="34">
        <v>-0.11010448667934801</v>
      </c>
    </row>
    <row r="12" spans="1:7" ht="30" x14ac:dyDescent="0.25">
      <c r="A12" s="346"/>
      <c r="B12" s="68" t="s">
        <v>212</v>
      </c>
      <c r="C12" s="32">
        <v>197.69665473513419</v>
      </c>
      <c r="D12" s="32">
        <v>137</v>
      </c>
      <c r="E12" s="34">
        <v>-0.30701912896023992</v>
      </c>
    </row>
    <row r="13" spans="1:7" ht="30" x14ac:dyDescent="0.25">
      <c r="A13" s="347" t="s">
        <v>110</v>
      </c>
      <c r="B13" s="72" t="s">
        <v>211</v>
      </c>
      <c r="C13" s="73">
        <v>578.96053583357627</v>
      </c>
      <c r="D13" s="73">
        <v>637.08803122392362</v>
      </c>
      <c r="E13" s="74">
        <v>0.10039975402927334</v>
      </c>
    </row>
    <row r="14" spans="1:7" ht="30" x14ac:dyDescent="0.25">
      <c r="A14" s="346"/>
      <c r="B14" s="69" t="s">
        <v>213</v>
      </c>
      <c r="C14" s="32">
        <v>264.96223503105654</v>
      </c>
      <c r="D14" s="32">
        <v>293.72669767958649</v>
      </c>
      <c r="E14" s="34">
        <v>0.10856061296870642</v>
      </c>
    </row>
    <row r="15" spans="1:7" ht="30" x14ac:dyDescent="0.25">
      <c r="A15" s="346"/>
      <c r="B15" s="69" t="s">
        <v>214</v>
      </c>
      <c r="C15" s="32">
        <v>248.32290685966217</v>
      </c>
      <c r="D15" s="32">
        <v>264.81301524338221</v>
      </c>
      <c r="E15" s="34">
        <v>6.640590911348869E-2</v>
      </c>
    </row>
    <row r="16" spans="1:7" ht="30" x14ac:dyDescent="0.25">
      <c r="A16" s="346"/>
      <c r="B16" s="69" t="s">
        <v>215</v>
      </c>
      <c r="C16" s="32">
        <v>592.95035649496845</v>
      </c>
      <c r="D16" s="32">
        <v>647.56637356792476</v>
      </c>
      <c r="E16" s="34">
        <v>9.2108920206745437E-2</v>
      </c>
    </row>
    <row r="17" spans="1:5" ht="30" x14ac:dyDescent="0.25">
      <c r="A17" s="346"/>
      <c r="B17" s="69" t="s">
        <v>216</v>
      </c>
      <c r="C17" s="32">
        <v>384.01512562546787</v>
      </c>
      <c r="D17" s="32">
        <v>416.30348793056129</v>
      </c>
      <c r="E17" s="34">
        <v>8.4080964916429982E-2</v>
      </c>
    </row>
    <row r="18" spans="1:5" ht="30" x14ac:dyDescent="0.25">
      <c r="A18" s="346"/>
      <c r="B18" s="69" t="s">
        <v>212</v>
      </c>
      <c r="C18" s="32">
        <v>241.76286909175599</v>
      </c>
      <c r="D18" s="32">
        <v>233.10149269773859</v>
      </c>
      <c r="E18" s="34">
        <v>-3.5825916637058738E-2</v>
      </c>
    </row>
    <row r="19" spans="1:5" ht="30" x14ac:dyDescent="0.25">
      <c r="A19" s="346"/>
      <c r="B19" s="69" t="s">
        <v>218</v>
      </c>
      <c r="C19" s="32">
        <v>1589.1829201964069</v>
      </c>
      <c r="D19" s="32">
        <v>1494.2589877118073</v>
      </c>
      <c r="E19" s="34">
        <v>-5.9731281577622281E-2</v>
      </c>
    </row>
    <row r="20" spans="1:5" ht="30" x14ac:dyDescent="0.25">
      <c r="A20" s="346"/>
      <c r="B20" s="69" t="s">
        <v>217</v>
      </c>
      <c r="C20" s="32">
        <v>1524.4362532105574</v>
      </c>
      <c r="D20" s="32">
        <v>1410.7335985248721</v>
      </c>
      <c r="E20" s="34">
        <v>-7.4586690290407626E-2</v>
      </c>
    </row>
    <row r="21" spans="1:5" ht="30" x14ac:dyDescent="0.25">
      <c r="A21" s="346"/>
      <c r="B21" s="69" t="s">
        <v>219</v>
      </c>
      <c r="C21" s="32">
        <v>896.04346785993584</v>
      </c>
      <c r="D21" s="32">
        <v>774.29536410460992</v>
      </c>
      <c r="E21" s="34">
        <v>-0.13587298844564186</v>
      </c>
    </row>
    <row r="22" spans="1:5" ht="30" x14ac:dyDescent="0.25">
      <c r="A22" s="346"/>
      <c r="B22" s="69" t="s">
        <v>220</v>
      </c>
      <c r="C22" s="32">
        <v>1771.7642311156446</v>
      </c>
      <c r="D22" s="32">
        <v>1406.8421654913304</v>
      </c>
      <c r="E22" s="34">
        <v>-0.20596536447432967</v>
      </c>
    </row>
    <row r="23" spans="1:5" ht="30" x14ac:dyDescent="0.25">
      <c r="A23" s="346"/>
      <c r="B23" s="69" t="s">
        <v>221</v>
      </c>
      <c r="C23" s="32">
        <v>898.54774992226771</v>
      </c>
      <c r="D23" s="32">
        <v>766.94067530954021</v>
      </c>
      <c r="E23" s="34">
        <v>-0.1464664227628556</v>
      </c>
    </row>
    <row r="24" spans="1:5" ht="30" x14ac:dyDescent="0.25">
      <c r="A24" s="346"/>
      <c r="B24" s="69" t="s">
        <v>151</v>
      </c>
      <c r="C24" s="32">
        <v>1066.596039189064</v>
      </c>
      <c r="D24" s="32">
        <v>928.01129289149844</v>
      </c>
      <c r="E24" s="34">
        <v>-0.12993180286224568</v>
      </c>
    </row>
    <row r="25" spans="1:5" ht="30" x14ac:dyDescent="0.25">
      <c r="A25" s="348"/>
      <c r="B25" s="75" t="s">
        <v>222</v>
      </c>
      <c r="C25" s="76">
        <v>173.05584766180442</v>
      </c>
      <c r="D25" s="76">
        <v>160.01115110320865</v>
      </c>
      <c r="E25" s="77">
        <v>-7.5378536668049848E-2</v>
      </c>
    </row>
  </sheetData>
  <mergeCells count="4">
    <mergeCell ref="A8:A12"/>
    <mergeCell ref="A13:A25"/>
    <mergeCell ref="C6:D6"/>
    <mergeCell ref="A3:E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25"/>
  <sheetViews>
    <sheetView workbookViewId="0">
      <selection activeCell="B29" sqref="B29"/>
    </sheetView>
  </sheetViews>
  <sheetFormatPr defaultColWidth="9.140625" defaultRowHeight="15" x14ac:dyDescent="0.25"/>
  <cols>
    <col min="1" max="1" width="17.85546875" style="3" customWidth="1"/>
    <col min="2" max="2" width="25" style="3" customWidth="1"/>
    <col min="3" max="3" width="27" style="3" customWidth="1"/>
    <col min="4" max="16384" width="9.140625" style="3"/>
  </cols>
  <sheetData>
    <row r="1" spans="1:4" ht="18.75" x14ac:dyDescent="0.3">
      <c r="A1" s="97" t="s">
        <v>13</v>
      </c>
      <c r="B1" s="5"/>
      <c r="C1" s="5"/>
      <c r="D1" s="5"/>
    </row>
    <row r="3" spans="1:4" ht="66" customHeight="1" x14ac:dyDescent="0.25">
      <c r="A3" s="338" t="s">
        <v>349</v>
      </c>
      <c r="B3" s="339"/>
      <c r="C3" s="339"/>
    </row>
    <row r="4" spans="1:4" x14ac:dyDescent="0.25">
      <c r="A4" s="162" t="s">
        <v>270</v>
      </c>
    </row>
    <row r="6" spans="1:4" x14ac:dyDescent="0.25">
      <c r="A6" s="113"/>
      <c r="B6" s="113"/>
      <c r="C6" s="107" t="s">
        <v>176</v>
      </c>
    </row>
    <row r="7" spans="1:4" x14ac:dyDescent="0.25">
      <c r="A7" s="115"/>
      <c r="B7" s="206" t="s">
        <v>136</v>
      </c>
      <c r="C7" s="115" t="s">
        <v>233</v>
      </c>
    </row>
    <row r="8" spans="1:4" x14ac:dyDescent="0.25">
      <c r="A8" s="11" t="s">
        <v>100</v>
      </c>
      <c r="B8" s="11" t="s">
        <v>141</v>
      </c>
      <c r="C8" s="291">
        <v>0.59726714382797308</v>
      </c>
    </row>
    <row r="9" spans="1:4" x14ac:dyDescent="0.25">
      <c r="A9" s="11"/>
      <c r="B9" s="11" t="s">
        <v>140</v>
      </c>
      <c r="C9" s="291">
        <v>5.2784405230488218E-2</v>
      </c>
    </row>
    <row r="10" spans="1:4" x14ac:dyDescent="0.25">
      <c r="A10" s="11"/>
      <c r="B10" s="11" t="s">
        <v>139</v>
      </c>
      <c r="C10" s="291">
        <v>-0.38785105046347246</v>
      </c>
    </row>
    <row r="11" spans="1:4" x14ac:dyDescent="0.25">
      <c r="A11" s="11"/>
      <c r="B11" s="11" t="s">
        <v>138</v>
      </c>
      <c r="C11" s="291">
        <v>2.4348675884033888E-2</v>
      </c>
    </row>
    <row r="12" spans="1:4" x14ac:dyDescent="0.25">
      <c r="A12" s="11"/>
      <c r="B12" s="11" t="s">
        <v>137</v>
      </c>
      <c r="C12" s="291">
        <v>0.52634487464058299</v>
      </c>
    </row>
    <row r="13" spans="1:4" x14ac:dyDescent="0.25">
      <c r="A13" s="15" t="s">
        <v>110</v>
      </c>
      <c r="B13" s="15" t="s">
        <v>152</v>
      </c>
      <c r="C13" s="292">
        <v>0.49127327047100433</v>
      </c>
    </row>
    <row r="14" spans="1:4" x14ac:dyDescent="0.25">
      <c r="A14" s="11"/>
      <c r="B14" s="11" t="s">
        <v>149</v>
      </c>
      <c r="C14" s="291">
        <v>-0.67471675363343087</v>
      </c>
    </row>
    <row r="15" spans="1:4" x14ac:dyDescent="0.25">
      <c r="A15" s="11"/>
      <c r="B15" s="11" t="s">
        <v>150</v>
      </c>
      <c r="C15" s="291">
        <v>-0.25704527743720673</v>
      </c>
    </row>
    <row r="16" spans="1:4" x14ac:dyDescent="0.25">
      <c r="A16" s="11"/>
      <c r="B16" s="11" t="s">
        <v>151</v>
      </c>
      <c r="C16" s="291">
        <v>0.2319313674410628</v>
      </c>
    </row>
    <row r="17" spans="1:3" x14ac:dyDescent="0.25">
      <c r="A17" s="11"/>
      <c r="B17" s="11" t="s">
        <v>153</v>
      </c>
      <c r="C17" s="291">
        <v>-1.3272862234575356</v>
      </c>
    </row>
    <row r="18" spans="1:3" x14ac:dyDescent="0.25">
      <c r="A18" s="11"/>
      <c r="B18" s="11" t="s">
        <v>146</v>
      </c>
      <c r="C18" s="291">
        <v>-1.3272862234575356</v>
      </c>
    </row>
    <row r="19" spans="1:3" x14ac:dyDescent="0.25">
      <c r="A19" s="11"/>
      <c r="B19" s="11" t="s">
        <v>154</v>
      </c>
      <c r="C19" s="291">
        <v>-1.037758960433055</v>
      </c>
    </row>
    <row r="20" spans="1:3" x14ac:dyDescent="0.25">
      <c r="A20" s="11"/>
      <c r="B20" s="11" t="s">
        <v>145</v>
      </c>
      <c r="C20" s="291">
        <v>-0.652860472142891</v>
      </c>
    </row>
    <row r="21" spans="1:3" x14ac:dyDescent="0.25">
      <c r="A21" s="11"/>
      <c r="B21" s="11" t="s">
        <v>142</v>
      </c>
      <c r="C21" s="291">
        <v>-0.66495261037905484</v>
      </c>
    </row>
    <row r="22" spans="1:3" x14ac:dyDescent="0.25">
      <c r="A22" s="11"/>
      <c r="B22" s="11" t="s">
        <v>140</v>
      </c>
      <c r="C22" s="291">
        <v>-1.0319083926386585</v>
      </c>
    </row>
    <row r="23" spans="1:3" x14ac:dyDescent="0.25">
      <c r="A23" s="11"/>
      <c r="B23" s="11" t="s">
        <v>155</v>
      </c>
      <c r="C23" s="291">
        <v>-1.3934640225354733</v>
      </c>
    </row>
    <row r="24" spans="1:3" x14ac:dyDescent="0.25">
      <c r="A24" s="11"/>
      <c r="B24" s="11" t="s">
        <v>156</v>
      </c>
      <c r="C24" s="291">
        <v>-0.6923399318333745</v>
      </c>
    </row>
    <row r="25" spans="1:3" x14ac:dyDescent="0.25">
      <c r="A25" s="17"/>
      <c r="B25" s="17" t="s">
        <v>157</v>
      </c>
      <c r="C25" s="293">
        <v>0.59726714382797308</v>
      </c>
    </row>
  </sheetData>
  <mergeCells count="1">
    <mergeCell ref="A3:C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25"/>
  <sheetViews>
    <sheetView workbookViewId="0">
      <selection activeCell="N4" sqref="N4"/>
    </sheetView>
  </sheetViews>
  <sheetFormatPr defaultColWidth="9.140625" defaultRowHeight="15" x14ac:dyDescent="0.25"/>
  <cols>
    <col min="1" max="1" width="14.140625" style="3" customWidth="1"/>
    <col min="2" max="2" width="19.140625" style="3" customWidth="1"/>
    <col min="3" max="3" width="25.42578125" style="3" customWidth="1"/>
    <col min="4" max="4" width="25" style="3" customWidth="1"/>
    <col min="5" max="5" width="13.28515625" style="3" customWidth="1"/>
    <col min="6" max="16384" width="9.140625" style="3"/>
  </cols>
  <sheetData>
    <row r="1" spans="1:5" ht="18.75" x14ac:dyDescent="0.3">
      <c r="A1" s="97" t="s">
        <v>14</v>
      </c>
      <c r="B1" s="5"/>
      <c r="C1" s="5"/>
      <c r="D1" s="5"/>
    </row>
    <row r="3" spans="1:5" ht="50.25" customHeight="1" x14ac:dyDescent="0.25">
      <c r="A3" s="338" t="s">
        <v>322</v>
      </c>
      <c r="B3" s="339"/>
      <c r="C3" s="339"/>
      <c r="D3" s="339"/>
      <c r="E3" s="339"/>
    </row>
    <row r="4" spans="1:5" x14ac:dyDescent="0.25">
      <c r="A4" s="162" t="s">
        <v>269</v>
      </c>
    </row>
    <row r="6" spans="1:5" x14ac:dyDescent="0.25">
      <c r="A6" s="107"/>
      <c r="B6" s="123"/>
      <c r="C6" s="340" t="s">
        <v>318</v>
      </c>
      <c r="D6" s="340"/>
      <c r="E6" s="107"/>
    </row>
    <row r="7" spans="1:5" x14ac:dyDescent="0.25">
      <c r="A7" s="59"/>
      <c r="B7" s="101" t="s">
        <v>136</v>
      </c>
      <c r="C7" s="109" t="s">
        <v>207</v>
      </c>
      <c r="D7" s="109" t="s">
        <v>206</v>
      </c>
      <c r="E7" s="59" t="s">
        <v>238</v>
      </c>
    </row>
    <row r="8" spans="1:5" ht="30" x14ac:dyDescent="0.25">
      <c r="A8" s="11" t="s">
        <v>100</v>
      </c>
      <c r="B8" s="68" t="s">
        <v>208</v>
      </c>
      <c r="C8" s="26">
        <v>240.38174339173719</v>
      </c>
      <c r="D8" s="26">
        <v>254.30391617008081</v>
      </c>
      <c r="E8" s="81">
        <v>5.7916930719881687E-2</v>
      </c>
    </row>
    <row r="9" spans="1:5" ht="30" x14ac:dyDescent="0.25">
      <c r="A9" s="11"/>
      <c r="B9" s="68" t="s">
        <v>210</v>
      </c>
      <c r="C9" s="26">
        <v>156.42914549472806</v>
      </c>
      <c r="D9" s="26">
        <v>94.376247538230061</v>
      </c>
      <c r="E9" s="81">
        <v>-0.39668373665436463</v>
      </c>
    </row>
    <row r="10" spans="1:5" ht="30" x14ac:dyDescent="0.25">
      <c r="A10" s="11"/>
      <c r="B10" s="68" t="s">
        <v>209</v>
      </c>
      <c r="C10" s="26">
        <v>269.90732694082783</v>
      </c>
      <c r="D10" s="26">
        <v>173.54122425896261</v>
      </c>
      <c r="E10" s="81">
        <v>-0.357034037475358</v>
      </c>
    </row>
    <row r="11" spans="1:5" ht="30" x14ac:dyDescent="0.25">
      <c r="A11" s="11"/>
      <c r="B11" s="68" t="s">
        <v>211</v>
      </c>
      <c r="C11" s="26">
        <v>165.67990209199343</v>
      </c>
      <c r="D11" s="26">
        <v>149.21161441996352</v>
      </c>
      <c r="E11" s="81">
        <v>-9.9398221897100791E-2</v>
      </c>
    </row>
    <row r="12" spans="1:5" ht="30" x14ac:dyDescent="0.25">
      <c r="A12" s="11"/>
      <c r="B12" s="68" t="s">
        <v>212</v>
      </c>
      <c r="C12" s="26">
        <v>39.503344039427972</v>
      </c>
      <c r="D12" s="26">
        <v>48.284366722980188</v>
      </c>
      <c r="E12" s="81">
        <v>0.22228555321260779</v>
      </c>
    </row>
    <row r="13" spans="1:5" ht="30" x14ac:dyDescent="0.25">
      <c r="A13" s="15" t="s">
        <v>110</v>
      </c>
      <c r="B13" s="72" t="s">
        <v>211</v>
      </c>
      <c r="C13" s="79">
        <v>368.42096325722838</v>
      </c>
      <c r="D13" s="79">
        <v>360.84413464817715</v>
      </c>
      <c r="E13" s="82">
        <v>-2.0565682642117111E-2</v>
      </c>
    </row>
    <row r="14" spans="1:5" ht="30" x14ac:dyDescent="0.25">
      <c r="A14" s="11"/>
      <c r="B14" s="69" t="s">
        <v>213</v>
      </c>
      <c r="C14" s="26">
        <v>149.62900247066679</v>
      </c>
      <c r="D14" s="26">
        <v>164.97021605353041</v>
      </c>
      <c r="E14" s="81">
        <v>0.1025283422969494</v>
      </c>
    </row>
    <row r="15" spans="1:5" ht="30" x14ac:dyDescent="0.25">
      <c r="A15" s="11"/>
      <c r="B15" s="69" t="s">
        <v>214</v>
      </c>
      <c r="C15" s="26">
        <v>132.76059165474649</v>
      </c>
      <c r="D15" s="26">
        <v>150.4853132197465</v>
      </c>
      <c r="E15" s="81">
        <v>0.1335089076063658</v>
      </c>
    </row>
    <row r="16" spans="1:5" ht="30" x14ac:dyDescent="0.25">
      <c r="A16" s="11"/>
      <c r="B16" s="69" t="s">
        <v>215</v>
      </c>
      <c r="C16" s="26">
        <v>315.83529634121982</v>
      </c>
      <c r="D16" s="26">
        <v>384.35561378312843</v>
      </c>
      <c r="E16" s="81">
        <v>0.2169495247544504</v>
      </c>
    </row>
    <row r="17" spans="1:5" ht="30" x14ac:dyDescent="0.25">
      <c r="A17" s="11"/>
      <c r="B17" s="69" t="s">
        <v>216</v>
      </c>
      <c r="C17" s="26">
        <v>211.07807821823968</v>
      </c>
      <c r="D17" s="26">
        <v>195.35296916510333</v>
      </c>
      <c r="E17" s="81">
        <v>-7.4499015652765732E-2</v>
      </c>
    </row>
    <row r="18" spans="1:5" ht="30" x14ac:dyDescent="0.25">
      <c r="A18" s="11"/>
      <c r="B18" s="69" t="s">
        <v>212</v>
      </c>
      <c r="C18" s="26">
        <v>129.58829309814189</v>
      </c>
      <c r="D18" s="26">
        <v>130.453492280544</v>
      </c>
      <c r="E18" s="81">
        <v>6.6765227144929273E-3</v>
      </c>
    </row>
    <row r="19" spans="1:5" ht="30" x14ac:dyDescent="0.25">
      <c r="A19" s="11"/>
      <c r="B19" s="69" t="s">
        <v>218</v>
      </c>
      <c r="C19" s="26">
        <v>960.75856804841203</v>
      </c>
      <c r="D19" s="26">
        <v>566.2536717567782</v>
      </c>
      <c r="E19" s="81">
        <v>-0.41061814009422914</v>
      </c>
    </row>
    <row r="20" spans="1:5" ht="30" x14ac:dyDescent="0.25">
      <c r="A20" s="11"/>
      <c r="B20" s="69" t="s">
        <v>217</v>
      </c>
      <c r="C20" s="26">
        <v>848.25152626741692</v>
      </c>
      <c r="D20" s="26">
        <v>600.4036510761141</v>
      </c>
      <c r="E20" s="81">
        <v>-0.29218677186696529</v>
      </c>
    </row>
    <row r="21" spans="1:5" ht="30" x14ac:dyDescent="0.25">
      <c r="A21" s="11"/>
      <c r="B21" s="69" t="s">
        <v>219</v>
      </c>
      <c r="C21" s="26">
        <v>332.45609803236567</v>
      </c>
      <c r="D21" s="26">
        <v>394.93077506572212</v>
      </c>
      <c r="E21" s="81">
        <v>0.18791857752981977</v>
      </c>
    </row>
    <row r="22" spans="1:5" ht="30" x14ac:dyDescent="0.25">
      <c r="A22" s="11"/>
      <c r="B22" s="69" t="s">
        <v>220</v>
      </c>
      <c r="C22" s="26">
        <v>512.31507190320713</v>
      </c>
      <c r="D22" s="26">
        <v>527.6893546556812</v>
      </c>
      <c r="E22" s="81">
        <v>3.0009428954256512E-2</v>
      </c>
    </row>
    <row r="23" spans="1:5" ht="30" x14ac:dyDescent="0.25">
      <c r="A23" s="11"/>
      <c r="B23" s="69" t="s">
        <v>221</v>
      </c>
      <c r="C23" s="26">
        <v>293.96493198924412</v>
      </c>
      <c r="D23" s="26">
        <v>345.19231169928202</v>
      </c>
      <c r="E23" s="81">
        <v>0.17426357410520055</v>
      </c>
    </row>
    <row r="24" spans="1:5" ht="30" x14ac:dyDescent="0.25">
      <c r="A24" s="11"/>
      <c r="B24" s="69" t="s">
        <v>151</v>
      </c>
      <c r="C24" s="26">
        <v>442.16255204993956</v>
      </c>
      <c r="D24" s="26">
        <v>416.36816217785264</v>
      </c>
      <c r="E24" s="81">
        <v>-5.8336893869686213E-2</v>
      </c>
    </row>
    <row r="25" spans="1:5" ht="30" x14ac:dyDescent="0.25">
      <c r="A25" s="17"/>
      <c r="B25" s="75" t="s">
        <v>222</v>
      </c>
      <c r="C25" s="80">
        <v>57.607099521954318</v>
      </c>
      <c r="D25" s="80">
        <v>62.871938101622121</v>
      </c>
      <c r="E25" s="83">
        <v>9.1392182966291369E-2</v>
      </c>
    </row>
  </sheetData>
  <mergeCells count="2">
    <mergeCell ref="C6:D6"/>
    <mergeCell ref="A3:E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79"/>
  <sheetViews>
    <sheetView workbookViewId="0">
      <selection activeCell="C22" sqref="C22"/>
    </sheetView>
  </sheetViews>
  <sheetFormatPr defaultColWidth="9.140625" defaultRowHeight="15" outlineLevelRow="1" x14ac:dyDescent="0.25"/>
  <cols>
    <col min="1" max="1" width="13.85546875" style="37" customWidth="1"/>
    <col min="2" max="5" width="25.85546875" style="37" customWidth="1"/>
    <col min="6" max="16384" width="9.140625" style="37"/>
  </cols>
  <sheetData>
    <row r="1" spans="1:5" ht="18.75" x14ac:dyDescent="0.3">
      <c r="A1" s="99" t="s">
        <v>15</v>
      </c>
      <c r="B1" s="36"/>
      <c r="C1" s="36"/>
      <c r="D1" s="36"/>
    </row>
    <row r="3" spans="1:5" ht="39" customHeight="1" x14ac:dyDescent="0.25">
      <c r="A3" s="351" t="s">
        <v>325</v>
      </c>
      <c r="B3" s="339"/>
      <c r="C3" s="339"/>
      <c r="D3" s="339"/>
      <c r="E3" s="339"/>
    </row>
    <row r="4" spans="1:5" x14ac:dyDescent="0.25">
      <c r="A4" s="352" t="s">
        <v>271</v>
      </c>
      <c r="B4" s="352"/>
      <c r="C4" s="352"/>
      <c r="D4" s="352"/>
      <c r="E4" s="352"/>
    </row>
    <row r="6" spans="1:5" x14ac:dyDescent="0.25">
      <c r="A6" s="125"/>
      <c r="B6" s="350" t="s">
        <v>318</v>
      </c>
      <c r="C6" s="336"/>
      <c r="D6" s="336"/>
      <c r="E6" s="336"/>
    </row>
    <row r="7" spans="1:5" x14ac:dyDescent="0.25">
      <c r="A7" s="93"/>
      <c r="B7" s="124" t="s">
        <v>158</v>
      </c>
      <c r="C7" s="124" t="s">
        <v>159</v>
      </c>
      <c r="D7" s="124" t="s">
        <v>160</v>
      </c>
      <c r="E7" s="124" t="s">
        <v>161</v>
      </c>
    </row>
    <row r="8" spans="1:5" x14ac:dyDescent="0.25">
      <c r="A8" s="38">
        <v>2006</v>
      </c>
      <c r="B8" s="84">
        <v>802.54348850137433</v>
      </c>
      <c r="C8" s="84">
        <v>3996.15275940623</v>
      </c>
      <c r="D8" s="84">
        <v>913.48777220440115</v>
      </c>
      <c r="E8" s="84">
        <v>4521.0226431865167</v>
      </c>
    </row>
    <row r="9" spans="1:5" x14ac:dyDescent="0.25">
      <c r="A9" s="38">
        <v>2007</v>
      </c>
      <c r="B9" s="84">
        <v>762.41010698073433</v>
      </c>
      <c r="C9" s="84">
        <v>4530.5951438967659</v>
      </c>
      <c r="D9" s="84">
        <v>1007.2051248181856</v>
      </c>
      <c r="E9" s="84">
        <v>4876.9125080898184</v>
      </c>
    </row>
    <row r="10" spans="1:5" x14ac:dyDescent="0.25">
      <c r="A10" s="38">
        <v>2008</v>
      </c>
      <c r="B10" s="84">
        <v>1661.0130830642718</v>
      </c>
      <c r="C10" s="84">
        <v>4793.3427239650046</v>
      </c>
      <c r="D10" s="85">
        <v>1715.2485978851532</v>
      </c>
      <c r="E10" s="85">
        <v>4872.1725373337385</v>
      </c>
    </row>
    <row r="11" spans="1:5" x14ac:dyDescent="0.25">
      <c r="A11" s="38">
        <v>2009</v>
      </c>
      <c r="B11" s="84">
        <v>1629.7410862364782</v>
      </c>
      <c r="C11" s="84">
        <v>4953.9507360182315</v>
      </c>
      <c r="D11" s="85">
        <v>1814.4419032642193</v>
      </c>
      <c r="E11" s="85">
        <v>5854.0871513663524</v>
      </c>
    </row>
    <row r="12" spans="1:5" x14ac:dyDescent="0.25">
      <c r="A12" s="38">
        <v>2010</v>
      </c>
      <c r="B12" s="84">
        <v>1799.645464748628</v>
      </c>
      <c r="C12" s="84">
        <v>6461.0294273459303</v>
      </c>
      <c r="D12" s="85">
        <v>1477.6700597780164</v>
      </c>
      <c r="E12" s="85">
        <v>6293.9081991682897</v>
      </c>
    </row>
    <row r="13" spans="1:5" x14ac:dyDescent="0.25">
      <c r="A13" s="38">
        <v>2011</v>
      </c>
      <c r="B13" s="84">
        <v>1846.8288959105309</v>
      </c>
      <c r="C13" s="84">
        <v>7830.430588426404</v>
      </c>
      <c r="D13" s="85">
        <v>1474.0500752296168</v>
      </c>
      <c r="E13" s="85">
        <v>6958.5142342434383</v>
      </c>
    </row>
    <row r="14" spans="1:5" x14ac:dyDescent="0.25">
      <c r="A14" s="38">
        <v>2012</v>
      </c>
      <c r="B14" s="84">
        <v>1749.9004870528829</v>
      </c>
      <c r="C14" s="84">
        <v>8022.0675682335559</v>
      </c>
      <c r="D14" s="85">
        <v>1642.064880409755</v>
      </c>
      <c r="E14" s="85">
        <v>7081.5858535716607</v>
      </c>
    </row>
    <row r="15" spans="1:5" x14ac:dyDescent="0.25">
      <c r="A15" s="38">
        <v>2013</v>
      </c>
      <c r="B15" s="84">
        <v>1791.2714970295044</v>
      </c>
      <c r="C15" s="84">
        <v>7957.7192082594165</v>
      </c>
      <c r="D15" s="85">
        <v>1601.4837314656347</v>
      </c>
      <c r="E15" s="85">
        <v>6455.608072534571</v>
      </c>
    </row>
    <row r="16" spans="1:5" x14ac:dyDescent="0.25">
      <c r="A16" s="38">
        <v>2014</v>
      </c>
      <c r="B16" s="84">
        <v>1667.5134045870384</v>
      </c>
      <c r="C16" s="84">
        <v>7897.3674797026606</v>
      </c>
      <c r="D16" s="85">
        <v>1268.1498354337675</v>
      </c>
      <c r="E16" s="85">
        <v>5417.4098174525716</v>
      </c>
    </row>
    <row r="17" spans="1:5" x14ac:dyDescent="0.25">
      <c r="A17" s="38">
        <v>2015</v>
      </c>
      <c r="B17" s="84">
        <v>1120.4416863265135</v>
      </c>
      <c r="C17" s="84">
        <v>6143.9896456372098</v>
      </c>
      <c r="D17" s="85">
        <v>759.78044207489222</v>
      </c>
      <c r="E17" s="85">
        <v>4880.5411430508375</v>
      </c>
    </row>
    <row r="18" spans="1:5" x14ac:dyDescent="0.25">
      <c r="A18" s="38">
        <v>2016</v>
      </c>
      <c r="B18" s="84">
        <v>1310.1888911345327</v>
      </c>
      <c r="C18" s="84">
        <v>4806.3856775389522</v>
      </c>
      <c r="D18" s="85">
        <v>755.9463756504208</v>
      </c>
      <c r="E18" s="85">
        <v>3655.1640101255498</v>
      </c>
    </row>
    <row r="19" spans="1:5" x14ac:dyDescent="0.25">
      <c r="A19" s="38">
        <v>2017</v>
      </c>
      <c r="B19" s="84">
        <v>1229.431972487334</v>
      </c>
      <c r="C19" s="84">
        <v>4821.3247307526281</v>
      </c>
      <c r="D19" s="85">
        <v>767.02894187859181</v>
      </c>
      <c r="E19" s="85">
        <v>3716.7674529066703</v>
      </c>
    </row>
    <row r="20" spans="1:5" x14ac:dyDescent="0.25">
      <c r="A20" s="38">
        <v>2018</v>
      </c>
      <c r="B20" s="84">
        <v>721.19477249090164</v>
      </c>
      <c r="C20" s="84">
        <v>4507.6154297093472</v>
      </c>
      <c r="D20" s="86">
        <v>757.90916054129855</v>
      </c>
      <c r="E20" s="86">
        <v>4073.4655172690836</v>
      </c>
    </row>
    <row r="21" spans="1:5" x14ac:dyDescent="0.25">
      <c r="A21" s="38">
        <v>2019</v>
      </c>
      <c r="B21" s="84">
        <v>692.26028737326465</v>
      </c>
      <c r="C21" s="84">
        <v>4204.1683857203798</v>
      </c>
      <c r="D21" s="86"/>
      <c r="E21" s="86"/>
    </row>
    <row r="22" spans="1:5" x14ac:dyDescent="0.25">
      <c r="A22" s="87">
        <v>2020</v>
      </c>
      <c r="B22" s="88">
        <v>751.80110513464706</v>
      </c>
      <c r="C22" s="88">
        <v>4304.2609007851652</v>
      </c>
      <c r="D22" s="89"/>
      <c r="E22" s="89"/>
    </row>
    <row r="32" spans="1:5" x14ac:dyDescent="0.25">
      <c r="A32" s="48"/>
      <c r="B32" s="48"/>
      <c r="C32" s="48"/>
      <c r="D32" s="48"/>
    </row>
    <row r="33" spans="1:5" x14ac:dyDescent="0.25">
      <c r="A33" s="48"/>
      <c r="B33" s="48"/>
      <c r="C33" s="48"/>
      <c r="D33" s="48"/>
      <c r="E33" s="48"/>
    </row>
    <row r="34" spans="1:5" outlineLevel="1" x14ac:dyDescent="0.25">
      <c r="A34" s="249" t="s">
        <v>323</v>
      </c>
      <c r="B34" s="48"/>
      <c r="C34" s="48"/>
      <c r="D34" s="48"/>
      <c r="E34" s="48"/>
    </row>
    <row r="35" spans="1:5" outlineLevel="1" x14ac:dyDescent="0.25">
      <c r="A35" s="39"/>
      <c r="B35" s="40" t="s">
        <v>158</v>
      </c>
      <c r="C35" s="40" t="s">
        <v>159</v>
      </c>
      <c r="D35" s="40" t="s">
        <v>160</v>
      </c>
      <c r="E35" s="40" t="s">
        <v>161</v>
      </c>
    </row>
    <row r="36" spans="1:5" outlineLevel="1" x14ac:dyDescent="0.25">
      <c r="A36" s="39">
        <v>2006</v>
      </c>
      <c r="B36" s="41">
        <f>B8</f>
        <v>802.54348850137433</v>
      </c>
      <c r="C36" s="41">
        <f>C8</f>
        <v>3996.15275940623</v>
      </c>
      <c r="D36" s="41"/>
      <c r="E36" s="41"/>
    </row>
    <row r="37" spans="1:5" outlineLevel="1" x14ac:dyDescent="0.25">
      <c r="A37" s="39"/>
      <c r="B37" s="41"/>
      <c r="C37" s="41"/>
      <c r="D37" s="41">
        <f>D8</f>
        <v>913.48777220440115</v>
      </c>
      <c r="E37" s="41">
        <f>E8</f>
        <v>4521.0226431865167</v>
      </c>
    </row>
    <row r="38" spans="1:5" outlineLevel="1" x14ac:dyDescent="0.25">
      <c r="A38" s="39"/>
      <c r="B38" s="41"/>
      <c r="C38" s="41"/>
      <c r="D38" s="41"/>
      <c r="E38" s="41"/>
    </row>
    <row r="39" spans="1:5" outlineLevel="1" x14ac:dyDescent="0.25">
      <c r="A39" s="39">
        <v>2007</v>
      </c>
      <c r="B39" s="41">
        <f>B9</f>
        <v>762.41010698073433</v>
      </c>
      <c r="C39" s="41">
        <f>C9</f>
        <v>4530.5951438967659</v>
      </c>
      <c r="D39" s="41"/>
      <c r="E39" s="41"/>
    </row>
    <row r="40" spans="1:5" outlineLevel="1" x14ac:dyDescent="0.25">
      <c r="A40" s="39"/>
      <c r="B40" s="41"/>
      <c r="C40" s="41"/>
      <c r="D40" s="41">
        <f>D9</f>
        <v>1007.2051248181856</v>
      </c>
      <c r="E40" s="41">
        <f>E9</f>
        <v>4876.9125080898184</v>
      </c>
    </row>
    <row r="41" spans="1:5" outlineLevel="1" x14ac:dyDescent="0.25">
      <c r="A41" s="39"/>
      <c r="B41" s="41"/>
      <c r="C41" s="41"/>
      <c r="D41" s="41"/>
      <c r="E41" s="41"/>
    </row>
    <row r="42" spans="1:5" outlineLevel="1" x14ac:dyDescent="0.25">
      <c r="A42" s="39">
        <v>2008</v>
      </c>
      <c r="B42" s="41">
        <f>B10</f>
        <v>1661.0130830642718</v>
      </c>
      <c r="C42" s="41">
        <f>C10</f>
        <v>4793.3427239650046</v>
      </c>
      <c r="D42" s="41"/>
      <c r="E42" s="41"/>
    </row>
    <row r="43" spans="1:5" outlineLevel="1" x14ac:dyDescent="0.25">
      <c r="A43" s="39"/>
      <c r="B43" s="41"/>
      <c r="C43" s="41"/>
      <c r="D43" s="41">
        <f>D10</f>
        <v>1715.2485978851532</v>
      </c>
      <c r="E43" s="41">
        <f>E10</f>
        <v>4872.1725373337385</v>
      </c>
    </row>
    <row r="44" spans="1:5" outlineLevel="1" x14ac:dyDescent="0.25">
      <c r="A44" s="39"/>
      <c r="B44" s="41"/>
      <c r="C44" s="41"/>
      <c r="D44" s="41"/>
      <c r="E44" s="41"/>
    </row>
    <row r="45" spans="1:5" outlineLevel="1" x14ac:dyDescent="0.25">
      <c r="A45" s="39">
        <v>2009</v>
      </c>
      <c r="B45" s="41">
        <f>B11</f>
        <v>1629.7410862364782</v>
      </c>
      <c r="C45" s="41">
        <f>C11</f>
        <v>4953.9507360182315</v>
      </c>
      <c r="D45" s="41"/>
      <c r="E45" s="41"/>
    </row>
    <row r="46" spans="1:5" outlineLevel="1" x14ac:dyDescent="0.25">
      <c r="A46" s="39"/>
      <c r="B46" s="41"/>
      <c r="C46" s="41"/>
      <c r="D46" s="41">
        <f>D11</f>
        <v>1814.4419032642193</v>
      </c>
      <c r="E46" s="41">
        <f>E11</f>
        <v>5854.0871513663524</v>
      </c>
    </row>
    <row r="47" spans="1:5" outlineLevel="1" x14ac:dyDescent="0.25">
      <c r="A47" s="39"/>
      <c r="B47" s="41"/>
      <c r="C47" s="41"/>
      <c r="D47" s="41"/>
      <c r="E47" s="41"/>
    </row>
    <row r="48" spans="1:5" outlineLevel="1" x14ac:dyDescent="0.25">
      <c r="A48" s="39">
        <v>2010</v>
      </c>
      <c r="B48" s="41">
        <f>B12</f>
        <v>1799.645464748628</v>
      </c>
      <c r="C48" s="41">
        <f>C12</f>
        <v>6461.0294273459303</v>
      </c>
      <c r="D48" s="41"/>
      <c r="E48" s="41"/>
    </row>
    <row r="49" spans="1:5" outlineLevel="1" x14ac:dyDescent="0.25">
      <c r="A49" s="39"/>
      <c r="B49" s="41"/>
      <c r="C49" s="41"/>
      <c r="D49" s="41">
        <f>D12</f>
        <v>1477.6700597780164</v>
      </c>
      <c r="E49" s="41">
        <f>E12</f>
        <v>6293.9081991682897</v>
      </c>
    </row>
    <row r="50" spans="1:5" outlineLevel="1" x14ac:dyDescent="0.25">
      <c r="A50" s="39"/>
      <c r="B50" s="41"/>
      <c r="C50" s="41"/>
      <c r="D50" s="41"/>
      <c r="E50" s="41"/>
    </row>
    <row r="51" spans="1:5" outlineLevel="1" x14ac:dyDescent="0.25">
      <c r="A51" s="39">
        <v>2011</v>
      </c>
      <c r="B51" s="41">
        <f>B13</f>
        <v>1846.8288959105309</v>
      </c>
      <c r="C51" s="41">
        <f>C13</f>
        <v>7830.430588426404</v>
      </c>
      <c r="D51" s="41"/>
      <c r="E51" s="41"/>
    </row>
    <row r="52" spans="1:5" outlineLevel="1" x14ac:dyDescent="0.25">
      <c r="A52" s="39"/>
      <c r="B52" s="41"/>
      <c r="C52" s="41"/>
      <c r="D52" s="41">
        <f>D13</f>
        <v>1474.0500752296168</v>
      </c>
      <c r="E52" s="41">
        <f>E13</f>
        <v>6958.5142342434383</v>
      </c>
    </row>
    <row r="53" spans="1:5" outlineLevel="1" x14ac:dyDescent="0.25">
      <c r="A53" s="39"/>
      <c r="B53" s="41"/>
      <c r="C53" s="41"/>
      <c r="D53" s="41"/>
      <c r="E53" s="41"/>
    </row>
    <row r="54" spans="1:5" outlineLevel="1" x14ac:dyDescent="0.25">
      <c r="A54" s="39">
        <v>2012</v>
      </c>
      <c r="B54" s="41">
        <f>B14</f>
        <v>1749.9004870528829</v>
      </c>
      <c r="C54" s="41">
        <f>C14</f>
        <v>8022.0675682335559</v>
      </c>
      <c r="D54" s="41"/>
      <c r="E54" s="41"/>
    </row>
    <row r="55" spans="1:5" outlineLevel="1" x14ac:dyDescent="0.25">
      <c r="A55" s="39"/>
      <c r="B55" s="41"/>
      <c r="C55" s="41"/>
      <c r="D55" s="41">
        <f>D14</f>
        <v>1642.064880409755</v>
      </c>
      <c r="E55" s="41">
        <f>E14</f>
        <v>7081.5858535716607</v>
      </c>
    </row>
    <row r="56" spans="1:5" outlineLevel="1" x14ac:dyDescent="0.25">
      <c r="A56" s="39"/>
      <c r="B56" s="41"/>
      <c r="C56" s="41"/>
      <c r="D56" s="41"/>
      <c r="E56" s="41"/>
    </row>
    <row r="57" spans="1:5" outlineLevel="1" x14ac:dyDescent="0.25">
      <c r="A57" s="39">
        <v>2013</v>
      </c>
      <c r="B57" s="41">
        <f>B15</f>
        <v>1791.2714970295044</v>
      </c>
      <c r="C57" s="41">
        <f>C15</f>
        <v>7957.7192082594165</v>
      </c>
      <c r="D57" s="41"/>
      <c r="E57" s="41"/>
    </row>
    <row r="58" spans="1:5" outlineLevel="1" x14ac:dyDescent="0.25">
      <c r="A58" s="39"/>
      <c r="B58" s="41"/>
      <c r="C58" s="41"/>
      <c r="D58" s="41">
        <f>D15</f>
        <v>1601.4837314656347</v>
      </c>
      <c r="E58" s="41">
        <f>E15</f>
        <v>6455.608072534571</v>
      </c>
    </row>
    <row r="59" spans="1:5" outlineLevel="1" x14ac:dyDescent="0.25">
      <c r="A59" s="39"/>
      <c r="B59" s="41"/>
      <c r="C59" s="41"/>
      <c r="D59" s="41"/>
      <c r="E59" s="41"/>
    </row>
    <row r="60" spans="1:5" outlineLevel="1" x14ac:dyDescent="0.25">
      <c r="A60" s="39">
        <v>2014</v>
      </c>
      <c r="B60" s="41">
        <f>B16</f>
        <v>1667.5134045870384</v>
      </c>
      <c r="C60" s="41">
        <f>C16</f>
        <v>7897.3674797026606</v>
      </c>
      <c r="D60" s="41"/>
      <c r="E60" s="41"/>
    </row>
    <row r="61" spans="1:5" outlineLevel="1" x14ac:dyDescent="0.25">
      <c r="A61" s="39"/>
      <c r="B61" s="41"/>
      <c r="C61" s="41"/>
      <c r="D61" s="41">
        <f>D16</f>
        <v>1268.1498354337675</v>
      </c>
      <c r="E61" s="41">
        <f>E16</f>
        <v>5417.4098174525716</v>
      </c>
    </row>
    <row r="62" spans="1:5" outlineLevel="1" x14ac:dyDescent="0.25">
      <c r="A62" s="39"/>
      <c r="B62" s="41"/>
      <c r="C62" s="41"/>
      <c r="D62" s="41"/>
      <c r="E62" s="41"/>
    </row>
    <row r="63" spans="1:5" outlineLevel="1" x14ac:dyDescent="0.25">
      <c r="A63" s="39">
        <v>2015</v>
      </c>
      <c r="B63" s="41">
        <f>B17</f>
        <v>1120.4416863265135</v>
      </c>
      <c r="C63" s="41">
        <f>C17</f>
        <v>6143.9896456372098</v>
      </c>
      <c r="D63" s="41"/>
      <c r="E63" s="41"/>
    </row>
    <row r="64" spans="1:5" outlineLevel="1" x14ac:dyDescent="0.25">
      <c r="A64" s="39"/>
      <c r="B64" s="41"/>
      <c r="C64" s="41"/>
      <c r="D64" s="41">
        <f>D17</f>
        <v>759.78044207489222</v>
      </c>
      <c r="E64" s="41">
        <f>E17</f>
        <v>4880.5411430508375</v>
      </c>
    </row>
    <row r="65" spans="1:5" outlineLevel="1" x14ac:dyDescent="0.25">
      <c r="A65" s="39"/>
      <c r="B65" s="41"/>
      <c r="C65" s="41"/>
      <c r="D65" s="41"/>
      <c r="E65" s="41"/>
    </row>
    <row r="66" spans="1:5" outlineLevel="1" x14ac:dyDescent="0.25">
      <c r="A66" s="39">
        <v>2016</v>
      </c>
      <c r="B66" s="41">
        <f>B18</f>
        <v>1310.1888911345327</v>
      </c>
      <c r="C66" s="41">
        <f>C18</f>
        <v>4806.3856775389522</v>
      </c>
      <c r="D66" s="41"/>
      <c r="E66" s="41"/>
    </row>
    <row r="67" spans="1:5" outlineLevel="1" x14ac:dyDescent="0.25">
      <c r="A67" s="39"/>
      <c r="B67" s="41"/>
      <c r="C67" s="41"/>
      <c r="D67" s="41">
        <f>D18</f>
        <v>755.9463756504208</v>
      </c>
      <c r="E67" s="41">
        <f>E18</f>
        <v>3655.1640101255498</v>
      </c>
    </row>
    <row r="68" spans="1:5" outlineLevel="1" x14ac:dyDescent="0.25">
      <c r="A68" s="39"/>
      <c r="B68" s="41"/>
      <c r="C68" s="41"/>
      <c r="D68" s="41"/>
      <c r="E68" s="41"/>
    </row>
    <row r="69" spans="1:5" outlineLevel="1" x14ac:dyDescent="0.25">
      <c r="A69" s="39">
        <v>2017</v>
      </c>
      <c r="B69" s="41">
        <f>B19</f>
        <v>1229.431972487334</v>
      </c>
      <c r="C69" s="41">
        <f>C19</f>
        <v>4821.3247307526281</v>
      </c>
      <c r="D69" s="41"/>
      <c r="E69" s="41"/>
    </row>
    <row r="70" spans="1:5" outlineLevel="1" x14ac:dyDescent="0.25">
      <c r="A70" s="39"/>
      <c r="B70" s="41"/>
      <c r="C70" s="41"/>
      <c r="D70" s="41">
        <f>D19</f>
        <v>767.02894187859181</v>
      </c>
      <c r="E70" s="41">
        <f>E19</f>
        <v>3716.7674529066703</v>
      </c>
    </row>
    <row r="71" spans="1:5" outlineLevel="1" x14ac:dyDescent="0.25">
      <c r="A71" s="39"/>
      <c r="B71" s="41"/>
      <c r="C71" s="41"/>
      <c r="D71" s="41"/>
      <c r="E71" s="41"/>
    </row>
    <row r="72" spans="1:5" outlineLevel="1" x14ac:dyDescent="0.25">
      <c r="A72" s="39">
        <v>2018</v>
      </c>
      <c r="B72" s="41">
        <f>B20</f>
        <v>721.19477249090164</v>
      </c>
      <c r="C72" s="41">
        <f>C20</f>
        <v>4507.6154297093472</v>
      </c>
      <c r="D72" s="41"/>
      <c r="E72" s="41"/>
    </row>
    <row r="73" spans="1:5" outlineLevel="1" x14ac:dyDescent="0.25">
      <c r="A73" s="39"/>
      <c r="B73" s="41"/>
      <c r="C73" s="41"/>
      <c r="D73" s="41">
        <f>D20</f>
        <v>757.90916054129855</v>
      </c>
      <c r="E73" s="41">
        <f>E20</f>
        <v>4073.4655172690836</v>
      </c>
    </row>
    <row r="74" spans="1:5" outlineLevel="1" x14ac:dyDescent="0.25">
      <c r="A74" s="39"/>
      <c r="B74" s="41"/>
      <c r="C74" s="41"/>
      <c r="D74" s="41"/>
      <c r="E74" s="41"/>
    </row>
    <row r="75" spans="1:5" outlineLevel="1" x14ac:dyDescent="0.25">
      <c r="A75" s="39">
        <v>2019</v>
      </c>
      <c r="B75" s="41">
        <f>B21</f>
        <v>692.26028737326465</v>
      </c>
      <c r="C75" s="41">
        <f>C21</f>
        <v>4204.1683857203798</v>
      </c>
      <c r="D75" s="41"/>
      <c r="E75" s="41"/>
    </row>
    <row r="76" spans="1:5" outlineLevel="1" x14ac:dyDescent="0.25">
      <c r="A76" s="39"/>
      <c r="B76" s="41"/>
      <c r="C76" s="41"/>
      <c r="D76" s="41"/>
      <c r="E76" s="41"/>
    </row>
    <row r="77" spans="1:5" x14ac:dyDescent="0.25">
      <c r="A77" s="39">
        <v>2020</v>
      </c>
      <c r="B77" s="41">
        <f>B22</f>
        <v>751.80110513464706</v>
      </c>
      <c r="C77" s="41">
        <f>C22</f>
        <v>4304.2609007851652</v>
      </c>
      <c r="D77" s="41"/>
      <c r="E77" s="41"/>
    </row>
    <row r="78" spans="1:5" x14ac:dyDescent="0.25">
      <c r="A78" s="248"/>
      <c r="B78" s="248"/>
      <c r="C78" s="248"/>
      <c r="D78" s="248"/>
      <c r="E78" s="248"/>
    </row>
    <row r="79" spans="1:5" x14ac:dyDescent="0.25">
      <c r="A79" s="248"/>
      <c r="B79" s="248"/>
      <c r="C79" s="248"/>
      <c r="D79" s="248"/>
      <c r="E79" s="248"/>
    </row>
  </sheetData>
  <mergeCells count="3">
    <mergeCell ref="B6:E6"/>
    <mergeCell ref="A3:E3"/>
    <mergeCell ref="A4:E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10"/>
  <sheetViews>
    <sheetView workbookViewId="0">
      <selection activeCell="A3" sqref="A3:M3"/>
    </sheetView>
  </sheetViews>
  <sheetFormatPr defaultColWidth="9.140625" defaultRowHeight="15" x14ac:dyDescent="0.25"/>
  <cols>
    <col min="1" max="1" width="15.85546875" style="3" customWidth="1"/>
    <col min="2" max="13" width="10.5703125" style="3" bestFit="1" customWidth="1"/>
    <col min="14" max="16384" width="9.140625" style="3"/>
  </cols>
  <sheetData>
    <row r="1" spans="1:14" ht="18.75" x14ac:dyDescent="0.3">
      <c r="A1" s="97" t="s">
        <v>16</v>
      </c>
      <c r="B1" s="5"/>
      <c r="C1" s="5"/>
      <c r="D1" s="5"/>
    </row>
    <row r="3" spans="1:14" ht="24" customHeight="1" x14ac:dyDescent="0.25">
      <c r="A3" s="338" t="s">
        <v>324</v>
      </c>
      <c r="B3" s="339"/>
      <c r="C3" s="339"/>
      <c r="D3" s="339"/>
      <c r="E3" s="339"/>
      <c r="F3" s="339"/>
      <c r="G3" s="339"/>
      <c r="H3" s="339"/>
      <c r="I3" s="339"/>
      <c r="J3" s="339"/>
      <c r="K3" s="339"/>
      <c r="L3" s="339"/>
      <c r="M3" s="339"/>
    </row>
    <row r="4" spans="1:14" x14ac:dyDescent="0.25">
      <c r="A4" s="162" t="s">
        <v>272</v>
      </c>
    </row>
    <row r="6" spans="1:14" x14ac:dyDescent="0.25">
      <c r="A6" s="112"/>
      <c r="B6" s="336" t="s">
        <v>318</v>
      </c>
      <c r="C6" s="336"/>
      <c r="D6" s="336"/>
      <c r="E6" s="336"/>
      <c r="F6" s="336"/>
      <c r="G6" s="336"/>
      <c r="H6" s="336"/>
      <c r="I6" s="336"/>
      <c r="J6" s="336"/>
      <c r="K6" s="336"/>
      <c r="L6" s="336"/>
      <c r="M6" s="336"/>
      <c r="N6" s="336"/>
    </row>
    <row r="7" spans="1:14" x14ac:dyDescent="0.25">
      <c r="A7" s="58"/>
      <c r="B7" s="59" t="s">
        <v>122</v>
      </c>
      <c r="C7" s="59" t="s">
        <v>123</v>
      </c>
      <c r="D7" s="59" t="s">
        <v>124</v>
      </c>
      <c r="E7" s="59" t="s">
        <v>125</v>
      </c>
      <c r="F7" s="59" t="s">
        <v>126</v>
      </c>
      <c r="G7" s="59" t="s">
        <v>127</v>
      </c>
      <c r="H7" s="59" t="s">
        <v>128</v>
      </c>
      <c r="I7" s="59" t="s">
        <v>129</v>
      </c>
      <c r="J7" s="59" t="s">
        <v>130</v>
      </c>
      <c r="K7" s="59" t="s">
        <v>131</v>
      </c>
      <c r="L7" s="59">
        <v>2016</v>
      </c>
      <c r="M7" s="59">
        <v>2017</v>
      </c>
      <c r="N7" s="59">
        <v>2018</v>
      </c>
    </row>
    <row r="8" spans="1:14" x14ac:dyDescent="0.25">
      <c r="A8" s="11" t="s">
        <v>100</v>
      </c>
      <c r="B8" s="90">
        <v>13454.719710540554</v>
      </c>
      <c r="C8" s="90">
        <v>14564.528170185324</v>
      </c>
      <c r="D8" s="90">
        <v>15956.604814495731</v>
      </c>
      <c r="E8" s="90">
        <v>17150.630533908985</v>
      </c>
      <c r="F8" s="90">
        <v>17948.849394647059</v>
      </c>
      <c r="G8" s="90">
        <v>18725.354623370091</v>
      </c>
      <c r="H8" s="90">
        <v>19730.767381450354</v>
      </c>
      <c r="I8" s="90">
        <v>20625.334562745047</v>
      </c>
      <c r="J8" s="90">
        <v>21442.451144061084</v>
      </c>
      <c r="K8" s="90">
        <v>21359.724912815545</v>
      </c>
      <c r="L8" s="90">
        <v>21233.313013349045</v>
      </c>
      <c r="M8" s="90">
        <v>21134.942639659977</v>
      </c>
      <c r="N8" s="237">
        <v>21091.118194427316</v>
      </c>
    </row>
    <row r="9" spans="1:14" x14ac:dyDescent="0.25">
      <c r="A9" s="11" t="s">
        <v>110</v>
      </c>
      <c r="B9" s="90">
        <v>41670.637900469796</v>
      </c>
      <c r="C9" s="90">
        <v>44721.984751649405</v>
      </c>
      <c r="D9" s="90">
        <v>47159.323472938544</v>
      </c>
      <c r="E9" s="90">
        <v>50824.564265281108</v>
      </c>
      <c r="F9" s="90">
        <v>55808.546632079291</v>
      </c>
      <c r="G9" s="90">
        <v>60302.657256268787</v>
      </c>
      <c r="H9" s="90">
        <v>65056.009405073826</v>
      </c>
      <c r="I9" s="90">
        <v>68773.829398118396</v>
      </c>
      <c r="J9" s="90">
        <v>70918.415553525017</v>
      </c>
      <c r="K9" s="90">
        <v>72095.499535316296</v>
      </c>
      <c r="L9" s="90">
        <v>72794.220321354078</v>
      </c>
      <c r="M9" s="90">
        <v>73326.638452109779</v>
      </c>
      <c r="N9" s="237">
        <v>74345.779237667026</v>
      </c>
    </row>
    <row r="10" spans="1:14" x14ac:dyDescent="0.25">
      <c r="A10" s="9" t="s">
        <v>162</v>
      </c>
      <c r="B10" s="126">
        <v>55125.357611010346</v>
      </c>
      <c r="C10" s="126">
        <v>59286.512921834728</v>
      </c>
      <c r="D10" s="126">
        <v>63115.928287434275</v>
      </c>
      <c r="E10" s="126">
        <v>67975.194799190096</v>
      </c>
      <c r="F10" s="126">
        <v>73757.396026726346</v>
      </c>
      <c r="G10" s="126">
        <v>79028.011879638885</v>
      </c>
      <c r="H10" s="126">
        <v>84786.776786524177</v>
      </c>
      <c r="I10" s="126">
        <v>89399.163960863443</v>
      </c>
      <c r="J10" s="126">
        <v>92360.866697586098</v>
      </c>
      <c r="K10" s="126">
        <v>93455.224448131834</v>
      </c>
      <c r="L10" s="126">
        <v>94027.533334703126</v>
      </c>
      <c r="M10" s="126">
        <v>94461.581091769753</v>
      </c>
      <c r="N10" s="250">
        <v>95436.897432094338</v>
      </c>
    </row>
  </sheetData>
  <mergeCells count="2">
    <mergeCell ref="A3:M3"/>
    <mergeCell ref="B6:N6"/>
  </mergeCells>
  <pageMargins left="0.7" right="0.7" top="0.75" bottom="0.75" header="0.3" footer="0.3"/>
  <pageSetup paperSize="9" orientation="portrait" r:id="rId1"/>
  <ignoredErrors>
    <ignoredError sqref="B7:M7"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21"/>
  <sheetViews>
    <sheetView workbookViewId="0">
      <selection activeCell="D4" sqref="D4"/>
    </sheetView>
  </sheetViews>
  <sheetFormatPr defaultColWidth="9.140625" defaultRowHeight="15" x14ac:dyDescent="0.25"/>
  <cols>
    <col min="1" max="1" width="9.140625" style="3"/>
    <col min="2" max="2" width="18.85546875" style="3" customWidth="1"/>
    <col min="3" max="3" width="24.28515625" style="3" bestFit="1" customWidth="1"/>
    <col min="4" max="4" width="15.85546875" style="3" customWidth="1"/>
    <col min="5" max="5" width="24.28515625" style="3" bestFit="1" customWidth="1"/>
    <col min="6" max="16384" width="9.140625" style="3"/>
  </cols>
  <sheetData>
    <row r="1" spans="1:5" ht="18.75" x14ac:dyDescent="0.3">
      <c r="A1" s="97" t="s">
        <v>17</v>
      </c>
      <c r="B1" s="5"/>
      <c r="C1" s="5"/>
      <c r="D1" s="5"/>
    </row>
    <row r="2" spans="1:5" ht="15" customHeight="1" x14ac:dyDescent="0.3">
      <c r="A2" s="97"/>
      <c r="B2" s="5"/>
      <c r="C2" s="5"/>
      <c r="D2" s="5"/>
    </row>
    <row r="3" spans="1:5" ht="24" customHeight="1" x14ac:dyDescent="0.25">
      <c r="A3" s="341" t="s">
        <v>326</v>
      </c>
      <c r="B3" s="339"/>
      <c r="C3" s="339"/>
      <c r="D3" s="339"/>
      <c r="E3" s="339"/>
    </row>
    <row r="4" spans="1:5" ht="15" customHeight="1" x14ac:dyDescent="0.3">
      <c r="A4" s="169" t="s">
        <v>273</v>
      </c>
      <c r="B4" s="5"/>
      <c r="C4" s="5"/>
      <c r="D4" s="5"/>
    </row>
    <row r="5" spans="1:5" ht="15" customHeight="1" x14ac:dyDescent="0.3">
      <c r="A5" s="97"/>
      <c r="B5" s="5"/>
      <c r="C5" s="5"/>
      <c r="D5" s="5"/>
    </row>
    <row r="6" spans="1:5" x14ac:dyDescent="0.25">
      <c r="A6" s="112"/>
      <c r="B6" s="336" t="s">
        <v>223</v>
      </c>
      <c r="C6" s="336"/>
      <c r="D6" s="353"/>
      <c r="E6" s="353"/>
    </row>
    <row r="7" spans="1:5" x14ac:dyDescent="0.25">
      <c r="A7" s="112"/>
      <c r="B7" s="336" t="s">
        <v>110</v>
      </c>
      <c r="C7" s="336"/>
      <c r="D7" s="336" t="s">
        <v>100</v>
      </c>
      <c r="E7" s="336"/>
    </row>
    <row r="8" spans="1:5" x14ac:dyDescent="0.25">
      <c r="A8" s="58"/>
      <c r="B8" s="59" t="s">
        <v>274</v>
      </c>
      <c r="C8" s="59" t="s">
        <v>275</v>
      </c>
      <c r="D8" s="59" t="s">
        <v>121</v>
      </c>
      <c r="E8" s="59" t="s">
        <v>275</v>
      </c>
    </row>
    <row r="9" spans="1:5" x14ac:dyDescent="0.25">
      <c r="A9" s="11">
        <v>2006</v>
      </c>
      <c r="B9" s="10">
        <v>4761.0992953548039</v>
      </c>
      <c r="C9" s="10">
        <v>516.55167295904937</v>
      </c>
      <c r="D9" s="62">
        <v>1549.1538884882805</v>
      </c>
      <c r="E9" s="62">
        <v>104.3709961663095</v>
      </c>
    </row>
    <row r="10" spans="1:5" x14ac:dyDescent="0.25">
      <c r="A10" s="11">
        <v>2007</v>
      </c>
      <c r="B10" s="10">
        <v>5043.8784408028669</v>
      </c>
      <c r="C10" s="10">
        <v>550.03269630891862</v>
      </c>
      <c r="D10" s="62">
        <v>1655.2956070850896</v>
      </c>
      <c r="E10" s="62">
        <v>113.59558934488571</v>
      </c>
    </row>
    <row r="11" spans="1:5" x14ac:dyDescent="0.25">
      <c r="A11" s="11">
        <v>2008</v>
      </c>
      <c r="B11" s="10">
        <v>5248.646929474392</v>
      </c>
      <c r="C11" s="10">
        <v>542.25361062739489</v>
      </c>
      <c r="D11" s="62">
        <v>1789.6393118955473</v>
      </c>
      <c r="E11" s="62">
        <v>190.90041212616651</v>
      </c>
    </row>
    <row r="12" spans="1:5" x14ac:dyDescent="0.25">
      <c r="A12" s="11">
        <v>2009</v>
      </c>
      <c r="B12" s="10">
        <v>5567.3869370945476</v>
      </c>
      <c r="C12" s="10">
        <v>641.2640975142416</v>
      </c>
      <c r="D12" s="62">
        <v>1893.63907991934</v>
      </c>
      <c r="E12" s="62">
        <v>198.75625686870436</v>
      </c>
    </row>
    <row r="13" spans="1:5" x14ac:dyDescent="0.25">
      <c r="A13" s="11">
        <v>2010</v>
      </c>
      <c r="B13" s="10">
        <v>6037.2650763786942</v>
      </c>
      <c r="C13" s="10">
        <v>680.86331678328679</v>
      </c>
      <c r="D13" s="62">
        <v>1957.4146981775402</v>
      </c>
      <c r="E13" s="62">
        <v>159.85160669244715</v>
      </c>
    </row>
    <row r="14" spans="1:5" x14ac:dyDescent="0.25">
      <c r="A14" s="11">
        <v>2011</v>
      </c>
      <c r="B14" s="10">
        <v>6439.0162896130696</v>
      </c>
      <c r="C14" s="10">
        <v>743.01844304116628</v>
      </c>
      <c r="D14" s="62">
        <v>2015.7634827128595</v>
      </c>
      <c r="E14" s="62">
        <v>157.39658711510907</v>
      </c>
    </row>
    <row r="15" spans="1:5" x14ac:dyDescent="0.25">
      <c r="A15" s="11">
        <v>2012</v>
      </c>
      <c r="B15" s="10">
        <v>6865.6874171476375</v>
      </c>
      <c r="C15" s="10">
        <v>747.35532248194909</v>
      </c>
      <c r="D15" s="62">
        <v>2099.3529383303621</v>
      </c>
      <c r="E15" s="62">
        <v>173.29535412127544</v>
      </c>
    </row>
    <row r="16" spans="1:5" x14ac:dyDescent="0.25">
      <c r="A16" s="11">
        <v>2013</v>
      </c>
      <c r="B16" s="10">
        <v>7174.6808678910947</v>
      </c>
      <c r="C16" s="10">
        <v>673.46733683386094</v>
      </c>
      <c r="D16" s="62">
        <v>2169.4876673852805</v>
      </c>
      <c r="E16" s="62">
        <v>167.07132333538041</v>
      </c>
    </row>
    <row r="17" spans="1:5" x14ac:dyDescent="0.25">
      <c r="A17" s="11">
        <v>2014</v>
      </c>
      <c r="B17" s="10">
        <v>7319.2783282993096</v>
      </c>
      <c r="C17" s="10">
        <v>559.11472306470102</v>
      </c>
      <c r="D17" s="62">
        <v>2231.6609728253552</v>
      </c>
      <c r="E17" s="62">
        <v>130.88196535526447</v>
      </c>
    </row>
    <row r="18" spans="1:5" x14ac:dyDescent="0.25">
      <c r="A18" s="11">
        <v>2015</v>
      </c>
      <c r="B18" s="10">
        <v>7344.0737888050862</v>
      </c>
      <c r="C18" s="10">
        <v>497.16077307026063</v>
      </c>
      <c r="D18" s="62">
        <v>2194.3012573299334</v>
      </c>
      <c r="E18" s="62">
        <v>77.395727415074305</v>
      </c>
    </row>
    <row r="19" spans="1:5" x14ac:dyDescent="0.25">
      <c r="A19" s="11">
        <v>2016</v>
      </c>
      <c r="B19" s="10">
        <v>7312.1077235224839</v>
      </c>
      <c r="C19" s="10">
        <v>367.15762420687861</v>
      </c>
      <c r="D19" s="62">
        <v>2151.0588324317841</v>
      </c>
      <c r="E19" s="62">
        <v>75.934068770302744</v>
      </c>
    </row>
    <row r="20" spans="1:5" x14ac:dyDescent="0.25">
      <c r="A20" s="11">
        <v>2017</v>
      </c>
      <c r="B20" s="10">
        <v>7244.2775019785267</v>
      </c>
      <c r="C20" s="10">
        <v>367.19663423222318</v>
      </c>
      <c r="D20" s="62">
        <v>2105.8503430771225</v>
      </c>
      <c r="E20" s="62">
        <v>75.778334099503539</v>
      </c>
    </row>
    <row r="21" spans="1:5" x14ac:dyDescent="0.25">
      <c r="A21" s="17">
        <v>2018</v>
      </c>
      <c r="B21" s="252">
        <v>7227.2533213634106</v>
      </c>
      <c r="C21" s="252">
        <v>395.98706868118552</v>
      </c>
      <c r="D21" s="252">
        <v>2067.4346118459894</v>
      </c>
      <c r="E21" s="252">
        <v>73.677370174615731</v>
      </c>
    </row>
  </sheetData>
  <mergeCells count="4">
    <mergeCell ref="B7:C7"/>
    <mergeCell ref="D7:E7"/>
    <mergeCell ref="B6:E6"/>
    <mergeCell ref="A3:E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8"/>
  <sheetViews>
    <sheetView workbookViewId="0">
      <selection activeCell="H22" sqref="H22"/>
    </sheetView>
  </sheetViews>
  <sheetFormatPr defaultColWidth="9.140625" defaultRowHeight="15" x14ac:dyDescent="0.25"/>
  <cols>
    <col min="1" max="1" width="9.140625" style="3"/>
    <col min="2" max="2" width="11" style="3" customWidth="1"/>
    <col min="3" max="3" width="12.7109375" style="3" bestFit="1" customWidth="1"/>
    <col min="4" max="4" width="13.5703125" style="3" customWidth="1"/>
    <col min="5" max="5" width="12.85546875" style="3" bestFit="1" customWidth="1"/>
    <col min="6" max="6" width="12.85546875" style="3" customWidth="1"/>
    <col min="7" max="7" width="12.7109375" style="3" bestFit="1" customWidth="1"/>
    <col min="8" max="8" width="13.7109375" style="3" customWidth="1"/>
    <col min="9" max="9" width="12.85546875" style="3" bestFit="1" customWidth="1"/>
    <col min="10" max="16384" width="9.140625" style="3"/>
  </cols>
  <sheetData>
    <row r="1" spans="1:9" ht="18.75" x14ac:dyDescent="0.3">
      <c r="A1" s="97" t="s">
        <v>18</v>
      </c>
      <c r="B1" s="5"/>
      <c r="C1" s="5"/>
      <c r="D1" s="5"/>
    </row>
    <row r="2" spans="1:9" ht="18.75" x14ac:dyDescent="0.3">
      <c r="A2" s="97"/>
      <c r="B2" s="5"/>
      <c r="C2" s="5"/>
      <c r="D2" s="5"/>
    </row>
    <row r="3" spans="1:9" ht="18.75" x14ac:dyDescent="0.3">
      <c r="A3" s="253" t="s">
        <v>327</v>
      </c>
      <c r="B3" s="5"/>
      <c r="C3" s="5"/>
      <c r="D3" s="5"/>
    </row>
    <row r="4" spans="1:9" ht="18.75" x14ac:dyDescent="0.3">
      <c r="A4" s="169" t="s">
        <v>276</v>
      </c>
      <c r="B4" s="5"/>
      <c r="C4" s="5"/>
      <c r="D4" s="5"/>
    </row>
    <row r="5" spans="1:9" ht="18.75" x14ac:dyDescent="0.3">
      <c r="A5" s="97"/>
      <c r="B5" s="5"/>
      <c r="C5" s="5"/>
      <c r="D5" s="5"/>
    </row>
    <row r="6" spans="1:9" x14ac:dyDescent="0.25">
      <c r="A6" s="127"/>
      <c r="B6" s="336" t="s">
        <v>176</v>
      </c>
      <c r="C6" s="336"/>
      <c r="D6" s="336"/>
      <c r="E6" s="336"/>
      <c r="F6" s="336"/>
      <c r="G6" s="336"/>
      <c r="H6" s="336"/>
      <c r="I6" s="336"/>
    </row>
    <row r="7" spans="1:9" x14ac:dyDescent="0.25">
      <c r="A7" s="112"/>
      <c r="B7" s="336" t="s">
        <v>100</v>
      </c>
      <c r="C7" s="336"/>
      <c r="D7" s="336"/>
      <c r="E7" s="336"/>
      <c r="F7" s="336" t="s">
        <v>110</v>
      </c>
      <c r="G7" s="336"/>
      <c r="H7" s="336"/>
      <c r="I7" s="336"/>
    </row>
    <row r="8" spans="1:9" x14ac:dyDescent="0.25">
      <c r="A8" s="58"/>
      <c r="B8" s="59" t="s">
        <v>163</v>
      </c>
      <c r="C8" s="59" t="s">
        <v>164</v>
      </c>
      <c r="D8" s="59" t="s">
        <v>165</v>
      </c>
      <c r="E8" s="59" t="s">
        <v>166</v>
      </c>
      <c r="F8" s="59" t="s">
        <v>163</v>
      </c>
      <c r="G8" s="59" t="s">
        <v>164</v>
      </c>
      <c r="H8" s="59" t="s">
        <v>165</v>
      </c>
      <c r="I8" s="59" t="s">
        <v>166</v>
      </c>
    </row>
    <row r="9" spans="1:9" x14ac:dyDescent="0.25">
      <c r="A9" s="11">
        <v>2009</v>
      </c>
      <c r="B9" s="42">
        <v>62.584461645725199</v>
      </c>
      <c r="C9" s="42">
        <v>26.734201516658604</v>
      </c>
      <c r="D9" s="42">
        <v>4.9434482280988732</v>
      </c>
      <c r="E9" s="42">
        <v>5.7378886095173192</v>
      </c>
      <c r="F9" s="42">
        <v>41.42323440347127</v>
      </c>
      <c r="G9" s="42">
        <v>25.642525606669114</v>
      </c>
      <c r="H9" s="42">
        <v>14.69557480103296</v>
      </c>
      <c r="I9" s="42">
        <v>18.238665188826676</v>
      </c>
    </row>
    <row r="10" spans="1:9" x14ac:dyDescent="0.25">
      <c r="A10" s="11">
        <v>2010</v>
      </c>
      <c r="B10" s="42">
        <v>52.921831431068334</v>
      </c>
      <c r="C10" s="42">
        <v>32.842088037944578</v>
      </c>
      <c r="D10" s="42">
        <v>7.307365318634548</v>
      </c>
      <c r="E10" s="42">
        <v>6.9287152123525511</v>
      </c>
      <c r="F10" s="42">
        <v>39.582578489887844</v>
      </c>
      <c r="G10" s="42">
        <v>24.769838592098953</v>
      </c>
      <c r="H10" s="42">
        <v>15.814542871449991</v>
      </c>
      <c r="I10" s="42">
        <v>19.83304004656323</v>
      </c>
    </row>
    <row r="11" spans="1:9" x14ac:dyDescent="0.25">
      <c r="A11" s="11">
        <v>2011</v>
      </c>
      <c r="B11" s="42">
        <v>57.259238921717866</v>
      </c>
      <c r="C11" s="42">
        <v>27.962187184478999</v>
      </c>
      <c r="D11" s="42">
        <v>6.4696789758146096</v>
      </c>
      <c r="E11" s="42">
        <v>8.3088949179885336</v>
      </c>
      <c r="F11" s="42">
        <v>38.506028543326984</v>
      </c>
      <c r="G11" s="42">
        <v>26.693785784120166</v>
      </c>
      <c r="H11" s="42">
        <v>15.825037494608788</v>
      </c>
      <c r="I11" s="42">
        <v>18.97514817794406</v>
      </c>
    </row>
    <row r="12" spans="1:9" x14ac:dyDescent="0.25">
      <c r="A12" s="11">
        <v>2012</v>
      </c>
      <c r="B12" s="42">
        <v>43.392396159281915</v>
      </c>
      <c r="C12" s="42">
        <v>41.767919736408395</v>
      </c>
      <c r="D12" s="42">
        <v>7.0957466191851406</v>
      </c>
      <c r="E12" s="42">
        <v>7.7439374851245448</v>
      </c>
      <c r="F12" s="42">
        <v>37.312979301978118</v>
      </c>
      <c r="G12" s="42">
        <v>30.66274180645431</v>
      </c>
      <c r="H12" s="42">
        <v>15.732764050015874</v>
      </c>
      <c r="I12" s="42">
        <v>16.291514841551692</v>
      </c>
    </row>
    <row r="13" spans="1:9" x14ac:dyDescent="0.25">
      <c r="A13" s="11">
        <v>2013</v>
      </c>
      <c r="B13" s="42">
        <v>39.064122759602164</v>
      </c>
      <c r="C13" s="42">
        <v>46.488995985867582</v>
      </c>
      <c r="D13" s="42">
        <v>6.398829542387463</v>
      </c>
      <c r="E13" s="42">
        <v>8.0480517121427901</v>
      </c>
      <c r="F13" s="42">
        <v>37.336368595397339</v>
      </c>
      <c r="G13" s="42">
        <v>32.476770157992739</v>
      </c>
      <c r="H13" s="42">
        <v>15.5672108088113</v>
      </c>
      <c r="I13" s="42">
        <v>14.619650437798642</v>
      </c>
    </row>
    <row r="14" spans="1:9" x14ac:dyDescent="0.25">
      <c r="A14" s="11">
        <v>2014</v>
      </c>
      <c r="B14" s="42">
        <v>41.74539682214845</v>
      </c>
      <c r="C14" s="42">
        <v>44.412610229954645</v>
      </c>
      <c r="D14" s="42">
        <v>5.566402155251315</v>
      </c>
      <c r="E14" s="42">
        <v>8.2755907926455805</v>
      </c>
      <c r="F14" s="42">
        <v>31.293336900231388</v>
      </c>
      <c r="G14" s="42">
        <v>34.624887162793506</v>
      </c>
      <c r="H14" s="42">
        <v>17.545972803235021</v>
      </c>
      <c r="I14" s="42">
        <v>16.535803133740107</v>
      </c>
    </row>
    <row r="15" spans="1:9" x14ac:dyDescent="0.25">
      <c r="A15" s="11">
        <v>2015</v>
      </c>
      <c r="B15" s="42">
        <v>13.532167009669672</v>
      </c>
      <c r="C15" s="42">
        <v>67.15538354621718</v>
      </c>
      <c r="D15" s="42">
        <v>9.5812844153858379</v>
      </c>
      <c r="E15" s="42">
        <v>9.7311650287273128</v>
      </c>
      <c r="F15" s="42">
        <v>25.935903895829057</v>
      </c>
      <c r="G15" s="42">
        <v>35.774670340172634</v>
      </c>
      <c r="H15" s="42">
        <v>17.695753281103379</v>
      </c>
      <c r="I15" s="42">
        <v>20.593672482894934</v>
      </c>
    </row>
    <row r="16" spans="1:9" x14ac:dyDescent="0.25">
      <c r="A16" s="11">
        <v>2016</v>
      </c>
      <c r="B16" s="42">
        <v>25.496351588231644</v>
      </c>
      <c r="C16" s="42">
        <v>57.677052236569807</v>
      </c>
      <c r="D16" s="42">
        <v>9.2016367573801485</v>
      </c>
      <c r="E16" s="42">
        <v>7.6249594178184275</v>
      </c>
      <c r="F16" s="42">
        <v>23.819300507823019</v>
      </c>
      <c r="G16" s="42">
        <v>40.015261895618139</v>
      </c>
      <c r="H16" s="42">
        <v>17.586673085326943</v>
      </c>
      <c r="I16" s="42">
        <v>18.578764511231899</v>
      </c>
    </row>
    <row r="17" spans="1:9" x14ac:dyDescent="0.25">
      <c r="A17" s="11">
        <v>2017</v>
      </c>
      <c r="B17" s="42">
        <v>9.3826828511169946</v>
      </c>
      <c r="C17" s="42">
        <v>69.40081816068448</v>
      </c>
      <c r="D17" s="42">
        <v>11.080515865481205</v>
      </c>
      <c r="E17" s="42">
        <v>10.135983122717327</v>
      </c>
      <c r="F17" s="42">
        <v>21.960060614098825</v>
      </c>
      <c r="G17" s="42">
        <v>39.967211575410964</v>
      </c>
      <c r="H17" s="42">
        <v>20.150611515141204</v>
      </c>
      <c r="I17" s="42">
        <v>17.922116295348999</v>
      </c>
    </row>
    <row r="18" spans="1:9" x14ac:dyDescent="0.25">
      <c r="A18" s="17">
        <v>2018</v>
      </c>
      <c r="B18" s="145">
        <v>7.0504299464401274</v>
      </c>
      <c r="C18" s="145">
        <v>67.028348103675569</v>
      </c>
      <c r="D18" s="145">
        <v>10.367780389094598</v>
      </c>
      <c r="E18" s="145">
        <v>15.553441560789677</v>
      </c>
      <c r="F18" s="145">
        <v>18.363478002090723</v>
      </c>
      <c r="G18" s="145">
        <v>41.474794307923538</v>
      </c>
      <c r="H18" s="145">
        <v>20.278994939757389</v>
      </c>
      <c r="I18" s="145">
        <v>19.88273275022835</v>
      </c>
    </row>
  </sheetData>
  <mergeCells count="3">
    <mergeCell ref="B7:E7"/>
    <mergeCell ref="F7:I7"/>
    <mergeCell ref="B6:I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7"/>
  <sheetViews>
    <sheetView workbookViewId="0">
      <selection activeCell="H7" sqref="H7"/>
    </sheetView>
  </sheetViews>
  <sheetFormatPr defaultColWidth="9.140625" defaultRowHeight="15" x14ac:dyDescent="0.25"/>
  <cols>
    <col min="1" max="1" width="45.28515625" style="3" customWidth="1"/>
    <col min="2" max="2" width="19.5703125" style="3" customWidth="1"/>
    <col min="3" max="3" width="14.28515625" style="3" customWidth="1"/>
    <col min="4" max="16384" width="9.140625" style="3"/>
  </cols>
  <sheetData>
    <row r="1" spans="1:4" ht="18.75" x14ac:dyDescent="0.3">
      <c r="A1" s="97" t="s">
        <v>328</v>
      </c>
      <c r="B1" s="5"/>
      <c r="C1" s="5"/>
      <c r="D1" s="5"/>
    </row>
    <row r="3" spans="1:4" x14ac:dyDescent="0.25">
      <c r="A3" s="162" t="s">
        <v>353</v>
      </c>
    </row>
    <row r="4" spans="1:4" x14ac:dyDescent="0.25">
      <c r="A4" s="162" t="s">
        <v>329</v>
      </c>
    </row>
    <row r="5" spans="1:4" x14ac:dyDescent="0.25">
      <c r="A5" s="162"/>
    </row>
    <row r="6" spans="1:4" x14ac:dyDescent="0.25">
      <c r="A6" s="106"/>
      <c r="B6" s="111" t="s">
        <v>236</v>
      </c>
      <c r="C6" s="111" t="s">
        <v>176</v>
      </c>
    </row>
    <row r="7" spans="1:4" x14ac:dyDescent="0.25">
      <c r="A7" s="7" t="s">
        <v>234</v>
      </c>
      <c r="B7" s="67" t="s">
        <v>235</v>
      </c>
      <c r="C7" s="67" t="s">
        <v>237</v>
      </c>
    </row>
    <row r="8" spans="1:4" x14ac:dyDescent="0.25">
      <c r="A8" s="3" t="s">
        <v>167</v>
      </c>
      <c r="B8" s="91">
        <v>1850313</v>
      </c>
      <c r="C8" s="43">
        <v>0.30128359293344076</v>
      </c>
    </row>
    <row r="9" spans="1:4" x14ac:dyDescent="0.25">
      <c r="A9" s="3" t="s">
        <v>168</v>
      </c>
      <c r="B9" s="91">
        <v>468457</v>
      </c>
      <c r="C9" s="43">
        <v>7.6278125968320426E-2</v>
      </c>
    </row>
    <row r="10" spans="1:4" x14ac:dyDescent="0.25">
      <c r="A10" s="3" t="s">
        <v>169</v>
      </c>
      <c r="B10" s="91">
        <v>923852</v>
      </c>
      <c r="C10" s="43">
        <v>0.1504293867571298</v>
      </c>
    </row>
    <row r="11" spans="1:4" x14ac:dyDescent="0.25">
      <c r="A11" s="3" t="s">
        <v>170</v>
      </c>
      <c r="B11" s="91">
        <v>466716</v>
      </c>
      <c r="C11" s="43">
        <v>7.5994641641454044E-2</v>
      </c>
    </row>
    <row r="12" spans="1:4" x14ac:dyDescent="0.25">
      <c r="A12" s="3" t="s">
        <v>171</v>
      </c>
      <c r="B12" s="91">
        <v>491466</v>
      </c>
      <c r="C12" s="43">
        <v>8.0024645713793502E-2</v>
      </c>
    </row>
    <row r="13" spans="1:4" x14ac:dyDescent="0.25">
      <c r="A13" s="3" t="s">
        <v>172</v>
      </c>
      <c r="B13" s="91">
        <v>735563</v>
      </c>
      <c r="C13" s="43">
        <v>0.11977058123079744</v>
      </c>
    </row>
    <row r="14" spans="1:4" x14ac:dyDescent="0.25">
      <c r="A14" s="3" t="s">
        <v>173</v>
      </c>
      <c r="B14" s="91">
        <v>927777</v>
      </c>
      <c r="C14" s="43">
        <v>0.15106848841304626</v>
      </c>
    </row>
    <row r="15" spans="1:4" x14ac:dyDescent="0.25">
      <c r="A15" s="3" t="s">
        <v>174</v>
      </c>
      <c r="B15" s="91">
        <v>175659</v>
      </c>
      <c r="C15" s="43">
        <v>2.8602282236083989E-2</v>
      </c>
    </row>
    <row r="16" spans="1:4" x14ac:dyDescent="0.25">
      <c r="A16" s="3" t="s">
        <v>175</v>
      </c>
      <c r="B16" s="91">
        <v>101630</v>
      </c>
      <c r="C16" s="43">
        <v>1.6548255105933746E-2</v>
      </c>
    </row>
    <row r="17" spans="1:3" x14ac:dyDescent="0.25">
      <c r="A17" s="6" t="s">
        <v>162</v>
      </c>
      <c r="B17" s="128">
        <v>6141433</v>
      </c>
      <c r="C17" s="254">
        <v>0.99999999999999989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57"/>
  <sheetViews>
    <sheetView topLeftCell="A5" workbookViewId="0">
      <selection activeCell="K32" sqref="K32"/>
    </sheetView>
  </sheetViews>
  <sheetFormatPr defaultColWidth="9.140625" defaultRowHeight="15" x14ac:dyDescent="0.25"/>
  <cols>
    <col min="1" max="1" width="13.7109375" style="3" customWidth="1"/>
    <col min="2" max="2" width="14" style="3" customWidth="1"/>
    <col min="3" max="3" width="11.5703125" style="3" customWidth="1"/>
    <col min="4" max="4" width="15.7109375" style="3" customWidth="1"/>
    <col min="5" max="5" width="13.85546875" style="3" customWidth="1"/>
    <col min="6" max="6" width="14" style="3" customWidth="1"/>
    <col min="7" max="7" width="12.42578125" style="3" customWidth="1"/>
    <col min="8" max="8" width="13.140625" style="3" customWidth="1"/>
    <col min="9" max="9" width="12.85546875" style="3" customWidth="1"/>
    <col min="10" max="10" width="13.5703125" style="3" customWidth="1"/>
    <col min="11" max="11" width="12.7109375" style="3" customWidth="1"/>
    <col min="12" max="12" width="14.7109375" style="3" customWidth="1"/>
    <col min="13" max="13" width="12.5703125" style="3" customWidth="1"/>
    <col min="14" max="14" width="13.140625" style="3" customWidth="1"/>
    <col min="15" max="15" width="13.28515625" style="3" customWidth="1"/>
    <col min="16" max="16" width="13.85546875" style="3" customWidth="1"/>
    <col min="17" max="17" width="12.7109375" style="3" customWidth="1"/>
    <col min="18" max="16384" width="9.140625" style="3"/>
  </cols>
  <sheetData>
    <row r="1" spans="1:24" ht="18.75" x14ac:dyDescent="0.3">
      <c r="A1" s="97" t="s">
        <v>20</v>
      </c>
      <c r="B1" s="5"/>
      <c r="C1" s="5"/>
      <c r="D1" s="5"/>
    </row>
    <row r="3" spans="1:24" x14ac:dyDescent="0.25">
      <c r="A3" s="162" t="s">
        <v>371</v>
      </c>
    </row>
    <row r="4" spans="1:24" ht="24" customHeight="1" x14ac:dyDescent="0.25">
      <c r="A4" s="338" t="s">
        <v>293</v>
      </c>
      <c r="B4" s="339"/>
      <c r="C4" s="339"/>
      <c r="D4" s="339"/>
      <c r="E4" s="339"/>
      <c r="F4" s="339"/>
    </row>
    <row r="5" spans="1:24" x14ac:dyDescent="0.25">
      <c r="A5" s="313"/>
      <c r="B5" s="313"/>
      <c r="C5" s="313"/>
      <c r="D5" s="313"/>
      <c r="E5" s="313"/>
      <c r="F5" s="313"/>
      <c r="G5" s="313"/>
      <c r="H5" s="313"/>
      <c r="I5" s="313"/>
      <c r="J5" s="4"/>
      <c r="K5" s="4"/>
      <c r="L5" s="4"/>
      <c r="M5" s="4"/>
      <c r="N5" s="4"/>
      <c r="O5" s="4"/>
      <c r="P5" s="4"/>
      <c r="Q5" s="4"/>
      <c r="R5" s="4"/>
      <c r="S5" s="4"/>
    </row>
    <row r="6" spans="1:24" x14ac:dyDescent="0.25">
      <c r="A6" s="313"/>
      <c r="B6" s="313"/>
      <c r="C6" s="313"/>
      <c r="D6" s="313"/>
      <c r="E6" s="313"/>
      <c r="F6" s="313"/>
      <c r="G6" s="313"/>
      <c r="H6" s="313"/>
      <c r="I6" s="313"/>
      <c r="J6" s="4"/>
      <c r="K6" s="4"/>
      <c r="L6" s="4"/>
      <c r="M6" s="4"/>
      <c r="N6" s="4"/>
      <c r="O6" s="4"/>
      <c r="P6" s="4"/>
      <c r="Q6" s="4"/>
      <c r="R6" s="4"/>
      <c r="S6" s="4"/>
    </row>
    <row r="7" spans="1:24" x14ac:dyDescent="0.25">
      <c r="A7" s="314"/>
      <c r="B7" s="336">
        <v>2011</v>
      </c>
      <c r="C7" s="336"/>
      <c r="D7" s="336">
        <v>2012</v>
      </c>
      <c r="E7" s="336"/>
      <c r="F7" s="336">
        <v>2013</v>
      </c>
      <c r="G7" s="336"/>
      <c r="H7" s="336">
        <v>2014</v>
      </c>
      <c r="I7" s="336"/>
      <c r="J7" s="336">
        <v>2015</v>
      </c>
      <c r="K7" s="336"/>
      <c r="L7" s="336">
        <v>2016</v>
      </c>
      <c r="M7" s="336"/>
      <c r="N7" s="336">
        <v>2017</v>
      </c>
      <c r="O7" s="336"/>
      <c r="P7" s="336">
        <v>2018</v>
      </c>
      <c r="Q7" s="336"/>
      <c r="R7" s="4"/>
      <c r="S7" s="4"/>
    </row>
    <row r="8" spans="1:24" x14ac:dyDescent="0.25">
      <c r="A8" s="102"/>
      <c r="B8" s="102" t="s">
        <v>100</v>
      </c>
      <c r="C8" s="317" t="s">
        <v>110</v>
      </c>
      <c r="D8" s="102" t="s">
        <v>100</v>
      </c>
      <c r="E8" s="317" t="s">
        <v>110</v>
      </c>
      <c r="F8" s="102" t="s">
        <v>100</v>
      </c>
      <c r="G8" s="317" t="s">
        <v>110</v>
      </c>
      <c r="H8" s="102" t="s">
        <v>100</v>
      </c>
      <c r="I8" s="317" t="s">
        <v>110</v>
      </c>
      <c r="J8" s="102" t="s">
        <v>100</v>
      </c>
      <c r="K8" s="317" t="s">
        <v>110</v>
      </c>
      <c r="L8" s="102" t="s">
        <v>100</v>
      </c>
      <c r="M8" s="317" t="s">
        <v>110</v>
      </c>
      <c r="N8" s="102" t="s">
        <v>100</v>
      </c>
      <c r="O8" s="317" t="s">
        <v>110</v>
      </c>
      <c r="P8" s="102" t="s">
        <v>100</v>
      </c>
      <c r="Q8" s="317" t="s">
        <v>110</v>
      </c>
      <c r="R8" s="4"/>
      <c r="S8" s="4"/>
    </row>
    <row r="9" spans="1:24" x14ac:dyDescent="0.25">
      <c r="A9" s="313" t="s">
        <v>362</v>
      </c>
      <c r="B9" s="315">
        <v>10.645480000000001</v>
      </c>
      <c r="C9" s="315">
        <v>10.330586</v>
      </c>
      <c r="D9" s="315">
        <v>10.645480000000001</v>
      </c>
      <c r="E9" s="315">
        <v>10.330586</v>
      </c>
      <c r="F9" s="315">
        <v>10.645480000000001</v>
      </c>
      <c r="G9" s="315">
        <v>10.330586</v>
      </c>
      <c r="H9" s="315">
        <v>10.049363</v>
      </c>
      <c r="I9" s="315">
        <v>10.330586</v>
      </c>
      <c r="J9" s="316">
        <v>8.6067999999999998</v>
      </c>
      <c r="K9" s="316">
        <v>10.330586</v>
      </c>
      <c r="L9" s="316">
        <v>8.6067999999999998</v>
      </c>
      <c r="M9" s="316">
        <v>8.2759999999999998</v>
      </c>
      <c r="N9" s="316">
        <v>8.6067999999999998</v>
      </c>
      <c r="O9" s="316">
        <v>8.2759999999999998</v>
      </c>
      <c r="P9" s="316">
        <v>7.4990200000000007</v>
      </c>
      <c r="Q9" s="316">
        <v>6.6797700000000004</v>
      </c>
      <c r="R9" s="4"/>
      <c r="S9" s="4"/>
    </row>
    <row r="10" spans="1:24" x14ac:dyDescent="0.25">
      <c r="A10" s="313" t="s">
        <v>363</v>
      </c>
      <c r="B10" s="315">
        <v>8.7639999999999993</v>
      </c>
      <c r="C10" s="315">
        <v>8.7860438299058998</v>
      </c>
      <c r="D10" s="315">
        <v>8.7639999999999993</v>
      </c>
      <c r="E10" s="315">
        <v>8.7860438299058998</v>
      </c>
      <c r="F10" s="315">
        <v>8.6067999999999998</v>
      </c>
      <c r="G10" s="315">
        <v>8.2759999999999998</v>
      </c>
      <c r="H10" s="315">
        <v>7.4990200000000007</v>
      </c>
      <c r="I10" s="315">
        <v>8.2759999999999998</v>
      </c>
      <c r="J10" s="316">
        <v>6.4814433067683002</v>
      </c>
      <c r="K10" s="316">
        <v>6.5104250987413002</v>
      </c>
      <c r="L10" s="316">
        <v>6.3703434791271993</v>
      </c>
      <c r="M10" s="316">
        <v>6.0079269832486002</v>
      </c>
      <c r="N10" s="316">
        <v>6.3342891118185998</v>
      </c>
      <c r="O10" s="316">
        <v>6.0389039802548998</v>
      </c>
      <c r="P10" s="316">
        <v>5.801609</v>
      </c>
      <c r="Q10" s="316">
        <v>5.9962588483561001</v>
      </c>
      <c r="R10" s="4"/>
      <c r="S10" s="4"/>
    </row>
    <row r="11" spans="1:24" x14ac:dyDescent="0.25">
      <c r="A11" s="313" t="s">
        <v>364</v>
      </c>
      <c r="B11" s="315">
        <v>1.8814800000000007</v>
      </c>
      <c r="C11" s="315">
        <v>1.5445421700941</v>
      </c>
      <c r="D11" s="315">
        <v>1.8814800000000007</v>
      </c>
      <c r="E11" s="315">
        <v>1.5445421700941</v>
      </c>
      <c r="F11" s="315">
        <v>2.0386799999999998</v>
      </c>
      <c r="G11" s="315">
        <v>2.054586</v>
      </c>
      <c r="H11" s="315">
        <v>2.5503429999999994</v>
      </c>
      <c r="I11" s="315">
        <v>2.054586</v>
      </c>
      <c r="J11" s="316">
        <v>2.1253566932317005</v>
      </c>
      <c r="K11" s="316">
        <v>3.8201609012586997</v>
      </c>
      <c r="L11" s="316">
        <v>2.2364565208728009</v>
      </c>
      <c r="M11" s="316">
        <v>2.2680730167514001</v>
      </c>
      <c r="N11" s="316">
        <v>2.2725108881814005</v>
      </c>
      <c r="O11" s="316">
        <v>2.2370960197451004</v>
      </c>
      <c r="P11" s="316">
        <v>1.6974110000000007</v>
      </c>
      <c r="Q11" s="316">
        <v>0.68351115164390008</v>
      </c>
      <c r="R11" s="4"/>
      <c r="S11" s="4"/>
    </row>
    <row r="12" spans="1:24" x14ac:dyDescent="0.25">
      <c r="A12" s="313"/>
      <c r="C12" s="313"/>
      <c r="E12" s="313"/>
      <c r="G12" s="313"/>
      <c r="H12" s="313"/>
      <c r="I12" s="313"/>
      <c r="J12" s="4"/>
      <c r="K12" s="4"/>
      <c r="L12" s="4"/>
      <c r="M12" s="4"/>
      <c r="N12" s="4"/>
      <c r="O12" s="4"/>
      <c r="P12" s="4"/>
      <c r="Q12" s="4"/>
      <c r="R12" s="4"/>
      <c r="S12" s="4"/>
    </row>
    <row r="13" spans="1:24" x14ac:dyDescent="0.25">
      <c r="A13" s="313"/>
      <c r="C13" s="313"/>
      <c r="E13" s="313"/>
      <c r="G13" s="313"/>
      <c r="H13" s="313"/>
      <c r="I13" s="313"/>
      <c r="J13" s="313"/>
      <c r="K13" s="313"/>
      <c r="L13" s="313"/>
      <c r="M13" s="313"/>
      <c r="O13" s="313"/>
      <c r="P13" s="318"/>
      <c r="Q13" s="318" t="s">
        <v>360</v>
      </c>
      <c r="R13" s="318" t="s">
        <v>100</v>
      </c>
      <c r="S13" s="318" t="s">
        <v>361</v>
      </c>
      <c r="T13" s="318" t="s">
        <v>110</v>
      </c>
      <c r="U13" s="8"/>
      <c r="V13" s="8"/>
      <c r="W13" s="8"/>
      <c r="X13" s="8"/>
    </row>
    <row r="14" spans="1:24" x14ac:dyDescent="0.25">
      <c r="A14" s="313"/>
      <c r="C14" s="313"/>
      <c r="E14" s="313"/>
      <c r="G14" s="313"/>
      <c r="O14" s="313"/>
      <c r="P14" s="8">
        <v>2011</v>
      </c>
      <c r="Q14" s="319">
        <f>B10</f>
        <v>8.7639999999999993</v>
      </c>
      <c r="R14" s="319">
        <f>B11</f>
        <v>1.8814800000000007</v>
      </c>
      <c r="S14" s="8"/>
      <c r="T14" s="8"/>
      <c r="U14" s="8"/>
      <c r="V14" s="8"/>
      <c r="W14" s="8"/>
      <c r="X14" s="8"/>
    </row>
    <row r="15" spans="1:24" x14ac:dyDescent="0.25">
      <c r="A15" s="313"/>
      <c r="B15" s="313"/>
      <c r="C15" s="313"/>
      <c r="D15" s="313"/>
      <c r="E15" s="313"/>
      <c r="F15" s="313"/>
      <c r="G15" s="313"/>
      <c r="O15" s="313"/>
      <c r="P15" s="8"/>
      <c r="Q15" s="8"/>
      <c r="R15" s="8"/>
      <c r="S15" s="319">
        <f>C10</f>
        <v>8.7860438299058998</v>
      </c>
      <c r="T15" s="319">
        <f>C11</f>
        <v>1.5445421700941</v>
      </c>
      <c r="U15" s="8"/>
      <c r="V15" s="8"/>
      <c r="W15" s="8"/>
      <c r="X15" s="8"/>
    </row>
    <row r="16" spans="1:24" x14ac:dyDescent="0.25">
      <c r="A16" s="313"/>
      <c r="B16" s="313"/>
      <c r="C16" s="313"/>
      <c r="D16" s="313"/>
      <c r="E16" s="313"/>
      <c r="F16" s="313"/>
      <c r="G16" s="313"/>
      <c r="N16" s="4"/>
      <c r="O16" s="313"/>
      <c r="P16" s="8"/>
      <c r="Q16" s="8"/>
      <c r="R16" s="8"/>
      <c r="S16" s="8"/>
      <c r="T16" s="8"/>
      <c r="U16" s="8"/>
      <c r="V16" s="8"/>
      <c r="W16" s="8"/>
      <c r="X16" s="8"/>
    </row>
    <row r="17" spans="1:24" x14ac:dyDescent="0.25">
      <c r="A17" s="313"/>
      <c r="B17" s="313"/>
      <c r="C17" s="313"/>
      <c r="D17" s="313"/>
      <c r="E17" s="313"/>
      <c r="F17" s="313"/>
      <c r="G17" s="313"/>
      <c r="H17" s="313"/>
      <c r="N17" s="4"/>
      <c r="O17" s="313"/>
      <c r="P17" s="8">
        <v>2012</v>
      </c>
      <c r="Q17" s="319">
        <f>D10</f>
        <v>8.7639999999999993</v>
      </c>
      <c r="R17" s="319">
        <f>D11</f>
        <v>1.8814800000000007</v>
      </c>
      <c r="S17" s="8"/>
      <c r="T17" s="8"/>
      <c r="U17" s="8"/>
      <c r="V17" s="8"/>
      <c r="W17" s="8"/>
      <c r="X17" s="8"/>
    </row>
    <row r="18" spans="1:24" x14ac:dyDescent="0.25">
      <c r="A18" s="313"/>
      <c r="B18" s="313"/>
      <c r="C18" s="313"/>
      <c r="D18" s="313"/>
      <c r="E18" s="313"/>
      <c r="F18" s="313"/>
      <c r="G18" s="313"/>
      <c r="H18" s="313"/>
      <c r="N18" s="4"/>
      <c r="O18" s="313"/>
      <c r="P18" s="8"/>
      <c r="Q18" s="8"/>
      <c r="R18" s="8"/>
      <c r="S18" s="319">
        <f>E10</f>
        <v>8.7860438299058998</v>
      </c>
      <c r="T18" s="319">
        <f>E11</f>
        <v>1.5445421700941</v>
      </c>
      <c r="U18" s="8"/>
      <c r="V18" s="8"/>
      <c r="W18" s="8"/>
      <c r="X18" s="8"/>
    </row>
    <row r="19" spans="1:24" x14ac:dyDescent="0.25">
      <c r="A19" s="313"/>
      <c r="B19" s="313"/>
      <c r="C19" s="313"/>
      <c r="D19" s="313"/>
      <c r="E19" s="313"/>
      <c r="F19" s="313"/>
      <c r="G19" s="313"/>
      <c r="H19" s="313"/>
      <c r="N19" s="4"/>
      <c r="O19" s="313"/>
      <c r="P19" s="8"/>
      <c r="Q19" s="8"/>
      <c r="R19" s="8"/>
      <c r="S19" s="8"/>
      <c r="T19" s="8"/>
      <c r="U19" s="8"/>
      <c r="V19" s="8"/>
      <c r="W19" s="8"/>
      <c r="X19" s="8"/>
    </row>
    <row r="20" spans="1:24" x14ac:dyDescent="0.25">
      <c r="A20" s="313"/>
      <c r="B20" s="313"/>
      <c r="C20" s="313"/>
      <c r="D20" s="313"/>
      <c r="E20" s="313"/>
      <c r="F20" s="313"/>
      <c r="G20" s="313"/>
      <c r="H20" s="313"/>
      <c r="N20" s="4"/>
      <c r="O20" s="313"/>
      <c r="P20" s="8">
        <v>2013</v>
      </c>
      <c r="Q20" s="319">
        <f>F10</f>
        <v>8.6067999999999998</v>
      </c>
      <c r="R20" s="319">
        <f>F11</f>
        <v>2.0386799999999998</v>
      </c>
      <c r="S20" s="8"/>
      <c r="T20" s="8"/>
      <c r="U20" s="8"/>
      <c r="V20" s="8"/>
      <c r="W20" s="8"/>
      <c r="X20" s="8"/>
    </row>
    <row r="21" spans="1:24" x14ac:dyDescent="0.25">
      <c r="A21" s="313"/>
      <c r="B21" s="313"/>
      <c r="C21" s="313"/>
      <c r="D21" s="313"/>
      <c r="E21" s="313"/>
      <c r="F21" s="313"/>
      <c r="G21" s="313"/>
      <c r="H21" s="313"/>
      <c r="N21" s="4"/>
      <c r="O21" s="313"/>
      <c r="P21" s="8"/>
      <c r="Q21" s="8"/>
      <c r="R21" s="8"/>
      <c r="S21" s="319">
        <f>G10</f>
        <v>8.2759999999999998</v>
      </c>
      <c r="T21" s="319">
        <f>G11</f>
        <v>2.054586</v>
      </c>
      <c r="U21" s="8"/>
      <c r="V21" s="8"/>
      <c r="W21" s="8"/>
      <c r="X21" s="8"/>
    </row>
    <row r="22" spans="1:24" x14ac:dyDescent="0.25">
      <c r="A22" s="313"/>
      <c r="B22" s="313"/>
      <c r="C22" s="313"/>
      <c r="D22" s="313"/>
      <c r="E22" s="313"/>
      <c r="F22" s="313"/>
      <c r="G22" s="313"/>
      <c r="H22" s="313"/>
      <c r="N22" s="4"/>
      <c r="O22" s="313"/>
      <c r="P22" s="8"/>
      <c r="Q22" s="8"/>
      <c r="R22" s="8"/>
      <c r="S22" s="8"/>
      <c r="T22" s="8"/>
      <c r="U22" s="8"/>
      <c r="V22" s="8"/>
      <c r="W22" s="8"/>
      <c r="X22" s="8"/>
    </row>
    <row r="23" spans="1:24" x14ac:dyDescent="0.25">
      <c r="A23" s="313"/>
      <c r="B23" s="313"/>
      <c r="C23" s="313"/>
      <c r="D23" s="313"/>
      <c r="E23" s="313"/>
      <c r="F23" s="313"/>
      <c r="G23" s="313"/>
      <c r="H23" s="313"/>
      <c r="N23" s="4"/>
      <c r="O23" s="313"/>
      <c r="P23" s="8">
        <v>2014</v>
      </c>
      <c r="Q23" s="319">
        <f>H10</f>
        <v>7.4990200000000007</v>
      </c>
      <c r="R23" s="319">
        <f>H11</f>
        <v>2.5503429999999994</v>
      </c>
      <c r="S23" s="8"/>
      <c r="T23" s="8"/>
      <c r="U23" s="8"/>
      <c r="V23" s="8"/>
      <c r="W23" s="8"/>
      <c r="X23" s="8"/>
    </row>
    <row r="24" spans="1:24" x14ac:dyDescent="0.25">
      <c r="A24" s="313"/>
      <c r="B24" s="313"/>
      <c r="C24" s="313"/>
      <c r="D24" s="313"/>
      <c r="E24" s="313"/>
      <c r="F24" s="313"/>
      <c r="G24" s="313"/>
      <c r="H24" s="313"/>
      <c r="N24" s="4"/>
      <c r="O24" s="312"/>
      <c r="P24" s="8"/>
      <c r="Q24" s="8"/>
      <c r="R24" s="8"/>
      <c r="S24" s="319">
        <f>I10</f>
        <v>8.2759999999999998</v>
      </c>
      <c r="T24" s="319">
        <f>I11</f>
        <v>2.054586</v>
      </c>
      <c r="U24" s="8"/>
      <c r="V24" s="8"/>
      <c r="W24" s="8"/>
      <c r="X24" s="8"/>
    </row>
    <row r="25" spans="1:24" x14ac:dyDescent="0.25">
      <c r="A25" s="313"/>
      <c r="B25" s="313"/>
      <c r="C25" s="313"/>
      <c r="D25" s="313"/>
      <c r="E25" s="313"/>
      <c r="F25" s="313"/>
      <c r="G25" s="313"/>
      <c r="H25" s="313"/>
      <c r="N25" s="4"/>
      <c r="O25" s="312"/>
      <c r="P25" s="8"/>
      <c r="Q25" s="8"/>
      <c r="R25" s="8"/>
      <c r="S25" s="8"/>
      <c r="T25" s="8"/>
      <c r="U25" s="8"/>
      <c r="V25" s="8"/>
      <c r="W25" s="8"/>
      <c r="X25" s="8"/>
    </row>
    <row r="26" spans="1:24" x14ac:dyDescent="0.25">
      <c r="A26" s="313"/>
      <c r="B26" s="313"/>
      <c r="C26" s="313"/>
      <c r="D26" s="313"/>
      <c r="E26" s="313"/>
      <c r="F26" s="313"/>
      <c r="G26" s="313"/>
      <c r="H26" s="313"/>
      <c r="N26" s="4"/>
      <c r="O26" s="312"/>
      <c r="P26" s="8">
        <v>2015</v>
      </c>
      <c r="Q26" s="319">
        <f>J10</f>
        <v>6.4814433067683002</v>
      </c>
      <c r="R26" s="319">
        <f>J11</f>
        <v>2.1253566932317005</v>
      </c>
      <c r="S26" s="8"/>
      <c r="T26" s="8"/>
      <c r="U26" s="8"/>
      <c r="V26" s="8"/>
      <c r="W26" s="8"/>
      <c r="X26" s="8"/>
    </row>
    <row r="27" spans="1:24" x14ac:dyDescent="0.25">
      <c r="A27" s="313"/>
      <c r="B27" s="313"/>
      <c r="C27" s="313"/>
      <c r="D27" s="313"/>
      <c r="E27" s="313"/>
      <c r="F27" s="313"/>
      <c r="G27" s="313"/>
      <c r="H27" s="313"/>
      <c r="N27" s="4"/>
      <c r="O27" s="4"/>
      <c r="P27" s="8"/>
      <c r="Q27" s="8"/>
      <c r="R27" s="8"/>
      <c r="S27" s="319">
        <f>K10</f>
        <v>6.5104250987413002</v>
      </c>
      <c r="T27" s="319">
        <f>K11</f>
        <v>3.8201609012586997</v>
      </c>
      <c r="U27" s="8"/>
      <c r="V27" s="8"/>
      <c r="W27" s="8"/>
      <c r="X27" s="8"/>
    </row>
    <row r="28" spans="1:24" x14ac:dyDescent="0.25">
      <c r="A28" s="313"/>
      <c r="B28" s="313"/>
      <c r="C28" s="313"/>
      <c r="D28" s="313"/>
      <c r="E28" s="313"/>
      <c r="F28" s="313"/>
      <c r="G28" s="313"/>
      <c r="H28" s="313"/>
      <c r="N28" s="4"/>
      <c r="O28" s="4"/>
      <c r="P28" s="8"/>
      <c r="Q28" s="8"/>
      <c r="R28" s="8"/>
      <c r="S28" s="8"/>
      <c r="T28" s="8"/>
      <c r="U28" s="8"/>
      <c r="V28" s="8"/>
      <c r="W28" s="8"/>
      <c r="X28" s="8"/>
    </row>
    <row r="29" spans="1:24" x14ac:dyDescent="0.25">
      <c r="A29" s="313"/>
      <c r="B29" s="313"/>
      <c r="C29" s="313"/>
      <c r="D29" s="313"/>
      <c r="E29" s="313"/>
      <c r="F29" s="313"/>
      <c r="G29" s="313"/>
      <c r="H29" s="313"/>
      <c r="N29" s="4"/>
      <c r="O29" s="4"/>
      <c r="P29" s="8">
        <v>2016</v>
      </c>
      <c r="Q29" s="319">
        <f>L10</f>
        <v>6.3703434791271993</v>
      </c>
      <c r="R29" s="319">
        <f>L11</f>
        <v>2.2364565208728009</v>
      </c>
      <c r="S29" s="8"/>
      <c r="T29" s="8"/>
      <c r="U29" s="8"/>
      <c r="V29" s="8"/>
      <c r="W29" s="8"/>
      <c r="X29" s="8"/>
    </row>
    <row r="30" spans="1:24" x14ac:dyDescent="0.25">
      <c r="A30" s="313"/>
      <c r="B30" s="313"/>
      <c r="C30" s="313"/>
      <c r="D30" s="313"/>
      <c r="E30" s="313"/>
      <c r="F30" s="313"/>
      <c r="G30" s="313"/>
      <c r="H30" s="313"/>
      <c r="N30" s="4"/>
      <c r="O30" s="4"/>
      <c r="P30" s="8"/>
      <c r="Q30" s="8"/>
      <c r="R30" s="8"/>
      <c r="S30" s="319">
        <f>M10</f>
        <v>6.0079269832486002</v>
      </c>
      <c r="T30" s="319">
        <f>M11</f>
        <v>2.2680730167514001</v>
      </c>
      <c r="U30" s="8"/>
      <c r="V30" s="8"/>
      <c r="W30" s="8"/>
      <c r="X30" s="8"/>
    </row>
    <row r="31" spans="1:24" x14ac:dyDescent="0.25">
      <c r="A31" s="313"/>
      <c r="B31" s="313"/>
      <c r="C31" s="313"/>
      <c r="D31" s="313"/>
      <c r="E31" s="313"/>
      <c r="F31" s="313"/>
      <c r="G31" s="313"/>
      <c r="H31" s="313"/>
      <c r="N31" s="4"/>
      <c r="O31" s="4"/>
      <c r="P31" s="8"/>
      <c r="Q31" s="8"/>
      <c r="R31" s="8"/>
      <c r="S31" s="8"/>
      <c r="T31" s="8"/>
      <c r="U31" s="8"/>
      <c r="V31" s="8"/>
      <c r="W31" s="8"/>
      <c r="X31" s="8"/>
    </row>
    <row r="32" spans="1:24" x14ac:dyDescent="0.25">
      <c r="A32" s="313"/>
      <c r="B32" s="313"/>
      <c r="C32" s="313"/>
      <c r="D32" s="313"/>
      <c r="E32" s="313"/>
      <c r="F32" s="313"/>
      <c r="G32" s="313"/>
      <c r="H32" s="313"/>
      <c r="N32" s="4"/>
      <c r="O32" s="4"/>
      <c r="P32" s="8">
        <v>2017</v>
      </c>
      <c r="Q32" s="319">
        <f>N10</f>
        <v>6.3342891118185998</v>
      </c>
      <c r="R32" s="319">
        <f>N11</f>
        <v>2.2725108881814005</v>
      </c>
      <c r="S32" s="8"/>
      <c r="T32" s="8"/>
      <c r="U32" s="8"/>
      <c r="V32" s="8"/>
      <c r="W32" s="8"/>
      <c r="X32" s="8"/>
    </row>
    <row r="33" spans="1:24" x14ac:dyDescent="0.25">
      <c r="A33" s="313"/>
      <c r="B33" s="313"/>
      <c r="C33" s="313"/>
      <c r="D33" s="313"/>
      <c r="E33" s="313"/>
      <c r="F33" s="313"/>
      <c r="G33" s="313"/>
      <c r="H33" s="313"/>
      <c r="N33" s="4"/>
      <c r="O33" s="4"/>
      <c r="P33" s="8"/>
      <c r="Q33" s="8"/>
      <c r="R33" s="8"/>
      <c r="S33" s="319">
        <f>O10</f>
        <v>6.0389039802548998</v>
      </c>
      <c r="T33" s="319">
        <f>O11</f>
        <v>2.2370960197451004</v>
      </c>
      <c r="U33" s="8"/>
      <c r="V33" s="8"/>
      <c r="W33" s="8"/>
      <c r="X33" s="8"/>
    </row>
    <row r="34" spans="1:24" x14ac:dyDescent="0.25">
      <c r="A34" s="313"/>
      <c r="B34" s="313"/>
      <c r="C34" s="313"/>
      <c r="D34" s="313"/>
      <c r="E34" s="313"/>
      <c r="F34" s="313"/>
      <c r="G34" s="313"/>
      <c r="H34" s="313"/>
      <c r="N34" s="4"/>
      <c r="O34" s="4"/>
      <c r="P34" s="8"/>
      <c r="Q34" s="8"/>
      <c r="R34" s="8"/>
      <c r="S34" s="8"/>
      <c r="T34" s="8"/>
      <c r="U34" s="8"/>
      <c r="V34" s="8"/>
      <c r="W34" s="8"/>
      <c r="X34" s="8"/>
    </row>
    <row r="35" spans="1:24" x14ac:dyDescent="0.25">
      <c r="A35" s="106"/>
      <c r="B35" s="106"/>
      <c r="C35" s="342" t="s">
        <v>176</v>
      </c>
      <c r="D35" s="342"/>
      <c r="E35" s="342"/>
      <c r="F35" s="342"/>
      <c r="G35" s="342"/>
      <c r="H35" s="342"/>
      <c r="I35" s="342"/>
      <c r="J35" s="342"/>
      <c r="K35" s="342"/>
      <c r="N35" s="4"/>
      <c r="O35" s="4"/>
      <c r="P35" s="8">
        <v>2018</v>
      </c>
      <c r="Q35" s="319">
        <f>P10</f>
        <v>5.801609</v>
      </c>
      <c r="R35" s="319">
        <f>P11</f>
        <v>1.6974110000000007</v>
      </c>
      <c r="S35" s="8"/>
      <c r="T35" s="8"/>
      <c r="U35" s="8"/>
      <c r="V35" s="8"/>
      <c r="W35" s="8"/>
      <c r="X35" s="8"/>
    </row>
    <row r="36" spans="1:24" x14ac:dyDescent="0.25">
      <c r="A36" s="320"/>
      <c r="B36" s="7" t="s">
        <v>136</v>
      </c>
      <c r="C36" s="7" t="s">
        <v>132</v>
      </c>
      <c r="D36" s="7" t="s">
        <v>127</v>
      </c>
      <c r="E36" s="7" t="s">
        <v>128</v>
      </c>
      <c r="F36" s="7" t="s">
        <v>129</v>
      </c>
      <c r="G36" s="7" t="s">
        <v>130</v>
      </c>
      <c r="H36" s="7" t="s">
        <v>131</v>
      </c>
      <c r="I36" s="7">
        <v>2016</v>
      </c>
      <c r="J36" s="7">
        <v>2017</v>
      </c>
      <c r="K36" s="7">
        <v>2018</v>
      </c>
      <c r="P36" s="8"/>
      <c r="Q36" s="8"/>
      <c r="R36" s="8"/>
      <c r="S36" s="319">
        <f>Q10</f>
        <v>5.9962588483561001</v>
      </c>
      <c r="T36" s="319">
        <f>Q11</f>
        <v>0.68351115164390008</v>
      </c>
      <c r="U36" s="8"/>
      <c r="V36" s="8"/>
      <c r="W36" s="8"/>
      <c r="X36" s="8"/>
    </row>
    <row r="37" spans="1:24" x14ac:dyDescent="0.25">
      <c r="A37" s="3" t="s">
        <v>100</v>
      </c>
      <c r="B37" s="3" t="s">
        <v>35</v>
      </c>
      <c r="C37" s="3" t="s">
        <v>367</v>
      </c>
      <c r="D37" s="324">
        <v>8.7639999999999993</v>
      </c>
      <c r="E37" s="324">
        <v>8.7639999999999993</v>
      </c>
      <c r="F37" s="324">
        <v>8.6067999999999998</v>
      </c>
      <c r="G37" s="324">
        <v>8.6067999999999998</v>
      </c>
      <c r="H37" s="324">
        <v>8.6067999999999998</v>
      </c>
      <c r="I37" s="324">
        <v>8.6067999999999998</v>
      </c>
      <c r="J37" s="324">
        <v>8.6067999999999998</v>
      </c>
      <c r="K37" s="324">
        <v>6.0188136261266001</v>
      </c>
      <c r="P37" s="8"/>
      <c r="Q37" s="8"/>
      <c r="R37" s="8"/>
      <c r="S37" s="8"/>
      <c r="T37" s="8"/>
      <c r="U37" s="8"/>
      <c r="V37" s="8"/>
      <c r="W37" s="8"/>
      <c r="X37" s="8"/>
    </row>
    <row r="38" spans="1:24" x14ac:dyDescent="0.25">
      <c r="B38" s="3" t="s">
        <v>133</v>
      </c>
      <c r="C38" s="3" t="s">
        <v>40</v>
      </c>
      <c r="D38" s="324">
        <v>10.049363</v>
      </c>
      <c r="E38" s="324">
        <v>10.049363</v>
      </c>
      <c r="F38" s="324">
        <v>10.049363</v>
      </c>
      <c r="G38" s="324">
        <v>10.049363</v>
      </c>
      <c r="H38" s="324">
        <v>6.8422502046808003</v>
      </c>
      <c r="I38" s="324">
        <v>6.7486443350111998</v>
      </c>
      <c r="J38" s="324">
        <v>6.6669413746817989</v>
      </c>
      <c r="K38" s="324">
        <v>6.5597868311032999</v>
      </c>
      <c r="P38" s="365"/>
      <c r="Q38" s="365"/>
      <c r="R38" s="365"/>
      <c r="S38" s="365"/>
      <c r="T38" s="365"/>
      <c r="U38" s="365"/>
    </row>
    <row r="39" spans="1:24" x14ac:dyDescent="0.25">
      <c r="B39" s="3" t="s">
        <v>370</v>
      </c>
      <c r="C39" s="3" t="s">
        <v>368</v>
      </c>
      <c r="D39" s="324">
        <v>9.759271</v>
      </c>
      <c r="E39" s="324">
        <v>9.759271</v>
      </c>
      <c r="F39" s="324">
        <v>9.759271</v>
      </c>
      <c r="G39" s="324">
        <v>9.759271</v>
      </c>
      <c r="H39" s="324">
        <v>7.8738609999999998</v>
      </c>
      <c r="I39" s="324">
        <v>7.8738609999999998</v>
      </c>
      <c r="J39" s="324">
        <v>7.8738609999999998</v>
      </c>
      <c r="K39" s="324">
        <v>5.801609</v>
      </c>
      <c r="P39" s="4"/>
      <c r="Q39" s="4"/>
      <c r="R39" s="4"/>
      <c r="S39" s="4"/>
      <c r="T39" s="4"/>
      <c r="U39" s="4"/>
    </row>
    <row r="40" spans="1:24" x14ac:dyDescent="0.25">
      <c r="B40" s="3" t="s">
        <v>47</v>
      </c>
      <c r="C40" s="3" t="s">
        <v>48</v>
      </c>
      <c r="D40" s="324">
        <v>10.645480000000001</v>
      </c>
      <c r="E40" s="324">
        <v>10.645480000000001</v>
      </c>
      <c r="F40" s="324">
        <v>10.645480000000001</v>
      </c>
      <c r="G40" s="324">
        <v>7.4990200000000007</v>
      </c>
      <c r="H40" s="324">
        <v>7.4990200000000007</v>
      </c>
      <c r="I40" s="324">
        <v>7.4990200000000007</v>
      </c>
      <c r="J40" s="324">
        <v>7.4990200000000007</v>
      </c>
      <c r="K40" s="324">
        <v>7.4990200000000007</v>
      </c>
      <c r="P40" s="4"/>
      <c r="Q40" s="4"/>
      <c r="R40" s="4"/>
      <c r="S40" s="4"/>
      <c r="T40" s="4"/>
      <c r="U40" s="4"/>
    </row>
    <row r="41" spans="1:24" x14ac:dyDescent="0.25">
      <c r="B41" s="3" t="s">
        <v>49</v>
      </c>
      <c r="C41" s="3" t="s">
        <v>369</v>
      </c>
      <c r="D41" s="324">
        <v>10.004344</v>
      </c>
      <c r="E41" s="324">
        <v>10.004344</v>
      </c>
      <c r="F41" s="324">
        <v>10.004344</v>
      </c>
      <c r="G41" s="324">
        <v>10.004344</v>
      </c>
      <c r="H41" s="324">
        <v>6.4814433067683002</v>
      </c>
      <c r="I41" s="324">
        <v>6.3703434791271993</v>
      </c>
      <c r="J41" s="324">
        <v>6.3342891118185998</v>
      </c>
      <c r="K41" s="324">
        <v>6.2759164340987992</v>
      </c>
      <c r="P41" s="4"/>
      <c r="Q41" s="4"/>
      <c r="R41" s="4"/>
      <c r="S41" s="4"/>
      <c r="T41" s="4"/>
      <c r="U41" s="4"/>
    </row>
    <row r="42" spans="1:24" x14ac:dyDescent="0.25">
      <c r="A42" s="15" t="s">
        <v>110</v>
      </c>
      <c r="B42" s="321" t="s">
        <v>182</v>
      </c>
      <c r="C42" s="15" t="s">
        <v>111</v>
      </c>
      <c r="D42" s="322">
        <v>8.7860438299058998</v>
      </c>
      <c r="E42" s="322">
        <v>8.7860438299058998</v>
      </c>
      <c r="F42" s="322">
        <v>8.7860438299058998</v>
      </c>
      <c r="G42" s="322">
        <v>8.7860438299058998</v>
      </c>
      <c r="H42" s="322">
        <v>6.5104250987413002</v>
      </c>
      <c r="I42" s="322">
        <v>6.4097140642670993</v>
      </c>
      <c r="J42" s="323">
        <v>6.3728645800337009</v>
      </c>
      <c r="K42" s="323">
        <v>6.3084810683055004</v>
      </c>
      <c r="P42" s="4"/>
      <c r="Q42" s="4"/>
      <c r="R42" s="4"/>
      <c r="S42" s="4"/>
      <c r="T42" s="4"/>
      <c r="U42" s="4"/>
    </row>
    <row r="43" spans="1:24" x14ac:dyDescent="0.25">
      <c r="B43" s="98" t="s">
        <v>77</v>
      </c>
      <c r="C43" s="3" t="s">
        <v>40</v>
      </c>
      <c r="D43" s="324">
        <v>10.021395</v>
      </c>
      <c r="E43" s="324">
        <v>10.021395</v>
      </c>
      <c r="F43" s="324">
        <v>10.021395</v>
      </c>
      <c r="G43" s="324">
        <v>10.021395</v>
      </c>
      <c r="H43" s="324">
        <v>6.7476566015924</v>
      </c>
      <c r="I43" s="324">
        <v>6.6843055484148</v>
      </c>
      <c r="J43" s="325">
        <v>6.5947450285832998</v>
      </c>
      <c r="K43" s="325">
        <v>6.5024851120530993</v>
      </c>
      <c r="P43" s="4"/>
      <c r="Q43" s="4"/>
      <c r="R43" s="4"/>
      <c r="S43" s="4"/>
      <c r="T43" s="4"/>
      <c r="U43" s="4"/>
    </row>
    <row r="44" spans="1:24" x14ac:dyDescent="0.25">
      <c r="B44" s="98" t="s">
        <v>79</v>
      </c>
      <c r="C44" s="3" t="s">
        <v>40</v>
      </c>
      <c r="D44" s="324">
        <v>10.021395</v>
      </c>
      <c r="E44" s="325">
        <v>10.021395</v>
      </c>
      <c r="F44" s="325">
        <v>10.021395</v>
      </c>
      <c r="G44" s="325">
        <v>10.021395</v>
      </c>
      <c r="H44" s="325">
        <v>6.7439680000000006</v>
      </c>
      <c r="I44" s="325">
        <v>6.6797700000000004</v>
      </c>
      <c r="J44" s="325">
        <v>6.6797700000000004</v>
      </c>
      <c r="K44" s="325">
        <v>6.6797700000000004</v>
      </c>
      <c r="P44" s="4"/>
      <c r="Q44" s="4"/>
      <c r="R44" s="4"/>
      <c r="S44" s="4"/>
      <c r="T44" s="4"/>
      <c r="U44" s="4"/>
    </row>
    <row r="45" spans="1:24" x14ac:dyDescent="0.25">
      <c r="B45" s="98" t="s">
        <v>80</v>
      </c>
      <c r="C45" s="3" t="s">
        <v>40</v>
      </c>
      <c r="D45" s="324">
        <v>10.021395</v>
      </c>
      <c r="E45" s="325">
        <v>10.021395</v>
      </c>
      <c r="F45" s="325">
        <v>10.021395</v>
      </c>
      <c r="G45" s="325">
        <v>10.021395</v>
      </c>
      <c r="H45" s="325">
        <v>6.7439687262819001</v>
      </c>
      <c r="I45" s="325">
        <v>6.6797709422109994</v>
      </c>
      <c r="J45" s="325">
        <v>6.5918608387703994</v>
      </c>
      <c r="K45" s="325">
        <v>6.5028295860230996</v>
      </c>
      <c r="P45" s="4"/>
      <c r="Q45" s="4"/>
      <c r="R45" s="4"/>
      <c r="S45" s="4"/>
      <c r="T45" s="4"/>
      <c r="U45" s="4"/>
    </row>
    <row r="46" spans="1:24" x14ac:dyDescent="0.25">
      <c r="B46" s="98" t="s">
        <v>74</v>
      </c>
      <c r="C46" s="3" t="s">
        <v>36</v>
      </c>
      <c r="D46" s="324">
        <v>9.718</v>
      </c>
      <c r="E46" s="325">
        <v>9.718</v>
      </c>
      <c r="F46" s="325">
        <v>9.718</v>
      </c>
      <c r="G46" s="325">
        <v>9.718</v>
      </c>
      <c r="H46" s="325">
        <v>9.718</v>
      </c>
      <c r="I46" s="325">
        <v>6.0079269832486002</v>
      </c>
      <c r="J46" s="325">
        <v>6.0389039802548998</v>
      </c>
      <c r="K46" s="325">
        <v>6.0448020399789995</v>
      </c>
      <c r="P46" s="4"/>
      <c r="Q46" s="4"/>
      <c r="R46" s="4"/>
      <c r="S46" s="4"/>
      <c r="T46" s="4"/>
      <c r="U46" s="4"/>
    </row>
    <row r="47" spans="1:24" x14ac:dyDescent="0.25">
      <c r="B47" s="98" t="s">
        <v>75</v>
      </c>
      <c r="C47" s="3" t="s">
        <v>36</v>
      </c>
      <c r="D47" s="324">
        <v>9.718</v>
      </c>
      <c r="E47" s="325">
        <v>9.718</v>
      </c>
      <c r="F47" s="325">
        <v>9.718</v>
      </c>
      <c r="G47" s="325">
        <v>9.718</v>
      </c>
      <c r="H47" s="325">
        <v>9.718</v>
      </c>
      <c r="I47" s="325">
        <v>6.0079269832486002</v>
      </c>
      <c r="J47" s="325">
        <v>6.0389039802548998</v>
      </c>
      <c r="K47" s="325">
        <v>6.0448020399789995</v>
      </c>
      <c r="P47" s="4"/>
      <c r="Q47" s="4"/>
      <c r="R47" s="4"/>
      <c r="S47" s="4"/>
      <c r="T47" s="4"/>
      <c r="U47" s="4"/>
    </row>
    <row r="48" spans="1:24" x14ac:dyDescent="0.25">
      <c r="B48" s="98" t="s">
        <v>94</v>
      </c>
      <c r="C48" s="3" t="s">
        <v>48</v>
      </c>
      <c r="D48" s="324">
        <v>9.7579999999999991</v>
      </c>
      <c r="E48" s="325">
        <v>9.7579999999999991</v>
      </c>
      <c r="F48" s="325">
        <v>9.7579999999999991</v>
      </c>
      <c r="G48" s="325">
        <v>9.7579999999999991</v>
      </c>
      <c r="H48" s="325">
        <v>9.7579999999999991</v>
      </c>
      <c r="I48" s="325">
        <v>6.1680000000000001</v>
      </c>
      <c r="J48" s="325">
        <v>6.1856400000000002</v>
      </c>
      <c r="K48" s="325">
        <v>6.1753980000000004</v>
      </c>
      <c r="P48" s="4"/>
      <c r="Q48" s="4"/>
      <c r="R48" s="4"/>
      <c r="S48" s="4"/>
      <c r="T48" s="4"/>
      <c r="U48" s="4"/>
    </row>
    <row r="49" spans="2:21" x14ac:dyDescent="0.25">
      <c r="B49" s="98" t="s">
        <v>365</v>
      </c>
      <c r="C49" s="3" t="s">
        <v>50</v>
      </c>
      <c r="D49" s="324">
        <v>9.0350000000000001</v>
      </c>
      <c r="E49" s="325">
        <v>9.0350000000000001</v>
      </c>
      <c r="F49" s="325">
        <v>8.2759999999999998</v>
      </c>
      <c r="G49" s="325">
        <v>8.2759999999999998</v>
      </c>
      <c r="H49" s="325">
        <v>8.2759999999999998</v>
      </c>
      <c r="I49" s="325">
        <v>8.2759999999999998</v>
      </c>
      <c r="J49" s="325">
        <v>8.2759999999999998</v>
      </c>
      <c r="K49" s="325">
        <v>6.0177165295703006</v>
      </c>
      <c r="P49" s="4"/>
      <c r="Q49" s="4"/>
      <c r="R49" s="4"/>
      <c r="S49" s="4"/>
      <c r="T49" s="4"/>
      <c r="U49" s="4"/>
    </row>
    <row r="50" spans="2:21" x14ac:dyDescent="0.25">
      <c r="B50" s="98" t="s">
        <v>366</v>
      </c>
      <c r="C50" s="3" t="s">
        <v>44</v>
      </c>
      <c r="D50" s="324">
        <v>9.7497159999999994</v>
      </c>
      <c r="E50" s="325">
        <v>9.7497159999999994</v>
      </c>
      <c r="F50" s="325">
        <v>9.7497159999999994</v>
      </c>
      <c r="G50" s="325">
        <v>9.7497159999999994</v>
      </c>
      <c r="H50" s="325">
        <v>9.7497159999999994</v>
      </c>
      <c r="I50" s="325">
        <v>6.3121417430409998</v>
      </c>
      <c r="J50" s="325">
        <v>6.2656281240942997</v>
      </c>
      <c r="K50" s="325">
        <v>6.2401378279225002</v>
      </c>
      <c r="L50" s="4"/>
      <c r="M50" s="4"/>
      <c r="N50" s="4"/>
      <c r="O50" s="4"/>
      <c r="P50" s="4"/>
      <c r="Q50" s="4"/>
      <c r="R50" s="4"/>
      <c r="S50" s="4"/>
      <c r="T50" s="4"/>
      <c r="U50" s="4"/>
    </row>
    <row r="51" spans="2:21" x14ac:dyDescent="0.25">
      <c r="B51" s="98" t="s">
        <v>86</v>
      </c>
      <c r="C51" s="3" t="s">
        <v>44</v>
      </c>
      <c r="D51" s="324">
        <v>9.4897720000000003</v>
      </c>
      <c r="E51" s="325">
        <v>9.4897720000000003</v>
      </c>
      <c r="F51" s="325">
        <v>9.4897720000000003</v>
      </c>
      <c r="G51" s="325">
        <v>9.4897720000000003</v>
      </c>
      <c r="H51" s="325">
        <v>9.4897720000000003</v>
      </c>
      <c r="I51" s="325">
        <v>6.1057262671424999</v>
      </c>
      <c r="J51" s="325">
        <v>6.0471357561910999</v>
      </c>
      <c r="K51" s="325">
        <v>5.9962588483561001</v>
      </c>
      <c r="L51" s="4"/>
      <c r="M51" s="4"/>
      <c r="N51" s="4"/>
      <c r="O51" s="4"/>
      <c r="P51" s="4"/>
      <c r="Q51" s="4"/>
      <c r="R51" s="4"/>
      <c r="S51" s="4"/>
      <c r="T51" s="4"/>
      <c r="U51" s="4"/>
    </row>
    <row r="52" spans="2:21" x14ac:dyDescent="0.25">
      <c r="B52" s="98" t="s">
        <v>186</v>
      </c>
      <c r="C52" s="3" t="s">
        <v>44</v>
      </c>
      <c r="D52" s="324">
        <v>10.330586</v>
      </c>
      <c r="E52" s="325">
        <v>10.330586</v>
      </c>
      <c r="F52" s="325">
        <v>10.330586</v>
      </c>
      <c r="G52" s="325">
        <v>10.330586</v>
      </c>
      <c r="H52" s="325">
        <v>10.330586</v>
      </c>
      <c r="I52" s="325">
        <v>6.3747626268138999</v>
      </c>
      <c r="J52" s="325">
        <v>6.3135517676067998</v>
      </c>
      <c r="K52" s="325">
        <v>6.2607490436359008</v>
      </c>
      <c r="L52" s="4"/>
      <c r="M52" s="4"/>
      <c r="N52" s="4"/>
      <c r="O52" s="4"/>
      <c r="P52" s="4"/>
      <c r="Q52" s="4"/>
      <c r="R52" s="4"/>
      <c r="S52" s="4"/>
      <c r="T52" s="4"/>
      <c r="U52" s="4"/>
    </row>
    <row r="53" spans="2:21" x14ac:dyDescent="0.25">
      <c r="B53" s="98" t="s">
        <v>187</v>
      </c>
      <c r="C53" s="3" t="s">
        <v>44</v>
      </c>
      <c r="D53" s="324">
        <v>9.4897720000000003</v>
      </c>
      <c r="E53" s="325">
        <v>9.4897720000000003</v>
      </c>
      <c r="F53" s="325">
        <v>9.4897720000000003</v>
      </c>
      <c r="G53" s="325">
        <v>9.4897720000000003</v>
      </c>
      <c r="H53" s="325">
        <v>9.4897720000000003</v>
      </c>
      <c r="I53" s="325">
        <v>6.1057262671424999</v>
      </c>
      <c r="J53" s="325">
        <v>6.0471357561910999</v>
      </c>
      <c r="K53" s="325">
        <v>5.9962588483561001</v>
      </c>
      <c r="L53" s="4"/>
      <c r="M53" s="4"/>
      <c r="N53" s="4"/>
      <c r="O53" s="4"/>
      <c r="P53" s="4"/>
      <c r="Q53" s="4"/>
      <c r="R53" s="4"/>
      <c r="S53" s="4"/>
      <c r="T53" s="4"/>
      <c r="U53" s="4"/>
    </row>
    <row r="54" spans="2:21" x14ac:dyDescent="0.25">
      <c r="B54" s="98" t="s">
        <v>91</v>
      </c>
      <c r="C54" s="3" t="s">
        <v>44</v>
      </c>
      <c r="D54" s="324">
        <v>9.4897728819183005</v>
      </c>
      <c r="E54" s="325">
        <v>9.4897728819183005</v>
      </c>
      <c r="F54" s="325">
        <v>9.4897728819183005</v>
      </c>
      <c r="G54" s="325">
        <v>9.4897728819183005</v>
      </c>
      <c r="H54" s="325">
        <v>9.4897728819183005</v>
      </c>
      <c r="I54" s="325">
        <v>6.3749224653787007</v>
      </c>
      <c r="J54" s="325">
        <v>6.3099142904559997</v>
      </c>
      <c r="K54" s="325">
        <v>6.251451268231099</v>
      </c>
      <c r="L54" s="4"/>
      <c r="M54" s="4"/>
      <c r="N54" s="4"/>
      <c r="O54" s="4"/>
      <c r="P54" s="4"/>
      <c r="Q54" s="4"/>
      <c r="R54" s="4"/>
      <c r="S54" s="4"/>
      <c r="T54" s="4"/>
      <c r="U54" s="4"/>
    </row>
    <row r="55" spans="2:21" x14ac:dyDescent="0.25">
      <c r="I55" s="4"/>
      <c r="J55" s="4"/>
      <c r="K55" s="4"/>
      <c r="L55" s="4"/>
      <c r="M55" s="4"/>
      <c r="N55" s="4"/>
      <c r="O55" s="4"/>
      <c r="P55" s="4"/>
      <c r="Q55" s="4"/>
    </row>
    <row r="56" spans="2:21" x14ac:dyDescent="0.25">
      <c r="I56" s="4"/>
      <c r="J56" s="4"/>
      <c r="K56" s="4"/>
      <c r="L56" s="4"/>
      <c r="M56" s="4"/>
      <c r="N56" s="4"/>
      <c r="O56" s="4"/>
      <c r="P56" s="4"/>
      <c r="Q56" s="4"/>
    </row>
    <row r="57" spans="2:21" x14ac:dyDescent="0.25">
      <c r="I57" s="4"/>
      <c r="J57" s="4"/>
      <c r="K57" s="4"/>
      <c r="L57" s="4"/>
      <c r="M57" s="4"/>
      <c r="N57" s="4"/>
      <c r="O57" s="4"/>
      <c r="P57" s="4"/>
      <c r="Q57" s="4"/>
    </row>
  </sheetData>
  <mergeCells count="10">
    <mergeCell ref="C35:K35"/>
    <mergeCell ref="J7:K7"/>
    <mergeCell ref="L7:M7"/>
    <mergeCell ref="N7:O7"/>
    <mergeCell ref="P7:Q7"/>
    <mergeCell ref="A4:F4"/>
    <mergeCell ref="B7:C7"/>
    <mergeCell ref="D7:E7"/>
    <mergeCell ref="F7:G7"/>
    <mergeCell ref="H7:I7"/>
  </mergeCells>
  <pageMargins left="0.7" right="0.7" top="0.75" bottom="0.75" header="0.3" footer="0.3"/>
  <pageSetup paperSize="9" orientation="portrait" r:id="rId1"/>
  <ignoredErrors>
    <ignoredError sqref="D36 E36:H36"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29"/>
  <sheetViews>
    <sheetView zoomScale="90" zoomScaleNormal="90" workbookViewId="0">
      <selection activeCell="F3" sqref="F3"/>
    </sheetView>
  </sheetViews>
  <sheetFormatPr defaultColWidth="9.140625" defaultRowHeight="15" x14ac:dyDescent="0.25"/>
  <cols>
    <col min="1" max="1" width="28.85546875" style="3" customWidth="1"/>
    <col min="2" max="2" width="23.42578125" style="3" customWidth="1"/>
    <col min="3" max="3" width="23.7109375" style="3" customWidth="1"/>
    <col min="4" max="4" width="21.85546875" style="3" customWidth="1"/>
    <col min="5" max="16384" width="9.140625" style="3"/>
  </cols>
  <sheetData>
    <row r="1" spans="1:4" ht="18.75" x14ac:dyDescent="0.3">
      <c r="A1" s="97" t="s">
        <v>330</v>
      </c>
      <c r="B1" s="5"/>
      <c r="C1" s="5"/>
      <c r="D1" s="5"/>
    </row>
    <row r="3" spans="1:4" ht="24" customHeight="1" x14ac:dyDescent="0.25">
      <c r="A3" s="338" t="s">
        <v>331</v>
      </c>
      <c r="B3" s="339"/>
      <c r="C3" s="339"/>
      <c r="D3" s="339"/>
    </row>
    <row r="4" spans="1:4" x14ac:dyDescent="0.25">
      <c r="A4" s="162" t="s">
        <v>277</v>
      </c>
    </row>
    <row r="5" spans="1:4" ht="28.5" customHeight="1" x14ac:dyDescent="0.25">
      <c r="A5" s="359" t="s">
        <v>372</v>
      </c>
      <c r="B5" s="359"/>
      <c r="C5" s="359"/>
      <c r="D5" s="359"/>
    </row>
    <row r="7" spans="1:4" x14ac:dyDescent="0.25">
      <c r="A7" s="112"/>
      <c r="B7" s="112"/>
      <c r="C7" s="336" t="s">
        <v>176</v>
      </c>
      <c r="D7" s="336"/>
    </row>
    <row r="8" spans="1:4" s="44" customFormat="1" ht="30" x14ac:dyDescent="0.25">
      <c r="A8" s="129"/>
      <c r="B8" s="129"/>
      <c r="C8" s="109" t="s">
        <v>177</v>
      </c>
      <c r="D8" s="109" t="s">
        <v>178</v>
      </c>
    </row>
    <row r="9" spans="1:4" x14ac:dyDescent="0.25">
      <c r="A9" s="355" t="s">
        <v>101</v>
      </c>
      <c r="B9" s="70" t="s">
        <v>74</v>
      </c>
      <c r="C9" s="71">
        <v>5.5606988762471437</v>
      </c>
      <c r="D9" s="71">
        <v>4.0044886175869001</v>
      </c>
    </row>
    <row r="10" spans="1:4" x14ac:dyDescent="0.25">
      <c r="A10" s="356"/>
      <c r="B10" s="22" t="s">
        <v>179</v>
      </c>
      <c r="C10" s="92">
        <v>4.2616713393268029</v>
      </c>
      <c r="D10" s="92">
        <v>3.9804586810553002</v>
      </c>
    </row>
    <row r="11" spans="1:4" x14ac:dyDescent="0.25">
      <c r="A11" s="357" t="s">
        <v>40</v>
      </c>
      <c r="B11" s="22" t="s">
        <v>77</v>
      </c>
      <c r="C11" s="92">
        <v>3.5623420851988983</v>
      </c>
      <c r="D11" s="92">
        <v>4.4439336152587998</v>
      </c>
    </row>
    <row r="12" spans="1:4" x14ac:dyDescent="0.25">
      <c r="A12" s="358"/>
      <c r="B12" s="22" t="s">
        <v>180</v>
      </c>
      <c r="C12" s="92">
        <v>5.9097811678935148</v>
      </c>
      <c r="D12" s="92">
        <v>4.7580409999999995</v>
      </c>
    </row>
    <row r="13" spans="1:4" x14ac:dyDescent="0.25">
      <c r="A13" s="356"/>
      <c r="B13" s="22" t="s">
        <v>181</v>
      </c>
      <c r="C13" s="92">
        <v>3.7078663687312878</v>
      </c>
      <c r="D13" s="92">
        <v>4.4984266861018005</v>
      </c>
    </row>
    <row r="14" spans="1:4" x14ac:dyDescent="0.25">
      <c r="A14" s="23" t="s">
        <v>111</v>
      </c>
      <c r="B14" s="22" t="s">
        <v>182</v>
      </c>
      <c r="C14" s="92">
        <v>5.976629972589536</v>
      </c>
      <c r="D14" s="92">
        <v>4.4151741809215999</v>
      </c>
    </row>
    <row r="15" spans="1:4" x14ac:dyDescent="0.25">
      <c r="A15" s="357" t="s">
        <v>102</v>
      </c>
      <c r="B15" s="22" t="s">
        <v>88</v>
      </c>
      <c r="C15" s="92">
        <v>6.2747113160097285</v>
      </c>
      <c r="D15" s="92">
        <v>4.5849482267399999</v>
      </c>
    </row>
    <row r="16" spans="1:4" x14ac:dyDescent="0.25">
      <c r="A16" s="358"/>
      <c r="B16" s="22" t="s">
        <v>90</v>
      </c>
      <c r="C16" s="92">
        <v>4.9658760370063293</v>
      </c>
      <c r="D16" s="92">
        <v>4.2132012742714</v>
      </c>
    </row>
    <row r="17" spans="1:4" x14ac:dyDescent="0.25">
      <c r="A17" s="358"/>
      <c r="B17" s="22" t="s">
        <v>91</v>
      </c>
      <c r="C17" s="92">
        <v>6.7155456297426221</v>
      </c>
      <c r="D17" s="92">
        <v>4.6714900529443</v>
      </c>
    </row>
    <row r="18" spans="1:4" x14ac:dyDescent="0.25">
      <c r="A18" s="358"/>
      <c r="B18" s="22" t="s">
        <v>84</v>
      </c>
      <c r="C18" s="92">
        <v>5.2289719989160339</v>
      </c>
      <c r="D18" s="92">
        <v>4.4635078632446001</v>
      </c>
    </row>
    <row r="19" spans="1:4" x14ac:dyDescent="0.25">
      <c r="A19" s="356"/>
      <c r="B19" s="22" t="s">
        <v>183</v>
      </c>
      <c r="C19" s="92">
        <v>5.9397573725192183</v>
      </c>
      <c r="D19" s="92">
        <v>4.3129433734382001</v>
      </c>
    </row>
    <row r="20" spans="1:4" x14ac:dyDescent="0.25">
      <c r="A20" s="23" t="s">
        <v>103</v>
      </c>
      <c r="B20" s="22" t="s">
        <v>94</v>
      </c>
      <c r="C20" s="92">
        <v>5.2901356917057001</v>
      </c>
      <c r="D20" s="92">
        <v>4.3548499999999999</v>
      </c>
    </row>
    <row r="21" spans="1:4" x14ac:dyDescent="0.25">
      <c r="A21" s="23" t="s">
        <v>104</v>
      </c>
      <c r="B21" s="22" t="s">
        <v>49</v>
      </c>
      <c r="C21" s="92">
        <v>3.788489044394288</v>
      </c>
      <c r="D21" s="92">
        <v>4.1857690545670998</v>
      </c>
    </row>
    <row r="23" spans="1:4" x14ac:dyDescent="0.25">
      <c r="A23" s="130"/>
      <c r="B23" s="354" t="s">
        <v>176</v>
      </c>
      <c r="C23" s="354"/>
    </row>
    <row r="24" spans="1:4" ht="30" x14ac:dyDescent="0.25">
      <c r="A24" s="129"/>
      <c r="B24" s="109" t="s">
        <v>177</v>
      </c>
      <c r="C24" s="109" t="s">
        <v>178</v>
      </c>
    </row>
    <row r="25" spans="1:4" ht="30" x14ac:dyDescent="0.25">
      <c r="A25" s="131" t="s">
        <v>224</v>
      </c>
      <c r="B25" s="132">
        <v>4.7679595088528579</v>
      </c>
      <c r="C25" s="132">
        <v>3.9668282673079003</v>
      </c>
    </row>
    <row r="26" spans="1:4" ht="30" x14ac:dyDescent="0.25">
      <c r="A26" s="131" t="s">
        <v>225</v>
      </c>
      <c r="B26" s="132">
        <v>4.1697279210276035</v>
      </c>
      <c r="C26" s="132">
        <v>4.6074728455127003</v>
      </c>
    </row>
    <row r="27" spans="1:4" s="44" customFormat="1" ht="30" x14ac:dyDescent="0.25">
      <c r="A27" s="131" t="s">
        <v>211</v>
      </c>
      <c r="B27" s="132">
        <v>5.6109781011416908</v>
      </c>
      <c r="C27" s="132">
        <v>3.7202109999999995</v>
      </c>
    </row>
    <row r="28" spans="1:4" ht="30" x14ac:dyDescent="0.25">
      <c r="A28" s="131" t="s">
        <v>210</v>
      </c>
      <c r="B28" s="132">
        <v>5.7562297630993058</v>
      </c>
      <c r="C28" s="132">
        <v>5.1799630226233999</v>
      </c>
    </row>
    <row r="29" spans="1:4" ht="30" x14ac:dyDescent="0.25">
      <c r="A29" s="131" t="s">
        <v>226</v>
      </c>
      <c r="B29" s="132">
        <v>5.6570494618788798</v>
      </c>
      <c r="C29" s="132">
        <v>4.1935582222341994</v>
      </c>
    </row>
  </sheetData>
  <mergeCells count="7">
    <mergeCell ref="B23:C23"/>
    <mergeCell ref="A3:D3"/>
    <mergeCell ref="C7:D7"/>
    <mergeCell ref="A9:A10"/>
    <mergeCell ref="A11:A13"/>
    <mergeCell ref="A15:A19"/>
    <mergeCell ref="A5:D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84"/>
  <sheetViews>
    <sheetView workbookViewId="0">
      <selection activeCell="I32" sqref="I32"/>
    </sheetView>
  </sheetViews>
  <sheetFormatPr defaultColWidth="9.140625" defaultRowHeight="15" outlineLevelRow="1" x14ac:dyDescent="0.25"/>
  <cols>
    <col min="1" max="5" width="19.28515625" style="37" customWidth="1"/>
    <col min="6" max="16384" width="9.140625" style="37"/>
  </cols>
  <sheetData>
    <row r="1" spans="1:5" ht="18.75" x14ac:dyDescent="0.3">
      <c r="A1" s="99" t="s">
        <v>22</v>
      </c>
      <c r="B1" s="36"/>
      <c r="C1" s="36"/>
      <c r="D1" s="36"/>
    </row>
    <row r="3" spans="1:5" ht="35.25" customHeight="1" x14ac:dyDescent="0.25">
      <c r="A3" s="351" t="s">
        <v>354</v>
      </c>
      <c r="B3" s="339"/>
      <c r="C3" s="339"/>
      <c r="D3" s="339"/>
      <c r="E3" s="339"/>
    </row>
    <row r="4" spans="1:5" x14ac:dyDescent="0.25">
      <c r="A4" s="171" t="s">
        <v>281</v>
      </c>
    </row>
    <row r="6" spans="1:5" x14ac:dyDescent="0.25">
      <c r="A6" s="133"/>
      <c r="B6" s="350" t="s">
        <v>318</v>
      </c>
      <c r="C6" s="336"/>
      <c r="D6" s="336"/>
      <c r="E6" s="336"/>
    </row>
    <row r="7" spans="1:5" x14ac:dyDescent="0.25">
      <c r="A7" s="93"/>
      <c r="B7" s="124" t="s">
        <v>158</v>
      </c>
      <c r="C7" s="124" t="s">
        <v>159</v>
      </c>
      <c r="D7" s="124" t="s">
        <v>160</v>
      </c>
      <c r="E7" s="124" t="s">
        <v>161</v>
      </c>
    </row>
    <row r="8" spans="1:5" x14ac:dyDescent="0.25">
      <c r="A8" s="38">
        <v>2006</v>
      </c>
      <c r="B8" s="84">
        <v>513.75028890959322</v>
      </c>
      <c r="C8" s="84">
        <v>2616.2625470554672</v>
      </c>
      <c r="D8" s="84">
        <v>530.65276841469586</v>
      </c>
      <c r="E8" s="84">
        <v>2620.8698939196306</v>
      </c>
    </row>
    <row r="9" spans="1:5" x14ac:dyDescent="0.25">
      <c r="A9" s="38">
        <v>2007</v>
      </c>
      <c r="B9" s="84">
        <v>511.5545032189072</v>
      </c>
      <c r="C9" s="84">
        <v>2760.7280114554314</v>
      </c>
      <c r="D9" s="84">
        <v>541.35900843309264</v>
      </c>
      <c r="E9" s="84">
        <v>2686.3609218038869</v>
      </c>
    </row>
    <row r="10" spans="1:5" x14ac:dyDescent="0.25">
      <c r="A10" s="38">
        <v>2008</v>
      </c>
      <c r="B10" s="84">
        <v>567.84740000826127</v>
      </c>
      <c r="C10" s="84">
        <v>2880.5292057988636</v>
      </c>
      <c r="D10" s="84">
        <v>542.34447548064907</v>
      </c>
      <c r="E10" s="84">
        <v>3055.4197797271322</v>
      </c>
    </row>
    <row r="11" spans="1:5" x14ac:dyDescent="0.25">
      <c r="A11" s="38">
        <v>2009</v>
      </c>
      <c r="B11" s="84">
        <v>567.24962246524251</v>
      </c>
      <c r="C11" s="84">
        <v>2911.3770655800763</v>
      </c>
      <c r="D11" s="84">
        <v>560.23523542676639</v>
      </c>
      <c r="E11" s="84">
        <v>3078.7170039238044</v>
      </c>
    </row>
    <row r="12" spans="1:5" x14ac:dyDescent="0.25">
      <c r="A12" s="38">
        <v>2010</v>
      </c>
      <c r="B12" s="84">
        <v>635.37775039128519</v>
      </c>
      <c r="C12" s="84">
        <v>3247.8904196148278</v>
      </c>
      <c r="D12" s="84">
        <v>587.64996468511288</v>
      </c>
      <c r="E12" s="84">
        <v>3191.6913896772494</v>
      </c>
    </row>
    <row r="13" spans="1:5" x14ac:dyDescent="0.25">
      <c r="A13" s="38">
        <v>2011</v>
      </c>
      <c r="B13" s="84">
        <v>623.09756793796043</v>
      </c>
      <c r="C13" s="84">
        <v>3424.3697404455179</v>
      </c>
      <c r="D13" s="84">
        <v>563.74293619225034</v>
      </c>
      <c r="E13" s="84">
        <v>3415.8347562234567</v>
      </c>
    </row>
    <row r="14" spans="1:5" x14ac:dyDescent="0.25">
      <c r="A14" s="38">
        <v>2012</v>
      </c>
      <c r="B14" s="84">
        <v>635.50299435140766</v>
      </c>
      <c r="C14" s="84">
        <v>3521.9058102821077</v>
      </c>
      <c r="D14" s="84">
        <v>584.47181728202565</v>
      </c>
      <c r="E14" s="84">
        <v>3741.6819672243305</v>
      </c>
    </row>
    <row r="15" spans="1:5" x14ac:dyDescent="0.25">
      <c r="A15" s="38">
        <v>2013</v>
      </c>
      <c r="B15" s="84">
        <v>658.38382813997907</v>
      </c>
      <c r="C15" s="84">
        <v>3593.5113243762844</v>
      </c>
      <c r="D15" s="84">
        <v>569.22688278192652</v>
      </c>
      <c r="E15" s="84">
        <v>3512.1710815171123</v>
      </c>
    </row>
    <row r="16" spans="1:5" x14ac:dyDescent="0.25">
      <c r="A16" s="38">
        <v>2014</v>
      </c>
      <c r="B16" s="84">
        <v>673.46974165174845</v>
      </c>
      <c r="C16" s="84">
        <v>3605.5168655490729</v>
      </c>
      <c r="D16" s="84">
        <v>617.42133595451901</v>
      </c>
      <c r="E16" s="84">
        <v>3563.0984571478984</v>
      </c>
    </row>
    <row r="17" spans="1:6" x14ac:dyDescent="0.25">
      <c r="A17" s="38">
        <v>2015</v>
      </c>
      <c r="B17" s="84">
        <v>634.18682755880013</v>
      </c>
      <c r="C17" s="84">
        <v>3103.6222645926946</v>
      </c>
      <c r="D17" s="84">
        <v>624.61840009358991</v>
      </c>
      <c r="E17" s="84">
        <v>3566.2466568184723</v>
      </c>
    </row>
    <row r="18" spans="1:6" x14ac:dyDescent="0.25">
      <c r="A18" s="38">
        <v>2016</v>
      </c>
      <c r="B18" s="84">
        <v>644.41407152558816</v>
      </c>
      <c r="C18" s="84">
        <v>3098.0096439941458</v>
      </c>
      <c r="D18" s="84">
        <v>637.32681253388182</v>
      </c>
      <c r="E18" s="84">
        <v>3303.913288721832</v>
      </c>
    </row>
    <row r="19" spans="1:6" x14ac:dyDescent="0.25">
      <c r="A19" s="38">
        <v>2017</v>
      </c>
      <c r="B19" s="84">
        <v>661.96229136223076</v>
      </c>
      <c r="C19" s="84">
        <v>3136.9847252829527</v>
      </c>
      <c r="D19" s="84">
        <v>634.14921902357764</v>
      </c>
      <c r="E19" s="84">
        <v>3198.5222629949158</v>
      </c>
    </row>
    <row r="20" spans="1:6" x14ac:dyDescent="0.25">
      <c r="A20" s="38">
        <v>2018</v>
      </c>
      <c r="B20" s="84">
        <v>629.00154991952888</v>
      </c>
      <c r="C20" s="84">
        <v>3152.8070063591426</v>
      </c>
      <c r="D20" s="86">
        <v>560.12041738242272</v>
      </c>
      <c r="E20" s="86">
        <v>3062.8587075152846</v>
      </c>
    </row>
    <row r="21" spans="1:6" x14ac:dyDescent="0.25">
      <c r="A21" s="38">
        <v>2019</v>
      </c>
      <c r="B21" s="84">
        <v>617.12998443910124</v>
      </c>
      <c r="C21" s="84">
        <v>3195.3552108577996</v>
      </c>
      <c r="D21" s="86"/>
      <c r="E21" s="86"/>
    </row>
    <row r="22" spans="1:6" x14ac:dyDescent="0.25">
      <c r="A22" s="87">
        <v>2020</v>
      </c>
      <c r="B22" s="88">
        <v>603.24227754918991</v>
      </c>
      <c r="C22" s="88">
        <v>3319.4665618380686</v>
      </c>
      <c r="D22" s="89"/>
      <c r="E22" s="89"/>
    </row>
    <row r="27" spans="1:6" x14ac:dyDescent="0.25">
      <c r="A27" s="326"/>
      <c r="B27" s="326"/>
      <c r="C27" s="326"/>
      <c r="D27" s="326"/>
      <c r="E27" s="326"/>
    </row>
    <row r="28" spans="1:6" x14ac:dyDescent="0.25">
      <c r="A28" s="326"/>
      <c r="B28" s="326"/>
      <c r="C28" s="326"/>
      <c r="D28" s="326"/>
      <c r="E28" s="326"/>
    </row>
    <row r="29" spans="1:6" x14ac:dyDescent="0.25">
      <c r="A29" s="326"/>
      <c r="B29" s="326"/>
      <c r="C29" s="326"/>
      <c r="D29" s="326"/>
      <c r="E29" s="326"/>
    </row>
    <row r="30" spans="1:6" x14ac:dyDescent="0.25">
      <c r="A30" s="326"/>
      <c r="B30" s="326"/>
      <c r="C30" s="326"/>
      <c r="D30" s="326"/>
      <c r="E30" s="326"/>
    </row>
    <row r="31" spans="1:6" x14ac:dyDescent="0.25">
      <c r="A31" s="326"/>
      <c r="B31" s="326"/>
      <c r="C31" s="326"/>
      <c r="D31" s="326"/>
      <c r="E31" s="326"/>
    </row>
    <row r="32" spans="1:6" x14ac:dyDescent="0.25">
      <c r="A32" s="48"/>
      <c r="B32" s="48"/>
      <c r="C32" s="48"/>
      <c r="D32" s="48"/>
      <c r="E32" s="48"/>
      <c r="F32" s="48"/>
    </row>
    <row r="33" spans="1:6" x14ac:dyDescent="0.25">
      <c r="A33" s="49"/>
      <c r="B33" s="49"/>
      <c r="C33" s="49"/>
      <c r="D33" s="49"/>
      <c r="E33" s="49"/>
      <c r="F33" s="48"/>
    </row>
    <row r="34" spans="1:6" outlineLevel="1" x14ac:dyDescent="0.25">
      <c r="A34" s="306"/>
      <c r="B34" s="306" t="s">
        <v>158</v>
      </c>
      <c r="C34" s="306" t="s">
        <v>159</v>
      </c>
      <c r="D34" s="306" t="s">
        <v>160</v>
      </c>
      <c r="E34" s="306" t="s">
        <v>161</v>
      </c>
      <c r="F34" s="48"/>
    </row>
    <row r="35" spans="1:6" outlineLevel="1" x14ac:dyDescent="0.25">
      <c r="A35" s="307">
        <v>2006</v>
      </c>
      <c r="B35" s="308">
        <v>513.75028890959322</v>
      </c>
      <c r="C35" s="41">
        <v>2616.2625470554672</v>
      </c>
      <c r="D35" s="39"/>
      <c r="E35" s="39"/>
      <c r="F35" s="48"/>
    </row>
    <row r="36" spans="1:6" outlineLevel="1" x14ac:dyDescent="0.25">
      <c r="A36" s="307"/>
      <c r="B36" s="39"/>
      <c r="C36" s="39"/>
      <c r="D36" s="309">
        <v>530.65276841469586</v>
      </c>
      <c r="E36" s="310">
        <v>2620.8698939196306</v>
      </c>
      <c r="F36" s="48"/>
    </row>
    <row r="37" spans="1:6" outlineLevel="1" x14ac:dyDescent="0.25">
      <c r="A37" s="307"/>
      <c r="B37" s="39"/>
      <c r="C37" s="39"/>
      <c r="D37" s="309"/>
      <c r="E37" s="310"/>
      <c r="F37" s="48"/>
    </row>
    <row r="38" spans="1:6" outlineLevel="1" x14ac:dyDescent="0.25">
      <c r="A38" s="307">
        <v>2007</v>
      </c>
      <c r="B38" s="308">
        <v>511.5545032189072</v>
      </c>
      <c r="C38" s="41">
        <v>2760.7280114554314</v>
      </c>
      <c r="D38" s="39"/>
      <c r="E38" s="39"/>
      <c r="F38" s="48"/>
    </row>
    <row r="39" spans="1:6" outlineLevel="1" x14ac:dyDescent="0.25">
      <c r="A39" s="307"/>
      <c r="B39" s="39"/>
      <c r="C39" s="39"/>
      <c r="D39" s="309">
        <v>541.35900843309264</v>
      </c>
      <c r="E39" s="310">
        <v>2686.3609218038869</v>
      </c>
      <c r="F39" s="48"/>
    </row>
    <row r="40" spans="1:6" outlineLevel="1" x14ac:dyDescent="0.25">
      <c r="A40" s="307"/>
      <c r="B40" s="39"/>
      <c r="C40" s="39"/>
      <c r="D40" s="309"/>
      <c r="E40" s="310"/>
      <c r="F40" s="48"/>
    </row>
    <row r="41" spans="1:6" outlineLevel="1" x14ac:dyDescent="0.25">
      <c r="A41" s="39">
        <v>2008</v>
      </c>
      <c r="B41" s="308">
        <v>567.84740000826127</v>
      </c>
      <c r="C41" s="41">
        <v>2880.5292057988636</v>
      </c>
      <c r="D41" s="39"/>
      <c r="E41" s="39"/>
      <c r="F41" s="48"/>
    </row>
    <row r="42" spans="1:6" outlineLevel="1" x14ac:dyDescent="0.25">
      <c r="A42" s="39"/>
      <c r="B42" s="39"/>
      <c r="C42" s="39"/>
      <c r="D42" s="309">
        <v>542.34447548064907</v>
      </c>
      <c r="E42" s="310">
        <v>3055.4197797271322</v>
      </c>
      <c r="F42" s="48"/>
    </row>
    <row r="43" spans="1:6" outlineLevel="1" x14ac:dyDescent="0.25">
      <c r="A43" s="39"/>
      <c r="B43" s="39"/>
      <c r="C43" s="39"/>
      <c r="D43" s="309"/>
      <c r="E43" s="310"/>
      <c r="F43" s="48"/>
    </row>
    <row r="44" spans="1:6" outlineLevel="1" x14ac:dyDescent="0.25">
      <c r="A44" s="39">
        <v>2009</v>
      </c>
      <c r="B44" s="308">
        <v>567.24962246524251</v>
      </c>
      <c r="C44" s="41">
        <v>2911.3770655800763</v>
      </c>
      <c r="D44" s="39"/>
      <c r="E44" s="39"/>
      <c r="F44" s="48"/>
    </row>
    <row r="45" spans="1:6" outlineLevel="1" x14ac:dyDescent="0.25">
      <c r="A45" s="39"/>
      <c r="B45" s="39"/>
      <c r="C45" s="39"/>
      <c r="D45" s="309">
        <v>560.23523542676639</v>
      </c>
      <c r="E45" s="310">
        <v>3078.7170039238044</v>
      </c>
      <c r="F45" s="48"/>
    </row>
    <row r="46" spans="1:6" outlineLevel="1" x14ac:dyDescent="0.25">
      <c r="A46" s="39"/>
      <c r="B46" s="39"/>
      <c r="C46" s="39"/>
      <c r="D46" s="309"/>
      <c r="E46" s="310"/>
      <c r="F46" s="48"/>
    </row>
    <row r="47" spans="1:6" outlineLevel="1" x14ac:dyDescent="0.25">
      <c r="A47" s="39">
        <v>2010</v>
      </c>
      <c r="B47" s="308">
        <v>635.37775039128519</v>
      </c>
      <c r="C47" s="41">
        <v>3247.8904196148278</v>
      </c>
      <c r="D47" s="39"/>
      <c r="E47" s="39"/>
      <c r="F47" s="48"/>
    </row>
    <row r="48" spans="1:6" outlineLevel="1" x14ac:dyDescent="0.25">
      <c r="A48" s="39"/>
      <c r="B48" s="39"/>
      <c r="C48" s="39"/>
      <c r="D48" s="309">
        <v>587.64996468511288</v>
      </c>
      <c r="E48" s="310">
        <v>3191.6913896772494</v>
      </c>
      <c r="F48" s="48"/>
    </row>
    <row r="49" spans="1:6" outlineLevel="1" x14ac:dyDescent="0.25">
      <c r="A49" s="39"/>
      <c r="B49" s="39"/>
      <c r="C49" s="39"/>
      <c r="D49" s="309"/>
      <c r="E49" s="310"/>
      <c r="F49" s="48"/>
    </row>
    <row r="50" spans="1:6" outlineLevel="1" x14ac:dyDescent="0.25">
      <c r="A50" s="39">
        <v>2011</v>
      </c>
      <c r="B50" s="308">
        <v>623.09756793796043</v>
      </c>
      <c r="C50" s="41">
        <v>3424.3697404455179</v>
      </c>
      <c r="D50" s="39"/>
      <c r="E50" s="39"/>
      <c r="F50" s="48"/>
    </row>
    <row r="51" spans="1:6" outlineLevel="1" x14ac:dyDescent="0.25">
      <c r="A51" s="39"/>
      <c r="B51" s="39"/>
      <c r="C51" s="39"/>
      <c r="D51" s="309">
        <v>563.74293619225034</v>
      </c>
      <c r="E51" s="310">
        <v>3415.8347562234567</v>
      </c>
      <c r="F51" s="48"/>
    </row>
    <row r="52" spans="1:6" outlineLevel="1" x14ac:dyDescent="0.25">
      <c r="A52" s="39"/>
      <c r="B52" s="39"/>
      <c r="C52" s="39"/>
      <c r="D52" s="309"/>
      <c r="E52" s="310"/>
      <c r="F52" s="48"/>
    </row>
    <row r="53" spans="1:6" outlineLevel="1" x14ac:dyDescent="0.25">
      <c r="A53" s="39">
        <v>2012</v>
      </c>
      <c r="B53" s="308">
        <v>635.50299435140766</v>
      </c>
      <c r="C53" s="41">
        <v>3521.9058102821077</v>
      </c>
      <c r="D53" s="39"/>
      <c r="E53" s="39"/>
      <c r="F53" s="48"/>
    </row>
    <row r="54" spans="1:6" outlineLevel="1" x14ac:dyDescent="0.25">
      <c r="A54" s="39"/>
      <c r="B54" s="39"/>
      <c r="C54" s="39"/>
      <c r="D54" s="309">
        <v>584.47181728202565</v>
      </c>
      <c r="E54" s="310">
        <v>3741.6819672243305</v>
      </c>
      <c r="F54" s="48"/>
    </row>
    <row r="55" spans="1:6" outlineLevel="1" x14ac:dyDescent="0.25">
      <c r="A55" s="39"/>
      <c r="B55" s="39"/>
      <c r="C55" s="39"/>
      <c r="D55" s="309"/>
      <c r="E55" s="310"/>
      <c r="F55" s="48"/>
    </row>
    <row r="56" spans="1:6" outlineLevel="1" x14ac:dyDescent="0.25">
      <c r="A56" s="39">
        <v>2013</v>
      </c>
      <c r="B56" s="308">
        <v>658.38382813997907</v>
      </c>
      <c r="C56" s="41">
        <v>3593.5113243762844</v>
      </c>
      <c r="D56" s="39"/>
      <c r="E56" s="39"/>
      <c r="F56" s="48"/>
    </row>
    <row r="57" spans="1:6" outlineLevel="1" x14ac:dyDescent="0.25">
      <c r="A57" s="39"/>
      <c r="B57" s="39"/>
      <c r="C57" s="39"/>
      <c r="D57" s="309">
        <v>569.22688278192652</v>
      </c>
      <c r="E57" s="310">
        <v>3512.1710815171123</v>
      </c>
      <c r="F57" s="48"/>
    </row>
    <row r="58" spans="1:6" outlineLevel="1" x14ac:dyDescent="0.25">
      <c r="A58" s="39"/>
      <c r="B58" s="39"/>
      <c r="C58" s="39"/>
      <c r="D58" s="309"/>
      <c r="E58" s="310"/>
      <c r="F58" s="48"/>
    </row>
    <row r="59" spans="1:6" outlineLevel="1" x14ac:dyDescent="0.25">
      <c r="A59" s="39">
        <v>2014</v>
      </c>
      <c r="B59" s="308">
        <v>673.46974165174845</v>
      </c>
      <c r="C59" s="41">
        <v>3605.5168655490729</v>
      </c>
      <c r="D59" s="39"/>
      <c r="E59" s="39"/>
      <c r="F59" s="48"/>
    </row>
    <row r="60" spans="1:6" outlineLevel="1" x14ac:dyDescent="0.25">
      <c r="A60" s="39"/>
      <c r="B60" s="39"/>
      <c r="C60" s="39"/>
      <c r="D60" s="309">
        <v>617.42133595451901</v>
      </c>
      <c r="E60" s="310">
        <v>3563.0984571478984</v>
      </c>
      <c r="F60" s="48"/>
    </row>
    <row r="61" spans="1:6" outlineLevel="1" x14ac:dyDescent="0.25">
      <c r="A61" s="39"/>
      <c r="B61" s="39"/>
      <c r="C61" s="39"/>
      <c r="D61" s="309"/>
      <c r="E61" s="310"/>
      <c r="F61" s="48"/>
    </row>
    <row r="62" spans="1:6" outlineLevel="1" x14ac:dyDescent="0.25">
      <c r="A62" s="39">
        <v>2015</v>
      </c>
      <c r="B62" s="308">
        <v>634.18682755880013</v>
      </c>
      <c r="C62" s="41">
        <v>3103.6222645926946</v>
      </c>
      <c r="D62" s="39"/>
      <c r="E62" s="39"/>
      <c r="F62" s="48"/>
    </row>
    <row r="63" spans="1:6" outlineLevel="1" x14ac:dyDescent="0.25">
      <c r="A63" s="39"/>
      <c r="B63" s="39"/>
      <c r="C63" s="39"/>
      <c r="D63" s="309">
        <v>624.61840009358991</v>
      </c>
      <c r="E63" s="310">
        <v>3566.2466568184723</v>
      </c>
      <c r="F63" s="48"/>
    </row>
    <row r="64" spans="1:6" outlineLevel="1" x14ac:dyDescent="0.25">
      <c r="A64" s="39"/>
      <c r="B64" s="39"/>
      <c r="C64" s="39"/>
      <c r="D64" s="309"/>
      <c r="E64" s="310"/>
      <c r="F64" s="48"/>
    </row>
    <row r="65" spans="1:6" outlineLevel="1" x14ac:dyDescent="0.25">
      <c r="A65" s="39">
        <v>2016</v>
      </c>
      <c r="B65" s="308">
        <v>644.41407152558816</v>
      </c>
      <c r="C65" s="41">
        <v>3098.0096439941458</v>
      </c>
      <c r="D65" s="39"/>
      <c r="E65" s="39"/>
      <c r="F65" s="48"/>
    </row>
    <row r="66" spans="1:6" outlineLevel="1" x14ac:dyDescent="0.25">
      <c r="A66" s="39"/>
      <c r="B66" s="39"/>
      <c r="C66" s="39"/>
      <c r="D66" s="309">
        <v>637.32681253388182</v>
      </c>
      <c r="E66" s="310">
        <v>3303.913288721832</v>
      </c>
      <c r="F66" s="48"/>
    </row>
    <row r="67" spans="1:6" outlineLevel="1" x14ac:dyDescent="0.25">
      <c r="A67" s="39"/>
      <c r="B67" s="39"/>
      <c r="C67" s="39"/>
      <c r="D67" s="309"/>
      <c r="E67" s="310"/>
      <c r="F67" s="48"/>
    </row>
    <row r="68" spans="1:6" outlineLevel="1" x14ac:dyDescent="0.25">
      <c r="A68" s="39">
        <v>2017</v>
      </c>
      <c r="B68" s="308">
        <v>661.96229136223076</v>
      </c>
      <c r="C68" s="41">
        <v>3136.9847252829527</v>
      </c>
      <c r="D68" s="39"/>
      <c r="E68" s="39"/>
      <c r="F68" s="48"/>
    </row>
    <row r="69" spans="1:6" outlineLevel="1" x14ac:dyDescent="0.25">
      <c r="A69" s="39"/>
      <c r="B69" s="39"/>
      <c r="C69" s="39"/>
      <c r="D69" s="309">
        <v>634.14921902357764</v>
      </c>
      <c r="E69" s="311">
        <v>3198.5222629949158</v>
      </c>
      <c r="F69" s="48"/>
    </row>
    <row r="70" spans="1:6" outlineLevel="1" x14ac:dyDescent="0.25">
      <c r="A70" s="39"/>
      <c r="B70" s="39"/>
      <c r="C70" s="39"/>
      <c r="D70" s="309"/>
      <c r="E70" s="39"/>
      <c r="F70" s="48"/>
    </row>
    <row r="71" spans="1:6" outlineLevel="1" x14ac:dyDescent="0.25">
      <c r="A71" s="39">
        <v>2018</v>
      </c>
      <c r="B71" s="41">
        <v>629.00154991952888</v>
      </c>
      <c r="C71" s="41">
        <v>3152.8070063591426</v>
      </c>
      <c r="D71" s="39"/>
      <c r="E71" s="39"/>
      <c r="F71" s="48"/>
    </row>
    <row r="72" spans="1:6" outlineLevel="1" x14ac:dyDescent="0.25">
      <c r="A72" s="39"/>
      <c r="B72" s="41"/>
      <c r="C72" s="41"/>
      <c r="D72" s="308">
        <v>560.12041738242272</v>
      </c>
      <c r="E72" s="308">
        <v>3062.8587075152846</v>
      </c>
      <c r="F72" s="48"/>
    </row>
    <row r="73" spans="1:6" outlineLevel="1" x14ac:dyDescent="0.25">
      <c r="A73" s="39"/>
      <c r="B73" s="41"/>
      <c r="C73" s="41"/>
      <c r="D73" s="39"/>
      <c r="E73" s="39"/>
      <c r="F73" s="48"/>
    </row>
    <row r="74" spans="1:6" outlineLevel="1" x14ac:dyDescent="0.25">
      <c r="A74" s="39">
        <v>2019</v>
      </c>
      <c r="B74" s="41">
        <v>617.12998443910124</v>
      </c>
      <c r="C74" s="41">
        <v>3195.3552108577996</v>
      </c>
      <c r="D74" s="39"/>
      <c r="E74" s="39"/>
      <c r="F74" s="48"/>
    </row>
    <row r="75" spans="1:6" outlineLevel="1" x14ac:dyDescent="0.25">
      <c r="A75" s="39"/>
      <c r="B75" s="48"/>
      <c r="C75" s="48"/>
      <c r="D75" s="39">
        <v>0</v>
      </c>
      <c r="E75" s="39">
        <v>0</v>
      </c>
      <c r="F75" s="48"/>
    </row>
    <row r="76" spans="1:6" outlineLevel="1" x14ac:dyDescent="0.25">
      <c r="A76" s="39">
        <v>2020</v>
      </c>
      <c r="B76" s="95"/>
      <c r="C76" s="95"/>
      <c r="D76" s="39"/>
      <c r="E76" s="39"/>
      <c r="F76" s="48"/>
    </row>
    <row r="77" spans="1:6" outlineLevel="1" x14ac:dyDescent="0.25">
      <c r="A77" s="39"/>
      <c r="B77" s="41">
        <v>603.24227754918991</v>
      </c>
      <c r="C77" s="41">
        <v>3319.4665618380686</v>
      </c>
      <c r="D77" s="39"/>
      <c r="E77" s="39"/>
      <c r="F77" s="48"/>
    </row>
    <row r="78" spans="1:6" x14ac:dyDescent="0.25">
      <c r="A78" s="49"/>
      <c r="B78" s="48"/>
      <c r="C78" s="48"/>
      <c r="D78" s="49"/>
      <c r="E78" s="49"/>
      <c r="F78" s="48"/>
    </row>
    <row r="79" spans="1:6" x14ac:dyDescent="0.25">
      <c r="A79" s="49"/>
      <c r="B79" s="49"/>
      <c r="C79" s="49"/>
      <c r="D79" s="49"/>
      <c r="E79" s="49"/>
      <c r="F79" s="48"/>
    </row>
    <row r="80" spans="1:6" x14ac:dyDescent="0.25">
      <c r="A80" s="48"/>
      <c r="B80" s="48"/>
      <c r="C80" s="48"/>
      <c r="D80" s="48"/>
      <c r="E80" s="48"/>
      <c r="F80" s="48"/>
    </row>
    <row r="81" spans="1:6" x14ac:dyDescent="0.25">
      <c r="A81" s="48"/>
      <c r="B81" s="48"/>
      <c r="C81" s="48"/>
      <c r="D81" s="48"/>
      <c r="E81" s="48"/>
      <c r="F81" s="48"/>
    </row>
    <row r="82" spans="1:6" x14ac:dyDescent="0.25">
      <c r="A82" s="48"/>
      <c r="B82" s="48"/>
      <c r="C82" s="48"/>
      <c r="D82" s="48"/>
      <c r="E82" s="48"/>
      <c r="F82" s="48"/>
    </row>
    <row r="83" spans="1:6" x14ac:dyDescent="0.25">
      <c r="A83" s="48"/>
      <c r="B83" s="48"/>
      <c r="C83" s="48"/>
      <c r="D83" s="48"/>
      <c r="E83" s="48"/>
      <c r="F83" s="48"/>
    </row>
    <row r="84" spans="1:6" x14ac:dyDescent="0.25">
      <c r="A84" s="48"/>
      <c r="B84" s="48"/>
      <c r="C84" s="48"/>
      <c r="D84" s="48"/>
      <c r="E84" s="48"/>
      <c r="F84" s="48"/>
    </row>
  </sheetData>
  <mergeCells count="2">
    <mergeCell ref="B6:E6"/>
    <mergeCell ref="A3:E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5"/>
  <sheetViews>
    <sheetView workbookViewId="0">
      <selection activeCell="O31" sqref="O31"/>
    </sheetView>
  </sheetViews>
  <sheetFormatPr defaultColWidth="9.140625" defaultRowHeight="15" x14ac:dyDescent="0.25"/>
  <cols>
    <col min="1" max="1" width="15.140625" style="3" customWidth="1"/>
    <col min="2" max="2" width="23.42578125" style="3" bestFit="1" customWidth="1"/>
    <col min="3" max="3" width="31.42578125" style="3" bestFit="1" customWidth="1"/>
    <col min="4" max="4" width="30.42578125" style="3" bestFit="1" customWidth="1"/>
    <col min="5" max="5" width="16.5703125" style="3" customWidth="1"/>
    <col min="6" max="16384" width="9.140625" style="3"/>
  </cols>
  <sheetData>
    <row r="1" spans="1:6" ht="18.75" x14ac:dyDescent="0.3">
      <c r="A1" s="97" t="s">
        <v>23</v>
      </c>
      <c r="B1" s="5"/>
      <c r="C1" s="5"/>
      <c r="D1" s="5"/>
    </row>
    <row r="3" spans="1:6" ht="42" customHeight="1" x14ac:dyDescent="0.25">
      <c r="A3" s="338" t="s">
        <v>332</v>
      </c>
      <c r="B3" s="339"/>
      <c r="C3" s="339"/>
      <c r="D3" s="339"/>
      <c r="E3" s="339"/>
    </row>
    <row r="4" spans="1:6" x14ac:dyDescent="0.25">
      <c r="A4" s="162" t="s">
        <v>278</v>
      </c>
    </row>
    <row r="6" spans="1:6" x14ac:dyDescent="0.25">
      <c r="A6" s="107"/>
      <c r="B6" s="123"/>
      <c r="C6" s="336" t="s">
        <v>318</v>
      </c>
      <c r="D6" s="336"/>
      <c r="E6" s="107" t="s">
        <v>176</v>
      </c>
    </row>
    <row r="7" spans="1:6" x14ac:dyDescent="0.25">
      <c r="A7" s="93"/>
      <c r="B7" s="93"/>
      <c r="C7" s="124" t="s">
        <v>207</v>
      </c>
      <c r="D7" s="124" t="s">
        <v>206</v>
      </c>
      <c r="E7" s="124" t="s">
        <v>238</v>
      </c>
    </row>
    <row r="8" spans="1:6" x14ac:dyDescent="0.25">
      <c r="A8" s="11" t="s">
        <v>100</v>
      </c>
      <c r="B8" s="33" t="s">
        <v>137</v>
      </c>
      <c r="C8" s="21">
        <v>174.33777790429514</v>
      </c>
      <c r="D8" s="21">
        <v>184.69313288865584</v>
      </c>
      <c r="E8" s="35">
        <v>5.6067893929784243E-2</v>
      </c>
      <c r="F8" s="43"/>
    </row>
    <row r="9" spans="1:6" x14ac:dyDescent="0.25">
      <c r="A9" s="11"/>
      <c r="B9" s="33" t="s">
        <v>138</v>
      </c>
      <c r="C9" s="21">
        <v>89.636698909654157</v>
      </c>
      <c r="D9" s="21">
        <v>93.313310722369422</v>
      </c>
      <c r="E9" s="35">
        <v>3.9400721979033736E-2</v>
      </c>
      <c r="F9" s="43"/>
    </row>
    <row r="10" spans="1:6" x14ac:dyDescent="0.25">
      <c r="A10" s="11"/>
      <c r="B10" s="33" t="s">
        <v>139</v>
      </c>
      <c r="C10" s="21">
        <v>217.37549790498989</v>
      </c>
      <c r="D10" s="21">
        <v>202.62381680512078</v>
      </c>
      <c r="E10" s="35">
        <v>-7.2803292981382106E-2</v>
      </c>
      <c r="F10" s="43"/>
    </row>
    <row r="11" spans="1:6" x14ac:dyDescent="0.25">
      <c r="A11" s="11"/>
      <c r="B11" s="33" t="s">
        <v>140</v>
      </c>
      <c r="C11" s="21">
        <v>92.496554303305686</v>
      </c>
      <c r="D11" s="21">
        <v>96.424934788958012</v>
      </c>
      <c r="E11" s="35">
        <v>4.0740297042982078E-2</v>
      </c>
      <c r="F11" s="43"/>
    </row>
    <row r="12" spans="1:6" x14ac:dyDescent="0.25">
      <c r="A12" s="17"/>
      <c r="B12" s="134" t="s">
        <v>141</v>
      </c>
      <c r="C12" s="105">
        <v>37.574014699887655</v>
      </c>
      <c r="D12" s="105">
        <v>30.323261507544942</v>
      </c>
      <c r="E12" s="135">
        <v>-0.2391152149163969</v>
      </c>
      <c r="F12" s="43"/>
    </row>
    <row r="13" spans="1:6" x14ac:dyDescent="0.25">
      <c r="A13" s="11" t="s">
        <v>110</v>
      </c>
      <c r="B13" s="11" t="s">
        <v>140</v>
      </c>
      <c r="C13" s="21">
        <v>244.0330886209419</v>
      </c>
      <c r="D13" s="21">
        <v>248.45995634685033</v>
      </c>
      <c r="E13" s="35">
        <v>1.7817228140089205E-2</v>
      </c>
      <c r="F13" s="43"/>
    </row>
    <row r="14" spans="1:6" x14ac:dyDescent="0.25">
      <c r="A14" s="11"/>
      <c r="B14" s="11" t="s">
        <v>142</v>
      </c>
      <c r="C14" s="21">
        <v>73.350878665105228</v>
      </c>
      <c r="D14" s="21">
        <v>91.429560689997402</v>
      </c>
      <c r="E14" s="35">
        <v>0.19773344516211835</v>
      </c>
      <c r="F14" s="43"/>
    </row>
    <row r="15" spans="1:6" x14ac:dyDescent="0.25">
      <c r="A15" s="11"/>
      <c r="B15" s="11" t="s">
        <v>143</v>
      </c>
      <c r="C15" s="21">
        <v>79.247481049202221</v>
      </c>
      <c r="D15" s="21">
        <v>95.844621841720709</v>
      </c>
      <c r="E15" s="35">
        <v>0.17316715819409526</v>
      </c>
      <c r="F15" s="43"/>
    </row>
    <row r="16" spans="1:6" x14ac:dyDescent="0.25">
      <c r="A16" s="11"/>
      <c r="B16" s="11" t="s">
        <v>144</v>
      </c>
      <c r="C16" s="21">
        <v>227.2524849877197</v>
      </c>
      <c r="D16" s="21">
        <v>254.3629942203529</v>
      </c>
      <c r="E16" s="35">
        <v>0.10658197083946716</v>
      </c>
      <c r="F16" s="43"/>
    </row>
    <row r="17" spans="1:6" x14ac:dyDescent="0.25">
      <c r="A17" s="11"/>
      <c r="B17" s="11" t="s">
        <v>145</v>
      </c>
      <c r="C17" s="21">
        <v>134.67252192975997</v>
      </c>
      <c r="D17" s="21">
        <v>153.9132358779969</v>
      </c>
      <c r="E17" s="35">
        <v>0.1250101320947378</v>
      </c>
      <c r="F17" s="43"/>
    </row>
    <row r="18" spans="1:6" x14ac:dyDescent="0.25">
      <c r="A18" s="11"/>
      <c r="B18" s="11" t="s">
        <v>141</v>
      </c>
      <c r="C18" s="21">
        <v>78.203442825575138</v>
      </c>
      <c r="D18" s="21">
        <v>89.365242933604421</v>
      </c>
      <c r="E18" s="35">
        <v>0.12490090936497707</v>
      </c>
      <c r="F18" s="43"/>
    </row>
    <row r="19" spans="1:6" x14ac:dyDescent="0.25">
      <c r="A19" s="11"/>
      <c r="B19" s="11" t="s">
        <v>146</v>
      </c>
      <c r="C19" s="21">
        <v>424.62121543296342</v>
      </c>
      <c r="D19" s="21">
        <v>372.08963693123201</v>
      </c>
      <c r="E19" s="35">
        <v>-0.14117990206601769</v>
      </c>
      <c r="F19" s="43"/>
    </row>
    <row r="20" spans="1:6" x14ac:dyDescent="0.25">
      <c r="A20" s="11"/>
      <c r="B20" s="11" t="s">
        <v>147</v>
      </c>
      <c r="C20" s="21">
        <v>433.2653547277576</v>
      </c>
      <c r="D20" s="21">
        <v>376.32149808064122</v>
      </c>
      <c r="E20" s="35">
        <v>-0.15131704390407691</v>
      </c>
      <c r="F20" s="43"/>
    </row>
    <row r="21" spans="1:6" x14ac:dyDescent="0.25">
      <c r="A21" s="11"/>
      <c r="B21" s="11" t="s">
        <v>148</v>
      </c>
      <c r="C21" s="21">
        <v>250.53234720902438</v>
      </c>
      <c r="D21" s="21">
        <v>270.07762199182474</v>
      </c>
      <c r="E21" s="35">
        <v>7.2369101292635046E-2</v>
      </c>
      <c r="F21" s="43"/>
    </row>
    <row r="22" spans="1:6" x14ac:dyDescent="0.25">
      <c r="A22" s="11"/>
      <c r="B22" s="11" t="s">
        <v>149</v>
      </c>
      <c r="C22" s="21">
        <v>562.58933035142638</v>
      </c>
      <c r="D22" s="21">
        <v>458.10900906247133</v>
      </c>
      <c r="E22" s="35">
        <v>-0.2280686893776134</v>
      </c>
      <c r="F22" s="43"/>
    </row>
    <row r="23" spans="1:6" x14ac:dyDescent="0.25">
      <c r="A23" s="11"/>
      <c r="B23" s="11" t="s">
        <v>150</v>
      </c>
      <c r="C23" s="21">
        <v>297.38080550681542</v>
      </c>
      <c r="D23" s="21">
        <v>287.49891091528491</v>
      </c>
      <c r="E23" s="35">
        <v>-3.4371937479938254E-2</v>
      </c>
      <c r="F23" s="43"/>
    </row>
    <row r="24" spans="1:6" x14ac:dyDescent="0.25">
      <c r="A24" s="11"/>
      <c r="B24" s="11" t="s">
        <v>151</v>
      </c>
      <c r="C24" s="21">
        <v>362.70311906405914</v>
      </c>
      <c r="D24" s="21">
        <v>343.68196790203257</v>
      </c>
      <c r="E24" s="35">
        <v>-5.5345211382892799E-2</v>
      </c>
      <c r="F24" s="43"/>
    </row>
    <row r="25" spans="1:6" x14ac:dyDescent="0.25">
      <c r="A25" s="17"/>
      <c r="B25" s="17" t="s">
        <v>152</v>
      </c>
      <c r="C25" s="105">
        <v>56.904206973838292</v>
      </c>
      <c r="D25" s="105">
        <v>59.3942525675007</v>
      </c>
      <c r="E25" s="135">
        <v>4.1924015978355954E-2</v>
      </c>
      <c r="F25" s="43"/>
    </row>
  </sheetData>
  <mergeCells count="2">
    <mergeCell ref="C6:D6"/>
    <mergeCell ref="A3:E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122"/>
  <sheetViews>
    <sheetView workbookViewId="0">
      <selection activeCell="R11" sqref="R11"/>
    </sheetView>
  </sheetViews>
  <sheetFormatPr defaultColWidth="9.140625" defaultRowHeight="15" x14ac:dyDescent="0.25"/>
  <cols>
    <col min="1" max="1" width="10.42578125" style="277" customWidth="1"/>
    <col min="2" max="2" width="11.85546875" style="3" bestFit="1" customWidth="1"/>
    <col min="3" max="3" width="10.85546875" style="3" bestFit="1" customWidth="1"/>
    <col min="4" max="4" width="11.85546875" style="3" bestFit="1" customWidth="1"/>
    <col min="5" max="5" width="10.85546875" style="3" bestFit="1" customWidth="1"/>
    <col min="6" max="6" width="11.85546875" style="3" bestFit="1" customWidth="1"/>
    <col min="7" max="7" width="10.85546875" style="3" bestFit="1" customWidth="1"/>
    <col min="8" max="8" width="11.85546875" style="3" bestFit="1" customWidth="1"/>
    <col min="9" max="9" width="10.85546875" style="3" bestFit="1" customWidth="1"/>
    <col min="10" max="10" width="11.85546875" style="3" bestFit="1" customWidth="1"/>
    <col min="11" max="11" width="10.85546875" style="3" bestFit="1" customWidth="1"/>
    <col min="12" max="12" width="11.85546875" style="31" bestFit="1" customWidth="1"/>
    <col min="13" max="13" width="10.85546875" style="3" bestFit="1" customWidth="1"/>
    <col min="14" max="16384" width="9.140625" style="3"/>
  </cols>
  <sheetData>
    <row r="1" spans="1:13" ht="18.75" x14ac:dyDescent="0.3">
      <c r="A1" s="275" t="s">
        <v>343</v>
      </c>
      <c r="B1" s="5"/>
      <c r="C1" s="5"/>
      <c r="D1" s="5"/>
    </row>
    <row r="3" spans="1:13" ht="38.450000000000003" customHeight="1" x14ac:dyDescent="0.25">
      <c r="A3" s="360" t="s">
        <v>355</v>
      </c>
      <c r="B3" s="360"/>
      <c r="C3" s="360"/>
      <c r="D3" s="360"/>
      <c r="E3" s="360"/>
      <c r="F3" s="360"/>
      <c r="G3" s="360"/>
      <c r="H3" s="360"/>
      <c r="I3" s="360"/>
      <c r="J3" s="360"/>
      <c r="K3" s="360"/>
      <c r="L3" s="360"/>
      <c r="M3" s="360"/>
    </row>
    <row r="4" spans="1:13" x14ac:dyDescent="0.25">
      <c r="A4" s="173" t="s">
        <v>344</v>
      </c>
    </row>
    <row r="6" spans="1:13" x14ac:dyDescent="0.25">
      <c r="A6" s="123"/>
      <c r="B6" s="336" t="s">
        <v>101</v>
      </c>
      <c r="C6" s="336"/>
      <c r="D6" s="336" t="s">
        <v>40</v>
      </c>
      <c r="E6" s="336"/>
      <c r="F6" s="336" t="s">
        <v>102</v>
      </c>
      <c r="G6" s="336"/>
      <c r="H6" s="336" t="s">
        <v>103</v>
      </c>
      <c r="I6" s="336"/>
      <c r="J6" s="336" t="s">
        <v>104</v>
      </c>
      <c r="K6" s="336"/>
      <c r="L6" s="336" t="s">
        <v>111</v>
      </c>
      <c r="M6" s="336"/>
    </row>
    <row r="7" spans="1:13" x14ac:dyDescent="0.25">
      <c r="A7" s="276"/>
      <c r="B7" s="93" t="s">
        <v>100</v>
      </c>
      <c r="C7" s="124" t="s">
        <v>110</v>
      </c>
      <c r="D7" s="124" t="s">
        <v>100</v>
      </c>
      <c r="E7" s="124" t="s">
        <v>110</v>
      </c>
      <c r="F7" s="124" t="s">
        <v>100</v>
      </c>
      <c r="G7" s="124" t="s">
        <v>110</v>
      </c>
      <c r="H7" s="124" t="s">
        <v>100</v>
      </c>
      <c r="I7" s="124" t="s">
        <v>110</v>
      </c>
      <c r="J7" s="124" t="s">
        <v>100</v>
      </c>
      <c r="K7" s="124" t="s">
        <v>110</v>
      </c>
      <c r="L7" s="124" t="s">
        <v>100</v>
      </c>
      <c r="M7" s="124" t="s">
        <v>110</v>
      </c>
    </row>
    <row r="8" spans="1:13" x14ac:dyDescent="0.25">
      <c r="A8" s="33">
        <v>2006</v>
      </c>
      <c r="B8" s="278">
        <v>0.87160000000000004</v>
      </c>
      <c r="C8" s="278">
        <v>1.103118410242093</v>
      </c>
      <c r="D8" s="278">
        <v>0.99550000000000005</v>
      </c>
      <c r="E8" s="279">
        <v>1.0945812923482143</v>
      </c>
      <c r="F8" s="280">
        <v>0.8286</v>
      </c>
      <c r="G8" s="281">
        <v>1.2968647748625513</v>
      </c>
      <c r="H8" s="281">
        <v>1</v>
      </c>
      <c r="I8" s="281">
        <v>1.5838000000000001</v>
      </c>
      <c r="J8" s="281">
        <v>0.88219999999999998</v>
      </c>
      <c r="K8" s="281">
        <v>1.1256999999999999</v>
      </c>
      <c r="L8" s="31" t="s">
        <v>345</v>
      </c>
      <c r="M8" s="281">
        <v>1</v>
      </c>
    </row>
    <row r="9" spans="1:13" x14ac:dyDescent="0.25">
      <c r="A9" s="33">
        <v>2007</v>
      </c>
      <c r="B9" s="278">
        <v>0.80410000000000004</v>
      </c>
      <c r="C9" s="278">
        <v>1.1909894792803577</v>
      </c>
      <c r="D9" s="278">
        <v>0.9607</v>
      </c>
      <c r="E9" s="279">
        <v>1.092729812464639</v>
      </c>
      <c r="F9" s="280">
        <v>0.91090000000000004</v>
      </c>
      <c r="G9" s="281">
        <v>1.2987333953692044</v>
      </c>
      <c r="H9" s="281">
        <v>0.97589999999999999</v>
      </c>
      <c r="I9" s="281">
        <v>1.5417000000000001</v>
      </c>
      <c r="J9" s="281">
        <v>0.95109999999999995</v>
      </c>
      <c r="K9" s="281">
        <v>1.0731999999999999</v>
      </c>
      <c r="L9" s="31" t="s">
        <v>345</v>
      </c>
      <c r="M9" s="281">
        <v>0.9899</v>
      </c>
    </row>
    <row r="10" spans="1:13" x14ac:dyDescent="0.25">
      <c r="A10" s="33">
        <v>2008</v>
      </c>
      <c r="B10" s="278">
        <v>0.83640000000000003</v>
      </c>
      <c r="C10" s="278">
        <v>1.1359490256497438</v>
      </c>
      <c r="D10" s="278">
        <v>1.006</v>
      </c>
      <c r="E10" s="279">
        <v>0.9840620538325161</v>
      </c>
      <c r="F10" s="280">
        <v>0.84360000000000002</v>
      </c>
      <c r="G10" s="281">
        <v>1.3311417397272691</v>
      </c>
      <c r="H10" s="281">
        <v>0.98599999999999999</v>
      </c>
      <c r="I10" s="281">
        <v>1.6245000000000001</v>
      </c>
      <c r="J10" s="281">
        <v>0.92210000000000003</v>
      </c>
      <c r="K10" s="281">
        <v>1.0629999999999999</v>
      </c>
      <c r="L10" s="31" t="s">
        <v>345</v>
      </c>
      <c r="M10" s="281">
        <v>1.0016</v>
      </c>
    </row>
    <row r="11" spans="1:13" x14ac:dyDescent="0.25">
      <c r="A11" s="33">
        <v>2009</v>
      </c>
      <c r="B11" s="278">
        <v>0.75770000000000004</v>
      </c>
      <c r="C11" s="278">
        <v>1.1259084411187816</v>
      </c>
      <c r="D11" s="278">
        <v>0.89600000000000002</v>
      </c>
      <c r="E11" s="279">
        <v>0.98865342229315922</v>
      </c>
      <c r="F11" s="280">
        <v>0.73570000000000002</v>
      </c>
      <c r="G11" s="281">
        <v>1.2503165650889134</v>
      </c>
      <c r="H11" s="281">
        <v>0.96950000000000003</v>
      </c>
      <c r="I11" s="281">
        <v>1.5777000000000001</v>
      </c>
      <c r="J11" s="281">
        <v>0.86760000000000004</v>
      </c>
      <c r="K11" s="281">
        <v>0.96060000000000001</v>
      </c>
      <c r="L11" s="31" t="s">
        <v>345</v>
      </c>
      <c r="M11" s="281">
        <v>0.98909999999999998</v>
      </c>
    </row>
    <row r="12" spans="1:13" x14ac:dyDescent="0.25">
      <c r="A12" s="33">
        <v>2010</v>
      </c>
      <c r="B12" s="278">
        <v>0.79390000000000005</v>
      </c>
      <c r="C12" s="278">
        <v>1.1331803232836166</v>
      </c>
      <c r="D12" s="278">
        <v>0.83850000000000002</v>
      </c>
      <c r="E12" s="279">
        <v>0.99826475972439288</v>
      </c>
      <c r="F12" s="280">
        <v>0.88539999999999996</v>
      </c>
      <c r="G12" s="281">
        <v>1.2486875427302997</v>
      </c>
      <c r="H12" s="281">
        <v>0.93389999999999995</v>
      </c>
      <c r="I12" s="281">
        <v>1.4782</v>
      </c>
      <c r="J12" s="281">
        <v>0.87729999999999997</v>
      </c>
      <c r="K12" s="281">
        <v>0.89610000000000001</v>
      </c>
      <c r="L12" s="31" t="s">
        <v>345</v>
      </c>
      <c r="M12" s="281">
        <v>0.95230000000000004</v>
      </c>
    </row>
    <row r="13" spans="1:13" x14ac:dyDescent="0.25">
      <c r="A13" s="33">
        <v>2011</v>
      </c>
      <c r="B13" s="278">
        <v>0.78700000000000003</v>
      </c>
      <c r="C13" s="278">
        <v>1.0877783272271182</v>
      </c>
      <c r="D13" s="278">
        <v>0.84870000000000001</v>
      </c>
      <c r="E13" s="279">
        <v>0.98501241047177579</v>
      </c>
      <c r="F13" s="280">
        <v>0.92610000000000003</v>
      </c>
      <c r="G13" s="281">
        <v>1.2454847630503973</v>
      </c>
      <c r="H13" s="281">
        <v>0.89100000000000001</v>
      </c>
      <c r="I13" s="281">
        <v>1.3956999999999999</v>
      </c>
      <c r="J13" s="281">
        <v>0.82410000000000005</v>
      </c>
      <c r="K13" s="281">
        <v>0.97729999999999995</v>
      </c>
      <c r="L13" s="31" t="s">
        <v>345</v>
      </c>
      <c r="M13" s="281">
        <v>0.87450000000000006</v>
      </c>
    </row>
    <row r="14" spans="1:13" x14ac:dyDescent="0.25">
      <c r="A14" s="33">
        <v>2012</v>
      </c>
      <c r="B14" s="278">
        <v>0.77129999999999999</v>
      </c>
      <c r="C14" s="278">
        <v>1.0868181438431963</v>
      </c>
      <c r="D14" s="278">
        <v>0.79330000000000001</v>
      </c>
      <c r="E14" s="279">
        <v>0.91473537904703039</v>
      </c>
      <c r="F14" s="279">
        <v>0.87649999999999995</v>
      </c>
      <c r="G14" s="278">
        <v>1.1906014271635124</v>
      </c>
      <c r="H14" s="278">
        <v>0.84470000000000001</v>
      </c>
      <c r="I14" s="278">
        <v>1.4159999999999999</v>
      </c>
      <c r="J14" s="278">
        <v>0.86040000000000005</v>
      </c>
      <c r="K14" s="278">
        <v>0.92330000000000001</v>
      </c>
      <c r="L14" s="282" t="s">
        <v>345</v>
      </c>
      <c r="M14" s="278">
        <v>0.90839999999999999</v>
      </c>
    </row>
    <row r="15" spans="1:13" x14ac:dyDescent="0.25">
      <c r="A15" s="33">
        <v>2013</v>
      </c>
      <c r="B15" s="278">
        <v>0.74819999999999998</v>
      </c>
      <c r="C15" s="278">
        <v>1.1170773506516503</v>
      </c>
      <c r="D15" s="278">
        <v>0.82350000000000001</v>
      </c>
      <c r="E15" s="279">
        <v>0.94815570561263296</v>
      </c>
      <c r="F15" s="279">
        <v>0.89970000000000006</v>
      </c>
      <c r="G15" s="278">
        <v>1.1661807025893107</v>
      </c>
      <c r="H15" s="278">
        <v>0.81789999999999996</v>
      </c>
      <c r="I15" s="278">
        <v>1.359</v>
      </c>
      <c r="J15" s="278">
        <v>0.80530000000000002</v>
      </c>
      <c r="K15" s="278">
        <v>0.99960000000000004</v>
      </c>
      <c r="L15" s="282" t="s">
        <v>345</v>
      </c>
      <c r="M15" s="278">
        <v>0.88439999999999996</v>
      </c>
    </row>
    <row r="16" spans="1:13" x14ac:dyDescent="0.25">
      <c r="A16" s="33">
        <v>2014</v>
      </c>
      <c r="B16" s="278">
        <v>0.71379999999999999</v>
      </c>
      <c r="C16" s="278">
        <v>1.1346413342460639</v>
      </c>
      <c r="D16" s="278">
        <v>0.78490000000000004</v>
      </c>
      <c r="E16" s="279">
        <v>0.95164607072273133</v>
      </c>
      <c r="F16" s="279">
        <v>0.90300000000000002</v>
      </c>
      <c r="G16" s="278">
        <v>1.1401418918574739</v>
      </c>
      <c r="H16" s="278">
        <v>0.80689999999999995</v>
      </c>
      <c r="I16" s="278">
        <v>1.3003</v>
      </c>
      <c r="J16" s="278">
        <v>0.87250000000000005</v>
      </c>
      <c r="K16" s="278">
        <v>0.94450000000000001</v>
      </c>
      <c r="L16" s="282" t="s">
        <v>345</v>
      </c>
      <c r="M16" s="278">
        <v>0.82310000000000005</v>
      </c>
    </row>
    <row r="17" spans="1:13" x14ac:dyDescent="0.25">
      <c r="A17" s="33">
        <v>2015</v>
      </c>
      <c r="B17" s="278">
        <v>0.70379999999999998</v>
      </c>
      <c r="C17" s="278">
        <v>1.0649609684296011</v>
      </c>
      <c r="D17" s="278">
        <v>0.753</v>
      </c>
      <c r="E17" s="279">
        <v>0.90609939714445853</v>
      </c>
      <c r="F17" s="279">
        <v>0.83330000000000004</v>
      </c>
      <c r="G17" s="278">
        <v>1.1575678479583129</v>
      </c>
      <c r="H17" s="278">
        <v>0.82689999999999997</v>
      </c>
      <c r="I17" s="278">
        <v>1.3328</v>
      </c>
      <c r="J17" s="278">
        <v>0.95220000000000005</v>
      </c>
      <c r="K17" s="278">
        <v>1.044</v>
      </c>
      <c r="L17" s="282" t="s">
        <v>345</v>
      </c>
      <c r="M17" s="278">
        <v>0.85270000000000001</v>
      </c>
    </row>
    <row r="18" spans="1:13" x14ac:dyDescent="0.25">
      <c r="A18" s="33">
        <v>2016</v>
      </c>
      <c r="B18" s="278">
        <v>0.71279999999999999</v>
      </c>
      <c r="C18" s="278">
        <v>1.0893731811715535</v>
      </c>
      <c r="D18" s="278">
        <v>0.7228</v>
      </c>
      <c r="E18" s="279">
        <v>0.93017238213685838</v>
      </c>
      <c r="F18" s="279">
        <v>0.82540000000000002</v>
      </c>
      <c r="G18" s="278">
        <v>1.1600892557125715</v>
      </c>
      <c r="H18" s="278">
        <v>0.74870000000000003</v>
      </c>
      <c r="I18" s="278">
        <v>1.3911</v>
      </c>
      <c r="J18" s="278">
        <v>0.91569999999999996</v>
      </c>
      <c r="K18" s="278">
        <v>1.0002</v>
      </c>
      <c r="L18" s="282" t="s">
        <v>345</v>
      </c>
      <c r="M18" s="278">
        <v>1.0563</v>
      </c>
    </row>
    <row r="19" spans="1:13" x14ac:dyDescent="0.25">
      <c r="A19" s="33">
        <v>2017</v>
      </c>
      <c r="B19" s="278">
        <v>0.69730000000000003</v>
      </c>
      <c r="C19" s="278">
        <v>1.1331759602242701</v>
      </c>
      <c r="D19" s="278">
        <v>0.80800000000000005</v>
      </c>
      <c r="E19" s="279">
        <v>0.9556734643703344</v>
      </c>
      <c r="F19" s="279">
        <v>0.92800000000000005</v>
      </c>
      <c r="G19" s="278">
        <v>1.2182782001747177</v>
      </c>
      <c r="H19" s="278">
        <v>0.80469999999999997</v>
      </c>
      <c r="I19" s="278">
        <v>1.3044</v>
      </c>
      <c r="J19" s="278">
        <v>0.96899999999999997</v>
      </c>
      <c r="K19" s="278">
        <v>0.92700000000000005</v>
      </c>
      <c r="L19" s="282" t="s">
        <v>345</v>
      </c>
      <c r="M19" s="278">
        <v>1.0161</v>
      </c>
    </row>
    <row r="20" spans="1:13" x14ac:dyDescent="0.25">
      <c r="A20" s="134">
        <v>2018</v>
      </c>
      <c r="B20" s="283">
        <v>0.74760000000000004</v>
      </c>
      <c r="C20" s="283">
        <v>1.1168726461401162</v>
      </c>
      <c r="D20" s="283">
        <v>0.8216</v>
      </c>
      <c r="E20" s="284">
        <v>0.98921313168710567</v>
      </c>
      <c r="F20" s="284">
        <v>0.91539999999999999</v>
      </c>
      <c r="G20" s="283">
        <v>1.1781066062510892</v>
      </c>
      <c r="H20" s="283">
        <v>0.75780000000000003</v>
      </c>
      <c r="I20" s="283">
        <v>1.3405</v>
      </c>
      <c r="J20" s="283">
        <v>1.0109999999999999</v>
      </c>
      <c r="K20" s="283">
        <v>0.91779999999999995</v>
      </c>
      <c r="L20" s="285" t="s">
        <v>345</v>
      </c>
      <c r="M20" s="283">
        <v>0.98640000000000005</v>
      </c>
    </row>
    <row r="21" spans="1:13" x14ac:dyDescent="0.25">
      <c r="A21" s="33"/>
      <c r="B21" s="11"/>
      <c r="C21" s="21"/>
      <c r="D21" s="21"/>
      <c r="E21" s="35"/>
      <c r="F21" s="43"/>
    </row>
    <row r="22" spans="1:13" x14ac:dyDescent="0.25">
      <c r="A22" s="33"/>
      <c r="B22" s="11"/>
      <c r="C22" s="21"/>
      <c r="D22" s="21"/>
      <c r="E22" s="35"/>
      <c r="F22" s="43"/>
    </row>
    <row r="23" spans="1:13" x14ac:dyDescent="0.25">
      <c r="A23" s="286"/>
      <c r="B23" s="287"/>
      <c r="C23" s="288"/>
      <c r="D23" s="288"/>
      <c r="E23" s="35"/>
      <c r="F23" s="43"/>
    </row>
    <row r="24" spans="1:13" x14ac:dyDescent="0.25">
      <c r="A24" s="286"/>
      <c r="B24" s="287"/>
      <c r="C24" s="288" t="s">
        <v>100</v>
      </c>
      <c r="D24" s="288" t="s">
        <v>110</v>
      </c>
      <c r="E24" s="35"/>
      <c r="F24" s="43"/>
    </row>
    <row r="25" spans="1:13" x14ac:dyDescent="0.25">
      <c r="A25" s="286"/>
      <c r="B25" s="287"/>
      <c r="C25" s="288"/>
      <c r="D25" s="288"/>
      <c r="E25" s="35"/>
      <c r="F25" s="43"/>
    </row>
    <row r="26" spans="1:13" x14ac:dyDescent="0.25">
      <c r="A26" s="289" t="s">
        <v>101</v>
      </c>
      <c r="B26" s="8">
        <v>2006</v>
      </c>
      <c r="C26" s="8">
        <v>0.87160000000000004</v>
      </c>
      <c r="D26" s="8">
        <v>1.103118410242093</v>
      </c>
    </row>
    <row r="27" spans="1:13" x14ac:dyDescent="0.25">
      <c r="A27" s="289"/>
      <c r="B27" s="8">
        <v>2007</v>
      </c>
      <c r="C27" s="8">
        <v>0.80410000000000004</v>
      </c>
      <c r="D27" s="8">
        <v>1.1909894792803577</v>
      </c>
    </row>
    <row r="28" spans="1:13" x14ac:dyDescent="0.25">
      <c r="A28" s="289"/>
      <c r="B28" s="8">
        <v>2008</v>
      </c>
      <c r="C28" s="8">
        <v>0.83640000000000003</v>
      </c>
      <c r="D28" s="8">
        <v>1.1359490256497438</v>
      </c>
    </row>
    <row r="29" spans="1:13" x14ac:dyDescent="0.25">
      <c r="A29" s="289"/>
      <c r="B29" s="8">
        <v>2009</v>
      </c>
      <c r="C29" s="8">
        <v>0.75770000000000004</v>
      </c>
      <c r="D29" s="8">
        <v>1.1259084411187816</v>
      </c>
    </row>
    <row r="30" spans="1:13" x14ac:dyDescent="0.25">
      <c r="A30" s="289"/>
      <c r="B30" s="8">
        <v>2010</v>
      </c>
      <c r="C30" s="8">
        <v>0.79390000000000005</v>
      </c>
      <c r="D30" s="8">
        <v>1.1331803232836166</v>
      </c>
    </row>
    <row r="31" spans="1:13" x14ac:dyDescent="0.25">
      <c r="A31" s="289"/>
      <c r="B31" s="8">
        <v>2011</v>
      </c>
      <c r="C31" s="8">
        <v>0.78700000000000003</v>
      </c>
      <c r="D31" s="8">
        <v>1.0877783272271182</v>
      </c>
    </row>
    <row r="32" spans="1:13" x14ac:dyDescent="0.25">
      <c r="A32" s="289"/>
      <c r="B32" s="8">
        <v>2012</v>
      </c>
      <c r="C32" s="8">
        <v>0.77129999999999999</v>
      </c>
      <c r="D32" s="8">
        <v>1.0868181438431963</v>
      </c>
    </row>
    <row r="33" spans="1:4" x14ac:dyDescent="0.25">
      <c r="A33" s="289"/>
      <c r="B33" s="8">
        <v>2013</v>
      </c>
      <c r="C33" s="8">
        <v>0.74819999999999998</v>
      </c>
      <c r="D33" s="8">
        <v>1.1170773506516503</v>
      </c>
    </row>
    <row r="34" spans="1:4" x14ac:dyDescent="0.25">
      <c r="A34" s="289"/>
      <c r="B34" s="8">
        <v>2014</v>
      </c>
      <c r="C34" s="8">
        <v>0.71379999999999999</v>
      </c>
      <c r="D34" s="8">
        <v>1.1346413342460639</v>
      </c>
    </row>
    <row r="35" spans="1:4" x14ac:dyDescent="0.25">
      <c r="A35" s="289"/>
      <c r="B35" s="8">
        <v>2015</v>
      </c>
      <c r="C35" s="8">
        <v>0.70379999999999998</v>
      </c>
      <c r="D35" s="8">
        <v>1.0649609684296011</v>
      </c>
    </row>
    <row r="36" spans="1:4" x14ac:dyDescent="0.25">
      <c r="A36" s="289"/>
      <c r="B36" s="8">
        <v>2016</v>
      </c>
      <c r="C36" s="8">
        <v>0.71279999999999999</v>
      </c>
      <c r="D36" s="8">
        <v>1.0893731811715535</v>
      </c>
    </row>
    <row r="37" spans="1:4" x14ac:dyDescent="0.25">
      <c r="A37" s="289"/>
      <c r="B37" s="8">
        <v>2017</v>
      </c>
      <c r="C37" s="8">
        <v>0.69730000000000003</v>
      </c>
      <c r="D37" s="8">
        <v>1.1331759602242701</v>
      </c>
    </row>
    <row r="38" spans="1:4" x14ac:dyDescent="0.25">
      <c r="A38" s="289"/>
      <c r="B38" s="8">
        <v>2018</v>
      </c>
      <c r="C38" s="8">
        <v>0.74760000000000004</v>
      </c>
      <c r="D38" s="8">
        <v>1.1168726461401162</v>
      </c>
    </row>
    <row r="39" spans="1:4" x14ac:dyDescent="0.25">
      <c r="A39" s="289" t="s">
        <v>40</v>
      </c>
      <c r="B39" s="8"/>
      <c r="C39" s="8"/>
      <c r="D39" s="8"/>
    </row>
    <row r="40" spans="1:4" x14ac:dyDescent="0.25">
      <c r="A40" s="289"/>
      <c r="B40" s="8">
        <v>2006</v>
      </c>
      <c r="C40" s="8">
        <v>0.99550000000000005</v>
      </c>
      <c r="D40" s="8">
        <v>1.0945812923482143</v>
      </c>
    </row>
    <row r="41" spans="1:4" x14ac:dyDescent="0.25">
      <c r="A41" s="289"/>
      <c r="B41" s="8">
        <v>2007</v>
      </c>
      <c r="C41" s="8">
        <v>0.9607</v>
      </c>
      <c r="D41" s="8">
        <v>1.092729812464639</v>
      </c>
    </row>
    <row r="42" spans="1:4" x14ac:dyDescent="0.25">
      <c r="A42" s="289"/>
      <c r="B42" s="8">
        <v>2008</v>
      </c>
      <c r="C42" s="8">
        <v>1.006</v>
      </c>
      <c r="D42" s="8">
        <v>0.9840620538325161</v>
      </c>
    </row>
    <row r="43" spans="1:4" x14ac:dyDescent="0.25">
      <c r="A43" s="289"/>
      <c r="B43" s="8">
        <v>2009</v>
      </c>
      <c r="C43" s="8">
        <v>0.89600000000000002</v>
      </c>
      <c r="D43" s="8">
        <v>0.98865342229315922</v>
      </c>
    </row>
    <row r="44" spans="1:4" x14ac:dyDescent="0.25">
      <c r="A44" s="289"/>
      <c r="B44" s="8">
        <v>2010</v>
      </c>
      <c r="C44" s="8">
        <v>0.83850000000000002</v>
      </c>
      <c r="D44" s="8">
        <v>0.99826475972439288</v>
      </c>
    </row>
    <row r="45" spans="1:4" x14ac:dyDescent="0.25">
      <c r="A45" s="289"/>
      <c r="B45" s="8">
        <v>2011</v>
      </c>
      <c r="C45" s="8">
        <v>0.84870000000000001</v>
      </c>
      <c r="D45" s="8">
        <v>0.98501241047177579</v>
      </c>
    </row>
    <row r="46" spans="1:4" x14ac:dyDescent="0.25">
      <c r="A46" s="289"/>
      <c r="B46" s="8">
        <v>2012</v>
      </c>
      <c r="C46" s="8">
        <v>0.79330000000000001</v>
      </c>
      <c r="D46" s="8">
        <v>0.91473537904703039</v>
      </c>
    </row>
    <row r="47" spans="1:4" x14ac:dyDescent="0.25">
      <c r="A47" s="289"/>
      <c r="B47" s="8">
        <v>2013</v>
      </c>
      <c r="C47" s="8">
        <v>0.82350000000000001</v>
      </c>
      <c r="D47" s="8">
        <v>0.94815570561263296</v>
      </c>
    </row>
    <row r="48" spans="1:4" x14ac:dyDescent="0.25">
      <c r="A48" s="289"/>
      <c r="B48" s="8">
        <v>2014</v>
      </c>
      <c r="C48" s="8">
        <v>0.78490000000000004</v>
      </c>
      <c r="D48" s="8">
        <v>0.95164607072273133</v>
      </c>
    </row>
    <row r="49" spans="1:4" x14ac:dyDescent="0.25">
      <c r="A49" s="289"/>
      <c r="B49" s="8">
        <v>2015</v>
      </c>
      <c r="C49" s="8">
        <v>0.753</v>
      </c>
      <c r="D49" s="8">
        <v>0.90609939714445853</v>
      </c>
    </row>
    <row r="50" spans="1:4" x14ac:dyDescent="0.25">
      <c r="A50" s="289"/>
      <c r="B50" s="8">
        <v>2016</v>
      </c>
      <c r="C50" s="8">
        <v>0.7228</v>
      </c>
      <c r="D50" s="8">
        <v>0.93017238213685838</v>
      </c>
    </row>
    <row r="51" spans="1:4" x14ac:dyDescent="0.25">
      <c r="A51" s="289"/>
      <c r="B51" s="8">
        <v>2017</v>
      </c>
      <c r="C51" s="8">
        <v>0.80800000000000005</v>
      </c>
      <c r="D51" s="8">
        <v>0.9556734643703344</v>
      </c>
    </row>
    <row r="52" spans="1:4" x14ac:dyDescent="0.25">
      <c r="A52" s="289"/>
      <c r="B52" s="8">
        <v>2018</v>
      </c>
      <c r="C52" s="8">
        <v>0.8216</v>
      </c>
      <c r="D52" s="8">
        <v>0.98921313168710567</v>
      </c>
    </row>
    <row r="53" spans="1:4" x14ac:dyDescent="0.25">
      <c r="A53" s="289" t="s">
        <v>102</v>
      </c>
      <c r="B53" s="8"/>
      <c r="C53" s="8"/>
      <c r="D53" s="8"/>
    </row>
    <row r="54" spans="1:4" x14ac:dyDescent="0.25">
      <c r="A54" s="289"/>
      <c r="B54" s="8">
        <v>2006</v>
      </c>
      <c r="C54" s="8">
        <v>0.8286</v>
      </c>
      <c r="D54" s="8">
        <v>1.2968647748625513</v>
      </c>
    </row>
    <row r="55" spans="1:4" x14ac:dyDescent="0.25">
      <c r="A55" s="289"/>
      <c r="B55" s="8">
        <v>2007</v>
      </c>
      <c r="C55" s="8">
        <v>0.91090000000000004</v>
      </c>
      <c r="D55" s="8">
        <v>1.2987333953692044</v>
      </c>
    </row>
    <row r="56" spans="1:4" x14ac:dyDescent="0.25">
      <c r="A56" s="289"/>
      <c r="B56" s="8">
        <v>2008</v>
      </c>
      <c r="C56" s="8">
        <v>0.84360000000000002</v>
      </c>
      <c r="D56" s="8">
        <v>1.3311417397272691</v>
      </c>
    </row>
    <row r="57" spans="1:4" x14ac:dyDescent="0.25">
      <c r="A57" s="289"/>
      <c r="B57" s="8">
        <v>2009</v>
      </c>
      <c r="C57" s="8">
        <v>0.73570000000000002</v>
      </c>
      <c r="D57" s="8">
        <v>1.2503165650889134</v>
      </c>
    </row>
    <row r="58" spans="1:4" x14ac:dyDescent="0.25">
      <c r="A58" s="289"/>
      <c r="B58" s="8">
        <v>2010</v>
      </c>
      <c r="C58" s="8">
        <v>0.88539999999999996</v>
      </c>
      <c r="D58" s="8">
        <v>1.2486875427302997</v>
      </c>
    </row>
    <row r="59" spans="1:4" x14ac:dyDescent="0.25">
      <c r="A59" s="289"/>
      <c r="B59" s="8">
        <v>2011</v>
      </c>
      <c r="C59" s="8">
        <v>0.92610000000000003</v>
      </c>
      <c r="D59" s="8">
        <v>1.2454847630503973</v>
      </c>
    </row>
    <row r="60" spans="1:4" x14ac:dyDescent="0.25">
      <c r="A60" s="289"/>
      <c r="B60" s="8">
        <v>2012</v>
      </c>
      <c r="C60" s="8">
        <v>0.87649999999999995</v>
      </c>
      <c r="D60" s="8">
        <v>1.1906014271635124</v>
      </c>
    </row>
    <row r="61" spans="1:4" x14ac:dyDescent="0.25">
      <c r="A61" s="289"/>
      <c r="B61" s="8">
        <v>2013</v>
      </c>
      <c r="C61" s="8">
        <v>0.89970000000000006</v>
      </c>
      <c r="D61" s="8">
        <v>1.1661807025893107</v>
      </c>
    </row>
    <row r="62" spans="1:4" x14ac:dyDescent="0.25">
      <c r="A62" s="289"/>
      <c r="B62" s="8">
        <v>2014</v>
      </c>
      <c r="C62" s="8">
        <v>0.90300000000000002</v>
      </c>
      <c r="D62" s="8">
        <v>1.1401418918574739</v>
      </c>
    </row>
    <row r="63" spans="1:4" x14ac:dyDescent="0.25">
      <c r="A63" s="289"/>
      <c r="B63" s="8">
        <v>2015</v>
      </c>
      <c r="C63" s="8">
        <v>0.83330000000000004</v>
      </c>
      <c r="D63" s="8">
        <v>1.1575678479583129</v>
      </c>
    </row>
    <row r="64" spans="1:4" x14ac:dyDescent="0.25">
      <c r="A64" s="289"/>
      <c r="B64" s="8">
        <v>2016</v>
      </c>
      <c r="C64" s="8">
        <v>0.82540000000000002</v>
      </c>
      <c r="D64" s="8">
        <v>1.1600892557125715</v>
      </c>
    </row>
    <row r="65" spans="1:4" x14ac:dyDescent="0.25">
      <c r="A65" s="289"/>
      <c r="B65" s="8">
        <v>2017</v>
      </c>
      <c r="C65" s="8">
        <v>0.92800000000000005</v>
      </c>
      <c r="D65" s="8">
        <v>1.2182782001747177</v>
      </c>
    </row>
    <row r="66" spans="1:4" x14ac:dyDescent="0.25">
      <c r="A66" s="289"/>
      <c r="B66" s="8">
        <v>2018</v>
      </c>
      <c r="C66" s="8">
        <v>0.91539999999999999</v>
      </c>
      <c r="D66" s="8">
        <v>1.1781066062510892</v>
      </c>
    </row>
    <row r="67" spans="1:4" x14ac:dyDescent="0.25">
      <c r="A67" s="289" t="s">
        <v>103</v>
      </c>
      <c r="B67" s="8"/>
      <c r="C67" s="8"/>
      <c r="D67" s="8"/>
    </row>
    <row r="68" spans="1:4" x14ac:dyDescent="0.25">
      <c r="A68" s="289"/>
      <c r="B68" s="8">
        <v>2006</v>
      </c>
      <c r="C68" s="8">
        <v>1</v>
      </c>
      <c r="D68" s="8">
        <v>1.5838000000000001</v>
      </c>
    </row>
    <row r="69" spans="1:4" x14ac:dyDescent="0.25">
      <c r="A69" s="289"/>
      <c r="B69" s="8">
        <v>2007</v>
      </c>
      <c r="C69" s="8">
        <v>0.97589999999999999</v>
      </c>
      <c r="D69" s="8">
        <v>1.5417000000000001</v>
      </c>
    </row>
    <row r="70" spans="1:4" x14ac:dyDescent="0.25">
      <c r="A70" s="289"/>
      <c r="B70" s="8">
        <v>2008</v>
      </c>
      <c r="C70" s="8">
        <v>0.98599999999999999</v>
      </c>
      <c r="D70" s="8">
        <v>1.6245000000000001</v>
      </c>
    </row>
    <row r="71" spans="1:4" x14ac:dyDescent="0.25">
      <c r="A71" s="289"/>
      <c r="B71" s="8">
        <v>2009</v>
      </c>
      <c r="C71" s="8">
        <v>0.96950000000000003</v>
      </c>
      <c r="D71" s="8">
        <v>1.5777000000000001</v>
      </c>
    </row>
    <row r="72" spans="1:4" x14ac:dyDescent="0.25">
      <c r="A72" s="289"/>
      <c r="B72" s="8">
        <v>2010</v>
      </c>
      <c r="C72" s="8">
        <v>0.93389999999999995</v>
      </c>
      <c r="D72" s="8">
        <v>1.4782</v>
      </c>
    </row>
    <row r="73" spans="1:4" x14ac:dyDescent="0.25">
      <c r="A73" s="289"/>
      <c r="B73" s="8">
        <v>2011</v>
      </c>
      <c r="C73" s="8">
        <v>0.89100000000000001</v>
      </c>
      <c r="D73" s="8">
        <v>1.3956999999999999</v>
      </c>
    </row>
    <row r="74" spans="1:4" x14ac:dyDescent="0.25">
      <c r="A74" s="289"/>
      <c r="B74" s="8">
        <v>2012</v>
      </c>
      <c r="C74" s="8">
        <v>0.84470000000000001</v>
      </c>
      <c r="D74" s="8">
        <v>1.4159999999999999</v>
      </c>
    </row>
    <row r="75" spans="1:4" x14ac:dyDescent="0.25">
      <c r="A75" s="289"/>
      <c r="B75" s="8">
        <v>2013</v>
      </c>
      <c r="C75" s="8">
        <v>0.81789999999999996</v>
      </c>
      <c r="D75" s="8">
        <v>1.359</v>
      </c>
    </row>
    <row r="76" spans="1:4" x14ac:dyDescent="0.25">
      <c r="A76" s="289"/>
      <c r="B76" s="8">
        <v>2014</v>
      </c>
      <c r="C76" s="8">
        <v>0.80689999999999995</v>
      </c>
      <c r="D76" s="8">
        <v>1.3003</v>
      </c>
    </row>
    <row r="77" spans="1:4" x14ac:dyDescent="0.25">
      <c r="A77" s="289"/>
      <c r="B77" s="8">
        <v>2015</v>
      </c>
      <c r="C77" s="8">
        <v>0.82689999999999997</v>
      </c>
      <c r="D77" s="8">
        <v>1.3328</v>
      </c>
    </row>
    <row r="78" spans="1:4" x14ac:dyDescent="0.25">
      <c r="A78" s="289"/>
      <c r="B78" s="8">
        <v>2016</v>
      </c>
      <c r="C78" s="8">
        <v>0.74870000000000003</v>
      </c>
      <c r="D78" s="8">
        <v>1.3911</v>
      </c>
    </row>
    <row r="79" spans="1:4" x14ac:dyDescent="0.25">
      <c r="A79" s="289"/>
      <c r="B79" s="8">
        <v>2017</v>
      </c>
      <c r="C79" s="8">
        <v>0.80469999999999997</v>
      </c>
      <c r="D79" s="8">
        <v>1.3044</v>
      </c>
    </row>
    <row r="80" spans="1:4" x14ac:dyDescent="0.25">
      <c r="A80" s="289"/>
      <c r="B80" s="8">
        <v>2018</v>
      </c>
      <c r="C80" s="8">
        <v>0.75780000000000003</v>
      </c>
      <c r="D80" s="8">
        <v>1.3405</v>
      </c>
    </row>
    <row r="81" spans="1:4" x14ac:dyDescent="0.25">
      <c r="A81" s="289" t="s">
        <v>104</v>
      </c>
      <c r="B81" s="8"/>
      <c r="C81" s="8"/>
      <c r="D81" s="8"/>
    </row>
    <row r="82" spans="1:4" x14ac:dyDescent="0.25">
      <c r="A82" s="289"/>
      <c r="B82" s="8">
        <v>2006</v>
      </c>
      <c r="C82" s="8">
        <v>0.88219999999999998</v>
      </c>
      <c r="D82" s="8">
        <v>1.1256999999999999</v>
      </c>
    </row>
    <row r="83" spans="1:4" x14ac:dyDescent="0.25">
      <c r="A83" s="289"/>
      <c r="B83" s="8">
        <v>2007</v>
      </c>
      <c r="C83" s="8">
        <v>0.95109999999999995</v>
      </c>
      <c r="D83" s="8">
        <v>1.0731999999999999</v>
      </c>
    </row>
    <row r="84" spans="1:4" x14ac:dyDescent="0.25">
      <c r="A84" s="289"/>
      <c r="B84" s="8">
        <v>2008</v>
      </c>
      <c r="C84" s="8">
        <v>0.92210000000000003</v>
      </c>
      <c r="D84" s="8">
        <v>1.0629999999999999</v>
      </c>
    </row>
    <row r="85" spans="1:4" x14ac:dyDescent="0.25">
      <c r="A85" s="289"/>
      <c r="B85" s="8">
        <v>2009</v>
      </c>
      <c r="C85" s="8">
        <v>0.86760000000000004</v>
      </c>
      <c r="D85" s="8">
        <v>0.96060000000000001</v>
      </c>
    </row>
    <row r="86" spans="1:4" x14ac:dyDescent="0.25">
      <c r="A86" s="289"/>
      <c r="B86" s="8">
        <v>2010</v>
      </c>
      <c r="C86" s="8">
        <v>0.87729999999999997</v>
      </c>
      <c r="D86" s="8">
        <v>0.89610000000000001</v>
      </c>
    </row>
    <row r="87" spans="1:4" x14ac:dyDescent="0.25">
      <c r="A87" s="289"/>
      <c r="B87" s="8">
        <v>2011</v>
      </c>
      <c r="C87" s="8">
        <v>0.82410000000000005</v>
      </c>
      <c r="D87" s="8">
        <v>0.97729999999999995</v>
      </c>
    </row>
    <row r="88" spans="1:4" x14ac:dyDescent="0.25">
      <c r="A88" s="289"/>
      <c r="B88" s="8">
        <v>2012</v>
      </c>
      <c r="C88" s="8">
        <v>0.86040000000000005</v>
      </c>
      <c r="D88" s="8">
        <v>0.92330000000000001</v>
      </c>
    </row>
    <row r="89" spans="1:4" x14ac:dyDescent="0.25">
      <c r="A89" s="289"/>
      <c r="B89" s="8">
        <v>2013</v>
      </c>
      <c r="C89" s="8">
        <v>0.80530000000000002</v>
      </c>
      <c r="D89" s="8">
        <v>0.99960000000000004</v>
      </c>
    </row>
    <row r="90" spans="1:4" x14ac:dyDescent="0.25">
      <c r="A90" s="289"/>
      <c r="B90" s="8">
        <v>2014</v>
      </c>
      <c r="C90" s="8">
        <v>0.87250000000000005</v>
      </c>
      <c r="D90" s="8">
        <v>0.94450000000000001</v>
      </c>
    </row>
    <row r="91" spans="1:4" x14ac:dyDescent="0.25">
      <c r="A91" s="289"/>
      <c r="B91" s="8">
        <v>2015</v>
      </c>
      <c r="C91" s="8">
        <v>0.95220000000000005</v>
      </c>
      <c r="D91" s="8">
        <v>1.044</v>
      </c>
    </row>
    <row r="92" spans="1:4" x14ac:dyDescent="0.25">
      <c r="A92" s="289"/>
      <c r="B92" s="8">
        <v>2016</v>
      </c>
      <c r="C92" s="8">
        <v>0.91569999999999996</v>
      </c>
      <c r="D92" s="8">
        <v>1.0002</v>
      </c>
    </row>
    <row r="93" spans="1:4" x14ac:dyDescent="0.25">
      <c r="A93" s="289"/>
      <c r="B93" s="8">
        <v>2017</v>
      </c>
      <c r="C93" s="8">
        <v>0.96899999999999997</v>
      </c>
      <c r="D93" s="8">
        <v>0.92700000000000005</v>
      </c>
    </row>
    <row r="94" spans="1:4" x14ac:dyDescent="0.25">
      <c r="A94" s="289"/>
      <c r="B94" s="8">
        <v>2018</v>
      </c>
      <c r="C94" s="8">
        <v>1.0109999999999999</v>
      </c>
      <c r="D94" s="8">
        <v>0.91779999999999995</v>
      </c>
    </row>
    <row r="95" spans="1:4" x14ac:dyDescent="0.25">
      <c r="A95" s="289" t="s">
        <v>111</v>
      </c>
      <c r="B95" s="8"/>
      <c r="C95" s="8"/>
      <c r="D95" s="8"/>
    </row>
    <row r="96" spans="1:4" x14ac:dyDescent="0.25">
      <c r="A96" s="289"/>
      <c r="B96" s="8">
        <v>2006</v>
      </c>
      <c r="C96" s="8"/>
      <c r="D96" s="8">
        <v>1</v>
      </c>
    </row>
    <row r="97" spans="1:4" x14ac:dyDescent="0.25">
      <c r="A97" s="289"/>
      <c r="B97" s="8">
        <v>2007</v>
      </c>
      <c r="C97" s="8"/>
      <c r="D97" s="8">
        <v>0.9899</v>
      </c>
    </row>
    <row r="98" spans="1:4" x14ac:dyDescent="0.25">
      <c r="A98" s="289"/>
      <c r="B98" s="8">
        <v>2008</v>
      </c>
      <c r="C98" s="8"/>
      <c r="D98" s="8">
        <v>1.0016</v>
      </c>
    </row>
    <row r="99" spans="1:4" x14ac:dyDescent="0.25">
      <c r="A99" s="289"/>
      <c r="B99" s="8">
        <v>2009</v>
      </c>
      <c r="C99" s="8"/>
      <c r="D99" s="8">
        <v>0.98909999999999998</v>
      </c>
    </row>
    <row r="100" spans="1:4" x14ac:dyDescent="0.25">
      <c r="A100" s="289"/>
      <c r="B100" s="8">
        <v>2010</v>
      </c>
      <c r="C100" s="8"/>
      <c r="D100" s="8">
        <v>0.95230000000000004</v>
      </c>
    </row>
    <row r="101" spans="1:4" x14ac:dyDescent="0.25">
      <c r="A101" s="289"/>
      <c r="B101" s="8">
        <v>2011</v>
      </c>
      <c r="C101" s="8"/>
      <c r="D101" s="8">
        <v>0.87450000000000006</v>
      </c>
    </row>
    <row r="102" spans="1:4" x14ac:dyDescent="0.25">
      <c r="A102" s="289"/>
      <c r="B102" s="8">
        <v>2012</v>
      </c>
      <c r="C102" s="8"/>
      <c r="D102" s="8">
        <v>0.90839999999999999</v>
      </c>
    </row>
    <row r="103" spans="1:4" x14ac:dyDescent="0.25">
      <c r="A103" s="289"/>
      <c r="B103" s="8">
        <v>2013</v>
      </c>
      <c r="C103" s="8"/>
      <c r="D103" s="8">
        <v>0.88439999999999996</v>
      </c>
    </row>
    <row r="104" spans="1:4" x14ac:dyDescent="0.25">
      <c r="A104" s="289"/>
      <c r="B104" s="8">
        <v>2014</v>
      </c>
      <c r="C104" s="8"/>
      <c r="D104" s="8">
        <v>0.82310000000000005</v>
      </c>
    </row>
    <row r="105" spans="1:4" x14ac:dyDescent="0.25">
      <c r="A105" s="289"/>
      <c r="B105" s="8">
        <v>2015</v>
      </c>
      <c r="C105" s="8"/>
      <c r="D105" s="8">
        <v>0.85270000000000001</v>
      </c>
    </row>
    <row r="106" spans="1:4" x14ac:dyDescent="0.25">
      <c r="A106" s="289"/>
      <c r="B106" s="8">
        <v>2016</v>
      </c>
      <c r="C106" s="8"/>
      <c r="D106" s="8">
        <v>1.0563</v>
      </c>
    </row>
    <row r="107" spans="1:4" x14ac:dyDescent="0.25">
      <c r="A107" s="289"/>
      <c r="B107" s="8">
        <v>2017</v>
      </c>
      <c r="C107" s="8"/>
      <c r="D107" s="8">
        <v>1.0161</v>
      </c>
    </row>
    <row r="108" spans="1:4" x14ac:dyDescent="0.25">
      <c r="A108" s="289"/>
      <c r="B108" s="8">
        <v>2018</v>
      </c>
      <c r="C108" s="8"/>
      <c r="D108" s="8">
        <v>0.98640000000000005</v>
      </c>
    </row>
    <row r="109" spans="1:4" x14ac:dyDescent="0.25">
      <c r="A109" s="289"/>
      <c r="B109" s="8"/>
      <c r="C109" s="8"/>
      <c r="D109" s="8"/>
    </row>
    <row r="110" spans="1:4" x14ac:dyDescent="0.25">
      <c r="A110" s="289"/>
      <c r="B110" s="8"/>
      <c r="C110" s="8"/>
      <c r="D110" s="8"/>
    </row>
    <row r="111" spans="1:4" x14ac:dyDescent="0.25">
      <c r="A111" s="289"/>
      <c r="B111" s="8"/>
      <c r="C111" s="8"/>
      <c r="D111" s="8"/>
    </row>
    <row r="112" spans="1:4" x14ac:dyDescent="0.25">
      <c r="A112" s="289"/>
      <c r="B112" s="8"/>
      <c r="C112" s="8"/>
      <c r="D112" s="8"/>
    </row>
    <row r="113" spans="1:4" x14ac:dyDescent="0.25">
      <c r="A113" s="289"/>
      <c r="B113" s="8"/>
      <c r="C113" s="8"/>
      <c r="D113" s="8"/>
    </row>
    <row r="114" spans="1:4" x14ac:dyDescent="0.25">
      <c r="A114" s="289"/>
      <c r="B114" s="8"/>
      <c r="C114" s="8"/>
      <c r="D114" s="8"/>
    </row>
    <row r="115" spans="1:4" x14ac:dyDescent="0.25">
      <c r="A115" s="289"/>
      <c r="B115" s="8"/>
      <c r="C115" s="8"/>
      <c r="D115" s="8"/>
    </row>
    <row r="116" spans="1:4" x14ac:dyDescent="0.25">
      <c r="A116" s="289"/>
      <c r="B116" s="8"/>
      <c r="C116" s="8"/>
      <c r="D116" s="8"/>
    </row>
    <row r="117" spans="1:4" x14ac:dyDescent="0.25">
      <c r="A117" s="289"/>
      <c r="B117" s="8"/>
      <c r="C117" s="8"/>
      <c r="D117" s="8"/>
    </row>
    <row r="118" spans="1:4" x14ac:dyDescent="0.25">
      <c r="A118" s="289"/>
      <c r="B118" s="8"/>
      <c r="C118" s="8"/>
      <c r="D118" s="8"/>
    </row>
    <row r="119" spans="1:4" x14ac:dyDescent="0.25">
      <c r="A119" s="289"/>
      <c r="B119" s="8"/>
      <c r="C119" s="8"/>
      <c r="D119" s="8"/>
    </row>
    <row r="120" spans="1:4" x14ac:dyDescent="0.25">
      <c r="A120" s="289"/>
      <c r="B120" s="8"/>
      <c r="C120" s="8"/>
      <c r="D120" s="8"/>
    </row>
    <row r="121" spans="1:4" x14ac:dyDescent="0.25">
      <c r="A121" s="289"/>
      <c r="B121" s="8"/>
      <c r="C121" s="8"/>
      <c r="D121" s="8"/>
    </row>
    <row r="122" spans="1:4" x14ac:dyDescent="0.25">
      <c r="A122" s="289"/>
      <c r="B122" s="8"/>
      <c r="C122" s="8"/>
      <c r="D122" s="8"/>
    </row>
  </sheetData>
  <mergeCells count="7">
    <mergeCell ref="H6:I6"/>
    <mergeCell ref="J6:K6"/>
    <mergeCell ref="L6:M6"/>
    <mergeCell ref="A3:M3"/>
    <mergeCell ref="B6:C6"/>
    <mergeCell ref="D6:E6"/>
    <mergeCell ref="F6:G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21"/>
  <sheetViews>
    <sheetView workbookViewId="0">
      <selection activeCell="F3" sqref="F3"/>
    </sheetView>
  </sheetViews>
  <sheetFormatPr defaultColWidth="9.140625" defaultRowHeight="15" x14ac:dyDescent="0.25"/>
  <cols>
    <col min="1" max="1" width="9.140625" style="3"/>
    <col min="2" max="2" width="27.7109375" style="3" customWidth="1"/>
    <col min="3" max="3" width="24" style="3" bestFit="1" customWidth="1"/>
    <col min="4" max="4" width="21.7109375" style="3" bestFit="1" customWidth="1"/>
    <col min="5" max="5" width="24" style="3" bestFit="1" customWidth="1"/>
    <col min="6" max="16384" width="9.140625" style="3"/>
  </cols>
  <sheetData>
    <row r="1" spans="1:5" ht="18.75" x14ac:dyDescent="0.3">
      <c r="A1" s="97" t="s">
        <v>25</v>
      </c>
      <c r="B1" s="5"/>
      <c r="C1" s="5"/>
      <c r="D1" s="5"/>
    </row>
    <row r="3" spans="1:5" ht="36" customHeight="1" x14ac:dyDescent="0.25">
      <c r="A3" s="338" t="s">
        <v>294</v>
      </c>
      <c r="B3" s="339"/>
      <c r="C3" s="339"/>
      <c r="D3" s="339"/>
      <c r="E3" s="339"/>
    </row>
    <row r="4" spans="1:5" x14ac:dyDescent="0.25">
      <c r="A4" s="162" t="s">
        <v>295</v>
      </c>
    </row>
    <row r="6" spans="1:5" x14ac:dyDescent="0.25">
      <c r="A6" s="112"/>
      <c r="B6" s="361" t="s">
        <v>110</v>
      </c>
      <c r="C6" s="362"/>
      <c r="D6" s="336" t="s">
        <v>100</v>
      </c>
      <c r="E6" s="336"/>
    </row>
    <row r="7" spans="1:5" x14ac:dyDescent="0.25">
      <c r="A7" s="100"/>
      <c r="B7" s="138" t="s">
        <v>184</v>
      </c>
      <c r="C7" s="139" t="s">
        <v>185</v>
      </c>
      <c r="D7" s="59" t="s">
        <v>184</v>
      </c>
      <c r="E7" s="59" t="s">
        <v>185</v>
      </c>
    </row>
    <row r="8" spans="1:5" x14ac:dyDescent="0.25">
      <c r="A8" s="100"/>
      <c r="B8" s="138" t="s">
        <v>227</v>
      </c>
      <c r="C8" s="139" t="s">
        <v>318</v>
      </c>
      <c r="D8" s="59" t="s">
        <v>227</v>
      </c>
      <c r="E8" s="59" t="s">
        <v>318</v>
      </c>
    </row>
    <row r="9" spans="1:5" x14ac:dyDescent="0.25">
      <c r="A9" s="33">
        <v>2006</v>
      </c>
      <c r="B9" s="10">
        <v>147261.63860504364</v>
      </c>
      <c r="C9" s="10">
        <v>4521.0226431865167</v>
      </c>
      <c r="D9" s="10">
        <v>182631.49885553998</v>
      </c>
      <c r="E9" s="10">
        <v>913.48777220440115</v>
      </c>
    </row>
    <row r="10" spans="1:5" x14ac:dyDescent="0.25">
      <c r="A10" s="33">
        <v>2007</v>
      </c>
      <c r="B10" s="10">
        <v>148908.45777413828</v>
      </c>
      <c r="C10" s="10">
        <v>4876.9125080898184</v>
      </c>
      <c r="D10" s="10">
        <v>186176.66682193</v>
      </c>
      <c r="E10" s="10">
        <v>1007.2051248181856</v>
      </c>
    </row>
    <row r="11" spans="1:5" x14ac:dyDescent="0.25">
      <c r="A11" s="33">
        <v>2008</v>
      </c>
      <c r="B11" s="10">
        <v>151186.40866518175</v>
      </c>
      <c r="C11" s="10">
        <v>4872.1725373337385</v>
      </c>
      <c r="D11" s="10">
        <v>187629.68349650002</v>
      </c>
      <c r="E11" s="10">
        <v>1715.2485978851532</v>
      </c>
    </row>
    <row r="12" spans="1:5" x14ac:dyDescent="0.25">
      <c r="A12" s="33">
        <v>2009</v>
      </c>
      <c r="B12" s="10">
        <v>151829.98999965249</v>
      </c>
      <c r="C12" s="10">
        <v>5854.0871513663524</v>
      </c>
      <c r="D12" s="10">
        <v>187179.75041945998</v>
      </c>
      <c r="E12" s="10">
        <v>1814.4419032642193</v>
      </c>
    </row>
    <row r="13" spans="1:5" x14ac:dyDescent="0.25">
      <c r="A13" s="33">
        <v>2010</v>
      </c>
      <c r="B13" s="10">
        <v>152852.91164571562</v>
      </c>
      <c r="C13" s="10">
        <v>6293.9081991682897</v>
      </c>
      <c r="D13" s="10">
        <v>185093.70975963</v>
      </c>
      <c r="E13" s="10">
        <v>1477.6700597780164</v>
      </c>
    </row>
    <row r="14" spans="1:5" x14ac:dyDescent="0.25">
      <c r="A14" s="33">
        <v>2011</v>
      </c>
      <c r="B14" s="10">
        <v>149951.32281915349</v>
      </c>
      <c r="C14" s="10">
        <v>6958.5142342434383</v>
      </c>
      <c r="D14" s="10">
        <v>181765.99551486</v>
      </c>
      <c r="E14" s="10">
        <v>1474.0500752296168</v>
      </c>
    </row>
    <row r="15" spans="1:5" x14ac:dyDescent="0.25">
      <c r="A15" s="33">
        <v>2012</v>
      </c>
      <c r="B15" s="10">
        <v>147741.97791728948</v>
      </c>
      <c r="C15" s="10">
        <v>7081.5858535716607</v>
      </c>
      <c r="D15" s="10">
        <v>179217.08292346</v>
      </c>
      <c r="E15" s="10">
        <v>1642.064880409755</v>
      </c>
    </row>
    <row r="16" spans="1:5" x14ac:dyDescent="0.25">
      <c r="A16" s="33">
        <v>2013</v>
      </c>
      <c r="B16" s="10">
        <v>143488.4719509368</v>
      </c>
      <c r="C16" s="10">
        <v>6455.608072534571</v>
      </c>
      <c r="D16" s="10">
        <v>174799.60999222001</v>
      </c>
      <c r="E16" s="10">
        <v>1601.4837314656347</v>
      </c>
    </row>
    <row r="17" spans="1:5" x14ac:dyDescent="0.25">
      <c r="A17" s="33">
        <v>2014</v>
      </c>
      <c r="B17" s="10">
        <v>140821.12175531569</v>
      </c>
      <c r="C17" s="10">
        <v>5417.4098174525716</v>
      </c>
      <c r="D17" s="10">
        <v>170562.85486515</v>
      </c>
      <c r="E17" s="10">
        <v>1268.1498354337675</v>
      </c>
    </row>
    <row r="18" spans="1:5" x14ac:dyDescent="0.25">
      <c r="A18" s="33">
        <v>2015</v>
      </c>
      <c r="B18" s="10">
        <v>142382.06996446534</v>
      </c>
      <c r="C18" s="10">
        <v>4880.5411430508375</v>
      </c>
      <c r="D18" s="10">
        <v>173326.24864546</v>
      </c>
      <c r="E18" s="10">
        <v>759.78044207489222</v>
      </c>
    </row>
    <row r="19" spans="1:5" x14ac:dyDescent="0.25">
      <c r="A19" s="33">
        <v>2016</v>
      </c>
      <c r="B19" s="10">
        <v>143283.93692008907</v>
      </c>
      <c r="C19" s="10">
        <v>3655.1640101255498</v>
      </c>
      <c r="D19" s="10">
        <v>177091.91910178997</v>
      </c>
      <c r="E19" s="10">
        <v>755.9463756504208</v>
      </c>
    </row>
    <row r="20" spans="1:5" x14ac:dyDescent="0.25">
      <c r="A20" s="256">
        <v>2017</v>
      </c>
      <c r="B20" s="251">
        <v>143200.73004727199</v>
      </c>
      <c r="C20" s="251">
        <v>3716.7674529066703</v>
      </c>
      <c r="D20" s="251">
        <v>177372.37977249999</v>
      </c>
      <c r="E20" s="251">
        <v>767.02894187859181</v>
      </c>
    </row>
    <row r="21" spans="1:5" x14ac:dyDescent="0.25">
      <c r="A21" s="134">
        <v>2018</v>
      </c>
      <c r="B21" s="252">
        <v>142395.21248740822</v>
      </c>
      <c r="C21" s="252">
        <v>4073.4655172690836</v>
      </c>
      <c r="D21" s="252">
        <v>178090.83440077337</v>
      </c>
      <c r="E21" s="252">
        <v>757.90916054129855</v>
      </c>
    </row>
  </sheetData>
  <mergeCells count="3">
    <mergeCell ref="B6:C6"/>
    <mergeCell ref="D6:E6"/>
    <mergeCell ref="A3:E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141"/>
  <sheetViews>
    <sheetView workbookViewId="0">
      <selection activeCell="K26" sqref="K26"/>
    </sheetView>
  </sheetViews>
  <sheetFormatPr defaultColWidth="9.140625" defaultRowHeight="15" x14ac:dyDescent="0.25"/>
  <cols>
    <col min="1" max="1" width="9.140625" style="37"/>
    <col min="2" max="2" width="8.140625" style="37" bestFit="1" customWidth="1"/>
    <col min="3" max="3" width="12.42578125" style="37" bestFit="1" customWidth="1"/>
    <col min="4" max="4" width="13.42578125" style="37" customWidth="1"/>
    <col min="5" max="5" width="17" style="37" bestFit="1" customWidth="1"/>
    <col min="6" max="6" width="15.42578125" style="37" bestFit="1" customWidth="1"/>
    <col min="7" max="7" width="17" style="37" bestFit="1" customWidth="1"/>
    <col min="8" max="8" width="15.42578125" style="37" bestFit="1" customWidth="1"/>
    <col min="9" max="9" width="17.28515625" style="37" bestFit="1" customWidth="1"/>
    <col min="10" max="10" width="18" style="37" bestFit="1" customWidth="1"/>
    <col min="11" max="11" width="17.28515625" style="37" bestFit="1" customWidth="1"/>
    <col min="12" max="12" width="20.42578125" style="37" customWidth="1"/>
    <col min="13" max="13" width="17.42578125" style="37" customWidth="1"/>
    <col min="14" max="14" width="15.28515625" style="37" customWidth="1"/>
    <col min="15" max="16384" width="9.140625" style="37"/>
  </cols>
  <sheetData>
    <row r="1" spans="1:14" ht="18.75" x14ac:dyDescent="0.3">
      <c r="A1" s="99" t="s">
        <v>26</v>
      </c>
      <c r="B1" s="36"/>
      <c r="C1" s="36"/>
      <c r="D1" s="36"/>
    </row>
    <row r="2" spans="1:14" ht="15" customHeight="1" x14ac:dyDescent="0.3">
      <c r="A2" s="99"/>
      <c r="B2" s="36"/>
      <c r="C2" s="36"/>
      <c r="D2" s="36"/>
    </row>
    <row r="3" spans="1:14" ht="15" customHeight="1" x14ac:dyDescent="0.3">
      <c r="A3" s="172" t="s">
        <v>279</v>
      </c>
      <c r="B3" s="36"/>
      <c r="C3" s="36"/>
      <c r="D3" s="36"/>
    </row>
    <row r="4" spans="1:14" ht="15" customHeight="1" x14ac:dyDescent="0.3">
      <c r="A4" s="171" t="s">
        <v>356</v>
      </c>
      <c r="B4" s="36"/>
      <c r="C4" s="36"/>
      <c r="D4" s="36"/>
    </row>
    <row r="5" spans="1:14" ht="15" customHeight="1" x14ac:dyDescent="0.3">
      <c r="A5" s="36"/>
      <c r="B5" s="36"/>
      <c r="C5" s="36"/>
      <c r="D5" s="36"/>
    </row>
    <row r="6" spans="1:14" x14ac:dyDescent="0.25">
      <c r="A6" s="125"/>
      <c r="B6" s="350" t="s">
        <v>176</v>
      </c>
      <c r="C6" s="336"/>
      <c r="D6" s="336"/>
      <c r="E6" s="336"/>
      <c r="F6" s="336"/>
      <c r="G6" s="336"/>
      <c r="H6" s="336"/>
      <c r="I6" s="336"/>
      <c r="J6" s="336"/>
      <c r="K6" s="336"/>
      <c r="L6" s="336"/>
      <c r="M6" s="336"/>
      <c r="N6" s="336"/>
    </row>
    <row r="7" spans="1:14" x14ac:dyDescent="0.25">
      <c r="A7" s="125"/>
      <c r="B7" s="363" t="s">
        <v>101</v>
      </c>
      <c r="C7" s="364"/>
      <c r="D7" s="364" t="s">
        <v>40</v>
      </c>
      <c r="E7" s="364"/>
      <c r="F7" s="364"/>
      <c r="G7" s="364" t="s">
        <v>102</v>
      </c>
      <c r="H7" s="364"/>
      <c r="I7" s="364"/>
      <c r="J7" s="364"/>
      <c r="K7" s="364"/>
      <c r="L7" s="140" t="s">
        <v>103</v>
      </c>
      <c r="M7" s="140" t="s">
        <v>104</v>
      </c>
      <c r="N7" s="140" t="s">
        <v>111</v>
      </c>
    </row>
    <row r="8" spans="1:14" x14ac:dyDescent="0.25">
      <c r="A8" s="93"/>
      <c r="B8" s="124" t="s">
        <v>74</v>
      </c>
      <c r="C8" s="137" t="s">
        <v>75</v>
      </c>
      <c r="D8" s="136" t="s">
        <v>77</v>
      </c>
      <c r="E8" s="124" t="s">
        <v>79</v>
      </c>
      <c r="F8" s="137" t="s">
        <v>80</v>
      </c>
      <c r="G8" s="136" t="s">
        <v>84</v>
      </c>
      <c r="H8" s="124" t="s">
        <v>86</v>
      </c>
      <c r="I8" s="124" t="s">
        <v>186</v>
      </c>
      <c r="J8" s="124" t="s">
        <v>187</v>
      </c>
      <c r="K8" s="137" t="s">
        <v>91</v>
      </c>
      <c r="L8" s="141" t="s">
        <v>94</v>
      </c>
      <c r="M8" s="141" t="s">
        <v>49</v>
      </c>
      <c r="N8" s="104" t="s">
        <v>182</v>
      </c>
    </row>
    <row r="9" spans="1:14" x14ac:dyDescent="0.25">
      <c r="A9" s="46">
        <v>2006</v>
      </c>
      <c r="B9" s="47">
        <v>50.118300000000005</v>
      </c>
      <c r="C9" s="47">
        <v>71.112299999999991</v>
      </c>
      <c r="D9" s="47">
        <v>52.784600000000005</v>
      </c>
      <c r="E9" s="47">
        <v>58.925700000000006</v>
      </c>
      <c r="F9" s="47">
        <v>39.678699999999999</v>
      </c>
      <c r="G9" s="47">
        <v>64.164400000000001</v>
      </c>
      <c r="H9" s="47">
        <v>60.965199999999996</v>
      </c>
      <c r="I9" s="47">
        <v>57.064800000000005</v>
      </c>
      <c r="J9" s="47">
        <v>82.599299999999999</v>
      </c>
      <c r="K9" s="47">
        <v>64.960799999999992</v>
      </c>
      <c r="L9" s="47">
        <v>71.221599999999995</v>
      </c>
      <c r="M9" s="47">
        <v>43.232300000000002</v>
      </c>
      <c r="N9" s="47">
        <v>47.952300000000001</v>
      </c>
    </row>
    <row r="10" spans="1:14" x14ac:dyDescent="0.25">
      <c r="A10" s="46">
        <v>2007</v>
      </c>
      <c r="B10" s="47">
        <v>47.840600000000002</v>
      </c>
      <c r="C10" s="47">
        <v>72.787599999999998</v>
      </c>
      <c r="D10" s="47">
        <v>49.609700000000004</v>
      </c>
      <c r="E10" s="47">
        <v>52.1845</v>
      </c>
      <c r="F10" s="47">
        <v>35.528399999999998</v>
      </c>
      <c r="G10" s="47">
        <v>65.215299999999999</v>
      </c>
      <c r="H10" s="47">
        <v>62.3904</v>
      </c>
      <c r="I10" s="47">
        <v>61.543199999999999</v>
      </c>
      <c r="J10" s="47">
        <v>80.338700000000003</v>
      </c>
      <c r="K10" s="47">
        <v>66.216699999999989</v>
      </c>
      <c r="L10" s="47">
        <v>68.824799999999996</v>
      </c>
      <c r="M10" s="47">
        <v>55.757599999999996</v>
      </c>
      <c r="N10" s="47">
        <v>50.037200000000006</v>
      </c>
    </row>
    <row r="11" spans="1:14" x14ac:dyDescent="0.25">
      <c r="A11" s="46">
        <v>2008</v>
      </c>
      <c r="B11" s="47">
        <v>47.801600000000001</v>
      </c>
      <c r="C11" s="47">
        <v>75.564099999999996</v>
      </c>
      <c r="D11" s="47">
        <v>48.862200000000001</v>
      </c>
      <c r="E11" s="47">
        <v>51.130600000000001</v>
      </c>
      <c r="F11" s="47">
        <v>32.456299999999999</v>
      </c>
      <c r="G11" s="47">
        <v>66.942400000000006</v>
      </c>
      <c r="H11" s="47">
        <v>65.09620000000001</v>
      </c>
      <c r="I11" s="47">
        <v>63.952399999999997</v>
      </c>
      <c r="J11" s="47">
        <v>82.879400000000004</v>
      </c>
      <c r="K11" s="47">
        <v>69.312700000000007</v>
      </c>
      <c r="L11" s="47">
        <v>71.391800000000003</v>
      </c>
      <c r="M11" s="47">
        <v>51.962600000000002</v>
      </c>
      <c r="N11" s="47">
        <v>49.406499999999994</v>
      </c>
    </row>
    <row r="12" spans="1:14" x14ac:dyDescent="0.25">
      <c r="A12" s="46">
        <v>2009</v>
      </c>
      <c r="B12" s="47">
        <v>49.992399999999996</v>
      </c>
      <c r="C12" s="47">
        <v>76.783199999999994</v>
      </c>
      <c r="D12" s="47">
        <v>46.2881</v>
      </c>
      <c r="E12" s="47">
        <v>54.445900000000002</v>
      </c>
      <c r="F12" s="47">
        <v>32.917200000000001</v>
      </c>
      <c r="G12" s="47">
        <v>66.490499999999997</v>
      </c>
      <c r="H12" s="47">
        <v>67.501500000000007</v>
      </c>
      <c r="I12" s="47">
        <v>67.782799999999995</v>
      </c>
      <c r="J12" s="47">
        <v>87.075400000000002</v>
      </c>
      <c r="K12" s="47">
        <v>73.381600000000006</v>
      </c>
      <c r="L12" s="47">
        <v>74.555099999999996</v>
      </c>
      <c r="M12" s="47">
        <v>45.217400000000005</v>
      </c>
      <c r="N12" s="47">
        <v>51.797499999999999</v>
      </c>
    </row>
    <row r="13" spans="1:14" x14ac:dyDescent="0.25">
      <c r="A13" s="46">
        <v>2010</v>
      </c>
      <c r="B13" s="47">
        <v>49.5503</v>
      </c>
      <c r="C13" s="47">
        <v>69.037400000000005</v>
      </c>
      <c r="D13" s="47">
        <v>41.764000000000003</v>
      </c>
      <c r="E13" s="47">
        <v>52.065199999999997</v>
      </c>
      <c r="F13" s="47">
        <v>30.546499999999998</v>
      </c>
      <c r="G13" s="47">
        <v>62.479199999999999</v>
      </c>
      <c r="H13" s="47">
        <v>58.592200000000005</v>
      </c>
      <c r="I13" s="47">
        <v>64.951400000000007</v>
      </c>
      <c r="J13" s="47">
        <v>82.775099999999995</v>
      </c>
      <c r="K13" s="47">
        <v>70.5749</v>
      </c>
      <c r="L13" s="47">
        <v>69.701400000000007</v>
      </c>
      <c r="M13" s="47">
        <v>45.217400000000005</v>
      </c>
      <c r="N13" s="47">
        <v>49.303000000000004</v>
      </c>
    </row>
    <row r="14" spans="1:14" x14ac:dyDescent="0.25">
      <c r="A14" s="46">
        <v>2011</v>
      </c>
      <c r="B14" s="47">
        <v>46.420200000000001</v>
      </c>
      <c r="C14" s="47">
        <v>64.722800000000007</v>
      </c>
      <c r="D14" s="47">
        <v>41.8733</v>
      </c>
      <c r="E14" s="47">
        <v>54.052399999999999</v>
      </c>
      <c r="F14" s="47">
        <v>29.051300000000001</v>
      </c>
      <c r="G14" s="47">
        <v>58.198599999999999</v>
      </c>
      <c r="H14" s="47">
        <v>61.154899999999998</v>
      </c>
      <c r="I14" s="47">
        <v>63.392000000000003</v>
      </c>
      <c r="J14" s="47">
        <v>80.4208</v>
      </c>
      <c r="K14" s="47">
        <v>66.604699999999994</v>
      </c>
      <c r="L14" s="47">
        <v>69.436700000000002</v>
      </c>
      <c r="M14" s="47">
        <v>36</v>
      </c>
      <c r="N14" s="47">
        <v>49.083199999999998</v>
      </c>
    </row>
    <row r="15" spans="1:14" x14ac:dyDescent="0.25">
      <c r="A15" s="46">
        <v>2012</v>
      </c>
      <c r="B15" s="47">
        <v>44.901899999999998</v>
      </c>
      <c r="C15" s="47">
        <v>64.136600000000001</v>
      </c>
      <c r="D15" s="47">
        <v>35.061500000000002</v>
      </c>
      <c r="E15" s="47">
        <v>43.200200000000002</v>
      </c>
      <c r="F15" s="47">
        <v>26.061699999999998</v>
      </c>
      <c r="G15" s="47">
        <v>56.612300000000005</v>
      </c>
      <c r="H15" s="47">
        <v>54.067699999999995</v>
      </c>
      <c r="I15" s="47">
        <v>56.319300000000005</v>
      </c>
      <c r="J15" s="47">
        <v>74.5137</v>
      </c>
      <c r="K15" s="47">
        <v>60.493499999999997</v>
      </c>
      <c r="L15" s="47">
        <v>58.937799999999996</v>
      </c>
      <c r="M15" s="47">
        <v>34.963000000000001</v>
      </c>
      <c r="N15" s="47">
        <v>45.486599999999996</v>
      </c>
    </row>
    <row r="16" spans="1:14" x14ac:dyDescent="0.25">
      <c r="A16" s="46">
        <v>2013</v>
      </c>
      <c r="B16" s="47">
        <v>43.801000000000002</v>
      </c>
      <c r="C16" s="47">
        <v>64.121200000000002</v>
      </c>
      <c r="D16" s="47">
        <v>34.453499999999998</v>
      </c>
      <c r="E16" s="47">
        <v>46.745100000000001</v>
      </c>
      <c r="F16" s="47">
        <v>27.098499999999998</v>
      </c>
      <c r="G16" s="47">
        <v>57.006900000000002</v>
      </c>
      <c r="H16" s="47">
        <v>56.267299999999999</v>
      </c>
      <c r="I16" s="47">
        <v>61.292899999999996</v>
      </c>
      <c r="J16" s="47">
        <v>76.559299999999993</v>
      </c>
      <c r="K16" s="47">
        <v>64.1066</v>
      </c>
      <c r="L16" s="47">
        <v>58.746900000000004</v>
      </c>
      <c r="M16" s="47">
        <v>36.296299999999995</v>
      </c>
      <c r="N16" s="47">
        <v>45.652200000000001</v>
      </c>
    </row>
    <row r="17" spans="1:18" x14ac:dyDescent="0.25">
      <c r="A17" s="46">
        <v>2014</v>
      </c>
      <c r="B17" s="47">
        <v>42.227599999999995</v>
      </c>
      <c r="C17" s="47">
        <v>55.487900000000003</v>
      </c>
      <c r="D17" s="47">
        <v>29.683700000000002</v>
      </c>
      <c r="E17" s="47">
        <v>39.562799999999996</v>
      </c>
      <c r="F17" s="47">
        <v>19.466100000000001</v>
      </c>
      <c r="G17" s="47">
        <v>61.806199999999997</v>
      </c>
      <c r="H17" s="47">
        <v>53.379899999999999</v>
      </c>
      <c r="I17" s="47">
        <v>63.380400000000002</v>
      </c>
      <c r="J17" s="47">
        <v>74.145099999999999</v>
      </c>
      <c r="K17" s="47">
        <v>66.364800000000002</v>
      </c>
      <c r="L17" s="47">
        <v>59.469899999999996</v>
      </c>
      <c r="M17" s="47">
        <v>36.792299999999997</v>
      </c>
      <c r="N17" s="47">
        <v>45.905299999999997</v>
      </c>
    </row>
    <row r="18" spans="1:18" x14ac:dyDescent="0.25">
      <c r="A18" s="46">
        <v>2015</v>
      </c>
      <c r="B18" s="47">
        <v>39.244500000000002</v>
      </c>
      <c r="C18" s="47">
        <v>56.990399999999994</v>
      </c>
      <c r="D18" s="47">
        <v>29.4651</v>
      </c>
      <c r="E18" s="47">
        <v>40.003</v>
      </c>
      <c r="F18" s="47">
        <v>17.990500000000001</v>
      </c>
      <c r="G18" s="47">
        <v>53.539299999999997</v>
      </c>
      <c r="H18" s="47">
        <v>47.466299999999997</v>
      </c>
      <c r="I18" s="47">
        <v>52.554999999999993</v>
      </c>
      <c r="J18" s="47">
        <v>71.721800000000002</v>
      </c>
      <c r="K18" s="47">
        <v>57.093600000000002</v>
      </c>
      <c r="L18" s="47">
        <v>52.880799999999994</v>
      </c>
      <c r="M18" s="47">
        <v>36.896699999999996</v>
      </c>
      <c r="N18" s="47">
        <v>44.277100000000004</v>
      </c>
    </row>
    <row r="19" spans="1:18" x14ac:dyDescent="0.25">
      <c r="A19" s="46">
        <v>2016</v>
      </c>
      <c r="B19" s="47">
        <v>40.949200000000005</v>
      </c>
      <c r="C19" s="47">
        <v>52.150100000000002</v>
      </c>
      <c r="D19" s="47">
        <v>32.142600000000002</v>
      </c>
      <c r="E19" s="47">
        <v>43.908500000000004</v>
      </c>
      <c r="F19" s="47">
        <v>18.6983</v>
      </c>
      <c r="G19" s="47">
        <v>54.212000000000003</v>
      </c>
      <c r="H19" s="47">
        <v>49.585900000000002</v>
      </c>
      <c r="I19" s="47">
        <v>57.222999999999999</v>
      </c>
      <c r="J19" s="47">
        <v>74.438099999999991</v>
      </c>
      <c r="K19" s="47">
        <v>64.259599999999992</v>
      </c>
      <c r="L19" s="47">
        <v>54.572900000000004</v>
      </c>
      <c r="M19" s="47">
        <v>34.785199999999996</v>
      </c>
      <c r="N19" s="47">
        <v>46.211100000000002</v>
      </c>
    </row>
    <row r="20" spans="1:18" x14ac:dyDescent="0.25">
      <c r="A20" s="46">
        <v>2017</v>
      </c>
      <c r="B20" s="47">
        <v>42.825299999999999</v>
      </c>
      <c r="C20" s="47">
        <v>53.271700000000003</v>
      </c>
      <c r="D20" s="47">
        <v>35.9358</v>
      </c>
      <c r="E20" s="47">
        <v>47.927999999999997</v>
      </c>
      <c r="F20" s="47">
        <v>19.8965</v>
      </c>
      <c r="G20" s="47">
        <v>49.467299999999994</v>
      </c>
      <c r="H20" s="47">
        <v>51.006500000000003</v>
      </c>
      <c r="I20" s="47">
        <v>57.8962</v>
      </c>
      <c r="J20" s="47">
        <v>72.582100000000011</v>
      </c>
      <c r="K20" s="47">
        <v>61.762900000000002</v>
      </c>
      <c r="L20" s="47">
        <v>57.050500000000007</v>
      </c>
      <c r="M20" s="47">
        <v>34.438899999999997</v>
      </c>
      <c r="N20" s="47">
        <v>46.6175</v>
      </c>
    </row>
    <row r="21" spans="1:18" x14ac:dyDescent="0.25">
      <c r="A21" s="143">
        <v>2018</v>
      </c>
      <c r="B21" s="144">
        <v>42.038193688415468</v>
      </c>
      <c r="C21" s="144">
        <v>55.985899204109721</v>
      </c>
      <c r="D21" s="144">
        <v>33.296588535623108</v>
      </c>
      <c r="E21" s="144">
        <v>45.107051353685769</v>
      </c>
      <c r="F21" s="144">
        <v>18.886408165125072</v>
      </c>
      <c r="G21" s="144">
        <v>54.64101875442816</v>
      </c>
      <c r="H21" s="144">
        <v>50.720802927415988</v>
      </c>
      <c r="I21" s="144">
        <v>58.993745760384243</v>
      </c>
      <c r="J21" s="144">
        <v>76.431406006669178</v>
      </c>
      <c r="K21" s="144">
        <v>64.086493309203533</v>
      </c>
      <c r="L21" s="144">
        <v>54.484996761409754</v>
      </c>
      <c r="M21" s="144">
        <v>38.783658021156739</v>
      </c>
      <c r="N21" s="144">
        <v>44.991399966510379</v>
      </c>
    </row>
    <row r="29" spans="1:18" x14ac:dyDescent="0.25">
      <c r="A29" s="248"/>
      <c r="B29" s="248"/>
      <c r="C29" s="248"/>
      <c r="D29" s="248"/>
      <c r="E29" s="248"/>
      <c r="F29" s="248"/>
      <c r="G29" s="248"/>
      <c r="H29" s="248"/>
      <c r="I29" s="248"/>
      <c r="J29" s="248"/>
    </row>
    <row r="30" spans="1:18" x14ac:dyDescent="0.25">
      <c r="A30" s="248"/>
      <c r="B30" s="248"/>
      <c r="C30" s="248"/>
      <c r="D30" s="248"/>
      <c r="E30" s="248"/>
      <c r="F30" s="248"/>
      <c r="G30" s="248"/>
      <c r="H30" s="248"/>
      <c r="I30" s="248"/>
      <c r="J30" s="248"/>
    </row>
    <row r="31" spans="1:18" x14ac:dyDescent="0.25">
      <c r="A31" s="248"/>
      <c r="B31" s="248"/>
      <c r="C31" s="248"/>
      <c r="D31" s="248"/>
      <c r="E31" s="248"/>
      <c r="F31" s="248"/>
      <c r="G31" s="248"/>
      <c r="H31" s="248"/>
      <c r="I31" s="248"/>
      <c r="J31" s="248"/>
      <c r="K31" s="248"/>
    </row>
    <row r="32" spans="1:18" x14ac:dyDescent="0.25">
      <c r="A32" s="248"/>
      <c r="B32" s="248"/>
      <c r="C32" s="248"/>
      <c r="D32" s="248"/>
      <c r="E32" s="248"/>
      <c r="F32" s="248"/>
      <c r="G32" s="248"/>
      <c r="H32" s="248"/>
      <c r="I32" s="248"/>
      <c r="J32" s="248"/>
      <c r="K32" s="248"/>
      <c r="L32" s="248"/>
      <c r="M32" s="248"/>
      <c r="N32" s="248"/>
      <c r="O32" s="248"/>
      <c r="P32" s="248"/>
      <c r="Q32" s="248"/>
      <c r="R32" s="248"/>
    </row>
    <row r="33" spans="1:18" x14ac:dyDescent="0.25">
      <c r="A33" s="48"/>
      <c r="B33" s="48"/>
      <c r="C33" s="48"/>
      <c r="D33" s="48"/>
      <c r="E33" s="48"/>
      <c r="F33" s="48"/>
      <c r="G33" s="48"/>
      <c r="H33" s="48"/>
      <c r="I33" s="48"/>
      <c r="J33" s="48"/>
      <c r="K33" s="48"/>
      <c r="L33" s="48"/>
      <c r="M33" s="48"/>
      <c r="N33" s="248"/>
      <c r="O33" s="248"/>
      <c r="P33" s="248"/>
      <c r="Q33" s="248"/>
      <c r="R33" s="248"/>
    </row>
    <row r="34" spans="1:18" x14ac:dyDescent="0.25">
      <c r="A34" s="49"/>
      <c r="B34" s="49"/>
      <c r="C34" s="49"/>
      <c r="D34" s="49" t="s">
        <v>74</v>
      </c>
      <c r="E34" s="49" t="s">
        <v>75</v>
      </c>
      <c r="F34" s="49" t="s">
        <v>77</v>
      </c>
      <c r="G34" s="49" t="s">
        <v>79</v>
      </c>
      <c r="H34" s="49" t="s">
        <v>80</v>
      </c>
      <c r="I34" s="49" t="s">
        <v>84</v>
      </c>
      <c r="J34" s="49" t="s">
        <v>86</v>
      </c>
      <c r="K34" s="49" t="s">
        <v>186</v>
      </c>
      <c r="L34" s="49" t="s">
        <v>187</v>
      </c>
      <c r="M34" s="49" t="s">
        <v>91</v>
      </c>
      <c r="N34" s="248"/>
      <c r="O34" s="248"/>
      <c r="P34" s="248"/>
      <c r="Q34" s="248"/>
      <c r="R34" s="248"/>
    </row>
    <row r="35" spans="1:18" x14ac:dyDescent="0.25">
      <c r="A35" s="49" t="s">
        <v>101</v>
      </c>
      <c r="B35" s="49">
        <v>2006</v>
      </c>
      <c r="C35" s="49"/>
      <c r="D35" s="50">
        <f>B9</f>
        <v>50.118300000000005</v>
      </c>
      <c r="E35" s="50">
        <f>C9</f>
        <v>71.112299999999991</v>
      </c>
      <c r="F35" s="49"/>
      <c r="G35" s="49"/>
      <c r="H35" s="49"/>
      <c r="I35" s="49"/>
      <c r="J35" s="49"/>
      <c r="K35" s="49"/>
      <c r="L35" s="49"/>
      <c r="M35" s="49"/>
      <c r="N35" s="248"/>
      <c r="O35" s="248"/>
      <c r="P35" s="248"/>
      <c r="Q35" s="248"/>
      <c r="R35" s="248"/>
    </row>
    <row r="36" spans="1:18" x14ac:dyDescent="0.25">
      <c r="A36" s="49"/>
      <c r="B36" s="49">
        <v>2007</v>
      </c>
      <c r="C36" s="49"/>
      <c r="D36" s="50">
        <f t="shared" ref="D36:E36" si="0">B10</f>
        <v>47.840600000000002</v>
      </c>
      <c r="E36" s="50">
        <f t="shared" si="0"/>
        <v>72.787599999999998</v>
      </c>
      <c r="F36" s="49"/>
      <c r="G36" s="49"/>
      <c r="H36" s="49"/>
      <c r="I36" s="49"/>
      <c r="J36" s="49"/>
      <c r="K36" s="49"/>
      <c r="L36" s="49"/>
      <c r="M36" s="49"/>
      <c r="N36" s="248"/>
      <c r="O36" s="248"/>
      <c r="P36" s="248"/>
      <c r="Q36" s="248"/>
      <c r="R36" s="248"/>
    </row>
    <row r="37" spans="1:18" x14ac:dyDescent="0.25">
      <c r="A37" s="49"/>
      <c r="B37" s="49">
        <v>2008</v>
      </c>
      <c r="C37" s="49"/>
      <c r="D37" s="50">
        <f t="shared" ref="D37:E37" si="1">B11</f>
        <v>47.801600000000001</v>
      </c>
      <c r="E37" s="50">
        <f t="shared" si="1"/>
        <v>75.564099999999996</v>
      </c>
      <c r="F37" s="49"/>
      <c r="G37" s="49"/>
      <c r="H37" s="49"/>
      <c r="I37" s="49"/>
      <c r="J37" s="49"/>
      <c r="K37" s="49"/>
      <c r="L37" s="49"/>
      <c r="M37" s="49"/>
      <c r="N37" s="248"/>
      <c r="O37" s="248"/>
      <c r="P37" s="248"/>
      <c r="Q37" s="248"/>
      <c r="R37" s="248"/>
    </row>
    <row r="38" spans="1:18" x14ac:dyDescent="0.25">
      <c r="A38" s="49"/>
      <c r="B38" s="49">
        <v>2009</v>
      </c>
      <c r="C38" s="49"/>
      <c r="D38" s="50">
        <f t="shared" ref="D38:E38" si="2">B12</f>
        <v>49.992399999999996</v>
      </c>
      <c r="E38" s="50">
        <f t="shared" si="2"/>
        <v>76.783199999999994</v>
      </c>
      <c r="F38" s="49"/>
      <c r="G38" s="49"/>
      <c r="H38" s="49"/>
      <c r="I38" s="49"/>
      <c r="J38" s="49"/>
      <c r="K38" s="49"/>
      <c r="L38" s="49"/>
      <c r="M38" s="49"/>
      <c r="N38" s="248"/>
      <c r="O38" s="248"/>
      <c r="P38" s="248"/>
      <c r="Q38" s="248"/>
      <c r="R38" s="248"/>
    </row>
    <row r="39" spans="1:18" x14ac:dyDescent="0.25">
      <c r="A39" s="49"/>
      <c r="B39" s="49">
        <v>2010</v>
      </c>
      <c r="C39" s="49"/>
      <c r="D39" s="50">
        <f t="shared" ref="D39:E39" si="3">B13</f>
        <v>49.5503</v>
      </c>
      <c r="E39" s="50">
        <f t="shared" si="3"/>
        <v>69.037400000000005</v>
      </c>
      <c r="F39" s="49"/>
      <c r="G39" s="49"/>
      <c r="H39" s="49"/>
      <c r="I39" s="49"/>
      <c r="J39" s="49"/>
      <c r="K39" s="49"/>
      <c r="L39" s="49"/>
      <c r="M39" s="49"/>
    </row>
    <row r="40" spans="1:18" x14ac:dyDescent="0.25">
      <c r="A40" s="49"/>
      <c r="B40" s="49">
        <v>2011</v>
      </c>
      <c r="C40" s="49"/>
      <c r="D40" s="50">
        <f t="shared" ref="D40:E40" si="4">B14</f>
        <v>46.420200000000001</v>
      </c>
      <c r="E40" s="50">
        <f t="shared" si="4"/>
        <v>64.722800000000007</v>
      </c>
      <c r="F40" s="49"/>
      <c r="G40" s="49"/>
      <c r="H40" s="49"/>
      <c r="I40" s="49"/>
      <c r="J40" s="49"/>
      <c r="K40" s="49"/>
      <c r="L40" s="49"/>
      <c r="M40" s="49"/>
    </row>
    <row r="41" spans="1:18" x14ac:dyDescent="0.25">
      <c r="A41" s="49"/>
      <c r="B41" s="49">
        <v>2012</v>
      </c>
      <c r="C41" s="49"/>
      <c r="D41" s="50">
        <f t="shared" ref="D41:E41" si="5">B15</f>
        <v>44.901899999999998</v>
      </c>
      <c r="E41" s="50">
        <f t="shared" si="5"/>
        <v>64.136600000000001</v>
      </c>
      <c r="F41" s="49"/>
      <c r="G41" s="49"/>
      <c r="H41" s="49"/>
      <c r="I41" s="49"/>
      <c r="J41" s="49"/>
      <c r="K41" s="49"/>
      <c r="L41" s="49"/>
      <c r="M41" s="49"/>
    </row>
    <row r="42" spans="1:18" x14ac:dyDescent="0.25">
      <c r="A42" s="49"/>
      <c r="B42" s="49">
        <v>2013</v>
      </c>
      <c r="C42" s="49"/>
      <c r="D42" s="50">
        <f t="shared" ref="D42:E42" si="6">B16</f>
        <v>43.801000000000002</v>
      </c>
      <c r="E42" s="50">
        <f t="shared" si="6"/>
        <v>64.121200000000002</v>
      </c>
      <c r="F42" s="49"/>
      <c r="G42" s="49"/>
      <c r="H42" s="49"/>
      <c r="I42" s="49"/>
      <c r="J42" s="49"/>
      <c r="K42" s="49"/>
      <c r="L42" s="49"/>
      <c r="M42" s="49"/>
    </row>
    <row r="43" spans="1:18" x14ac:dyDescent="0.25">
      <c r="A43" s="49"/>
      <c r="B43" s="49">
        <v>2014</v>
      </c>
      <c r="C43" s="49"/>
      <c r="D43" s="50">
        <f t="shared" ref="D43:E43" si="7">B17</f>
        <v>42.227599999999995</v>
      </c>
      <c r="E43" s="50">
        <f t="shared" si="7"/>
        <v>55.487900000000003</v>
      </c>
      <c r="F43" s="49"/>
      <c r="G43" s="49"/>
      <c r="H43" s="49"/>
      <c r="I43" s="49"/>
      <c r="J43" s="49"/>
      <c r="K43" s="49"/>
      <c r="L43" s="49"/>
      <c r="M43" s="49"/>
    </row>
    <row r="44" spans="1:18" x14ac:dyDescent="0.25">
      <c r="A44" s="49"/>
      <c r="B44" s="49">
        <v>2015</v>
      </c>
      <c r="C44" s="49"/>
      <c r="D44" s="50">
        <f t="shared" ref="D44:E44" si="8">B18</f>
        <v>39.244500000000002</v>
      </c>
      <c r="E44" s="50">
        <f t="shared" si="8"/>
        <v>56.990399999999994</v>
      </c>
      <c r="F44" s="49"/>
      <c r="G44" s="49"/>
      <c r="H44" s="49"/>
      <c r="I44" s="49"/>
      <c r="J44" s="49"/>
      <c r="K44" s="49"/>
      <c r="L44" s="49"/>
      <c r="M44" s="49"/>
    </row>
    <row r="45" spans="1:18" x14ac:dyDescent="0.25">
      <c r="A45" s="49"/>
      <c r="B45" s="49">
        <v>2016</v>
      </c>
      <c r="C45" s="49"/>
      <c r="D45" s="50">
        <f t="shared" ref="D45:E45" si="9">B19</f>
        <v>40.949200000000005</v>
      </c>
      <c r="E45" s="50">
        <f t="shared" si="9"/>
        <v>52.150100000000002</v>
      </c>
      <c r="F45" s="49"/>
      <c r="G45" s="49"/>
      <c r="H45" s="49"/>
      <c r="I45" s="49"/>
      <c r="J45" s="49"/>
      <c r="K45" s="49"/>
      <c r="L45" s="49"/>
      <c r="M45" s="49"/>
    </row>
    <row r="46" spans="1:18" x14ac:dyDescent="0.25">
      <c r="A46" s="49"/>
      <c r="B46" s="49">
        <v>2017</v>
      </c>
      <c r="C46" s="49"/>
      <c r="D46" s="50">
        <f t="shared" ref="D46:E47" si="10">B20</f>
        <v>42.825299999999999</v>
      </c>
      <c r="E46" s="50">
        <f t="shared" si="10"/>
        <v>53.271700000000003</v>
      </c>
      <c r="F46" s="49"/>
      <c r="G46" s="49"/>
      <c r="H46" s="49"/>
      <c r="I46" s="49"/>
      <c r="J46" s="49"/>
      <c r="K46" s="49"/>
      <c r="L46" s="49"/>
      <c r="M46" s="49"/>
    </row>
    <row r="47" spans="1:18" x14ac:dyDescent="0.25">
      <c r="A47" s="49"/>
      <c r="B47" s="49">
        <v>2018</v>
      </c>
      <c r="C47" s="49"/>
      <c r="D47" s="50">
        <f t="shared" si="10"/>
        <v>42.038193688415468</v>
      </c>
      <c r="E47" s="50">
        <f t="shared" si="10"/>
        <v>55.985899204109721</v>
      </c>
      <c r="F47" s="49"/>
      <c r="G47" s="49"/>
      <c r="H47" s="49"/>
      <c r="I47" s="49"/>
      <c r="J47" s="49"/>
      <c r="K47" s="49"/>
      <c r="L47" s="49"/>
      <c r="M47" s="49"/>
    </row>
    <row r="48" spans="1:18" x14ac:dyDescent="0.25">
      <c r="A48" s="49"/>
      <c r="B48" s="49"/>
      <c r="C48" s="49"/>
      <c r="D48" s="49"/>
      <c r="E48" s="49"/>
      <c r="F48" s="49"/>
      <c r="G48" s="49"/>
      <c r="H48" s="49"/>
      <c r="I48" s="49"/>
      <c r="J48" s="49"/>
      <c r="K48" s="49"/>
      <c r="L48" s="49"/>
      <c r="M48" s="49"/>
    </row>
    <row r="49" spans="1:13" x14ac:dyDescent="0.25">
      <c r="A49" s="49" t="s">
        <v>40</v>
      </c>
      <c r="B49" s="49"/>
      <c r="C49" s="49"/>
      <c r="D49" s="49"/>
      <c r="E49" s="49"/>
      <c r="F49" s="49"/>
      <c r="G49" s="49"/>
      <c r="H49" s="49"/>
      <c r="I49" s="49"/>
      <c r="J49" s="49"/>
      <c r="K49" s="49"/>
      <c r="L49" s="49"/>
      <c r="M49" s="49"/>
    </row>
    <row r="50" spans="1:13" x14ac:dyDescent="0.25">
      <c r="A50" s="49"/>
      <c r="B50" s="49">
        <v>2006</v>
      </c>
      <c r="C50" s="49"/>
      <c r="D50" s="49"/>
      <c r="E50" s="49"/>
      <c r="F50" s="50">
        <f>D9</f>
        <v>52.784600000000005</v>
      </c>
      <c r="G50" s="50">
        <f t="shared" ref="G50:H50" si="11">E9</f>
        <v>58.925700000000006</v>
      </c>
      <c r="H50" s="50">
        <f t="shared" si="11"/>
        <v>39.678699999999999</v>
      </c>
      <c r="I50" s="49"/>
      <c r="J50" s="49"/>
      <c r="K50" s="49"/>
      <c r="L50" s="49"/>
      <c r="M50" s="49"/>
    </row>
    <row r="51" spans="1:13" x14ac:dyDescent="0.25">
      <c r="A51" s="49"/>
      <c r="B51" s="49">
        <v>2007</v>
      </c>
      <c r="C51" s="49"/>
      <c r="D51" s="49"/>
      <c r="E51" s="49"/>
      <c r="F51" s="50">
        <f t="shared" ref="F51:F62" si="12">D10</f>
        <v>49.609700000000004</v>
      </c>
      <c r="G51" s="50">
        <f t="shared" ref="G51:G62" si="13">E10</f>
        <v>52.1845</v>
      </c>
      <c r="H51" s="50">
        <f t="shared" ref="H51:H62" si="14">F10</f>
        <v>35.528399999999998</v>
      </c>
      <c r="I51" s="49"/>
      <c r="J51" s="49"/>
      <c r="K51" s="49"/>
      <c r="L51" s="49"/>
      <c r="M51" s="49"/>
    </row>
    <row r="52" spans="1:13" x14ac:dyDescent="0.25">
      <c r="A52" s="49"/>
      <c r="B52" s="49">
        <v>2008</v>
      </c>
      <c r="C52" s="49"/>
      <c r="D52" s="49"/>
      <c r="E52" s="49"/>
      <c r="F52" s="50">
        <f t="shared" si="12"/>
        <v>48.862200000000001</v>
      </c>
      <c r="G52" s="50">
        <f t="shared" si="13"/>
        <v>51.130600000000001</v>
      </c>
      <c r="H52" s="50">
        <f t="shared" si="14"/>
        <v>32.456299999999999</v>
      </c>
      <c r="I52" s="49"/>
      <c r="J52" s="49"/>
      <c r="K52" s="49"/>
      <c r="L52" s="49"/>
      <c r="M52" s="49"/>
    </row>
    <row r="53" spans="1:13" x14ac:dyDescent="0.25">
      <c r="A53" s="49"/>
      <c r="B53" s="49">
        <v>2009</v>
      </c>
      <c r="C53" s="49"/>
      <c r="D53" s="49"/>
      <c r="E53" s="49"/>
      <c r="F53" s="50">
        <f t="shared" si="12"/>
        <v>46.2881</v>
      </c>
      <c r="G53" s="50">
        <f t="shared" si="13"/>
        <v>54.445900000000002</v>
      </c>
      <c r="H53" s="50">
        <f t="shared" si="14"/>
        <v>32.917200000000001</v>
      </c>
      <c r="I53" s="49"/>
      <c r="J53" s="49"/>
      <c r="K53" s="49"/>
      <c r="L53" s="49"/>
      <c r="M53" s="49"/>
    </row>
    <row r="54" spans="1:13" x14ac:dyDescent="0.25">
      <c r="A54" s="49"/>
      <c r="B54" s="49">
        <v>2010</v>
      </c>
      <c r="C54" s="49"/>
      <c r="D54" s="49"/>
      <c r="E54" s="49"/>
      <c r="F54" s="50">
        <f t="shared" si="12"/>
        <v>41.764000000000003</v>
      </c>
      <c r="G54" s="50">
        <f t="shared" si="13"/>
        <v>52.065199999999997</v>
      </c>
      <c r="H54" s="50">
        <f t="shared" si="14"/>
        <v>30.546499999999998</v>
      </c>
      <c r="I54" s="49"/>
      <c r="J54" s="49"/>
      <c r="K54" s="49"/>
      <c r="L54" s="49"/>
      <c r="M54" s="49"/>
    </row>
    <row r="55" spans="1:13" x14ac:dyDescent="0.25">
      <c r="A55" s="49"/>
      <c r="B55" s="49">
        <v>2011</v>
      </c>
      <c r="C55" s="49"/>
      <c r="D55" s="49"/>
      <c r="E55" s="49"/>
      <c r="F55" s="50">
        <f t="shared" si="12"/>
        <v>41.8733</v>
      </c>
      <c r="G55" s="50">
        <f t="shared" si="13"/>
        <v>54.052399999999999</v>
      </c>
      <c r="H55" s="50">
        <f t="shared" si="14"/>
        <v>29.051300000000001</v>
      </c>
      <c r="I55" s="49"/>
      <c r="J55" s="49"/>
      <c r="K55" s="49"/>
      <c r="L55" s="49"/>
      <c r="M55" s="49"/>
    </row>
    <row r="56" spans="1:13" x14ac:dyDescent="0.25">
      <c r="A56" s="49"/>
      <c r="B56" s="49">
        <v>2012</v>
      </c>
      <c r="C56" s="49"/>
      <c r="D56" s="49"/>
      <c r="E56" s="49"/>
      <c r="F56" s="50">
        <f t="shared" si="12"/>
        <v>35.061500000000002</v>
      </c>
      <c r="G56" s="50">
        <f t="shared" si="13"/>
        <v>43.200200000000002</v>
      </c>
      <c r="H56" s="50">
        <f t="shared" si="14"/>
        <v>26.061699999999998</v>
      </c>
      <c r="I56" s="49"/>
      <c r="J56" s="49"/>
      <c r="K56" s="49"/>
      <c r="L56" s="49"/>
      <c r="M56" s="49"/>
    </row>
    <row r="57" spans="1:13" x14ac:dyDescent="0.25">
      <c r="A57" s="49"/>
      <c r="B57" s="49">
        <v>2013</v>
      </c>
      <c r="C57" s="49"/>
      <c r="D57" s="49"/>
      <c r="E57" s="49"/>
      <c r="F57" s="50">
        <f t="shared" si="12"/>
        <v>34.453499999999998</v>
      </c>
      <c r="G57" s="50">
        <f t="shared" si="13"/>
        <v>46.745100000000001</v>
      </c>
      <c r="H57" s="50">
        <f t="shared" si="14"/>
        <v>27.098499999999998</v>
      </c>
      <c r="I57" s="49"/>
      <c r="J57" s="49"/>
      <c r="K57" s="49"/>
      <c r="L57" s="49"/>
      <c r="M57" s="49"/>
    </row>
    <row r="58" spans="1:13" x14ac:dyDescent="0.25">
      <c r="A58" s="49"/>
      <c r="B58" s="49">
        <v>2014</v>
      </c>
      <c r="C58" s="49"/>
      <c r="D58" s="49"/>
      <c r="E58" s="49"/>
      <c r="F58" s="50">
        <f t="shared" si="12"/>
        <v>29.683700000000002</v>
      </c>
      <c r="G58" s="50">
        <f t="shared" si="13"/>
        <v>39.562799999999996</v>
      </c>
      <c r="H58" s="50">
        <f t="shared" si="14"/>
        <v>19.466100000000001</v>
      </c>
      <c r="I58" s="49"/>
      <c r="J58" s="49"/>
      <c r="K58" s="49"/>
      <c r="L58" s="49"/>
      <c r="M58" s="49"/>
    </row>
    <row r="59" spans="1:13" x14ac:dyDescent="0.25">
      <c r="A59" s="49"/>
      <c r="B59" s="49">
        <v>2015</v>
      </c>
      <c r="C59" s="49"/>
      <c r="D59" s="49"/>
      <c r="E59" s="49"/>
      <c r="F59" s="50">
        <f t="shared" si="12"/>
        <v>29.4651</v>
      </c>
      <c r="G59" s="50">
        <f t="shared" si="13"/>
        <v>40.003</v>
      </c>
      <c r="H59" s="50">
        <f t="shared" si="14"/>
        <v>17.990500000000001</v>
      </c>
      <c r="I59" s="49"/>
      <c r="J59" s="49"/>
      <c r="K59" s="49"/>
      <c r="L59" s="49"/>
      <c r="M59" s="49"/>
    </row>
    <row r="60" spans="1:13" x14ac:dyDescent="0.25">
      <c r="A60" s="49"/>
      <c r="B60" s="49">
        <v>2016</v>
      </c>
      <c r="C60" s="49"/>
      <c r="D60" s="49"/>
      <c r="E60" s="49"/>
      <c r="F60" s="50">
        <f t="shared" si="12"/>
        <v>32.142600000000002</v>
      </c>
      <c r="G60" s="50">
        <f t="shared" si="13"/>
        <v>43.908500000000004</v>
      </c>
      <c r="H60" s="50">
        <f t="shared" si="14"/>
        <v>18.6983</v>
      </c>
      <c r="I60" s="49"/>
      <c r="J60" s="49"/>
      <c r="K60" s="49"/>
      <c r="L60" s="49"/>
      <c r="M60" s="49"/>
    </row>
    <row r="61" spans="1:13" x14ac:dyDescent="0.25">
      <c r="A61" s="49"/>
      <c r="B61" s="49">
        <v>2017</v>
      </c>
      <c r="C61" s="49"/>
      <c r="D61" s="49"/>
      <c r="E61" s="49"/>
      <c r="F61" s="50">
        <f t="shared" si="12"/>
        <v>35.9358</v>
      </c>
      <c r="G61" s="50">
        <f t="shared" si="13"/>
        <v>47.927999999999997</v>
      </c>
      <c r="H61" s="50">
        <f t="shared" si="14"/>
        <v>19.8965</v>
      </c>
      <c r="I61" s="49"/>
      <c r="J61" s="49"/>
      <c r="K61" s="49"/>
      <c r="L61" s="49"/>
      <c r="M61" s="49"/>
    </row>
    <row r="62" spans="1:13" x14ac:dyDescent="0.25">
      <c r="A62" s="49"/>
      <c r="B62" s="49">
        <v>2018</v>
      </c>
      <c r="C62" s="49"/>
      <c r="D62" s="49"/>
      <c r="E62" s="49"/>
      <c r="F62" s="50">
        <f t="shared" si="12"/>
        <v>33.296588535623108</v>
      </c>
      <c r="G62" s="50">
        <f t="shared" si="13"/>
        <v>45.107051353685769</v>
      </c>
      <c r="H62" s="50">
        <f t="shared" si="14"/>
        <v>18.886408165125072</v>
      </c>
      <c r="I62" s="49"/>
      <c r="J62" s="49"/>
      <c r="K62" s="49"/>
      <c r="L62" s="49"/>
      <c r="M62" s="49"/>
    </row>
    <row r="63" spans="1:13" x14ac:dyDescent="0.25">
      <c r="A63" s="49"/>
      <c r="B63" s="49"/>
      <c r="C63" s="49"/>
      <c r="D63" s="49"/>
      <c r="E63" s="49"/>
      <c r="F63" s="49"/>
      <c r="G63" s="49"/>
      <c r="H63" s="49"/>
      <c r="I63" s="49"/>
      <c r="J63" s="49"/>
      <c r="K63" s="49"/>
      <c r="L63" s="49"/>
      <c r="M63" s="49"/>
    </row>
    <row r="64" spans="1:13" x14ac:dyDescent="0.25">
      <c r="A64" s="49" t="s">
        <v>102</v>
      </c>
      <c r="B64" s="49"/>
      <c r="C64" s="49"/>
      <c r="D64" s="49"/>
      <c r="E64" s="49"/>
      <c r="F64" s="49"/>
      <c r="G64" s="49"/>
      <c r="H64" s="49"/>
      <c r="I64" s="49"/>
      <c r="J64" s="49"/>
      <c r="K64" s="49"/>
      <c r="L64" s="49"/>
      <c r="M64" s="49"/>
    </row>
    <row r="65" spans="1:13" x14ac:dyDescent="0.25">
      <c r="A65" s="49"/>
      <c r="B65" s="49">
        <v>2006</v>
      </c>
      <c r="C65" s="49"/>
      <c r="D65" s="49"/>
      <c r="E65" s="49"/>
      <c r="F65" s="49"/>
      <c r="G65" s="49"/>
      <c r="H65" s="49"/>
      <c r="I65" s="50">
        <f>G9</f>
        <v>64.164400000000001</v>
      </c>
      <c r="J65" s="50">
        <f t="shared" ref="J65:M65" si="15">H9</f>
        <v>60.965199999999996</v>
      </c>
      <c r="K65" s="50">
        <f t="shared" si="15"/>
        <v>57.064800000000005</v>
      </c>
      <c r="L65" s="50">
        <f t="shared" si="15"/>
        <v>82.599299999999999</v>
      </c>
      <c r="M65" s="50">
        <f t="shared" si="15"/>
        <v>64.960799999999992</v>
      </c>
    </row>
    <row r="66" spans="1:13" x14ac:dyDescent="0.25">
      <c r="A66" s="49"/>
      <c r="B66" s="49">
        <v>2007</v>
      </c>
      <c r="C66" s="49"/>
      <c r="D66" s="49"/>
      <c r="E66" s="49"/>
      <c r="F66" s="49"/>
      <c r="G66" s="49"/>
      <c r="H66" s="49"/>
      <c r="I66" s="50">
        <f t="shared" ref="I66:I77" si="16">G10</f>
        <v>65.215299999999999</v>
      </c>
      <c r="J66" s="50">
        <f t="shared" ref="J66:J77" si="17">H10</f>
        <v>62.3904</v>
      </c>
      <c r="K66" s="50">
        <f t="shared" ref="K66:K77" si="18">I10</f>
        <v>61.543199999999999</v>
      </c>
      <c r="L66" s="50">
        <f t="shared" ref="L66:L77" si="19">J10</f>
        <v>80.338700000000003</v>
      </c>
      <c r="M66" s="50">
        <f t="shared" ref="M66:M77" si="20">K10</f>
        <v>66.216699999999989</v>
      </c>
    </row>
    <row r="67" spans="1:13" x14ac:dyDescent="0.25">
      <c r="A67" s="49"/>
      <c r="B67" s="49">
        <v>2008</v>
      </c>
      <c r="C67" s="49"/>
      <c r="D67" s="49"/>
      <c r="E67" s="49"/>
      <c r="F67" s="49"/>
      <c r="G67" s="49"/>
      <c r="H67" s="49"/>
      <c r="I67" s="50">
        <f t="shared" si="16"/>
        <v>66.942400000000006</v>
      </c>
      <c r="J67" s="50">
        <f t="shared" si="17"/>
        <v>65.09620000000001</v>
      </c>
      <c r="K67" s="50">
        <f t="shared" si="18"/>
        <v>63.952399999999997</v>
      </c>
      <c r="L67" s="50">
        <f t="shared" si="19"/>
        <v>82.879400000000004</v>
      </c>
      <c r="M67" s="50">
        <f t="shared" si="20"/>
        <v>69.312700000000007</v>
      </c>
    </row>
    <row r="68" spans="1:13" x14ac:dyDescent="0.25">
      <c r="A68" s="49"/>
      <c r="B68" s="49">
        <v>2009</v>
      </c>
      <c r="C68" s="49"/>
      <c r="D68" s="49"/>
      <c r="E68" s="49"/>
      <c r="F68" s="49"/>
      <c r="G68" s="49"/>
      <c r="H68" s="49"/>
      <c r="I68" s="50">
        <f t="shared" si="16"/>
        <v>66.490499999999997</v>
      </c>
      <c r="J68" s="50">
        <f t="shared" si="17"/>
        <v>67.501500000000007</v>
      </c>
      <c r="K68" s="50">
        <f t="shared" si="18"/>
        <v>67.782799999999995</v>
      </c>
      <c r="L68" s="50">
        <f t="shared" si="19"/>
        <v>87.075400000000002</v>
      </c>
      <c r="M68" s="50">
        <f t="shared" si="20"/>
        <v>73.381600000000006</v>
      </c>
    </row>
    <row r="69" spans="1:13" x14ac:dyDescent="0.25">
      <c r="A69" s="49"/>
      <c r="B69" s="49">
        <v>2010</v>
      </c>
      <c r="C69" s="49"/>
      <c r="D69" s="49"/>
      <c r="E69" s="49"/>
      <c r="F69" s="49"/>
      <c r="G69" s="49"/>
      <c r="H69" s="49"/>
      <c r="I69" s="50">
        <f t="shared" si="16"/>
        <v>62.479199999999999</v>
      </c>
      <c r="J69" s="50">
        <f t="shared" si="17"/>
        <v>58.592200000000005</v>
      </c>
      <c r="K69" s="50">
        <f t="shared" si="18"/>
        <v>64.951400000000007</v>
      </c>
      <c r="L69" s="50">
        <f t="shared" si="19"/>
        <v>82.775099999999995</v>
      </c>
      <c r="M69" s="50">
        <f t="shared" si="20"/>
        <v>70.5749</v>
      </c>
    </row>
    <row r="70" spans="1:13" x14ac:dyDescent="0.25">
      <c r="A70" s="49"/>
      <c r="B70" s="49">
        <v>2011</v>
      </c>
      <c r="C70" s="49"/>
      <c r="D70" s="49"/>
      <c r="E70" s="49"/>
      <c r="F70" s="49"/>
      <c r="G70" s="49"/>
      <c r="H70" s="49"/>
      <c r="I70" s="50">
        <f t="shared" si="16"/>
        <v>58.198599999999999</v>
      </c>
      <c r="J70" s="50">
        <f t="shared" si="17"/>
        <v>61.154899999999998</v>
      </c>
      <c r="K70" s="50">
        <f t="shared" si="18"/>
        <v>63.392000000000003</v>
      </c>
      <c r="L70" s="50">
        <f t="shared" si="19"/>
        <v>80.4208</v>
      </c>
      <c r="M70" s="50">
        <f t="shared" si="20"/>
        <v>66.604699999999994</v>
      </c>
    </row>
    <row r="71" spans="1:13" x14ac:dyDescent="0.25">
      <c r="A71" s="49"/>
      <c r="B71" s="49">
        <v>2012</v>
      </c>
      <c r="C71" s="49"/>
      <c r="D71" s="49"/>
      <c r="E71" s="49"/>
      <c r="F71" s="49"/>
      <c r="G71" s="49"/>
      <c r="H71" s="49"/>
      <c r="I71" s="50">
        <f t="shared" si="16"/>
        <v>56.612300000000005</v>
      </c>
      <c r="J71" s="50">
        <f t="shared" si="17"/>
        <v>54.067699999999995</v>
      </c>
      <c r="K71" s="50">
        <f t="shared" si="18"/>
        <v>56.319300000000005</v>
      </c>
      <c r="L71" s="50">
        <f t="shared" si="19"/>
        <v>74.5137</v>
      </c>
      <c r="M71" s="50">
        <f t="shared" si="20"/>
        <v>60.493499999999997</v>
      </c>
    </row>
    <row r="72" spans="1:13" x14ac:dyDescent="0.25">
      <c r="A72" s="49"/>
      <c r="B72" s="49">
        <v>2013</v>
      </c>
      <c r="C72" s="49"/>
      <c r="D72" s="49"/>
      <c r="E72" s="49"/>
      <c r="F72" s="49"/>
      <c r="G72" s="49"/>
      <c r="H72" s="49"/>
      <c r="I72" s="50">
        <f t="shared" si="16"/>
        <v>57.006900000000002</v>
      </c>
      <c r="J72" s="50">
        <f t="shared" si="17"/>
        <v>56.267299999999999</v>
      </c>
      <c r="K72" s="50">
        <f t="shared" si="18"/>
        <v>61.292899999999996</v>
      </c>
      <c r="L72" s="50">
        <f t="shared" si="19"/>
        <v>76.559299999999993</v>
      </c>
      <c r="M72" s="50">
        <f t="shared" si="20"/>
        <v>64.1066</v>
      </c>
    </row>
    <row r="73" spans="1:13" x14ac:dyDescent="0.25">
      <c r="A73" s="49"/>
      <c r="B73" s="49">
        <v>2014</v>
      </c>
      <c r="C73" s="49"/>
      <c r="D73" s="49"/>
      <c r="E73" s="49"/>
      <c r="F73" s="49"/>
      <c r="G73" s="49"/>
      <c r="H73" s="49"/>
      <c r="I73" s="50">
        <f t="shared" si="16"/>
        <v>61.806199999999997</v>
      </c>
      <c r="J73" s="50">
        <f t="shared" si="17"/>
        <v>53.379899999999999</v>
      </c>
      <c r="K73" s="50">
        <f t="shared" si="18"/>
        <v>63.380400000000002</v>
      </c>
      <c r="L73" s="50">
        <f t="shared" si="19"/>
        <v>74.145099999999999</v>
      </c>
      <c r="M73" s="50">
        <f t="shared" si="20"/>
        <v>66.364800000000002</v>
      </c>
    </row>
    <row r="74" spans="1:13" x14ac:dyDescent="0.25">
      <c r="A74" s="49"/>
      <c r="B74" s="49">
        <v>2015</v>
      </c>
      <c r="C74" s="49"/>
      <c r="D74" s="49"/>
      <c r="E74" s="49"/>
      <c r="F74" s="49"/>
      <c r="G74" s="49"/>
      <c r="H74" s="49"/>
      <c r="I74" s="50">
        <f t="shared" si="16"/>
        <v>53.539299999999997</v>
      </c>
      <c r="J74" s="50">
        <f t="shared" si="17"/>
        <v>47.466299999999997</v>
      </c>
      <c r="K74" s="50">
        <f t="shared" si="18"/>
        <v>52.554999999999993</v>
      </c>
      <c r="L74" s="50">
        <f t="shared" si="19"/>
        <v>71.721800000000002</v>
      </c>
      <c r="M74" s="50">
        <f t="shared" si="20"/>
        <v>57.093600000000002</v>
      </c>
    </row>
    <row r="75" spans="1:13" x14ac:dyDescent="0.25">
      <c r="A75" s="49"/>
      <c r="B75" s="49">
        <v>2016</v>
      </c>
      <c r="C75" s="49"/>
      <c r="D75" s="49"/>
      <c r="E75" s="49"/>
      <c r="F75" s="49"/>
      <c r="G75" s="49"/>
      <c r="H75" s="49"/>
      <c r="I75" s="50">
        <f t="shared" si="16"/>
        <v>54.212000000000003</v>
      </c>
      <c r="J75" s="50">
        <f t="shared" si="17"/>
        <v>49.585900000000002</v>
      </c>
      <c r="K75" s="50">
        <f t="shared" si="18"/>
        <v>57.222999999999999</v>
      </c>
      <c r="L75" s="50">
        <f t="shared" si="19"/>
        <v>74.438099999999991</v>
      </c>
      <c r="M75" s="50">
        <f t="shared" si="20"/>
        <v>64.259599999999992</v>
      </c>
    </row>
    <row r="76" spans="1:13" x14ac:dyDescent="0.25">
      <c r="A76" s="49"/>
      <c r="B76" s="49">
        <v>2017</v>
      </c>
      <c r="C76" s="49"/>
      <c r="D76" s="49"/>
      <c r="E76" s="49"/>
      <c r="F76" s="49"/>
      <c r="G76" s="49"/>
      <c r="H76" s="49"/>
      <c r="I76" s="50">
        <f t="shared" si="16"/>
        <v>49.467299999999994</v>
      </c>
      <c r="J76" s="50">
        <f t="shared" si="17"/>
        <v>51.006500000000003</v>
      </c>
      <c r="K76" s="50">
        <f t="shared" si="18"/>
        <v>57.8962</v>
      </c>
      <c r="L76" s="50">
        <f t="shared" si="19"/>
        <v>72.582100000000011</v>
      </c>
      <c r="M76" s="50">
        <f t="shared" si="20"/>
        <v>61.762900000000002</v>
      </c>
    </row>
    <row r="77" spans="1:13" x14ac:dyDescent="0.25">
      <c r="A77" s="49"/>
      <c r="B77" s="49">
        <v>2018</v>
      </c>
      <c r="C77" s="49"/>
      <c r="D77" s="49"/>
      <c r="E77" s="49"/>
      <c r="F77" s="49"/>
      <c r="G77" s="49"/>
      <c r="H77" s="49"/>
      <c r="I77" s="50">
        <f t="shared" si="16"/>
        <v>54.64101875442816</v>
      </c>
      <c r="J77" s="50">
        <f t="shared" si="17"/>
        <v>50.720802927415988</v>
      </c>
      <c r="K77" s="50">
        <f t="shared" si="18"/>
        <v>58.993745760384243</v>
      </c>
      <c r="L77" s="50">
        <f t="shared" si="19"/>
        <v>76.431406006669178</v>
      </c>
      <c r="M77" s="50">
        <f t="shared" si="20"/>
        <v>64.086493309203533</v>
      </c>
    </row>
    <row r="78" spans="1:13" x14ac:dyDescent="0.25">
      <c r="A78" s="49"/>
      <c r="B78" s="49"/>
      <c r="C78" s="49"/>
      <c r="D78" s="49"/>
      <c r="E78" s="49"/>
      <c r="F78" s="49"/>
      <c r="G78" s="49"/>
      <c r="H78" s="49"/>
      <c r="I78" s="49"/>
      <c r="J78" s="49"/>
      <c r="K78" s="49"/>
      <c r="L78" s="49"/>
      <c r="M78" s="49"/>
    </row>
    <row r="79" spans="1:13" x14ac:dyDescent="0.25">
      <c r="A79" s="49"/>
      <c r="B79" s="49"/>
      <c r="C79" s="49"/>
      <c r="D79" s="49" t="s">
        <v>94</v>
      </c>
      <c r="E79" s="49" t="s">
        <v>49</v>
      </c>
      <c r="F79" s="49" t="s">
        <v>182</v>
      </c>
      <c r="G79" s="49"/>
      <c r="H79" s="49"/>
      <c r="I79" s="49"/>
      <c r="J79" s="49"/>
      <c r="K79" s="49"/>
      <c r="L79" s="49"/>
      <c r="M79" s="49"/>
    </row>
    <row r="80" spans="1:13" x14ac:dyDescent="0.25">
      <c r="A80" s="49" t="s">
        <v>103</v>
      </c>
      <c r="B80" s="49">
        <v>2006</v>
      </c>
      <c r="C80" s="49"/>
      <c r="D80" s="50">
        <f>L9</f>
        <v>71.221599999999995</v>
      </c>
      <c r="E80" s="49"/>
      <c r="F80" s="49"/>
      <c r="G80" s="49"/>
      <c r="H80" s="49"/>
      <c r="I80" s="49"/>
      <c r="J80" s="49"/>
      <c r="K80" s="49"/>
      <c r="L80" s="49"/>
      <c r="M80" s="49"/>
    </row>
    <row r="81" spans="1:13" x14ac:dyDescent="0.25">
      <c r="A81" s="49"/>
      <c r="B81" s="49">
        <v>2007</v>
      </c>
      <c r="C81" s="49"/>
      <c r="D81" s="50">
        <f t="shared" ref="D81:D92" si="21">L10</f>
        <v>68.824799999999996</v>
      </c>
      <c r="E81" s="49"/>
      <c r="F81" s="49"/>
      <c r="G81" s="49"/>
      <c r="H81" s="49"/>
      <c r="I81" s="49"/>
      <c r="J81" s="49"/>
      <c r="K81" s="49"/>
      <c r="L81" s="49"/>
      <c r="M81" s="49"/>
    </row>
    <row r="82" spans="1:13" x14ac:dyDescent="0.25">
      <c r="A82" s="49"/>
      <c r="B82" s="49">
        <v>2008</v>
      </c>
      <c r="C82" s="49"/>
      <c r="D82" s="50">
        <f t="shared" si="21"/>
        <v>71.391800000000003</v>
      </c>
      <c r="E82" s="49"/>
      <c r="F82" s="49"/>
      <c r="G82" s="49"/>
      <c r="H82" s="49"/>
      <c r="I82" s="49"/>
      <c r="J82" s="49"/>
      <c r="K82" s="49"/>
      <c r="L82" s="49"/>
      <c r="M82" s="49"/>
    </row>
    <row r="83" spans="1:13" x14ac:dyDescent="0.25">
      <c r="A83" s="49"/>
      <c r="B83" s="49">
        <v>2009</v>
      </c>
      <c r="C83" s="49"/>
      <c r="D83" s="50">
        <f t="shared" si="21"/>
        <v>74.555099999999996</v>
      </c>
      <c r="E83" s="49"/>
      <c r="F83" s="49"/>
      <c r="G83" s="49"/>
      <c r="H83" s="49"/>
      <c r="I83" s="49"/>
      <c r="J83" s="49"/>
      <c r="K83" s="49"/>
      <c r="L83" s="49"/>
      <c r="M83" s="49"/>
    </row>
    <row r="84" spans="1:13" x14ac:dyDescent="0.25">
      <c r="A84" s="49"/>
      <c r="B84" s="49">
        <v>2010</v>
      </c>
      <c r="C84" s="49"/>
      <c r="D84" s="50">
        <f t="shared" si="21"/>
        <v>69.701400000000007</v>
      </c>
      <c r="E84" s="49"/>
      <c r="F84" s="49"/>
      <c r="G84" s="49"/>
      <c r="H84" s="49"/>
      <c r="I84" s="49"/>
      <c r="J84" s="49"/>
      <c r="K84" s="49"/>
      <c r="L84" s="49"/>
      <c r="M84" s="49"/>
    </row>
    <row r="85" spans="1:13" x14ac:dyDescent="0.25">
      <c r="A85" s="49"/>
      <c r="B85" s="49">
        <v>2011</v>
      </c>
      <c r="C85" s="49"/>
      <c r="D85" s="50">
        <f t="shared" si="21"/>
        <v>69.436700000000002</v>
      </c>
      <c r="E85" s="49"/>
      <c r="F85" s="49"/>
      <c r="G85" s="49"/>
      <c r="H85" s="49"/>
      <c r="I85" s="49"/>
      <c r="J85" s="49"/>
      <c r="K85" s="49"/>
      <c r="L85" s="49"/>
      <c r="M85" s="49"/>
    </row>
    <row r="86" spans="1:13" x14ac:dyDescent="0.25">
      <c r="A86" s="49"/>
      <c r="B86" s="49">
        <v>2012</v>
      </c>
      <c r="C86" s="49"/>
      <c r="D86" s="50">
        <f t="shared" si="21"/>
        <v>58.937799999999996</v>
      </c>
      <c r="E86" s="49"/>
      <c r="F86" s="49"/>
      <c r="G86" s="49"/>
      <c r="H86" s="49"/>
      <c r="I86" s="49"/>
      <c r="J86" s="49"/>
      <c r="K86" s="49"/>
      <c r="L86" s="49"/>
      <c r="M86" s="49"/>
    </row>
    <row r="87" spans="1:13" x14ac:dyDescent="0.25">
      <c r="A87" s="49"/>
      <c r="B87" s="49">
        <v>2013</v>
      </c>
      <c r="C87" s="49"/>
      <c r="D87" s="50">
        <f t="shared" si="21"/>
        <v>58.746900000000004</v>
      </c>
      <c r="E87" s="49"/>
      <c r="F87" s="49"/>
      <c r="G87" s="49"/>
      <c r="H87" s="49"/>
      <c r="I87" s="49"/>
      <c r="J87" s="49"/>
      <c r="K87" s="49"/>
      <c r="L87" s="49"/>
      <c r="M87" s="49"/>
    </row>
    <row r="88" spans="1:13" x14ac:dyDescent="0.25">
      <c r="A88" s="49"/>
      <c r="B88" s="49">
        <v>2014</v>
      </c>
      <c r="C88" s="49"/>
      <c r="D88" s="50">
        <f t="shared" si="21"/>
        <v>59.469899999999996</v>
      </c>
      <c r="E88" s="49"/>
      <c r="F88" s="49"/>
      <c r="G88" s="49"/>
      <c r="H88" s="49"/>
      <c r="I88" s="49"/>
      <c r="J88" s="49"/>
      <c r="K88" s="49"/>
      <c r="L88" s="49"/>
      <c r="M88" s="49"/>
    </row>
    <row r="89" spans="1:13" x14ac:dyDescent="0.25">
      <c r="A89" s="49"/>
      <c r="B89" s="49">
        <v>2015</v>
      </c>
      <c r="C89" s="49"/>
      <c r="D89" s="50">
        <f t="shared" si="21"/>
        <v>52.880799999999994</v>
      </c>
      <c r="E89" s="49"/>
      <c r="F89" s="49"/>
      <c r="G89" s="49"/>
      <c r="H89" s="49"/>
      <c r="I89" s="49"/>
      <c r="J89" s="49"/>
      <c r="K89" s="49"/>
      <c r="L89" s="49"/>
      <c r="M89" s="49"/>
    </row>
    <row r="90" spans="1:13" x14ac:dyDescent="0.25">
      <c r="A90" s="49"/>
      <c r="B90" s="49">
        <v>2016</v>
      </c>
      <c r="C90" s="49"/>
      <c r="D90" s="50">
        <f t="shared" si="21"/>
        <v>54.572900000000004</v>
      </c>
      <c r="E90" s="49"/>
      <c r="F90" s="49"/>
      <c r="G90" s="49"/>
      <c r="H90" s="49"/>
      <c r="I90" s="49"/>
      <c r="J90" s="49"/>
      <c r="K90" s="49"/>
      <c r="L90" s="49"/>
      <c r="M90" s="49"/>
    </row>
    <row r="91" spans="1:13" x14ac:dyDescent="0.25">
      <c r="A91" s="49"/>
      <c r="B91" s="49">
        <v>2017</v>
      </c>
      <c r="C91" s="49"/>
      <c r="D91" s="50">
        <f t="shared" si="21"/>
        <v>57.050500000000007</v>
      </c>
      <c r="E91" s="49"/>
      <c r="F91" s="49"/>
      <c r="G91" s="49"/>
      <c r="H91" s="49"/>
      <c r="I91" s="49"/>
      <c r="J91" s="49"/>
      <c r="K91" s="49"/>
      <c r="L91" s="49"/>
      <c r="M91" s="49"/>
    </row>
    <row r="92" spans="1:13" x14ac:dyDescent="0.25">
      <c r="A92" s="49"/>
      <c r="B92" s="49">
        <v>2018</v>
      </c>
      <c r="C92" s="49"/>
      <c r="D92" s="50">
        <f t="shared" si="21"/>
        <v>54.484996761409754</v>
      </c>
      <c r="E92" s="49"/>
      <c r="F92" s="49"/>
      <c r="G92" s="49"/>
      <c r="H92" s="49"/>
      <c r="I92" s="49"/>
      <c r="J92" s="49"/>
      <c r="K92" s="49"/>
      <c r="L92" s="49"/>
      <c r="M92" s="49"/>
    </row>
    <row r="93" spans="1:13" x14ac:dyDescent="0.25">
      <c r="A93" s="49"/>
      <c r="B93" s="49"/>
      <c r="C93" s="49"/>
      <c r="D93" s="49"/>
      <c r="E93" s="49"/>
      <c r="F93" s="49"/>
      <c r="G93" s="49"/>
      <c r="H93" s="49"/>
      <c r="I93" s="49"/>
      <c r="J93" s="49"/>
      <c r="K93" s="49"/>
      <c r="L93" s="49"/>
      <c r="M93" s="49"/>
    </row>
    <row r="94" spans="1:13" x14ac:dyDescent="0.25">
      <c r="A94" s="49" t="s">
        <v>104</v>
      </c>
      <c r="B94" s="49"/>
      <c r="C94" s="49"/>
      <c r="D94" s="49"/>
      <c r="E94" s="49"/>
      <c r="F94" s="49"/>
      <c r="G94" s="49"/>
      <c r="H94" s="49"/>
      <c r="I94" s="49"/>
      <c r="J94" s="49"/>
      <c r="K94" s="49"/>
      <c r="L94" s="49"/>
      <c r="M94" s="49"/>
    </row>
    <row r="95" spans="1:13" x14ac:dyDescent="0.25">
      <c r="A95" s="49"/>
      <c r="B95" s="49">
        <v>2006</v>
      </c>
      <c r="C95" s="49"/>
      <c r="D95" s="49"/>
      <c r="E95" s="50">
        <f>M9</f>
        <v>43.232300000000002</v>
      </c>
      <c r="F95" s="49"/>
      <c r="G95" s="49"/>
      <c r="H95" s="49"/>
      <c r="I95" s="49"/>
      <c r="J95" s="49"/>
      <c r="K95" s="49"/>
      <c r="L95" s="49"/>
      <c r="M95" s="49"/>
    </row>
    <row r="96" spans="1:13" x14ac:dyDescent="0.25">
      <c r="A96" s="49"/>
      <c r="B96" s="49">
        <v>2007</v>
      </c>
      <c r="C96" s="49"/>
      <c r="D96" s="49"/>
      <c r="E96" s="50">
        <f t="shared" ref="E96:E107" si="22">M10</f>
        <v>55.757599999999996</v>
      </c>
      <c r="F96" s="49"/>
      <c r="G96" s="49"/>
      <c r="H96" s="49"/>
      <c r="I96" s="49"/>
      <c r="J96" s="49"/>
      <c r="K96" s="49"/>
      <c r="L96" s="49"/>
      <c r="M96" s="49"/>
    </row>
    <row r="97" spans="1:13" x14ac:dyDescent="0.25">
      <c r="A97" s="49"/>
      <c r="B97" s="49">
        <v>2008</v>
      </c>
      <c r="C97" s="49"/>
      <c r="D97" s="49"/>
      <c r="E97" s="50">
        <f t="shared" si="22"/>
        <v>51.962600000000002</v>
      </c>
      <c r="F97" s="49"/>
      <c r="G97" s="49"/>
      <c r="H97" s="49"/>
      <c r="I97" s="49"/>
      <c r="J97" s="49"/>
      <c r="K97" s="49"/>
      <c r="L97" s="49"/>
      <c r="M97" s="49"/>
    </row>
    <row r="98" spans="1:13" x14ac:dyDescent="0.25">
      <c r="A98" s="49"/>
      <c r="B98" s="49">
        <v>2009</v>
      </c>
      <c r="C98" s="49"/>
      <c r="D98" s="49"/>
      <c r="E98" s="50">
        <f t="shared" si="22"/>
        <v>45.217400000000005</v>
      </c>
      <c r="F98" s="49"/>
      <c r="G98" s="49"/>
      <c r="H98" s="49"/>
      <c r="I98" s="49"/>
      <c r="J98" s="49"/>
      <c r="K98" s="49"/>
      <c r="L98" s="49"/>
      <c r="M98" s="49"/>
    </row>
    <row r="99" spans="1:13" x14ac:dyDescent="0.25">
      <c r="A99" s="49"/>
      <c r="B99" s="49">
        <v>2010</v>
      </c>
      <c r="C99" s="49"/>
      <c r="D99" s="49"/>
      <c r="E99" s="50">
        <f t="shared" si="22"/>
        <v>45.217400000000005</v>
      </c>
      <c r="F99" s="49"/>
      <c r="G99" s="49"/>
      <c r="H99" s="49"/>
      <c r="I99" s="49"/>
      <c r="J99" s="49"/>
      <c r="K99" s="49"/>
      <c r="L99" s="49"/>
      <c r="M99" s="49"/>
    </row>
    <row r="100" spans="1:13" x14ac:dyDescent="0.25">
      <c r="A100" s="49"/>
      <c r="B100" s="49">
        <v>2011</v>
      </c>
      <c r="C100" s="49"/>
      <c r="D100" s="49"/>
      <c r="E100" s="50">
        <f t="shared" si="22"/>
        <v>36</v>
      </c>
      <c r="F100" s="49"/>
      <c r="G100" s="49"/>
      <c r="H100" s="49"/>
      <c r="I100" s="49"/>
      <c r="J100" s="49"/>
      <c r="K100" s="49"/>
      <c r="L100" s="49"/>
      <c r="M100" s="49"/>
    </row>
    <row r="101" spans="1:13" x14ac:dyDescent="0.25">
      <c r="A101" s="49"/>
      <c r="B101" s="49">
        <v>2012</v>
      </c>
      <c r="C101" s="49"/>
      <c r="D101" s="49"/>
      <c r="E101" s="50">
        <f t="shared" si="22"/>
        <v>34.963000000000001</v>
      </c>
      <c r="F101" s="49"/>
      <c r="G101" s="49"/>
      <c r="H101" s="49"/>
      <c r="I101" s="49"/>
      <c r="J101" s="49"/>
      <c r="K101" s="49"/>
      <c r="L101" s="49"/>
      <c r="M101" s="49"/>
    </row>
    <row r="102" spans="1:13" x14ac:dyDescent="0.25">
      <c r="A102" s="49"/>
      <c r="B102" s="49">
        <v>2013</v>
      </c>
      <c r="C102" s="49"/>
      <c r="D102" s="49"/>
      <c r="E102" s="50">
        <f t="shared" si="22"/>
        <v>36.296299999999995</v>
      </c>
      <c r="F102" s="49"/>
      <c r="G102" s="49"/>
      <c r="H102" s="49"/>
      <c r="I102" s="49"/>
      <c r="J102" s="49"/>
      <c r="K102" s="49"/>
      <c r="L102" s="49"/>
      <c r="M102" s="49"/>
    </row>
    <row r="103" spans="1:13" x14ac:dyDescent="0.25">
      <c r="A103" s="49"/>
      <c r="B103" s="49">
        <v>2014</v>
      </c>
      <c r="C103" s="49"/>
      <c r="D103" s="49"/>
      <c r="E103" s="50">
        <f t="shared" si="22"/>
        <v>36.792299999999997</v>
      </c>
      <c r="F103" s="49"/>
      <c r="G103" s="49"/>
      <c r="H103" s="49"/>
      <c r="I103" s="49"/>
      <c r="J103" s="49"/>
      <c r="K103" s="49"/>
      <c r="L103" s="49"/>
      <c r="M103" s="49"/>
    </row>
    <row r="104" spans="1:13" x14ac:dyDescent="0.25">
      <c r="A104" s="49"/>
      <c r="B104" s="49">
        <v>2015</v>
      </c>
      <c r="C104" s="49"/>
      <c r="D104" s="49"/>
      <c r="E104" s="50">
        <f t="shared" si="22"/>
        <v>36.896699999999996</v>
      </c>
      <c r="F104" s="49"/>
      <c r="G104" s="49"/>
      <c r="H104" s="49"/>
      <c r="I104" s="49"/>
      <c r="J104" s="49"/>
      <c r="K104" s="49"/>
      <c r="L104" s="49"/>
      <c r="M104" s="49"/>
    </row>
    <row r="105" spans="1:13" x14ac:dyDescent="0.25">
      <c r="A105" s="49"/>
      <c r="B105" s="49">
        <v>2016</v>
      </c>
      <c r="C105" s="49"/>
      <c r="D105" s="49"/>
      <c r="E105" s="50">
        <f t="shared" si="22"/>
        <v>34.785199999999996</v>
      </c>
      <c r="F105" s="49"/>
      <c r="G105" s="49"/>
      <c r="H105" s="49"/>
      <c r="I105" s="49"/>
      <c r="J105" s="49"/>
      <c r="K105" s="49"/>
      <c r="L105" s="49"/>
      <c r="M105" s="49"/>
    </row>
    <row r="106" spans="1:13" x14ac:dyDescent="0.25">
      <c r="A106" s="49"/>
      <c r="B106" s="49">
        <v>2017</v>
      </c>
      <c r="C106" s="49"/>
      <c r="D106" s="49"/>
      <c r="E106" s="50">
        <f t="shared" si="22"/>
        <v>34.438899999999997</v>
      </c>
      <c r="F106" s="49"/>
      <c r="G106" s="49"/>
      <c r="H106" s="49"/>
      <c r="I106" s="49"/>
      <c r="J106" s="49"/>
      <c r="K106" s="49"/>
      <c r="L106" s="49"/>
      <c r="M106" s="49"/>
    </row>
    <row r="107" spans="1:13" x14ac:dyDescent="0.25">
      <c r="A107" s="49"/>
      <c r="B107" s="49">
        <v>2018</v>
      </c>
      <c r="C107" s="49"/>
      <c r="D107" s="49"/>
      <c r="E107" s="50">
        <f t="shared" si="22"/>
        <v>38.783658021156739</v>
      </c>
      <c r="F107" s="49"/>
      <c r="G107" s="49"/>
      <c r="H107" s="49"/>
      <c r="I107" s="49"/>
      <c r="J107" s="49"/>
      <c r="K107" s="49"/>
      <c r="L107" s="49"/>
      <c r="M107" s="49"/>
    </row>
    <row r="108" spans="1:13" x14ac:dyDescent="0.25">
      <c r="A108" s="49"/>
      <c r="B108" s="49"/>
      <c r="C108" s="49"/>
      <c r="D108" s="49"/>
      <c r="E108" s="49"/>
      <c r="F108" s="49"/>
      <c r="G108" s="49"/>
      <c r="H108" s="49"/>
      <c r="I108" s="49"/>
      <c r="J108" s="49"/>
      <c r="K108" s="49"/>
      <c r="L108" s="49"/>
      <c r="M108" s="49"/>
    </row>
    <row r="109" spans="1:13" x14ac:dyDescent="0.25">
      <c r="A109" s="49" t="s">
        <v>111</v>
      </c>
      <c r="B109" s="49"/>
      <c r="C109" s="49"/>
      <c r="D109" s="49"/>
      <c r="E109" s="49"/>
      <c r="F109" s="49"/>
      <c r="G109" s="49"/>
      <c r="H109" s="49"/>
      <c r="I109" s="49"/>
      <c r="J109" s="49"/>
      <c r="K109" s="49"/>
      <c r="L109" s="49"/>
      <c r="M109" s="49"/>
    </row>
    <row r="110" spans="1:13" x14ac:dyDescent="0.25">
      <c r="A110" s="49"/>
      <c r="B110" s="49">
        <v>2006</v>
      </c>
      <c r="C110" s="49"/>
      <c r="D110" s="49"/>
      <c r="E110" s="49"/>
      <c r="F110" s="50">
        <f>N9</f>
        <v>47.952300000000001</v>
      </c>
      <c r="G110" s="49"/>
      <c r="H110" s="49"/>
      <c r="I110" s="49"/>
      <c r="J110" s="49"/>
      <c r="K110" s="49"/>
      <c r="L110" s="49"/>
      <c r="M110" s="49"/>
    </row>
    <row r="111" spans="1:13" x14ac:dyDescent="0.25">
      <c r="A111" s="49"/>
      <c r="B111" s="49">
        <v>2007</v>
      </c>
      <c r="C111" s="49"/>
      <c r="D111" s="49"/>
      <c r="E111" s="49"/>
      <c r="F111" s="50">
        <f t="shared" ref="F111:F122" si="23">N10</f>
        <v>50.037200000000006</v>
      </c>
      <c r="G111" s="49"/>
      <c r="H111" s="49"/>
      <c r="I111" s="49"/>
      <c r="J111" s="49"/>
      <c r="K111" s="49"/>
      <c r="L111" s="49"/>
      <c r="M111" s="49"/>
    </row>
    <row r="112" spans="1:13" x14ac:dyDescent="0.25">
      <c r="A112" s="49"/>
      <c r="B112" s="49">
        <v>2008</v>
      </c>
      <c r="C112" s="49"/>
      <c r="D112" s="49"/>
      <c r="E112" s="49"/>
      <c r="F112" s="50">
        <f t="shared" si="23"/>
        <v>49.406499999999994</v>
      </c>
      <c r="G112" s="49"/>
      <c r="H112" s="49"/>
      <c r="I112" s="49"/>
      <c r="J112" s="49"/>
      <c r="K112" s="49"/>
      <c r="L112" s="49"/>
      <c r="M112" s="49"/>
    </row>
    <row r="113" spans="1:13" x14ac:dyDescent="0.25">
      <c r="A113" s="49"/>
      <c r="B113" s="49">
        <v>2009</v>
      </c>
      <c r="C113" s="49"/>
      <c r="D113" s="49"/>
      <c r="E113" s="49"/>
      <c r="F113" s="50">
        <f t="shared" si="23"/>
        <v>51.797499999999999</v>
      </c>
      <c r="G113" s="49"/>
      <c r="H113" s="49"/>
      <c r="I113" s="49"/>
      <c r="J113" s="49"/>
      <c r="K113" s="49"/>
      <c r="L113" s="49"/>
      <c r="M113" s="49"/>
    </row>
    <row r="114" spans="1:13" x14ac:dyDescent="0.25">
      <c r="A114" s="49"/>
      <c r="B114" s="49">
        <v>2010</v>
      </c>
      <c r="C114" s="49"/>
      <c r="D114" s="49"/>
      <c r="E114" s="49"/>
      <c r="F114" s="50">
        <f t="shared" si="23"/>
        <v>49.303000000000004</v>
      </c>
      <c r="G114" s="49"/>
      <c r="H114" s="49"/>
      <c r="I114" s="49"/>
      <c r="J114" s="49"/>
      <c r="K114" s="49"/>
      <c r="L114" s="49"/>
      <c r="M114" s="49"/>
    </row>
    <row r="115" spans="1:13" x14ac:dyDescent="0.25">
      <c r="A115" s="49"/>
      <c r="B115" s="49">
        <v>2011</v>
      </c>
      <c r="C115" s="49"/>
      <c r="D115" s="49"/>
      <c r="E115" s="49"/>
      <c r="F115" s="50">
        <f t="shared" si="23"/>
        <v>49.083199999999998</v>
      </c>
      <c r="G115" s="49"/>
      <c r="H115" s="49"/>
      <c r="I115" s="49"/>
      <c r="J115" s="49"/>
      <c r="K115" s="49"/>
      <c r="L115" s="49"/>
      <c r="M115" s="49"/>
    </row>
    <row r="116" spans="1:13" x14ac:dyDescent="0.25">
      <c r="A116" s="49"/>
      <c r="B116" s="49">
        <v>2012</v>
      </c>
      <c r="C116" s="49"/>
      <c r="D116" s="49"/>
      <c r="E116" s="49"/>
      <c r="F116" s="50">
        <f t="shared" si="23"/>
        <v>45.486599999999996</v>
      </c>
      <c r="G116" s="49"/>
      <c r="H116" s="49"/>
      <c r="I116" s="49"/>
      <c r="J116" s="49"/>
      <c r="K116" s="49"/>
      <c r="L116" s="49"/>
      <c r="M116" s="49"/>
    </row>
    <row r="117" spans="1:13" x14ac:dyDescent="0.25">
      <c r="A117" s="49"/>
      <c r="B117" s="49">
        <v>2013</v>
      </c>
      <c r="C117" s="49"/>
      <c r="D117" s="49"/>
      <c r="E117" s="49"/>
      <c r="F117" s="50">
        <f t="shared" si="23"/>
        <v>45.652200000000001</v>
      </c>
      <c r="G117" s="49"/>
      <c r="H117" s="49"/>
      <c r="I117" s="49"/>
      <c r="J117" s="49"/>
      <c r="K117" s="49"/>
      <c r="L117" s="49"/>
      <c r="M117" s="49"/>
    </row>
    <row r="118" spans="1:13" x14ac:dyDescent="0.25">
      <c r="A118" s="49"/>
      <c r="B118" s="49">
        <v>2014</v>
      </c>
      <c r="C118" s="49"/>
      <c r="D118" s="49"/>
      <c r="E118" s="49"/>
      <c r="F118" s="50">
        <f t="shared" si="23"/>
        <v>45.905299999999997</v>
      </c>
      <c r="G118" s="49"/>
      <c r="H118" s="49"/>
      <c r="I118" s="49"/>
      <c r="J118" s="49"/>
      <c r="K118" s="49"/>
      <c r="L118" s="49"/>
      <c r="M118" s="49"/>
    </row>
    <row r="119" spans="1:13" x14ac:dyDescent="0.25">
      <c r="A119" s="49"/>
      <c r="B119" s="49">
        <v>2015</v>
      </c>
      <c r="C119" s="49"/>
      <c r="D119" s="49"/>
      <c r="E119" s="49"/>
      <c r="F119" s="50">
        <f t="shared" si="23"/>
        <v>44.277100000000004</v>
      </c>
      <c r="G119" s="49"/>
      <c r="H119" s="49"/>
      <c r="I119" s="49"/>
      <c r="J119" s="49"/>
      <c r="K119" s="49"/>
      <c r="L119" s="49"/>
      <c r="M119" s="49"/>
    </row>
    <row r="120" spans="1:13" x14ac:dyDescent="0.25">
      <c r="A120" s="49"/>
      <c r="B120" s="49">
        <v>2016</v>
      </c>
      <c r="C120" s="49"/>
      <c r="D120" s="49"/>
      <c r="E120" s="49"/>
      <c r="F120" s="50">
        <f t="shared" si="23"/>
        <v>46.211100000000002</v>
      </c>
      <c r="G120" s="49"/>
      <c r="H120" s="49"/>
      <c r="I120" s="49"/>
      <c r="J120" s="49"/>
      <c r="K120" s="49"/>
      <c r="L120" s="49"/>
      <c r="M120" s="49"/>
    </row>
    <row r="121" spans="1:13" x14ac:dyDescent="0.25">
      <c r="A121" s="49"/>
      <c r="B121" s="49">
        <v>2017</v>
      </c>
      <c r="C121" s="49"/>
      <c r="D121" s="49"/>
      <c r="E121" s="49"/>
      <c r="F121" s="50">
        <f t="shared" si="23"/>
        <v>46.6175</v>
      </c>
      <c r="G121" s="49"/>
      <c r="H121" s="49"/>
      <c r="I121" s="49"/>
      <c r="J121" s="49"/>
      <c r="K121" s="49"/>
      <c r="L121" s="49"/>
      <c r="M121" s="49"/>
    </row>
    <row r="122" spans="1:13" x14ac:dyDescent="0.25">
      <c r="A122" s="48"/>
      <c r="B122" s="48">
        <v>2018</v>
      </c>
      <c r="C122" s="48"/>
      <c r="D122" s="48"/>
      <c r="E122" s="48"/>
      <c r="F122" s="50">
        <f t="shared" si="23"/>
        <v>44.991399966510379</v>
      </c>
      <c r="G122" s="48"/>
      <c r="H122" s="48"/>
      <c r="I122" s="48"/>
      <c r="J122" s="48"/>
      <c r="K122" s="48"/>
      <c r="L122" s="48"/>
      <c r="M122" s="48"/>
    </row>
    <row r="123" spans="1:13" x14ac:dyDescent="0.25">
      <c r="A123" s="48"/>
      <c r="B123" s="48"/>
      <c r="C123" s="48"/>
      <c r="D123" s="48"/>
      <c r="E123" s="48"/>
      <c r="F123" s="48"/>
      <c r="G123" s="48"/>
      <c r="H123" s="48"/>
      <c r="I123" s="48"/>
      <c r="J123" s="48"/>
      <c r="K123" s="48"/>
      <c r="L123" s="48"/>
      <c r="M123" s="48"/>
    </row>
    <row r="124" spans="1:13" x14ac:dyDescent="0.25">
      <c r="A124" s="48"/>
      <c r="B124" s="48"/>
      <c r="C124" s="48"/>
      <c r="D124" s="48"/>
      <c r="E124" s="48"/>
      <c r="F124" s="48"/>
      <c r="G124" s="48"/>
      <c r="H124" s="48"/>
      <c r="I124" s="48"/>
      <c r="J124" s="48"/>
      <c r="K124" s="48"/>
      <c r="L124" s="48"/>
      <c r="M124" s="48"/>
    </row>
    <row r="125" spans="1:13" x14ac:dyDescent="0.25">
      <c r="A125" s="48"/>
      <c r="B125" s="48"/>
      <c r="C125" s="48"/>
      <c r="D125" s="48"/>
      <c r="E125" s="48"/>
      <c r="F125" s="48"/>
      <c r="G125" s="48"/>
      <c r="H125" s="48"/>
      <c r="I125" s="48"/>
      <c r="J125" s="48"/>
      <c r="K125" s="48"/>
      <c r="L125" s="48"/>
      <c r="M125" s="48"/>
    </row>
    <row r="126" spans="1:13" x14ac:dyDescent="0.25">
      <c r="A126" s="48"/>
      <c r="B126" s="48"/>
      <c r="C126" s="48"/>
      <c r="D126" s="48"/>
      <c r="E126" s="48"/>
      <c r="F126" s="48"/>
      <c r="G126" s="48"/>
      <c r="H126" s="48"/>
      <c r="I126" s="48"/>
      <c r="J126" s="48"/>
      <c r="K126" s="48"/>
      <c r="L126" s="48"/>
      <c r="M126" s="48"/>
    </row>
    <row r="127" spans="1:13" x14ac:dyDescent="0.25">
      <c r="A127" s="248"/>
      <c r="B127" s="248"/>
      <c r="C127" s="248"/>
      <c r="D127" s="248"/>
      <c r="E127" s="248"/>
      <c r="F127" s="248"/>
      <c r="G127" s="248"/>
      <c r="H127" s="248"/>
      <c r="I127" s="248"/>
      <c r="J127" s="248"/>
      <c r="K127" s="248"/>
      <c r="L127" s="248"/>
      <c r="M127" s="248"/>
    </row>
    <row r="128" spans="1:13" x14ac:dyDescent="0.25">
      <c r="A128" s="248"/>
      <c r="B128" s="248"/>
      <c r="C128" s="248"/>
      <c r="D128" s="248"/>
      <c r="E128" s="248"/>
      <c r="F128" s="248"/>
      <c r="G128" s="248"/>
      <c r="H128" s="248"/>
      <c r="I128" s="248"/>
      <c r="J128" s="248"/>
      <c r="K128" s="248"/>
      <c r="L128" s="248"/>
      <c r="M128" s="248"/>
    </row>
    <row r="129" spans="1:13" x14ac:dyDescent="0.25">
      <c r="A129" s="248"/>
      <c r="B129" s="248"/>
      <c r="C129" s="248"/>
      <c r="D129" s="248"/>
      <c r="E129" s="248"/>
      <c r="F129" s="248"/>
      <c r="G129" s="248"/>
      <c r="H129" s="248"/>
      <c r="I129" s="248"/>
      <c r="J129" s="248"/>
      <c r="K129" s="248"/>
      <c r="L129" s="248"/>
      <c r="M129" s="248"/>
    </row>
    <row r="130" spans="1:13" x14ac:dyDescent="0.25">
      <c r="A130" s="248"/>
      <c r="B130" s="248"/>
      <c r="C130" s="248"/>
      <c r="D130" s="248"/>
      <c r="E130" s="248"/>
      <c r="F130" s="248"/>
      <c r="G130" s="248"/>
      <c r="H130" s="248"/>
      <c r="I130" s="248"/>
      <c r="J130" s="248"/>
      <c r="K130" s="248"/>
      <c r="L130" s="248"/>
      <c r="M130" s="248"/>
    </row>
    <row r="131" spans="1:13" x14ac:dyDescent="0.25">
      <c r="A131" s="248"/>
      <c r="B131" s="248"/>
      <c r="C131" s="248"/>
      <c r="D131" s="248"/>
      <c r="E131" s="248"/>
      <c r="F131" s="248"/>
      <c r="G131" s="248"/>
      <c r="H131" s="248"/>
      <c r="I131" s="248"/>
      <c r="J131" s="248"/>
      <c r="K131" s="248"/>
      <c r="L131" s="248"/>
      <c r="M131" s="248"/>
    </row>
    <row r="132" spans="1:13" x14ac:dyDescent="0.25">
      <c r="A132" s="248"/>
      <c r="B132" s="248"/>
      <c r="C132" s="248"/>
      <c r="D132" s="248"/>
      <c r="E132" s="248"/>
      <c r="F132" s="248"/>
      <c r="G132" s="248"/>
      <c r="H132" s="248"/>
      <c r="I132" s="248"/>
      <c r="J132" s="248"/>
      <c r="K132" s="248"/>
      <c r="L132" s="248"/>
      <c r="M132" s="248"/>
    </row>
    <row r="133" spans="1:13" x14ac:dyDescent="0.25">
      <c r="A133" s="248"/>
      <c r="B133" s="248"/>
      <c r="C133" s="248"/>
      <c r="D133" s="248"/>
      <c r="E133" s="248"/>
      <c r="F133" s="248"/>
      <c r="G133" s="248"/>
      <c r="H133" s="248"/>
      <c r="I133" s="248"/>
      <c r="J133" s="248"/>
      <c r="K133" s="248"/>
      <c r="L133" s="248"/>
      <c r="M133" s="248"/>
    </row>
    <row r="134" spans="1:13" x14ac:dyDescent="0.25">
      <c r="A134" s="248"/>
      <c r="B134" s="248"/>
      <c r="C134" s="248"/>
      <c r="D134" s="248"/>
      <c r="E134" s="248"/>
      <c r="F134" s="248"/>
      <c r="G134" s="248"/>
      <c r="H134" s="248"/>
      <c r="I134" s="248"/>
      <c r="J134" s="248"/>
      <c r="K134" s="248"/>
      <c r="L134" s="248"/>
      <c r="M134" s="248"/>
    </row>
    <row r="135" spans="1:13" x14ac:dyDescent="0.25">
      <c r="A135" s="248"/>
      <c r="B135" s="248"/>
      <c r="C135" s="248"/>
      <c r="D135" s="248"/>
      <c r="E135" s="248"/>
      <c r="F135" s="248"/>
      <c r="G135" s="248"/>
      <c r="H135" s="248"/>
      <c r="I135" s="248"/>
      <c r="J135" s="248"/>
      <c r="K135" s="248"/>
      <c r="L135" s="248"/>
      <c r="M135" s="248"/>
    </row>
    <row r="136" spans="1:13" x14ac:dyDescent="0.25">
      <c r="A136" s="248"/>
      <c r="B136" s="248"/>
      <c r="C136" s="248"/>
      <c r="D136" s="248"/>
      <c r="E136" s="248"/>
      <c r="F136" s="248"/>
      <c r="G136" s="248"/>
      <c r="H136" s="248"/>
      <c r="I136" s="248"/>
      <c r="J136" s="248"/>
      <c r="K136" s="248"/>
      <c r="L136" s="248"/>
      <c r="M136" s="248"/>
    </row>
    <row r="137" spans="1:13" x14ac:dyDescent="0.25">
      <c r="A137" s="248"/>
      <c r="B137" s="248"/>
      <c r="C137" s="248"/>
      <c r="D137" s="248"/>
      <c r="E137" s="248"/>
      <c r="F137" s="248"/>
      <c r="G137" s="248"/>
      <c r="H137" s="248"/>
      <c r="I137" s="248"/>
      <c r="J137" s="248"/>
      <c r="K137" s="248"/>
      <c r="L137" s="248"/>
      <c r="M137" s="248"/>
    </row>
    <row r="138" spans="1:13" x14ac:dyDescent="0.25">
      <c r="A138" s="248"/>
      <c r="B138" s="248"/>
      <c r="C138" s="248"/>
      <c r="D138" s="248"/>
      <c r="E138" s="248"/>
      <c r="F138" s="248"/>
      <c r="G138" s="248"/>
      <c r="H138" s="248"/>
      <c r="I138" s="248"/>
      <c r="J138" s="248"/>
      <c r="K138" s="248"/>
      <c r="L138" s="248"/>
      <c r="M138" s="248"/>
    </row>
    <row r="139" spans="1:13" x14ac:dyDescent="0.25">
      <c r="A139" s="248"/>
      <c r="B139" s="248"/>
      <c r="C139" s="248"/>
      <c r="D139" s="248"/>
      <c r="E139" s="248"/>
      <c r="F139" s="248"/>
      <c r="G139" s="248"/>
      <c r="H139" s="248"/>
      <c r="I139" s="248"/>
      <c r="J139" s="248"/>
      <c r="K139" s="248"/>
      <c r="L139" s="248"/>
      <c r="M139" s="248"/>
    </row>
    <row r="140" spans="1:13" x14ac:dyDescent="0.25">
      <c r="A140" s="248"/>
      <c r="B140" s="248"/>
      <c r="C140" s="248"/>
      <c r="D140" s="248"/>
      <c r="E140" s="248"/>
      <c r="F140" s="248"/>
      <c r="G140" s="248"/>
      <c r="H140" s="248"/>
      <c r="I140" s="248"/>
      <c r="J140" s="248"/>
      <c r="K140" s="248"/>
      <c r="L140" s="248"/>
      <c r="M140" s="248"/>
    </row>
    <row r="141" spans="1:13" x14ac:dyDescent="0.25">
      <c r="A141" s="248"/>
      <c r="B141" s="248"/>
      <c r="C141" s="248"/>
      <c r="D141" s="248"/>
      <c r="E141" s="248"/>
      <c r="F141" s="248"/>
      <c r="G141" s="248"/>
      <c r="H141" s="248"/>
      <c r="I141" s="248"/>
      <c r="J141" s="248"/>
      <c r="K141" s="248"/>
      <c r="L141" s="248"/>
      <c r="M141" s="248"/>
    </row>
  </sheetData>
  <sheetProtection insertColumns="0" insertRows="0" deleteColumns="0" deleteRows="0"/>
  <mergeCells count="4">
    <mergeCell ref="B7:C7"/>
    <mergeCell ref="D7:F7"/>
    <mergeCell ref="G7:K7"/>
    <mergeCell ref="B6:N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4"/>
  <sheetViews>
    <sheetView workbookViewId="0">
      <selection activeCell="A5" sqref="A5"/>
    </sheetView>
  </sheetViews>
  <sheetFormatPr defaultColWidth="9.140625" defaultRowHeight="15" x14ac:dyDescent="0.25"/>
  <cols>
    <col min="1" max="1" width="25.85546875" style="3" customWidth="1"/>
    <col min="2" max="2" width="14.5703125" style="3" bestFit="1" customWidth="1"/>
    <col min="3" max="16384" width="9.140625" style="3"/>
  </cols>
  <sheetData>
    <row r="1" spans="1:14" ht="18.75" x14ac:dyDescent="0.3">
      <c r="A1" s="97" t="s">
        <v>27</v>
      </c>
      <c r="B1" s="5"/>
      <c r="C1" s="5"/>
      <c r="D1" s="5"/>
    </row>
    <row r="3" spans="1:14" x14ac:dyDescent="0.25">
      <c r="A3" s="257" t="s">
        <v>333</v>
      </c>
    </row>
    <row r="4" spans="1:14" ht="24" customHeight="1" x14ac:dyDescent="0.25">
      <c r="A4" s="338" t="s">
        <v>296</v>
      </c>
      <c r="B4" s="339"/>
      <c r="C4" s="339"/>
      <c r="D4" s="339"/>
      <c r="E4" s="339"/>
      <c r="F4" s="339"/>
      <c r="G4" s="339"/>
      <c r="H4" s="339"/>
      <c r="I4" s="339"/>
      <c r="J4" s="339"/>
      <c r="K4" s="339"/>
      <c r="L4" s="339"/>
      <c r="M4" s="339"/>
      <c r="N4" s="339"/>
    </row>
    <row r="5" spans="1:14" x14ac:dyDescent="0.25">
      <c r="A5" s="162" t="s">
        <v>298</v>
      </c>
    </row>
    <row r="7" spans="1:14" x14ac:dyDescent="0.25">
      <c r="A7" s="112"/>
      <c r="B7" s="112"/>
      <c r="C7" s="336" t="s">
        <v>228</v>
      </c>
      <c r="D7" s="336"/>
      <c r="E7" s="336"/>
      <c r="F7" s="336"/>
      <c r="G7" s="336"/>
      <c r="H7" s="336"/>
      <c r="I7" s="336"/>
      <c r="J7" s="336"/>
      <c r="K7" s="336"/>
      <c r="L7" s="336"/>
      <c r="M7" s="336"/>
      <c r="N7" s="336"/>
    </row>
    <row r="8" spans="1:14" x14ac:dyDescent="0.25">
      <c r="A8" s="102"/>
      <c r="B8" s="102"/>
      <c r="C8" s="102">
        <v>2006</v>
      </c>
      <c r="D8" s="102">
        <v>2007</v>
      </c>
      <c r="E8" s="102">
        <v>2008</v>
      </c>
      <c r="F8" s="102">
        <v>2009</v>
      </c>
      <c r="G8" s="102">
        <v>2010</v>
      </c>
      <c r="H8" s="102">
        <v>2011</v>
      </c>
      <c r="I8" s="102">
        <v>2012</v>
      </c>
      <c r="J8" s="102">
        <v>2013</v>
      </c>
      <c r="K8" s="102">
        <v>2014</v>
      </c>
      <c r="L8" s="102">
        <v>2015</v>
      </c>
      <c r="M8" s="102">
        <v>2016</v>
      </c>
      <c r="N8" s="102">
        <v>2017</v>
      </c>
    </row>
    <row r="9" spans="1:14" x14ac:dyDescent="0.25">
      <c r="A9" s="11" t="s">
        <v>35</v>
      </c>
      <c r="B9" s="11" t="s">
        <v>101</v>
      </c>
      <c r="C9" s="11">
        <v>2</v>
      </c>
      <c r="D9" s="11">
        <v>2</v>
      </c>
      <c r="E9" s="11">
        <v>2</v>
      </c>
      <c r="F9" s="11">
        <v>2</v>
      </c>
      <c r="G9" s="11">
        <v>0</v>
      </c>
      <c r="H9" s="11">
        <v>4</v>
      </c>
      <c r="I9" s="11">
        <v>1</v>
      </c>
      <c r="J9" s="11">
        <v>0</v>
      </c>
      <c r="K9" s="11">
        <v>3</v>
      </c>
      <c r="L9" s="11">
        <v>1</v>
      </c>
      <c r="M9" s="11">
        <v>0</v>
      </c>
      <c r="N9" s="11">
        <v>3</v>
      </c>
    </row>
    <row r="10" spans="1:14" x14ac:dyDescent="0.25">
      <c r="A10" s="11" t="s">
        <v>39</v>
      </c>
      <c r="B10" s="11" t="s">
        <v>40</v>
      </c>
      <c r="C10" s="11">
        <v>2</v>
      </c>
      <c r="D10" s="11">
        <v>5</v>
      </c>
      <c r="E10" s="11">
        <v>2</v>
      </c>
      <c r="F10" s="11">
        <v>3</v>
      </c>
      <c r="G10" s="11">
        <v>3</v>
      </c>
      <c r="H10" s="11">
        <v>3</v>
      </c>
      <c r="I10" s="11">
        <v>3</v>
      </c>
      <c r="J10" s="11">
        <v>4</v>
      </c>
      <c r="K10" s="11">
        <v>3</v>
      </c>
      <c r="L10" s="11">
        <v>4</v>
      </c>
      <c r="M10" s="11">
        <v>2</v>
      </c>
      <c r="N10" s="11">
        <v>1</v>
      </c>
    </row>
    <row r="11" spans="1:14" x14ac:dyDescent="0.25">
      <c r="A11" s="11" t="s">
        <v>84</v>
      </c>
      <c r="B11" s="11" t="s">
        <v>102</v>
      </c>
      <c r="C11" s="11">
        <v>5</v>
      </c>
      <c r="D11" s="11">
        <v>2</v>
      </c>
      <c r="E11" s="11">
        <v>1</v>
      </c>
      <c r="F11" s="11">
        <v>6</v>
      </c>
      <c r="G11" s="11">
        <v>1</v>
      </c>
      <c r="H11" s="11">
        <v>0</v>
      </c>
      <c r="I11" s="11">
        <v>2</v>
      </c>
      <c r="J11" s="11">
        <v>5</v>
      </c>
      <c r="K11" s="11">
        <v>1</v>
      </c>
      <c r="L11" s="11">
        <v>2</v>
      </c>
      <c r="M11" s="11">
        <v>3</v>
      </c>
      <c r="N11" s="11">
        <v>0</v>
      </c>
    </row>
    <row r="12" spans="1:14" x14ac:dyDescent="0.25">
      <c r="A12" s="11" t="s">
        <v>47</v>
      </c>
      <c r="B12" s="11" t="s">
        <v>103</v>
      </c>
      <c r="C12" s="11">
        <v>4</v>
      </c>
      <c r="D12" s="11">
        <v>1</v>
      </c>
      <c r="E12" s="11">
        <v>4</v>
      </c>
      <c r="F12" s="11">
        <v>4</v>
      </c>
      <c r="G12" s="11">
        <v>12</v>
      </c>
      <c r="H12" s="11">
        <v>7</v>
      </c>
      <c r="I12" s="11">
        <v>7</v>
      </c>
      <c r="J12" s="11">
        <v>5</v>
      </c>
      <c r="K12" s="11">
        <v>4</v>
      </c>
      <c r="L12" s="11">
        <v>1</v>
      </c>
      <c r="M12" s="11">
        <v>5</v>
      </c>
      <c r="N12" s="11">
        <v>4</v>
      </c>
    </row>
    <row r="13" spans="1:14" x14ac:dyDescent="0.25">
      <c r="A13" s="11" t="s">
        <v>49</v>
      </c>
      <c r="B13" s="11" t="s">
        <v>104</v>
      </c>
      <c r="C13" s="11">
        <v>16</v>
      </c>
      <c r="D13" s="11">
        <v>10</v>
      </c>
      <c r="E13" s="11">
        <v>6</v>
      </c>
      <c r="F13" s="11">
        <v>8</v>
      </c>
      <c r="G13" s="11">
        <v>9</v>
      </c>
      <c r="H13" s="11">
        <v>11</v>
      </c>
      <c r="I13" s="11">
        <v>10</v>
      </c>
      <c r="J13" s="11">
        <v>10</v>
      </c>
      <c r="K13" s="11">
        <v>4</v>
      </c>
      <c r="L13" s="11">
        <v>3</v>
      </c>
      <c r="M13" s="11">
        <v>1</v>
      </c>
      <c r="N13" s="11">
        <v>4</v>
      </c>
    </row>
    <row r="14" spans="1:14" x14ac:dyDescent="0.25">
      <c r="A14" s="9" t="s">
        <v>188</v>
      </c>
      <c r="B14" s="9"/>
      <c r="C14" s="9">
        <v>29</v>
      </c>
      <c r="D14" s="9">
        <v>20</v>
      </c>
      <c r="E14" s="9">
        <v>15</v>
      </c>
      <c r="F14" s="9">
        <v>23</v>
      </c>
      <c r="G14" s="9">
        <v>25</v>
      </c>
      <c r="H14" s="9">
        <v>25</v>
      </c>
      <c r="I14" s="9">
        <v>23</v>
      </c>
      <c r="J14" s="9">
        <v>24</v>
      </c>
      <c r="K14" s="9">
        <v>15</v>
      </c>
      <c r="L14" s="9">
        <v>11</v>
      </c>
      <c r="M14" s="9">
        <v>11</v>
      </c>
      <c r="N14" s="9">
        <v>12</v>
      </c>
    </row>
  </sheetData>
  <mergeCells count="2">
    <mergeCell ref="C7:N7"/>
    <mergeCell ref="A4:N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95"/>
  <sheetViews>
    <sheetView workbookViewId="0">
      <selection activeCell="L38" sqref="L38"/>
    </sheetView>
  </sheetViews>
  <sheetFormatPr defaultColWidth="9.140625" defaultRowHeight="15" x14ac:dyDescent="0.25"/>
  <cols>
    <col min="1" max="2" width="18" style="37" customWidth="1"/>
    <col min="3" max="3" width="15.28515625" style="37" bestFit="1" customWidth="1"/>
    <col min="4" max="5" width="14.28515625" style="37" bestFit="1" customWidth="1"/>
    <col min="6" max="6" width="15.28515625" style="37" bestFit="1" customWidth="1"/>
    <col min="7" max="13" width="14.28515625" style="37" bestFit="1" customWidth="1"/>
    <col min="14" max="14" width="13.28515625" style="37" bestFit="1" customWidth="1"/>
    <col min="15" max="15" width="11.42578125" style="37" customWidth="1"/>
    <col min="16" max="16384" width="9.140625" style="37"/>
  </cols>
  <sheetData>
    <row r="1" spans="1:15" ht="18.75" x14ac:dyDescent="0.3">
      <c r="A1" s="99" t="s">
        <v>28</v>
      </c>
      <c r="B1" s="36"/>
      <c r="C1" s="36"/>
      <c r="D1" s="36"/>
      <c r="E1" s="36"/>
    </row>
    <row r="3" spans="1:15" x14ac:dyDescent="0.25">
      <c r="A3" s="171" t="s">
        <v>297</v>
      </c>
    </row>
    <row r="4" spans="1:15" x14ac:dyDescent="0.25">
      <c r="A4" s="171" t="s">
        <v>292</v>
      </c>
    </row>
    <row r="6" spans="1:15" x14ac:dyDescent="0.25">
      <c r="A6" s="142"/>
      <c r="B6" s="142"/>
      <c r="C6" s="350" t="s">
        <v>229</v>
      </c>
      <c r="D6" s="350"/>
      <c r="E6" s="350"/>
      <c r="F6" s="350"/>
      <c r="G6" s="350"/>
      <c r="H6" s="350"/>
      <c r="I6" s="350"/>
      <c r="J6" s="350"/>
      <c r="K6" s="350"/>
      <c r="L6" s="350"/>
      <c r="M6" s="350"/>
      <c r="N6" s="350"/>
      <c r="O6" s="350"/>
    </row>
    <row r="7" spans="1:15" x14ac:dyDescent="0.25">
      <c r="A7" s="93"/>
      <c r="B7" s="93"/>
      <c r="C7" s="93">
        <v>2006</v>
      </c>
      <c r="D7" s="93">
        <v>2007</v>
      </c>
      <c r="E7" s="93">
        <v>2008</v>
      </c>
      <c r="F7" s="93">
        <v>2009</v>
      </c>
      <c r="G7" s="93">
        <v>2010</v>
      </c>
      <c r="H7" s="93">
        <v>2011</v>
      </c>
      <c r="I7" s="93">
        <v>2012</v>
      </c>
      <c r="J7" s="93">
        <v>2013</v>
      </c>
      <c r="K7" s="93">
        <v>2014</v>
      </c>
      <c r="L7" s="93">
        <v>2015</v>
      </c>
      <c r="M7" s="93">
        <v>2016</v>
      </c>
      <c r="N7" s="93">
        <v>2017</v>
      </c>
      <c r="O7" s="93">
        <v>2018</v>
      </c>
    </row>
    <row r="8" spans="1:15" x14ac:dyDescent="0.25">
      <c r="A8" s="51" t="s">
        <v>35</v>
      </c>
      <c r="B8" s="51" t="s">
        <v>101</v>
      </c>
      <c r="C8" s="85">
        <v>7023636.4672986884</v>
      </c>
      <c r="D8" s="85">
        <v>46672969.465322107</v>
      </c>
      <c r="E8" s="85">
        <v>8539634.7997023314</v>
      </c>
      <c r="F8" s="85">
        <v>35668211.602393731</v>
      </c>
      <c r="G8" s="85">
        <v>3115753.8150294377</v>
      </c>
      <c r="H8" s="85">
        <v>9878919.2711235937</v>
      </c>
      <c r="I8" s="85">
        <v>2751431.2686376683</v>
      </c>
      <c r="J8" s="85">
        <v>1147071.6356841947</v>
      </c>
      <c r="K8" s="85">
        <v>9269756.8992509358</v>
      </c>
      <c r="L8" s="85">
        <v>4813390.8</v>
      </c>
      <c r="M8" s="85">
        <v>600895.893071161</v>
      </c>
      <c r="N8" s="85">
        <v>4770292.9667602992</v>
      </c>
      <c r="O8" s="290">
        <v>5360405.657677901</v>
      </c>
    </row>
    <row r="9" spans="1:15" x14ac:dyDescent="0.25">
      <c r="A9" s="51" t="s">
        <v>39</v>
      </c>
      <c r="B9" s="51" t="s">
        <v>40</v>
      </c>
      <c r="C9" s="85">
        <v>3460108.0571161048</v>
      </c>
      <c r="D9" s="85">
        <v>9299994.6769662928</v>
      </c>
      <c r="E9" s="85">
        <v>2672867.7401685393</v>
      </c>
      <c r="F9" s="85">
        <v>7484877.4110486889</v>
      </c>
      <c r="G9" s="85">
        <v>15881586.681647941</v>
      </c>
      <c r="H9" s="85">
        <v>4614856.4129213477</v>
      </c>
      <c r="I9" s="85">
        <v>4732136.7219101125</v>
      </c>
      <c r="J9" s="85">
        <v>5874761.8277153559</v>
      </c>
      <c r="K9" s="85">
        <v>3121746.7235018723</v>
      </c>
      <c r="L9" s="85">
        <v>28772058</v>
      </c>
      <c r="M9" s="85">
        <v>45486234.471910112</v>
      </c>
      <c r="N9" s="85">
        <v>3710682.083333333</v>
      </c>
      <c r="O9" s="290">
        <v>2225083.5393258426</v>
      </c>
    </row>
    <row r="10" spans="1:15" x14ac:dyDescent="0.25">
      <c r="A10" s="51" t="s">
        <v>84</v>
      </c>
      <c r="B10" s="51" t="s">
        <v>102</v>
      </c>
      <c r="C10" s="85">
        <v>13693167.400749059</v>
      </c>
      <c r="D10" s="85">
        <v>2906094.4198501869</v>
      </c>
      <c r="E10" s="85">
        <v>33636496.010112353</v>
      </c>
      <c r="F10" s="85">
        <v>197073355.84737828</v>
      </c>
      <c r="G10" s="85">
        <v>966810.3745318352</v>
      </c>
      <c r="H10" s="85">
        <v>129102.50749063668</v>
      </c>
      <c r="I10" s="85">
        <v>14523963.370786518</v>
      </c>
      <c r="J10" s="85">
        <v>6443190.3640449438</v>
      </c>
      <c r="K10" s="85">
        <v>3279117.5588014983</v>
      </c>
      <c r="L10" s="85">
        <v>37413509</v>
      </c>
      <c r="M10" s="85">
        <v>52684158.220599256</v>
      </c>
      <c r="N10" s="85">
        <v>128250.35580524344</v>
      </c>
      <c r="O10" s="290">
        <v>547283.25889475655</v>
      </c>
    </row>
    <row r="11" spans="1:15" x14ac:dyDescent="0.25">
      <c r="A11" s="51" t="s">
        <v>47</v>
      </c>
      <c r="B11" s="51" t="s">
        <v>103</v>
      </c>
      <c r="C11" s="85">
        <v>2090642.9831460677</v>
      </c>
      <c r="D11" s="85">
        <v>1731368.6632958802</v>
      </c>
      <c r="E11" s="85">
        <v>1179274.8792134833</v>
      </c>
      <c r="F11" s="85">
        <v>2806585.4588014982</v>
      </c>
      <c r="G11" s="85">
        <v>9579679.8816479407</v>
      </c>
      <c r="H11" s="85">
        <v>12594867.532584269</v>
      </c>
      <c r="I11" s="85">
        <v>10313236.926404497</v>
      </c>
      <c r="J11" s="85">
        <v>12818438.903370788</v>
      </c>
      <c r="K11" s="85">
        <v>10061535.120973783</v>
      </c>
      <c r="L11" s="85">
        <v>2266693</v>
      </c>
      <c r="M11" s="85">
        <v>27146247.344569296</v>
      </c>
      <c r="N11" s="85">
        <v>3026761.9915730334</v>
      </c>
      <c r="O11" s="290">
        <v>1961028.7374531836</v>
      </c>
    </row>
    <row r="12" spans="1:15" x14ac:dyDescent="0.25">
      <c r="A12" s="146" t="s">
        <v>49</v>
      </c>
      <c r="B12" s="146" t="s">
        <v>104</v>
      </c>
      <c r="C12" s="147">
        <v>6790619.3820224721</v>
      </c>
      <c r="D12" s="147">
        <v>3116140.4494382027</v>
      </c>
      <c r="E12" s="147">
        <v>1992890.561797753</v>
      </c>
      <c r="F12" s="147">
        <v>5858056.1797752818</v>
      </c>
      <c r="G12" s="147">
        <v>4384762.2471910119</v>
      </c>
      <c r="H12" s="147">
        <v>8677791.4606741574</v>
      </c>
      <c r="I12" s="147">
        <v>5248285.7865168545</v>
      </c>
      <c r="J12" s="147">
        <v>13142004.494382026</v>
      </c>
      <c r="K12" s="147">
        <v>2575444.2629213487</v>
      </c>
      <c r="L12" s="147">
        <v>2096484.5999999999</v>
      </c>
      <c r="M12" s="147">
        <v>1375659.6629213486</v>
      </c>
      <c r="N12" s="147">
        <v>2147114.3258426972</v>
      </c>
      <c r="O12" s="88">
        <v>793323.3</v>
      </c>
    </row>
    <row r="13" spans="1:15" x14ac:dyDescent="0.25">
      <c r="A13" s="48"/>
      <c r="B13" s="48"/>
      <c r="C13" s="48"/>
      <c r="D13" s="248"/>
    </row>
    <row r="14" spans="1:15" x14ac:dyDescent="0.25">
      <c r="A14" s="48"/>
      <c r="B14" s="48"/>
      <c r="C14" s="48" t="s">
        <v>189</v>
      </c>
      <c r="D14" s="248"/>
    </row>
    <row r="15" spans="1:15" x14ac:dyDescent="0.25">
      <c r="A15" s="49" t="str">
        <f>B8</f>
        <v>Queensland</v>
      </c>
      <c r="B15" s="39">
        <v>2006</v>
      </c>
      <c r="C15" s="52">
        <f t="array" ref="C15:C26">TRANSPOSE(C8:N8)</f>
        <v>7023636.4672986884</v>
      </c>
      <c r="D15" s="248"/>
    </row>
    <row r="16" spans="1:15" x14ac:dyDescent="0.25">
      <c r="A16" s="49"/>
      <c r="B16" s="39">
        <v>2007</v>
      </c>
      <c r="C16" s="52">
        <v>46672969.465322107</v>
      </c>
      <c r="D16" s="248"/>
    </row>
    <row r="17" spans="1:4" x14ac:dyDescent="0.25">
      <c r="A17" s="49"/>
      <c r="B17" s="39">
        <v>2008</v>
      </c>
      <c r="C17" s="52">
        <v>8539634.7997023314</v>
      </c>
      <c r="D17" s="248"/>
    </row>
    <row r="18" spans="1:4" x14ac:dyDescent="0.25">
      <c r="A18" s="49"/>
      <c r="B18" s="39">
        <v>2009</v>
      </c>
      <c r="C18" s="52">
        <v>35668211.602393731</v>
      </c>
      <c r="D18" s="248"/>
    </row>
    <row r="19" spans="1:4" x14ac:dyDescent="0.25">
      <c r="A19" s="49"/>
      <c r="B19" s="39">
        <v>2010</v>
      </c>
      <c r="C19" s="52">
        <v>3115753.8150294377</v>
      </c>
      <c r="D19" s="248"/>
    </row>
    <row r="20" spans="1:4" x14ac:dyDescent="0.25">
      <c r="A20" s="49"/>
      <c r="B20" s="39">
        <v>2011</v>
      </c>
      <c r="C20" s="52">
        <v>9878919.2711235937</v>
      </c>
      <c r="D20" s="248"/>
    </row>
    <row r="21" spans="1:4" x14ac:dyDescent="0.25">
      <c r="A21" s="49"/>
      <c r="B21" s="39">
        <v>2012</v>
      </c>
      <c r="C21" s="52">
        <v>2751431.2686376683</v>
      </c>
      <c r="D21" s="248"/>
    </row>
    <row r="22" spans="1:4" x14ac:dyDescent="0.25">
      <c r="A22" s="49"/>
      <c r="B22" s="39">
        <v>2013</v>
      </c>
      <c r="C22" s="52">
        <v>1147071.6356841947</v>
      </c>
      <c r="D22" s="248"/>
    </row>
    <row r="23" spans="1:4" x14ac:dyDescent="0.25">
      <c r="A23" s="49"/>
      <c r="B23" s="39">
        <v>2014</v>
      </c>
      <c r="C23" s="52">
        <v>9269756.8992509358</v>
      </c>
      <c r="D23" s="248"/>
    </row>
    <row r="24" spans="1:4" x14ac:dyDescent="0.25">
      <c r="A24" s="49"/>
      <c r="B24" s="39">
        <v>2015</v>
      </c>
      <c r="C24" s="52">
        <v>4813390.8</v>
      </c>
      <c r="D24" s="248"/>
    </row>
    <row r="25" spans="1:4" x14ac:dyDescent="0.25">
      <c r="A25" s="49"/>
      <c r="B25" s="39">
        <v>2016</v>
      </c>
      <c r="C25" s="52">
        <v>600895.893071161</v>
      </c>
      <c r="D25" s="248"/>
    </row>
    <row r="26" spans="1:4" x14ac:dyDescent="0.25">
      <c r="A26" s="49"/>
      <c r="B26" s="39">
        <v>2017</v>
      </c>
      <c r="C26" s="52">
        <v>4770292.9667602992</v>
      </c>
      <c r="D26" s="248"/>
    </row>
    <row r="27" spans="1:4" x14ac:dyDescent="0.25">
      <c r="A27" s="49"/>
      <c r="B27" s="39">
        <v>2018</v>
      </c>
      <c r="C27" s="52">
        <v>5360405.657677901</v>
      </c>
      <c r="D27" s="248"/>
    </row>
    <row r="28" spans="1:4" x14ac:dyDescent="0.25">
      <c r="A28" s="49"/>
      <c r="B28" s="49"/>
      <c r="C28" s="48"/>
      <c r="D28" s="248"/>
    </row>
    <row r="29" spans="1:4" x14ac:dyDescent="0.25">
      <c r="A29" s="49" t="s">
        <v>40</v>
      </c>
      <c r="B29" s="39">
        <v>2006</v>
      </c>
      <c r="C29" s="53">
        <f t="array" ref="C29:C40">TRANSPOSE(C9:N9)</f>
        <v>3460108.0571161048</v>
      </c>
      <c r="D29" s="248"/>
    </row>
    <row r="30" spans="1:4" x14ac:dyDescent="0.25">
      <c r="A30" s="49"/>
      <c r="B30" s="39">
        <v>2007</v>
      </c>
      <c r="C30" s="53">
        <v>9299994.6769662928</v>
      </c>
      <c r="D30" s="248"/>
    </row>
    <row r="31" spans="1:4" x14ac:dyDescent="0.25">
      <c r="A31" s="49"/>
      <c r="B31" s="39">
        <v>2008</v>
      </c>
      <c r="C31" s="53">
        <v>2672867.7401685393</v>
      </c>
      <c r="D31" s="248"/>
    </row>
    <row r="32" spans="1:4" x14ac:dyDescent="0.25">
      <c r="A32" s="49"/>
      <c r="B32" s="39">
        <v>2009</v>
      </c>
      <c r="C32" s="53">
        <v>7484877.4110486889</v>
      </c>
      <c r="D32" s="248"/>
    </row>
    <row r="33" spans="1:4" x14ac:dyDescent="0.25">
      <c r="A33" s="49"/>
      <c r="B33" s="39">
        <v>2010</v>
      </c>
      <c r="C33" s="53">
        <v>15881586.681647941</v>
      </c>
      <c r="D33" s="248"/>
    </row>
    <row r="34" spans="1:4" x14ac:dyDescent="0.25">
      <c r="A34" s="49"/>
      <c r="B34" s="39">
        <v>2011</v>
      </c>
      <c r="C34" s="53">
        <v>4614856.4129213477</v>
      </c>
      <c r="D34" s="248"/>
    </row>
    <row r="35" spans="1:4" x14ac:dyDescent="0.25">
      <c r="A35" s="49"/>
      <c r="B35" s="39">
        <v>2012</v>
      </c>
      <c r="C35" s="53">
        <v>4732136.7219101125</v>
      </c>
      <c r="D35" s="248"/>
    </row>
    <row r="36" spans="1:4" x14ac:dyDescent="0.25">
      <c r="A36" s="49"/>
      <c r="B36" s="39">
        <v>2013</v>
      </c>
      <c r="C36" s="53">
        <v>5874761.8277153559</v>
      </c>
      <c r="D36" s="248"/>
    </row>
    <row r="37" spans="1:4" x14ac:dyDescent="0.25">
      <c r="A37" s="49"/>
      <c r="B37" s="39">
        <v>2014</v>
      </c>
      <c r="C37" s="53">
        <v>3121746.7235018723</v>
      </c>
      <c r="D37" s="248"/>
    </row>
    <row r="38" spans="1:4" x14ac:dyDescent="0.25">
      <c r="A38" s="49"/>
      <c r="B38" s="39">
        <v>2015</v>
      </c>
      <c r="C38" s="53">
        <v>28772058</v>
      </c>
      <c r="D38" s="248"/>
    </row>
    <row r="39" spans="1:4" x14ac:dyDescent="0.25">
      <c r="A39" s="49"/>
      <c r="B39" s="39">
        <v>2016</v>
      </c>
      <c r="C39" s="53">
        <v>45486234.471910112</v>
      </c>
      <c r="D39" s="248"/>
    </row>
    <row r="40" spans="1:4" x14ac:dyDescent="0.25">
      <c r="A40" s="49"/>
      <c r="B40" s="39">
        <v>2017</v>
      </c>
      <c r="C40" s="53">
        <v>3710682.083333333</v>
      </c>
      <c r="D40" s="248"/>
    </row>
    <row r="41" spans="1:4" x14ac:dyDescent="0.25">
      <c r="A41" s="49"/>
      <c r="B41" s="39">
        <v>2018</v>
      </c>
      <c r="C41" s="53">
        <v>2225083.5393258426</v>
      </c>
      <c r="D41" s="248"/>
    </row>
    <row r="42" spans="1:4" x14ac:dyDescent="0.25">
      <c r="A42" s="49"/>
      <c r="B42" s="49"/>
      <c r="C42" s="48"/>
      <c r="D42" s="248"/>
    </row>
    <row r="43" spans="1:4" x14ac:dyDescent="0.25">
      <c r="A43" s="49" t="s">
        <v>102</v>
      </c>
      <c r="B43" s="39">
        <v>2006</v>
      </c>
      <c r="C43" s="53">
        <f t="array" ref="C43:C54">TRANSPOSE(C10:N10)</f>
        <v>13693167.400749059</v>
      </c>
      <c r="D43" s="248"/>
    </row>
    <row r="44" spans="1:4" x14ac:dyDescent="0.25">
      <c r="A44" s="49"/>
      <c r="B44" s="39">
        <v>2007</v>
      </c>
      <c r="C44" s="53">
        <v>2906094.4198501869</v>
      </c>
      <c r="D44" s="248"/>
    </row>
    <row r="45" spans="1:4" x14ac:dyDescent="0.25">
      <c r="A45" s="49"/>
      <c r="B45" s="39">
        <v>2008</v>
      </c>
      <c r="C45" s="53">
        <v>33636496.010112353</v>
      </c>
      <c r="D45" s="248"/>
    </row>
    <row r="46" spans="1:4" x14ac:dyDescent="0.25">
      <c r="A46" s="49"/>
      <c r="B46" s="39">
        <v>2009</v>
      </c>
      <c r="C46" s="53">
        <v>197073355.84737828</v>
      </c>
      <c r="D46" s="248"/>
    </row>
    <row r="47" spans="1:4" x14ac:dyDescent="0.25">
      <c r="A47" s="49"/>
      <c r="B47" s="39">
        <v>2010</v>
      </c>
      <c r="C47" s="53">
        <v>966810.3745318352</v>
      </c>
      <c r="D47" s="248"/>
    </row>
    <row r="48" spans="1:4" x14ac:dyDescent="0.25">
      <c r="A48" s="49"/>
      <c r="B48" s="39">
        <v>2011</v>
      </c>
      <c r="C48" s="53">
        <v>129102.50749063668</v>
      </c>
      <c r="D48" s="248"/>
    </row>
    <row r="49" spans="1:4" x14ac:dyDescent="0.25">
      <c r="A49" s="49"/>
      <c r="B49" s="39">
        <v>2012</v>
      </c>
      <c r="C49" s="53">
        <v>14523963.370786518</v>
      </c>
      <c r="D49" s="248"/>
    </row>
    <row r="50" spans="1:4" x14ac:dyDescent="0.25">
      <c r="A50" s="49"/>
      <c r="B50" s="39">
        <v>2013</v>
      </c>
      <c r="C50" s="53">
        <v>6443190.3640449438</v>
      </c>
      <c r="D50" s="248"/>
    </row>
    <row r="51" spans="1:4" x14ac:dyDescent="0.25">
      <c r="A51" s="49"/>
      <c r="B51" s="39">
        <v>2014</v>
      </c>
      <c r="C51" s="53">
        <v>3279117.5588014983</v>
      </c>
      <c r="D51" s="248"/>
    </row>
    <row r="52" spans="1:4" x14ac:dyDescent="0.25">
      <c r="A52" s="49"/>
      <c r="B52" s="39">
        <v>2015</v>
      </c>
      <c r="C52" s="53">
        <v>37413509</v>
      </c>
      <c r="D52" s="248"/>
    </row>
    <row r="53" spans="1:4" x14ac:dyDescent="0.25">
      <c r="A53" s="49"/>
      <c r="B53" s="39">
        <v>2016</v>
      </c>
      <c r="C53" s="53">
        <v>52684158.220599256</v>
      </c>
      <c r="D53" s="248"/>
    </row>
    <row r="54" spans="1:4" x14ac:dyDescent="0.25">
      <c r="A54" s="49"/>
      <c r="B54" s="39">
        <v>2017</v>
      </c>
      <c r="C54" s="53">
        <v>128250.35580524344</v>
      </c>
      <c r="D54" s="248"/>
    </row>
    <row r="55" spans="1:4" x14ac:dyDescent="0.25">
      <c r="A55" s="49"/>
      <c r="B55" s="39">
        <v>2018</v>
      </c>
      <c r="C55" s="53">
        <v>547283.25889475655</v>
      </c>
      <c r="D55" s="248"/>
    </row>
    <row r="56" spans="1:4" x14ac:dyDescent="0.25">
      <c r="A56" s="49"/>
      <c r="B56" s="49"/>
      <c r="C56" s="48"/>
      <c r="D56" s="248"/>
    </row>
    <row r="57" spans="1:4" x14ac:dyDescent="0.25">
      <c r="A57" s="49" t="s">
        <v>103</v>
      </c>
      <c r="B57" s="39">
        <v>2006</v>
      </c>
      <c r="C57" s="53">
        <f t="array" ref="C57:C68">TRANSPOSE(C11:N11)</f>
        <v>2090642.9831460677</v>
      </c>
      <c r="D57" s="248"/>
    </row>
    <row r="58" spans="1:4" x14ac:dyDescent="0.25">
      <c r="A58" s="49"/>
      <c r="B58" s="39">
        <v>2007</v>
      </c>
      <c r="C58" s="53">
        <v>1731368.6632958802</v>
      </c>
      <c r="D58" s="248"/>
    </row>
    <row r="59" spans="1:4" x14ac:dyDescent="0.25">
      <c r="A59" s="49"/>
      <c r="B59" s="39">
        <v>2008</v>
      </c>
      <c r="C59" s="53">
        <v>1179274.8792134833</v>
      </c>
      <c r="D59" s="248"/>
    </row>
    <row r="60" spans="1:4" x14ac:dyDescent="0.25">
      <c r="A60" s="49"/>
      <c r="B60" s="39">
        <v>2009</v>
      </c>
      <c r="C60" s="53">
        <v>2806585.4588014982</v>
      </c>
      <c r="D60" s="248"/>
    </row>
    <row r="61" spans="1:4" x14ac:dyDescent="0.25">
      <c r="A61" s="49"/>
      <c r="B61" s="39">
        <v>2010</v>
      </c>
      <c r="C61" s="53">
        <v>9579679.8816479407</v>
      </c>
      <c r="D61" s="248"/>
    </row>
    <row r="62" spans="1:4" x14ac:dyDescent="0.25">
      <c r="A62" s="49"/>
      <c r="B62" s="39">
        <v>2011</v>
      </c>
      <c r="C62" s="53">
        <v>12594867.532584269</v>
      </c>
      <c r="D62" s="248"/>
    </row>
    <row r="63" spans="1:4" x14ac:dyDescent="0.25">
      <c r="A63" s="49"/>
      <c r="B63" s="39">
        <v>2012</v>
      </c>
      <c r="C63" s="53">
        <v>10313236.926404497</v>
      </c>
      <c r="D63" s="248"/>
    </row>
    <row r="64" spans="1:4" x14ac:dyDescent="0.25">
      <c r="A64" s="49"/>
      <c r="B64" s="39">
        <v>2013</v>
      </c>
      <c r="C64" s="53">
        <v>12818438.903370788</v>
      </c>
      <c r="D64" s="248"/>
    </row>
    <row r="65" spans="1:4" x14ac:dyDescent="0.25">
      <c r="A65" s="49"/>
      <c r="B65" s="39">
        <v>2014</v>
      </c>
      <c r="C65" s="53">
        <v>10061535.120973783</v>
      </c>
      <c r="D65" s="248"/>
    </row>
    <row r="66" spans="1:4" x14ac:dyDescent="0.25">
      <c r="A66" s="49"/>
      <c r="B66" s="39">
        <v>2015</v>
      </c>
      <c r="C66" s="53">
        <v>2266693</v>
      </c>
      <c r="D66" s="248"/>
    </row>
    <row r="67" spans="1:4" x14ac:dyDescent="0.25">
      <c r="A67" s="49"/>
      <c r="B67" s="39">
        <v>2016</v>
      </c>
      <c r="C67" s="53">
        <v>27146247.344569296</v>
      </c>
      <c r="D67" s="248"/>
    </row>
    <row r="68" spans="1:4" x14ac:dyDescent="0.25">
      <c r="A68" s="49"/>
      <c r="B68" s="39">
        <v>2017</v>
      </c>
      <c r="C68" s="53">
        <v>3026761.9915730334</v>
      </c>
      <c r="D68" s="248"/>
    </row>
    <row r="69" spans="1:4" x14ac:dyDescent="0.25">
      <c r="A69" s="49"/>
      <c r="B69" s="39">
        <v>2018</v>
      </c>
      <c r="C69" s="53">
        <v>1961028.7374531836</v>
      </c>
      <c r="D69" s="248"/>
    </row>
    <row r="70" spans="1:4" x14ac:dyDescent="0.25">
      <c r="A70" s="49"/>
      <c r="B70" s="49"/>
      <c r="C70" s="48"/>
      <c r="D70" s="248"/>
    </row>
    <row r="71" spans="1:4" x14ac:dyDescent="0.25">
      <c r="A71" s="49" t="s">
        <v>104</v>
      </c>
      <c r="B71" s="39">
        <v>2006</v>
      </c>
      <c r="C71" s="53">
        <f t="array" ref="C71:C82">TRANSPOSE(C12:N12)</f>
        <v>6790619.3820224721</v>
      </c>
      <c r="D71" s="248"/>
    </row>
    <row r="72" spans="1:4" x14ac:dyDescent="0.25">
      <c r="A72" s="49"/>
      <c r="B72" s="39">
        <v>2007</v>
      </c>
      <c r="C72" s="53">
        <v>3116140.4494382027</v>
      </c>
      <c r="D72" s="248"/>
    </row>
    <row r="73" spans="1:4" x14ac:dyDescent="0.25">
      <c r="A73" s="49"/>
      <c r="B73" s="39">
        <v>2008</v>
      </c>
      <c r="C73" s="53">
        <v>1992890.561797753</v>
      </c>
      <c r="D73" s="248"/>
    </row>
    <row r="74" spans="1:4" x14ac:dyDescent="0.25">
      <c r="A74" s="49"/>
      <c r="B74" s="39">
        <v>2009</v>
      </c>
      <c r="C74" s="53">
        <v>5858056.1797752818</v>
      </c>
      <c r="D74" s="248"/>
    </row>
    <row r="75" spans="1:4" x14ac:dyDescent="0.25">
      <c r="A75" s="49"/>
      <c r="B75" s="39">
        <v>2010</v>
      </c>
      <c r="C75" s="53">
        <v>4384762.2471910119</v>
      </c>
      <c r="D75" s="248"/>
    </row>
    <row r="76" spans="1:4" x14ac:dyDescent="0.25">
      <c r="A76" s="49"/>
      <c r="B76" s="39">
        <v>2011</v>
      </c>
      <c r="C76" s="53">
        <v>8677791.4606741574</v>
      </c>
      <c r="D76" s="248"/>
    </row>
    <row r="77" spans="1:4" x14ac:dyDescent="0.25">
      <c r="A77" s="49"/>
      <c r="B77" s="39">
        <v>2012</v>
      </c>
      <c r="C77" s="53">
        <v>5248285.7865168545</v>
      </c>
      <c r="D77" s="248"/>
    </row>
    <row r="78" spans="1:4" x14ac:dyDescent="0.25">
      <c r="A78" s="49"/>
      <c r="B78" s="39">
        <v>2013</v>
      </c>
      <c r="C78" s="53">
        <v>13142004.494382026</v>
      </c>
      <c r="D78" s="248"/>
    </row>
    <row r="79" spans="1:4" x14ac:dyDescent="0.25">
      <c r="A79" s="49"/>
      <c r="B79" s="39">
        <v>2014</v>
      </c>
      <c r="C79" s="53">
        <v>2575444.2629213487</v>
      </c>
      <c r="D79" s="248"/>
    </row>
    <row r="80" spans="1:4" x14ac:dyDescent="0.25">
      <c r="A80" s="49"/>
      <c r="B80" s="39">
        <v>2015</v>
      </c>
      <c r="C80" s="53">
        <v>2096484.5999999999</v>
      </c>
      <c r="D80" s="248"/>
    </row>
    <row r="81" spans="1:4" x14ac:dyDescent="0.25">
      <c r="A81" s="49"/>
      <c r="B81" s="39">
        <v>2016</v>
      </c>
      <c r="C81" s="53">
        <v>1375659.6629213486</v>
      </c>
      <c r="D81" s="248"/>
    </row>
    <row r="82" spans="1:4" x14ac:dyDescent="0.25">
      <c r="A82" s="49"/>
      <c r="B82" s="39">
        <v>2017</v>
      </c>
      <c r="C82" s="53">
        <v>2147114.3258426972</v>
      </c>
      <c r="D82" s="248"/>
    </row>
    <row r="83" spans="1:4" x14ac:dyDescent="0.25">
      <c r="A83" s="49"/>
      <c r="B83" s="49">
        <v>2018</v>
      </c>
      <c r="C83" s="53">
        <v>793323.3</v>
      </c>
      <c r="D83" s="248"/>
    </row>
    <row r="84" spans="1:4" x14ac:dyDescent="0.25">
      <c r="A84" s="49"/>
      <c r="B84" s="49"/>
      <c r="C84" s="48"/>
      <c r="D84" s="248"/>
    </row>
    <row r="85" spans="1:4" x14ac:dyDescent="0.25">
      <c r="A85" s="255"/>
      <c r="B85" s="255"/>
      <c r="C85" s="248"/>
      <c r="D85" s="248"/>
    </row>
    <row r="86" spans="1:4" x14ac:dyDescent="0.25">
      <c r="A86" s="255"/>
      <c r="B86" s="255"/>
      <c r="C86" s="248"/>
      <c r="D86" s="248"/>
    </row>
    <row r="87" spans="1:4" x14ac:dyDescent="0.25">
      <c r="A87" s="255"/>
      <c r="B87" s="255"/>
      <c r="C87" s="248"/>
      <c r="D87" s="248"/>
    </row>
    <row r="88" spans="1:4" x14ac:dyDescent="0.25">
      <c r="A88" s="255"/>
      <c r="B88" s="255"/>
      <c r="C88" s="248"/>
      <c r="D88" s="248"/>
    </row>
    <row r="89" spans="1:4" x14ac:dyDescent="0.25">
      <c r="A89" s="255"/>
      <c r="B89" s="255"/>
      <c r="C89" s="248"/>
      <c r="D89" s="248"/>
    </row>
    <row r="90" spans="1:4" x14ac:dyDescent="0.25">
      <c r="A90" s="255"/>
      <c r="B90" s="255"/>
      <c r="C90" s="248"/>
      <c r="D90" s="248"/>
    </row>
    <row r="91" spans="1:4" x14ac:dyDescent="0.25">
      <c r="A91" s="255"/>
      <c r="B91" s="255"/>
      <c r="C91" s="248"/>
      <c r="D91" s="248"/>
    </row>
    <row r="92" spans="1:4" x14ac:dyDescent="0.25">
      <c r="A92" s="255"/>
      <c r="B92" s="255"/>
      <c r="C92" s="248"/>
      <c r="D92" s="248"/>
    </row>
    <row r="93" spans="1:4" x14ac:dyDescent="0.25">
      <c r="A93" s="255"/>
      <c r="B93" s="255"/>
      <c r="C93" s="248"/>
      <c r="D93" s="248"/>
    </row>
    <row r="94" spans="1:4" x14ac:dyDescent="0.25">
      <c r="A94" s="255"/>
      <c r="B94" s="255"/>
      <c r="C94" s="248"/>
      <c r="D94" s="248"/>
    </row>
    <row r="95" spans="1:4" x14ac:dyDescent="0.25">
      <c r="A95" s="248"/>
      <c r="B95" s="248"/>
      <c r="C95" s="248"/>
      <c r="D95" s="248"/>
    </row>
  </sheetData>
  <sheetProtection formatCells="0" formatColumns="0" formatRows="0" insertColumns="0" insertRows="0" deleteColumns="0" deleteRows="0"/>
  <mergeCells count="1">
    <mergeCell ref="C6:O6"/>
  </mergeCells>
  <pageMargins left="0.7" right="0.7" top="0.75" bottom="0.75" header="0.3" footer="0.3"/>
  <pageSetup paperSize="9" orientation="portrait" r:id="rId1"/>
  <ignoredErrors>
    <ignoredError sqref="C15 C29 C43" unlocked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3"/>
  <sheetViews>
    <sheetView workbookViewId="0">
      <selection activeCell="T5" sqref="T5"/>
    </sheetView>
  </sheetViews>
  <sheetFormatPr defaultColWidth="9.140625" defaultRowHeight="15" x14ac:dyDescent="0.25"/>
  <cols>
    <col min="1" max="1" width="17.7109375" style="3" customWidth="1"/>
    <col min="2" max="2" width="17" style="3" customWidth="1"/>
    <col min="3" max="16384" width="9.140625" style="3"/>
  </cols>
  <sheetData>
    <row r="1" spans="1:14" ht="18.75" x14ac:dyDescent="0.3">
      <c r="A1" s="97" t="s">
        <v>29</v>
      </c>
      <c r="B1" s="5"/>
      <c r="C1" s="5"/>
      <c r="D1" s="5"/>
    </row>
    <row r="3" spans="1:14" x14ac:dyDescent="0.25">
      <c r="A3" s="257" t="s">
        <v>334</v>
      </c>
    </row>
    <row r="4" spans="1:14" ht="24" customHeight="1" x14ac:dyDescent="0.25">
      <c r="A4" s="338" t="s">
        <v>335</v>
      </c>
      <c r="B4" s="339"/>
      <c r="C4" s="339"/>
      <c r="D4" s="339"/>
      <c r="E4" s="339"/>
      <c r="F4" s="339"/>
      <c r="G4" s="339"/>
      <c r="H4" s="339"/>
      <c r="I4" s="339"/>
      <c r="J4" s="339"/>
      <c r="K4" s="339"/>
      <c r="L4" s="339"/>
      <c r="M4" s="339"/>
      <c r="N4" s="339"/>
    </row>
    <row r="5" spans="1:14" x14ac:dyDescent="0.25">
      <c r="A5" s="162" t="s">
        <v>298</v>
      </c>
    </row>
    <row r="7" spans="1:14" x14ac:dyDescent="0.25">
      <c r="A7" s="142"/>
      <c r="B7" s="142"/>
      <c r="C7" s="350" t="s">
        <v>176</v>
      </c>
      <c r="D7" s="336"/>
      <c r="E7" s="336"/>
      <c r="F7" s="336"/>
      <c r="G7" s="336"/>
      <c r="H7" s="336"/>
      <c r="I7" s="336"/>
      <c r="J7" s="336"/>
      <c r="K7" s="336"/>
      <c r="L7" s="336"/>
      <c r="M7" s="336"/>
      <c r="N7" s="336"/>
    </row>
    <row r="8" spans="1:14" x14ac:dyDescent="0.25">
      <c r="A8" s="93"/>
      <c r="B8" s="93"/>
      <c r="C8" s="93">
        <v>2006</v>
      </c>
      <c r="D8" s="93">
        <v>2007</v>
      </c>
      <c r="E8" s="93">
        <v>2008</v>
      </c>
      <c r="F8" s="93">
        <v>2009</v>
      </c>
      <c r="G8" s="93">
        <v>2010</v>
      </c>
      <c r="H8" s="93">
        <v>2011</v>
      </c>
      <c r="I8" s="93">
        <v>2012</v>
      </c>
      <c r="J8" s="93">
        <v>2013</v>
      </c>
      <c r="K8" s="93">
        <v>2014</v>
      </c>
      <c r="L8" s="93">
        <v>2015</v>
      </c>
      <c r="M8" s="93">
        <v>2016</v>
      </c>
      <c r="N8" s="93">
        <v>2017</v>
      </c>
    </row>
    <row r="9" spans="1:14" x14ac:dyDescent="0.25">
      <c r="A9" s="11" t="s">
        <v>35</v>
      </c>
      <c r="B9" s="11" t="s">
        <v>101</v>
      </c>
      <c r="C9" s="26">
        <v>3.7376331811263319</v>
      </c>
      <c r="D9" s="26">
        <v>2.5275875190258752</v>
      </c>
      <c r="E9" s="26">
        <v>1.2480974124809741</v>
      </c>
      <c r="F9" s="26">
        <v>0.98744292237442932</v>
      </c>
      <c r="G9" s="26">
        <v>1.4830669710806699</v>
      </c>
      <c r="H9" s="26">
        <v>0.31773211567732113</v>
      </c>
      <c r="I9" s="26">
        <v>0.22355403348554032</v>
      </c>
      <c r="J9" s="26">
        <v>9.2275494672754949E-2</v>
      </c>
      <c r="K9" s="26">
        <v>3.7490487062404867</v>
      </c>
      <c r="L9" s="26">
        <v>6.2785388127853878E-2</v>
      </c>
      <c r="M9" s="26">
        <v>3.9954337899543384E-2</v>
      </c>
      <c r="N9" s="26">
        <v>6.9444444444444448E-2</v>
      </c>
    </row>
    <row r="10" spans="1:14" x14ac:dyDescent="0.25">
      <c r="A10" s="11" t="s">
        <v>39</v>
      </c>
      <c r="B10" s="11" t="s">
        <v>40</v>
      </c>
      <c r="C10" s="26">
        <v>2.5884703196347032</v>
      </c>
      <c r="D10" s="26">
        <v>3.2581811263318112</v>
      </c>
      <c r="E10" s="26">
        <v>2.8139269406392695</v>
      </c>
      <c r="F10" s="26">
        <v>2.3982115677321154</v>
      </c>
      <c r="G10" s="26">
        <v>0.74200913242009126</v>
      </c>
      <c r="H10" s="26">
        <v>0.82952815829528159</v>
      </c>
      <c r="I10" s="26">
        <v>0.701103500761035</v>
      </c>
      <c r="J10" s="26">
        <v>0.564117199391172</v>
      </c>
      <c r="K10" s="26">
        <v>0.71299467275494677</v>
      </c>
      <c r="L10" s="26">
        <v>1.264269406392694</v>
      </c>
      <c r="M10" s="26">
        <v>2.9071537290715375</v>
      </c>
      <c r="N10" s="26">
        <v>6.4778348554033487</v>
      </c>
    </row>
    <row r="11" spans="1:14" x14ac:dyDescent="0.25">
      <c r="A11" s="11" t="s">
        <v>84</v>
      </c>
      <c r="B11" s="11" t="s">
        <v>102</v>
      </c>
      <c r="C11" s="26">
        <v>1.1529680365296804</v>
      </c>
      <c r="D11" s="26">
        <v>2.5466133942161342</v>
      </c>
      <c r="E11" s="26">
        <v>3.1421232876712328</v>
      </c>
      <c r="F11" s="26">
        <v>1.4421613394216133</v>
      </c>
      <c r="G11" s="26">
        <v>2.0918949771689497</v>
      </c>
      <c r="H11" s="26">
        <v>3.1601978691019785</v>
      </c>
      <c r="I11" s="26">
        <v>2.4809741248097414</v>
      </c>
      <c r="J11" s="26">
        <v>1.2813926940639269</v>
      </c>
      <c r="K11" s="26">
        <v>0.80907534246575341</v>
      </c>
      <c r="L11" s="26">
        <v>1.8060312024353118</v>
      </c>
      <c r="M11" s="26">
        <v>10.300608828006089</v>
      </c>
      <c r="N11" s="26">
        <v>6.1596270928462715</v>
      </c>
    </row>
    <row r="12" spans="1:14" x14ac:dyDescent="0.25">
      <c r="A12" s="11" t="s">
        <v>47</v>
      </c>
      <c r="B12" s="11" t="s">
        <v>103</v>
      </c>
      <c r="C12" s="26">
        <v>27.002473363774733</v>
      </c>
      <c r="D12" s="26">
        <v>10.402397260273972</v>
      </c>
      <c r="E12" s="26">
        <v>5.2777777777777777</v>
      </c>
      <c r="F12" s="26">
        <v>3.5378614916286146</v>
      </c>
      <c r="G12" s="26">
        <v>2.1489726027397258</v>
      </c>
      <c r="H12" s="26">
        <v>1.6856925418569253</v>
      </c>
      <c r="I12" s="26">
        <v>5.0656392694063923</v>
      </c>
      <c r="J12" s="26">
        <v>2.7844368340943686</v>
      </c>
      <c r="K12" s="26">
        <v>0.21879756468797562</v>
      </c>
      <c r="L12" s="26">
        <v>17.25646879756469</v>
      </c>
      <c r="M12" s="26">
        <v>13.96689497716895</v>
      </c>
      <c r="N12" s="26">
        <v>2.214611872146119</v>
      </c>
    </row>
    <row r="13" spans="1:14" x14ac:dyDescent="0.25">
      <c r="A13" s="11" t="s">
        <v>49</v>
      </c>
      <c r="B13" s="11" t="s">
        <v>104</v>
      </c>
      <c r="C13" s="26">
        <v>0.29490106544901062</v>
      </c>
      <c r="D13" s="26">
        <v>5.6668569254185694</v>
      </c>
      <c r="E13" s="26">
        <v>0.31963470319634707</v>
      </c>
      <c r="F13" s="26">
        <v>0.99124809741248099</v>
      </c>
      <c r="G13" s="26">
        <v>3.7775875190258752</v>
      </c>
      <c r="H13" s="26">
        <v>0.69349315068493156</v>
      </c>
      <c r="I13" s="26">
        <v>1.3375190258751901</v>
      </c>
      <c r="J13" s="26">
        <v>1.6999619482496195</v>
      </c>
      <c r="K13" s="26">
        <v>1.1700913242009132</v>
      </c>
      <c r="L13" s="26">
        <v>0.23496955859969559</v>
      </c>
      <c r="M13" s="26">
        <v>2.9214231354642313</v>
      </c>
      <c r="N13" s="26">
        <v>2.5703957382039575</v>
      </c>
    </row>
    <row r="14" spans="1:14" x14ac:dyDescent="0.25">
      <c r="A14" s="148" t="s">
        <v>162</v>
      </c>
      <c r="B14" s="148"/>
      <c r="C14" s="149">
        <v>34.776445966514459</v>
      </c>
      <c r="D14" s="149">
        <v>24.401636225266362</v>
      </c>
      <c r="E14" s="149">
        <v>12.801560121765601</v>
      </c>
      <c r="F14" s="149">
        <v>9.3569254185692543</v>
      </c>
      <c r="G14" s="149">
        <v>10.243531202435312</v>
      </c>
      <c r="H14" s="149">
        <v>6.6866438356164393</v>
      </c>
      <c r="I14" s="149">
        <v>9.8087899543379002</v>
      </c>
      <c r="J14" s="149">
        <v>6.4221841704718408</v>
      </c>
      <c r="K14" s="149">
        <v>6.6600076103500756</v>
      </c>
      <c r="L14" s="149">
        <v>20.624524353120243</v>
      </c>
      <c r="M14" s="149">
        <v>30.136035007610353</v>
      </c>
      <c r="N14" s="149">
        <v>17.49191400304414</v>
      </c>
    </row>
    <row r="33" spans="14:14" x14ac:dyDescent="0.25">
      <c r="N33" s="98"/>
    </row>
  </sheetData>
  <mergeCells count="2">
    <mergeCell ref="C7:N7"/>
    <mergeCell ref="A4:N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44"/>
  <sheetViews>
    <sheetView workbookViewId="0">
      <selection activeCell="O46" sqref="O46"/>
    </sheetView>
  </sheetViews>
  <sheetFormatPr defaultColWidth="9.140625" defaultRowHeight="15" x14ac:dyDescent="0.25"/>
  <cols>
    <col min="1" max="1" width="14.140625" style="37" customWidth="1"/>
    <col min="2" max="4" width="12.7109375" style="37" customWidth="1"/>
    <col min="5" max="5" width="14.5703125" style="37" bestFit="1" customWidth="1"/>
    <col min="6" max="8" width="12.7109375" style="37" customWidth="1"/>
    <col min="9" max="9" width="17.5703125" style="37" bestFit="1" customWidth="1"/>
    <col min="10" max="15" width="12.7109375" style="37" customWidth="1"/>
    <col min="16" max="16" width="13.42578125" style="37" customWidth="1"/>
    <col min="17" max="17" width="12.85546875" style="37" customWidth="1"/>
    <col min="18" max="16384" width="9.140625" style="37"/>
  </cols>
  <sheetData>
    <row r="1" spans="1:9" ht="18.75" x14ac:dyDescent="0.3">
      <c r="A1" s="99" t="s">
        <v>30</v>
      </c>
      <c r="B1" s="36"/>
      <c r="C1" s="36"/>
      <c r="D1" s="36"/>
    </row>
    <row r="2" spans="1:9" ht="15" customHeight="1" x14ac:dyDescent="0.3">
      <c r="A2" s="36"/>
      <c r="B2" s="36"/>
      <c r="C2" s="36"/>
      <c r="D2" s="36"/>
    </row>
    <row r="3" spans="1:9" ht="36" customHeight="1" x14ac:dyDescent="0.25">
      <c r="A3" s="351" t="s">
        <v>336</v>
      </c>
      <c r="B3" s="339"/>
      <c r="C3" s="339"/>
      <c r="D3" s="339"/>
      <c r="E3" s="339"/>
      <c r="F3" s="339"/>
      <c r="G3" s="339"/>
      <c r="H3" s="339"/>
      <c r="I3" s="339"/>
    </row>
    <row r="4" spans="1:9" ht="15" customHeight="1" x14ac:dyDescent="0.3">
      <c r="A4" s="171" t="s">
        <v>280</v>
      </c>
      <c r="B4" s="36"/>
      <c r="C4" s="36"/>
      <c r="D4" s="36"/>
    </row>
    <row r="5" spans="1:9" ht="15" customHeight="1" x14ac:dyDescent="0.3">
      <c r="A5" s="36"/>
      <c r="B5" s="36"/>
      <c r="C5" s="36"/>
      <c r="D5" s="36"/>
      <c r="I5" s="38"/>
    </row>
    <row r="6" spans="1:9" x14ac:dyDescent="0.25">
      <c r="A6" s="125" t="s">
        <v>190</v>
      </c>
      <c r="B6" s="350" t="s">
        <v>230</v>
      </c>
      <c r="C6" s="350"/>
      <c r="D6" s="350"/>
      <c r="E6" s="350"/>
      <c r="F6" s="350"/>
      <c r="G6" s="350"/>
      <c r="H6" s="350"/>
      <c r="I6" s="258"/>
    </row>
    <row r="7" spans="1:9" x14ac:dyDescent="0.25">
      <c r="A7" s="151"/>
      <c r="B7" s="103" t="s">
        <v>101</v>
      </c>
      <c r="C7" s="103" t="s">
        <v>40</v>
      </c>
      <c r="D7" s="103" t="s">
        <v>102</v>
      </c>
      <c r="E7" s="103" t="s">
        <v>103</v>
      </c>
      <c r="F7" s="103" t="s">
        <v>104</v>
      </c>
      <c r="G7" s="103" t="s">
        <v>111</v>
      </c>
      <c r="H7" s="103" t="s">
        <v>193</v>
      </c>
      <c r="I7" s="259"/>
    </row>
    <row r="8" spans="1:9" x14ac:dyDescent="0.25">
      <c r="A8" s="46">
        <v>2006</v>
      </c>
      <c r="B8" s="45">
        <v>625.91976720325999</v>
      </c>
      <c r="C8" s="45">
        <v>168.6637539994326</v>
      </c>
      <c r="D8" s="45">
        <v>136.49242228833685</v>
      </c>
      <c r="E8" s="45">
        <v>208.2</v>
      </c>
      <c r="F8" s="45">
        <v>200</v>
      </c>
      <c r="G8" s="45">
        <v>49.8</v>
      </c>
      <c r="H8" s="45">
        <v>231.51265724850495</v>
      </c>
      <c r="I8" s="45"/>
    </row>
    <row r="9" spans="1:9" x14ac:dyDescent="0.25">
      <c r="A9" s="46">
        <v>2007</v>
      </c>
      <c r="B9" s="45">
        <v>179.98217883811839</v>
      </c>
      <c r="C9" s="45">
        <v>318.55366158451653</v>
      </c>
      <c r="D9" s="45">
        <v>166.79281276394977</v>
      </c>
      <c r="E9" s="45">
        <v>202.8</v>
      </c>
      <c r="F9" s="45">
        <v>253</v>
      </c>
      <c r="G9" s="45">
        <v>44.5</v>
      </c>
      <c r="H9" s="45">
        <v>194.27144219776412</v>
      </c>
      <c r="I9" s="45"/>
    </row>
    <row r="10" spans="1:9" x14ac:dyDescent="0.25">
      <c r="A10" s="46">
        <v>2008</v>
      </c>
      <c r="B10" s="45">
        <v>217.84119111332251</v>
      </c>
      <c r="C10" s="45">
        <v>157.07170092688654</v>
      </c>
      <c r="D10" s="45">
        <v>201.9596853944935</v>
      </c>
      <c r="E10" s="45">
        <v>137.19999999999999</v>
      </c>
      <c r="F10" s="45">
        <v>283</v>
      </c>
      <c r="G10" s="45">
        <v>25.6</v>
      </c>
      <c r="H10" s="45">
        <v>170.44542957245042</v>
      </c>
      <c r="I10" s="45"/>
    </row>
    <row r="11" spans="1:9" x14ac:dyDescent="0.25">
      <c r="A11" s="46">
        <v>2009</v>
      </c>
      <c r="B11" s="45">
        <v>303.75034670675763</v>
      </c>
      <c r="C11" s="45">
        <v>177.65786378606956</v>
      </c>
      <c r="D11" s="45">
        <v>229.28754897628195</v>
      </c>
      <c r="E11" s="45">
        <v>181.5</v>
      </c>
      <c r="F11" s="45">
        <v>331</v>
      </c>
      <c r="G11" s="45">
        <v>33.01</v>
      </c>
      <c r="H11" s="45">
        <v>209.36762657818485</v>
      </c>
      <c r="I11" s="45"/>
    </row>
    <row r="12" spans="1:9" x14ac:dyDescent="0.25">
      <c r="A12" s="46">
        <v>2010</v>
      </c>
      <c r="B12" s="45">
        <v>313.01420272506772</v>
      </c>
      <c r="C12" s="45">
        <v>124.20706234398652</v>
      </c>
      <c r="D12" s="45">
        <v>130.44589805270104</v>
      </c>
      <c r="E12" s="45">
        <v>207</v>
      </c>
      <c r="F12" s="45">
        <v>471</v>
      </c>
      <c r="G12" s="45">
        <v>29.1</v>
      </c>
      <c r="H12" s="45">
        <v>212.46119385362587</v>
      </c>
      <c r="I12" s="45"/>
    </row>
    <row r="13" spans="1:9" x14ac:dyDescent="0.25">
      <c r="A13" s="46">
        <v>2011</v>
      </c>
      <c r="B13" s="45">
        <v>1079.6690235829826</v>
      </c>
      <c r="C13" s="45">
        <v>158.0651411122364</v>
      </c>
      <c r="D13" s="45">
        <v>125.81922509643074</v>
      </c>
      <c r="E13" s="45">
        <v>317.7</v>
      </c>
      <c r="F13" s="45">
        <v>210</v>
      </c>
      <c r="G13" s="45">
        <v>47.7</v>
      </c>
      <c r="H13" s="45">
        <v>323.15889829860834</v>
      </c>
      <c r="I13" s="45"/>
    </row>
    <row r="14" spans="1:9" x14ac:dyDescent="0.25">
      <c r="A14" s="46">
        <v>2012</v>
      </c>
      <c r="B14" s="45">
        <v>163.02912997785594</v>
      </c>
      <c r="C14" s="45">
        <v>155.90997791737783</v>
      </c>
      <c r="D14" s="45">
        <v>127.62039797565511</v>
      </c>
      <c r="E14" s="45">
        <v>171.1</v>
      </c>
      <c r="F14" s="45">
        <v>179</v>
      </c>
      <c r="G14" s="45">
        <v>32.5</v>
      </c>
      <c r="H14" s="45">
        <v>138.19325097848147</v>
      </c>
      <c r="I14" s="45"/>
    </row>
    <row r="15" spans="1:9" x14ac:dyDescent="0.25">
      <c r="A15" s="46">
        <v>2013</v>
      </c>
      <c r="B15" s="45">
        <v>548.782438581885</v>
      </c>
      <c r="C15" s="45">
        <v>162.82688036592126</v>
      </c>
      <c r="D15" s="45">
        <v>139.90425576774416</v>
      </c>
      <c r="E15" s="45">
        <v>232.8</v>
      </c>
      <c r="F15" s="45">
        <v>389</v>
      </c>
      <c r="G15" s="45">
        <v>47.8</v>
      </c>
      <c r="H15" s="45">
        <v>253.51892911925839</v>
      </c>
      <c r="I15" s="45"/>
    </row>
    <row r="16" spans="1:9" x14ac:dyDescent="0.25">
      <c r="A16" s="46">
        <v>2014</v>
      </c>
      <c r="B16" s="45">
        <v>176.3404382449022</v>
      </c>
      <c r="C16" s="45">
        <v>128.89755816056044</v>
      </c>
      <c r="D16" s="45">
        <v>161.50102460335668</v>
      </c>
      <c r="E16" s="45">
        <v>289.7</v>
      </c>
      <c r="F16" s="45">
        <v>312.35482603037701</v>
      </c>
      <c r="G16" s="45">
        <v>28.486999999999998</v>
      </c>
      <c r="H16" s="45">
        <v>182.88014117319941</v>
      </c>
      <c r="I16" s="45"/>
    </row>
    <row r="17" spans="1:9" x14ac:dyDescent="0.25">
      <c r="A17" s="46">
        <v>2015</v>
      </c>
      <c r="B17" s="45">
        <v>436.47309921330771</v>
      </c>
      <c r="C17" s="45">
        <v>444.83255143218111</v>
      </c>
      <c r="D17" s="45">
        <v>126.86410492813489</v>
      </c>
      <c r="E17" s="45">
        <v>160.19999999999999</v>
      </c>
      <c r="F17" s="45">
        <v>319.86900000000003</v>
      </c>
      <c r="G17" s="45">
        <v>32.869999999999997</v>
      </c>
      <c r="H17" s="45">
        <v>253.51812592893725</v>
      </c>
      <c r="I17" s="45"/>
    </row>
    <row r="18" spans="1:9" x14ac:dyDescent="0.25">
      <c r="A18" s="46">
        <v>2016</v>
      </c>
      <c r="B18" s="45">
        <v>173.13222195323146</v>
      </c>
      <c r="C18" s="45">
        <v>173.72833321663884</v>
      </c>
      <c r="D18" s="45">
        <v>173.78910907757304</v>
      </c>
      <c r="E18" s="45">
        <v>172.6</v>
      </c>
      <c r="F18" s="45">
        <v>274.726</v>
      </c>
      <c r="G18" s="45">
        <v>40.18711338</v>
      </c>
      <c r="H18" s="45">
        <v>168.0271296045739</v>
      </c>
      <c r="I18" s="45"/>
    </row>
    <row r="19" spans="1:9" x14ac:dyDescent="0.25">
      <c r="A19" s="46">
        <v>2017</v>
      </c>
      <c r="B19" s="45">
        <v>452.96668020520133</v>
      </c>
      <c r="C19" s="45">
        <v>152.84852322927236</v>
      </c>
      <c r="D19" s="45">
        <v>96.285235227998101</v>
      </c>
      <c r="E19" s="45">
        <v>972.22</v>
      </c>
      <c r="F19" s="45">
        <v>265.24</v>
      </c>
      <c r="G19" s="45">
        <v>69.599999999999994</v>
      </c>
      <c r="H19" s="45">
        <v>334.86007311041197</v>
      </c>
      <c r="I19" s="45"/>
    </row>
    <row r="20" spans="1:9" x14ac:dyDescent="0.25">
      <c r="A20" s="143">
        <v>2018</v>
      </c>
      <c r="B20" s="261">
        <v>240.67297495943239</v>
      </c>
      <c r="C20" s="261">
        <v>116.10851310223694</v>
      </c>
      <c r="D20" s="261">
        <v>118.27212924461973</v>
      </c>
      <c r="E20" s="261">
        <v>137.29</v>
      </c>
      <c r="F20" s="261">
        <v>372.61873444129901</v>
      </c>
      <c r="G20" s="261">
        <v>37.799999999999997</v>
      </c>
      <c r="H20" s="261">
        <v>170.46039195793134</v>
      </c>
      <c r="I20" s="38"/>
    </row>
    <row r="21" spans="1:9" x14ac:dyDescent="0.25">
      <c r="I21" s="38"/>
    </row>
    <row r="22" spans="1:9" x14ac:dyDescent="0.25">
      <c r="I22" s="38"/>
    </row>
    <row r="23" spans="1:9" x14ac:dyDescent="0.25">
      <c r="A23" s="150" t="s">
        <v>192</v>
      </c>
      <c r="B23" s="350" t="s">
        <v>231</v>
      </c>
      <c r="C23" s="350"/>
      <c r="D23" s="350"/>
      <c r="E23" s="350"/>
      <c r="F23" s="350"/>
      <c r="G23" s="350"/>
      <c r="H23" s="350"/>
      <c r="I23" s="258"/>
    </row>
    <row r="24" spans="1:9" x14ac:dyDescent="0.25">
      <c r="A24" s="151"/>
      <c r="B24" s="103" t="s">
        <v>101</v>
      </c>
      <c r="C24" s="103" t="s">
        <v>40</v>
      </c>
      <c r="D24" s="103" t="s">
        <v>102</v>
      </c>
      <c r="E24" s="103" t="s">
        <v>103</v>
      </c>
      <c r="F24" s="103" t="s">
        <v>104</v>
      </c>
      <c r="G24" s="103" t="s">
        <v>111</v>
      </c>
      <c r="H24" s="103" t="s">
        <v>193</v>
      </c>
      <c r="I24" s="259"/>
    </row>
    <row r="25" spans="1:9" x14ac:dyDescent="0.25">
      <c r="A25" s="46">
        <v>2006</v>
      </c>
      <c r="B25" s="54">
        <v>3.0424545226756434</v>
      </c>
      <c r="C25" s="54">
        <v>1.6919820416933</v>
      </c>
      <c r="D25" s="54">
        <v>1.8192214667732569</v>
      </c>
      <c r="E25" s="54">
        <v>1.9750000000000001</v>
      </c>
      <c r="F25" s="54">
        <v>2.63</v>
      </c>
      <c r="G25" s="54">
        <v>0.76</v>
      </c>
      <c r="H25" s="54">
        <v>1.9864430051903665</v>
      </c>
      <c r="I25" s="54"/>
    </row>
    <row r="26" spans="1:9" x14ac:dyDescent="0.25">
      <c r="A26" s="46">
        <v>2007</v>
      </c>
      <c r="B26" s="54">
        <v>1.9479623435351403</v>
      </c>
      <c r="C26" s="54">
        <v>1.7988095708137684</v>
      </c>
      <c r="D26" s="54">
        <v>2.007108044761623</v>
      </c>
      <c r="E26" s="54">
        <v>1.89</v>
      </c>
      <c r="F26" s="54">
        <v>2.4</v>
      </c>
      <c r="G26" s="54">
        <v>0.8</v>
      </c>
      <c r="H26" s="54">
        <v>1.8073133265184218</v>
      </c>
      <c r="I26" s="54"/>
    </row>
    <row r="27" spans="1:9" x14ac:dyDescent="0.25">
      <c r="A27" s="46">
        <v>2008</v>
      </c>
      <c r="B27" s="54">
        <v>2.2428416999867435</v>
      </c>
      <c r="C27" s="54">
        <v>1.6136280798407319</v>
      </c>
      <c r="D27" s="54">
        <v>1.5832016482915536</v>
      </c>
      <c r="E27" s="54">
        <v>1.417</v>
      </c>
      <c r="F27" s="54">
        <v>2.42</v>
      </c>
      <c r="G27" s="54">
        <v>0.56000000000000005</v>
      </c>
      <c r="H27" s="54">
        <v>1.6394452380198381</v>
      </c>
      <c r="I27" s="54"/>
    </row>
    <row r="28" spans="1:9" x14ac:dyDescent="0.25">
      <c r="A28" s="46">
        <v>2009</v>
      </c>
      <c r="B28" s="54">
        <v>2.5891399226089669</v>
      </c>
      <c r="C28" s="54">
        <v>1.669949914012218</v>
      </c>
      <c r="D28" s="54">
        <v>2.4134264373660681</v>
      </c>
      <c r="E28" s="54">
        <v>1.823</v>
      </c>
      <c r="F28" s="54">
        <v>2.34</v>
      </c>
      <c r="G28" s="54">
        <v>0.62</v>
      </c>
      <c r="H28" s="54">
        <v>1.9092527123312086</v>
      </c>
      <c r="I28" s="54"/>
    </row>
    <row r="29" spans="1:9" x14ac:dyDescent="0.25">
      <c r="A29" s="46">
        <v>2010</v>
      </c>
      <c r="B29" s="54">
        <v>2.2909958537114741</v>
      </c>
      <c r="C29" s="54">
        <v>1.397946375272745</v>
      </c>
      <c r="D29" s="54">
        <v>1.4858453274870744</v>
      </c>
      <c r="E29" s="54">
        <v>1.8149999999999999</v>
      </c>
      <c r="F29" s="54">
        <v>2.44</v>
      </c>
      <c r="G29" s="54">
        <v>0.66</v>
      </c>
      <c r="H29" s="54">
        <v>1.6816312594118823</v>
      </c>
      <c r="I29" s="54"/>
    </row>
    <row r="30" spans="1:9" x14ac:dyDescent="0.25">
      <c r="A30" s="46">
        <v>2011</v>
      </c>
      <c r="B30" s="54">
        <v>2.1997419846385458</v>
      </c>
      <c r="C30" s="54">
        <v>1.3361313241041282</v>
      </c>
      <c r="D30" s="54">
        <v>1.3518956851789463</v>
      </c>
      <c r="E30" s="54">
        <v>2.198</v>
      </c>
      <c r="F30" s="54">
        <v>1.79</v>
      </c>
      <c r="G30" s="54">
        <v>0.8</v>
      </c>
      <c r="H30" s="54">
        <v>1.6126281656536037</v>
      </c>
      <c r="I30" s="54"/>
    </row>
    <row r="31" spans="1:9" x14ac:dyDescent="0.25">
      <c r="A31" s="46">
        <v>2012</v>
      </c>
      <c r="B31" s="54">
        <v>1.630003505949839</v>
      </c>
      <c r="C31" s="54">
        <v>1.3697734128222732</v>
      </c>
      <c r="D31" s="54">
        <v>1.3672583033918586</v>
      </c>
      <c r="E31" s="54">
        <v>1.504</v>
      </c>
      <c r="F31" s="54">
        <v>2.1</v>
      </c>
      <c r="G31" s="54">
        <v>0.63</v>
      </c>
      <c r="H31" s="54">
        <v>1.433505870360662</v>
      </c>
      <c r="I31" s="54"/>
    </row>
    <row r="32" spans="1:9" x14ac:dyDescent="0.25">
      <c r="A32" s="46">
        <v>2013</v>
      </c>
      <c r="B32" s="54">
        <v>1.9152222616472225</v>
      </c>
      <c r="C32" s="54">
        <v>1.2397006010571467</v>
      </c>
      <c r="D32" s="54">
        <v>1.6934762213888344</v>
      </c>
      <c r="E32" s="54">
        <v>1.8009999999999999</v>
      </c>
      <c r="F32" s="54">
        <v>1.93</v>
      </c>
      <c r="G32" s="54">
        <v>0.74</v>
      </c>
      <c r="H32" s="54">
        <v>1.5532331806822006</v>
      </c>
      <c r="I32" s="54"/>
    </row>
    <row r="33" spans="1:9" x14ac:dyDescent="0.25">
      <c r="A33" s="46">
        <v>2014</v>
      </c>
      <c r="B33" s="54">
        <v>1.5895367745529598</v>
      </c>
      <c r="C33" s="54">
        <v>1.2125620731469817</v>
      </c>
      <c r="D33" s="54">
        <v>1.5519922896130551</v>
      </c>
      <c r="E33" s="54">
        <v>1.9790000000000001</v>
      </c>
      <c r="F33" s="54">
        <v>2.1762208370435299</v>
      </c>
      <c r="G33" s="54">
        <v>0.51200000000000001</v>
      </c>
      <c r="H33" s="54">
        <v>1.5035519957260879</v>
      </c>
      <c r="I33" s="54"/>
    </row>
    <row r="34" spans="1:9" x14ac:dyDescent="0.25">
      <c r="A34" s="46">
        <v>2015</v>
      </c>
      <c r="B34" s="54">
        <v>1.77788566221348</v>
      </c>
      <c r="C34" s="54">
        <v>1.4248218235124364</v>
      </c>
      <c r="D34" s="54">
        <v>1.313792151332787</v>
      </c>
      <c r="E34" s="54">
        <v>1.2470000000000001</v>
      </c>
      <c r="F34" s="54">
        <v>1.855</v>
      </c>
      <c r="G34" s="54">
        <v>0.60499999999999998</v>
      </c>
      <c r="H34" s="54">
        <v>1.3705832728431175</v>
      </c>
      <c r="I34" s="54"/>
    </row>
    <row r="35" spans="1:9" x14ac:dyDescent="0.25">
      <c r="A35" s="46">
        <v>2016</v>
      </c>
      <c r="B35" s="54">
        <v>1.5203089394553275</v>
      </c>
      <c r="C35" s="54">
        <v>1.2879813654130525</v>
      </c>
      <c r="D35" s="54">
        <v>1.3741972438195011</v>
      </c>
      <c r="E35" s="54">
        <v>1.4159999999999999</v>
      </c>
      <c r="F35" s="54">
        <v>1.94</v>
      </c>
      <c r="G35" s="54">
        <v>0.73782722000000001</v>
      </c>
      <c r="H35" s="54">
        <v>1.3793857947813135</v>
      </c>
      <c r="I35" s="54"/>
    </row>
    <row r="36" spans="1:9" x14ac:dyDescent="0.25">
      <c r="A36" s="46">
        <v>2017</v>
      </c>
      <c r="B36" s="54">
        <v>1.5462443817612594</v>
      </c>
      <c r="C36" s="54">
        <v>1.221133342236524</v>
      </c>
      <c r="D36" s="54">
        <v>1.0506100776529845</v>
      </c>
      <c r="E36" s="54">
        <v>3.1080000000000001</v>
      </c>
      <c r="F36" s="54">
        <v>1.7949999999999999</v>
      </c>
      <c r="G36" s="54">
        <v>0.9</v>
      </c>
      <c r="H36" s="54">
        <v>1.6034979669417948</v>
      </c>
      <c r="I36" s="54"/>
    </row>
    <row r="37" spans="1:9" x14ac:dyDescent="0.25">
      <c r="A37" s="143">
        <v>2018</v>
      </c>
      <c r="B37" s="260">
        <v>1.6506449058988948</v>
      </c>
      <c r="C37" s="260">
        <v>1.0671696257523606</v>
      </c>
      <c r="D37" s="260">
        <v>1.2199933418771263</v>
      </c>
      <c r="E37" s="260">
        <v>1.1919999999999999</v>
      </c>
      <c r="F37" s="260">
        <v>2.3851873800003198</v>
      </c>
      <c r="G37" s="260">
        <v>0.6</v>
      </c>
      <c r="H37" s="260">
        <v>1.35249920892145</v>
      </c>
      <c r="I37" s="38"/>
    </row>
    <row r="38" spans="1:9" x14ac:dyDescent="0.25">
      <c r="I38" s="38"/>
    </row>
    <row r="41" spans="1:9" x14ac:dyDescent="0.25">
      <c r="A41" s="48"/>
      <c r="B41" s="48"/>
      <c r="C41" s="48"/>
      <c r="D41" s="48"/>
      <c r="E41" s="48"/>
    </row>
    <row r="42" spans="1:9" x14ac:dyDescent="0.25">
      <c r="A42" s="249" t="s">
        <v>323</v>
      </c>
      <c r="B42" s="48"/>
      <c r="C42" s="48"/>
      <c r="D42" s="48"/>
      <c r="E42" s="48"/>
    </row>
    <row r="43" spans="1:9" x14ac:dyDescent="0.25">
      <c r="A43" s="49"/>
      <c r="B43" s="49"/>
      <c r="C43" s="94" t="s">
        <v>190</v>
      </c>
      <c r="D43" s="94" t="s">
        <v>192</v>
      </c>
      <c r="E43" s="248"/>
      <c r="F43" s="248"/>
      <c r="G43" s="248"/>
      <c r="H43" s="248"/>
      <c r="I43" s="248"/>
    </row>
    <row r="44" spans="1:9" x14ac:dyDescent="0.25">
      <c r="A44" s="49" t="s">
        <v>101</v>
      </c>
      <c r="B44" s="49">
        <v>2006</v>
      </c>
      <c r="C44" s="95">
        <f t="shared" ref="C44" si="0">B8</f>
        <v>625.91976720325999</v>
      </c>
      <c r="D44" s="96">
        <f>B25</f>
        <v>3.0424545226756434</v>
      </c>
      <c r="E44" s="248"/>
      <c r="F44" s="248"/>
      <c r="G44" s="248"/>
      <c r="H44" s="248"/>
      <c r="I44" s="248"/>
    </row>
    <row r="45" spans="1:9" x14ac:dyDescent="0.25">
      <c r="A45" s="49"/>
      <c r="B45" s="49">
        <v>2007</v>
      </c>
      <c r="C45" s="95">
        <f t="shared" ref="C45:C56" si="1">B9</f>
        <v>179.98217883811839</v>
      </c>
      <c r="D45" s="96">
        <f t="shared" ref="D45:D56" si="2">B26</f>
        <v>1.9479623435351403</v>
      </c>
      <c r="E45" s="248"/>
      <c r="F45" s="248"/>
      <c r="G45" s="248"/>
      <c r="H45" s="248"/>
      <c r="I45" s="248"/>
    </row>
    <row r="46" spans="1:9" x14ac:dyDescent="0.25">
      <c r="A46" s="49"/>
      <c r="B46" s="49">
        <v>2008</v>
      </c>
      <c r="C46" s="95">
        <f t="shared" si="1"/>
        <v>217.84119111332251</v>
      </c>
      <c r="D46" s="96">
        <f t="shared" si="2"/>
        <v>2.2428416999867435</v>
      </c>
      <c r="E46" s="248"/>
      <c r="F46" s="248"/>
      <c r="G46" s="248"/>
      <c r="H46" s="248"/>
      <c r="I46" s="248"/>
    </row>
    <row r="47" spans="1:9" x14ac:dyDescent="0.25">
      <c r="A47" s="49"/>
      <c r="B47" s="49">
        <v>2009</v>
      </c>
      <c r="C47" s="95">
        <f t="shared" si="1"/>
        <v>303.75034670675763</v>
      </c>
      <c r="D47" s="96">
        <f t="shared" si="2"/>
        <v>2.5891399226089669</v>
      </c>
      <c r="E47" s="248"/>
      <c r="F47" s="248"/>
      <c r="G47" s="248"/>
      <c r="H47" s="248"/>
      <c r="I47" s="248"/>
    </row>
    <row r="48" spans="1:9" x14ac:dyDescent="0.25">
      <c r="A48" s="49"/>
      <c r="B48" s="49">
        <v>2010</v>
      </c>
      <c r="C48" s="95">
        <f t="shared" si="1"/>
        <v>313.01420272506772</v>
      </c>
      <c r="D48" s="96">
        <f t="shared" si="2"/>
        <v>2.2909958537114741</v>
      </c>
      <c r="E48" s="248"/>
      <c r="F48" s="248"/>
      <c r="G48" s="248"/>
      <c r="H48" s="248"/>
      <c r="I48" s="248"/>
    </row>
    <row r="49" spans="1:9" x14ac:dyDescent="0.25">
      <c r="A49" s="49"/>
      <c r="B49" s="49">
        <v>2011</v>
      </c>
      <c r="C49" s="95">
        <f t="shared" si="1"/>
        <v>1079.6690235829826</v>
      </c>
      <c r="D49" s="96">
        <f t="shared" si="2"/>
        <v>2.1997419846385458</v>
      </c>
      <c r="E49" s="248"/>
      <c r="F49" s="248"/>
      <c r="G49" s="248"/>
      <c r="H49" s="248"/>
      <c r="I49" s="248"/>
    </row>
    <row r="50" spans="1:9" x14ac:dyDescent="0.25">
      <c r="A50" s="49"/>
      <c r="B50" s="49">
        <v>2012</v>
      </c>
      <c r="C50" s="95">
        <f t="shared" si="1"/>
        <v>163.02912997785594</v>
      </c>
      <c r="D50" s="96">
        <f t="shared" si="2"/>
        <v>1.630003505949839</v>
      </c>
      <c r="E50" s="248"/>
      <c r="F50" s="248"/>
      <c r="G50" s="248"/>
      <c r="H50" s="248"/>
      <c r="I50" s="248"/>
    </row>
    <row r="51" spans="1:9" x14ac:dyDescent="0.25">
      <c r="A51" s="49"/>
      <c r="B51" s="49">
        <v>2013</v>
      </c>
      <c r="C51" s="95">
        <f t="shared" si="1"/>
        <v>548.782438581885</v>
      </c>
      <c r="D51" s="96">
        <f t="shared" si="2"/>
        <v>1.9152222616472225</v>
      </c>
      <c r="E51" s="248"/>
      <c r="F51" s="248"/>
      <c r="G51" s="248"/>
      <c r="H51" s="248"/>
      <c r="I51" s="248"/>
    </row>
    <row r="52" spans="1:9" x14ac:dyDescent="0.25">
      <c r="A52" s="49"/>
      <c r="B52" s="49">
        <v>2014</v>
      </c>
      <c r="C52" s="95">
        <f t="shared" si="1"/>
        <v>176.3404382449022</v>
      </c>
      <c r="D52" s="96">
        <f t="shared" si="2"/>
        <v>1.5895367745529598</v>
      </c>
      <c r="E52" s="248"/>
      <c r="F52" s="248"/>
      <c r="G52" s="248"/>
      <c r="H52" s="248"/>
      <c r="I52" s="248"/>
    </row>
    <row r="53" spans="1:9" x14ac:dyDescent="0.25">
      <c r="A53" s="49"/>
      <c r="B53" s="49">
        <v>2015</v>
      </c>
      <c r="C53" s="95">
        <f t="shared" si="1"/>
        <v>436.47309921330771</v>
      </c>
      <c r="D53" s="96">
        <f t="shared" si="2"/>
        <v>1.77788566221348</v>
      </c>
      <c r="E53" s="248"/>
      <c r="F53" s="248"/>
      <c r="G53" s="248"/>
      <c r="H53" s="248"/>
      <c r="I53" s="248"/>
    </row>
    <row r="54" spans="1:9" x14ac:dyDescent="0.25">
      <c r="A54" s="49"/>
      <c r="B54" s="49">
        <v>2016</v>
      </c>
      <c r="C54" s="95">
        <f t="shared" si="1"/>
        <v>173.13222195323146</v>
      </c>
      <c r="D54" s="96">
        <f t="shared" si="2"/>
        <v>1.5203089394553275</v>
      </c>
      <c r="E54" s="248"/>
      <c r="F54" s="248"/>
      <c r="G54" s="248"/>
      <c r="H54" s="248"/>
      <c r="I54" s="248"/>
    </row>
    <row r="55" spans="1:9" x14ac:dyDescent="0.25">
      <c r="A55" s="49"/>
      <c r="B55" s="49">
        <v>2017</v>
      </c>
      <c r="C55" s="95">
        <f t="shared" si="1"/>
        <v>452.96668020520133</v>
      </c>
      <c r="D55" s="96">
        <f t="shared" si="2"/>
        <v>1.5462443817612594</v>
      </c>
      <c r="E55" s="248"/>
      <c r="F55" s="248"/>
      <c r="G55" s="248"/>
      <c r="H55" s="248"/>
      <c r="I55" s="248"/>
    </row>
    <row r="56" spans="1:9" x14ac:dyDescent="0.25">
      <c r="A56" s="49"/>
      <c r="B56" s="49">
        <v>2018</v>
      </c>
      <c r="C56" s="95">
        <f t="shared" si="1"/>
        <v>240.67297495943239</v>
      </c>
      <c r="D56" s="96">
        <f t="shared" si="2"/>
        <v>1.6506449058988948</v>
      </c>
      <c r="E56" s="248"/>
      <c r="F56" s="248"/>
      <c r="G56" s="248"/>
      <c r="H56" s="248"/>
      <c r="I56" s="248"/>
    </row>
    <row r="57" spans="1:9" x14ac:dyDescent="0.25">
      <c r="A57" s="49"/>
      <c r="B57" s="49"/>
      <c r="C57" s="49"/>
      <c r="D57" s="49"/>
      <c r="E57" s="248"/>
      <c r="F57" s="248"/>
      <c r="G57" s="248"/>
      <c r="H57" s="248"/>
      <c r="I57" s="248"/>
    </row>
    <row r="58" spans="1:9" x14ac:dyDescent="0.25">
      <c r="A58" s="49" t="s">
        <v>40</v>
      </c>
      <c r="B58" s="49">
        <v>2006</v>
      </c>
      <c r="C58" s="95">
        <f t="shared" ref="C58:C70" si="3">C8</f>
        <v>168.6637539994326</v>
      </c>
      <c r="D58" s="96">
        <f>C25</f>
        <v>1.6919820416933</v>
      </c>
      <c r="E58" s="248"/>
      <c r="F58" s="248"/>
      <c r="G58" s="248"/>
      <c r="H58" s="248"/>
      <c r="I58" s="248"/>
    </row>
    <row r="59" spans="1:9" x14ac:dyDescent="0.25">
      <c r="A59" s="49"/>
      <c r="B59" s="49">
        <v>2007</v>
      </c>
      <c r="C59" s="95">
        <f t="shared" si="3"/>
        <v>318.55366158451653</v>
      </c>
      <c r="D59" s="96">
        <f t="shared" ref="D59:D70" si="4">C26</f>
        <v>1.7988095708137684</v>
      </c>
      <c r="E59" s="248"/>
      <c r="F59" s="248"/>
      <c r="G59" s="248"/>
      <c r="H59" s="248"/>
      <c r="I59" s="248"/>
    </row>
    <row r="60" spans="1:9" x14ac:dyDescent="0.25">
      <c r="A60" s="49"/>
      <c r="B60" s="49">
        <v>2008</v>
      </c>
      <c r="C60" s="95">
        <f t="shared" si="3"/>
        <v>157.07170092688654</v>
      </c>
      <c r="D60" s="96">
        <f t="shared" si="4"/>
        <v>1.6136280798407319</v>
      </c>
      <c r="E60" s="248"/>
      <c r="F60" s="248"/>
      <c r="G60" s="248"/>
      <c r="H60" s="248"/>
      <c r="I60" s="248"/>
    </row>
    <row r="61" spans="1:9" x14ac:dyDescent="0.25">
      <c r="A61" s="49"/>
      <c r="B61" s="49">
        <v>2009</v>
      </c>
      <c r="C61" s="95">
        <f t="shared" si="3"/>
        <v>177.65786378606956</v>
      </c>
      <c r="D61" s="96">
        <f t="shared" si="4"/>
        <v>1.669949914012218</v>
      </c>
      <c r="E61" s="248"/>
      <c r="F61" s="248"/>
      <c r="G61" s="248"/>
      <c r="H61" s="248"/>
      <c r="I61" s="248"/>
    </row>
    <row r="62" spans="1:9" x14ac:dyDescent="0.25">
      <c r="A62" s="49"/>
      <c r="B62" s="49">
        <v>2010</v>
      </c>
      <c r="C62" s="95">
        <f t="shared" si="3"/>
        <v>124.20706234398652</v>
      </c>
      <c r="D62" s="96">
        <f t="shared" si="4"/>
        <v>1.397946375272745</v>
      </c>
      <c r="E62" s="248"/>
      <c r="F62" s="248"/>
      <c r="G62" s="248"/>
      <c r="H62" s="248"/>
      <c r="I62" s="248"/>
    </row>
    <row r="63" spans="1:9" x14ac:dyDescent="0.25">
      <c r="A63" s="49"/>
      <c r="B63" s="49">
        <v>2011</v>
      </c>
      <c r="C63" s="95">
        <f t="shared" si="3"/>
        <v>158.0651411122364</v>
      </c>
      <c r="D63" s="96">
        <f t="shared" si="4"/>
        <v>1.3361313241041282</v>
      </c>
      <c r="E63" s="248"/>
      <c r="F63" s="248"/>
      <c r="G63" s="248"/>
      <c r="H63" s="248"/>
      <c r="I63" s="248"/>
    </row>
    <row r="64" spans="1:9" x14ac:dyDescent="0.25">
      <c r="A64" s="49"/>
      <c r="B64" s="49">
        <v>2012</v>
      </c>
      <c r="C64" s="95">
        <f t="shared" si="3"/>
        <v>155.90997791737783</v>
      </c>
      <c r="D64" s="96">
        <f t="shared" si="4"/>
        <v>1.3697734128222732</v>
      </c>
      <c r="E64" s="248"/>
      <c r="F64" s="248"/>
      <c r="G64" s="248"/>
      <c r="H64" s="248"/>
      <c r="I64" s="248"/>
    </row>
    <row r="65" spans="1:9" x14ac:dyDescent="0.25">
      <c r="A65" s="49"/>
      <c r="B65" s="49">
        <v>2013</v>
      </c>
      <c r="C65" s="95">
        <f t="shared" si="3"/>
        <v>162.82688036592126</v>
      </c>
      <c r="D65" s="96">
        <f t="shared" si="4"/>
        <v>1.2397006010571467</v>
      </c>
      <c r="E65" s="248"/>
      <c r="F65" s="248"/>
      <c r="G65" s="248"/>
      <c r="H65" s="248"/>
      <c r="I65" s="248"/>
    </row>
    <row r="66" spans="1:9" x14ac:dyDescent="0.25">
      <c r="A66" s="49"/>
      <c r="B66" s="49">
        <v>2014</v>
      </c>
      <c r="C66" s="95">
        <f t="shared" si="3"/>
        <v>128.89755816056044</v>
      </c>
      <c r="D66" s="96">
        <f t="shared" si="4"/>
        <v>1.2125620731469817</v>
      </c>
      <c r="E66" s="248"/>
      <c r="F66" s="248"/>
      <c r="G66" s="248"/>
      <c r="H66" s="248"/>
      <c r="I66" s="248"/>
    </row>
    <row r="67" spans="1:9" x14ac:dyDescent="0.25">
      <c r="A67" s="49"/>
      <c r="B67" s="49">
        <v>2015</v>
      </c>
      <c r="C67" s="95">
        <f t="shared" si="3"/>
        <v>444.83255143218111</v>
      </c>
      <c r="D67" s="96">
        <f t="shared" si="4"/>
        <v>1.4248218235124364</v>
      </c>
      <c r="E67" s="248"/>
      <c r="F67" s="248"/>
      <c r="G67" s="248"/>
      <c r="H67" s="248"/>
      <c r="I67" s="248"/>
    </row>
    <row r="68" spans="1:9" x14ac:dyDescent="0.25">
      <c r="A68" s="49"/>
      <c r="B68" s="49">
        <v>2016</v>
      </c>
      <c r="C68" s="95">
        <f t="shared" si="3"/>
        <v>173.72833321663884</v>
      </c>
      <c r="D68" s="96">
        <f t="shared" si="4"/>
        <v>1.2879813654130525</v>
      </c>
      <c r="E68" s="248"/>
      <c r="F68" s="248"/>
      <c r="G68" s="248"/>
      <c r="H68" s="248"/>
      <c r="I68" s="248"/>
    </row>
    <row r="69" spans="1:9" x14ac:dyDescent="0.25">
      <c r="A69" s="49"/>
      <c r="B69" s="49">
        <v>2017</v>
      </c>
      <c r="C69" s="95">
        <f t="shared" si="3"/>
        <v>152.84852322927236</v>
      </c>
      <c r="D69" s="96">
        <f t="shared" si="4"/>
        <v>1.221133342236524</v>
      </c>
      <c r="E69" s="248"/>
      <c r="F69" s="248"/>
      <c r="G69" s="248"/>
      <c r="H69" s="248"/>
      <c r="I69" s="248"/>
    </row>
    <row r="70" spans="1:9" x14ac:dyDescent="0.25">
      <c r="A70" s="49"/>
      <c r="B70" s="49">
        <v>2018</v>
      </c>
      <c r="C70" s="95">
        <f t="shared" si="3"/>
        <v>116.10851310223694</v>
      </c>
      <c r="D70" s="96">
        <f t="shared" si="4"/>
        <v>1.0671696257523606</v>
      </c>
      <c r="E70" s="248"/>
      <c r="F70" s="248"/>
      <c r="G70" s="248"/>
      <c r="H70" s="248"/>
      <c r="I70" s="248"/>
    </row>
    <row r="71" spans="1:9" x14ac:dyDescent="0.25">
      <c r="A71" s="49"/>
      <c r="B71" s="49"/>
      <c r="C71" s="49"/>
      <c r="D71" s="49"/>
      <c r="E71" s="248"/>
      <c r="F71" s="248"/>
      <c r="G71" s="248"/>
      <c r="H71" s="248"/>
      <c r="I71" s="248"/>
    </row>
    <row r="72" spans="1:9" x14ac:dyDescent="0.25">
      <c r="A72" s="49" t="s">
        <v>102</v>
      </c>
      <c r="B72" s="49">
        <v>2006</v>
      </c>
      <c r="C72" s="95">
        <f t="shared" ref="C72" si="5">D8</f>
        <v>136.49242228833685</v>
      </c>
      <c r="D72" s="96">
        <f>D25</f>
        <v>1.8192214667732569</v>
      </c>
      <c r="E72" s="248"/>
      <c r="F72" s="248"/>
      <c r="G72" s="248"/>
      <c r="H72" s="248"/>
      <c r="I72" s="248"/>
    </row>
    <row r="73" spans="1:9" x14ac:dyDescent="0.25">
      <c r="A73" s="49"/>
      <c r="B73" s="49">
        <v>2007</v>
      </c>
      <c r="C73" s="95">
        <f t="shared" ref="C73:C84" si="6">D9</f>
        <v>166.79281276394977</v>
      </c>
      <c r="D73" s="96">
        <f t="shared" ref="D73:D84" si="7">D26</f>
        <v>2.007108044761623</v>
      </c>
      <c r="E73" s="248"/>
      <c r="F73" s="248"/>
      <c r="G73" s="248"/>
      <c r="H73" s="248"/>
      <c r="I73" s="248"/>
    </row>
    <row r="74" spans="1:9" x14ac:dyDescent="0.25">
      <c r="A74" s="49"/>
      <c r="B74" s="49">
        <v>2008</v>
      </c>
      <c r="C74" s="95">
        <f t="shared" si="6"/>
        <v>201.9596853944935</v>
      </c>
      <c r="D74" s="96">
        <f t="shared" si="7"/>
        <v>1.5832016482915536</v>
      </c>
      <c r="E74" s="248"/>
      <c r="F74" s="248"/>
      <c r="G74" s="248"/>
      <c r="H74" s="248"/>
      <c r="I74" s="248"/>
    </row>
    <row r="75" spans="1:9" x14ac:dyDescent="0.25">
      <c r="A75" s="49"/>
      <c r="B75" s="49">
        <v>2009</v>
      </c>
      <c r="C75" s="95">
        <f t="shared" si="6"/>
        <v>229.28754897628195</v>
      </c>
      <c r="D75" s="96">
        <f t="shared" si="7"/>
        <v>2.4134264373660681</v>
      </c>
      <c r="E75" s="248"/>
      <c r="F75" s="248"/>
      <c r="G75" s="248"/>
      <c r="H75" s="248"/>
      <c r="I75" s="248"/>
    </row>
    <row r="76" spans="1:9" x14ac:dyDescent="0.25">
      <c r="A76" s="49"/>
      <c r="B76" s="49">
        <v>2010</v>
      </c>
      <c r="C76" s="95">
        <f t="shared" si="6"/>
        <v>130.44589805270104</v>
      </c>
      <c r="D76" s="96">
        <f t="shared" si="7"/>
        <v>1.4858453274870744</v>
      </c>
      <c r="E76" s="248"/>
      <c r="F76" s="248"/>
      <c r="G76" s="248"/>
      <c r="H76" s="248"/>
      <c r="I76" s="248"/>
    </row>
    <row r="77" spans="1:9" x14ac:dyDescent="0.25">
      <c r="A77" s="49"/>
      <c r="B77" s="49">
        <v>2011</v>
      </c>
      <c r="C77" s="95">
        <f t="shared" si="6"/>
        <v>125.81922509643074</v>
      </c>
      <c r="D77" s="96">
        <f t="shared" si="7"/>
        <v>1.3518956851789463</v>
      </c>
      <c r="E77" s="248"/>
      <c r="F77" s="248"/>
      <c r="G77" s="248"/>
      <c r="H77" s="248"/>
      <c r="I77" s="248"/>
    </row>
    <row r="78" spans="1:9" x14ac:dyDescent="0.25">
      <c r="A78" s="49"/>
      <c r="B78" s="49">
        <v>2012</v>
      </c>
      <c r="C78" s="95">
        <f t="shared" si="6"/>
        <v>127.62039797565511</v>
      </c>
      <c r="D78" s="96">
        <f t="shared" si="7"/>
        <v>1.3672583033918586</v>
      </c>
      <c r="E78" s="248"/>
      <c r="F78" s="248"/>
      <c r="G78" s="248"/>
      <c r="H78" s="248"/>
      <c r="I78" s="248"/>
    </row>
    <row r="79" spans="1:9" x14ac:dyDescent="0.25">
      <c r="A79" s="49"/>
      <c r="B79" s="49">
        <v>2013</v>
      </c>
      <c r="C79" s="95">
        <f t="shared" si="6"/>
        <v>139.90425576774416</v>
      </c>
      <c r="D79" s="96">
        <f t="shared" si="7"/>
        <v>1.6934762213888344</v>
      </c>
      <c r="E79" s="248"/>
      <c r="F79" s="248"/>
      <c r="G79" s="248"/>
      <c r="H79" s="248"/>
      <c r="I79" s="248"/>
    </row>
    <row r="80" spans="1:9" x14ac:dyDescent="0.25">
      <c r="A80" s="49"/>
      <c r="B80" s="49">
        <v>2014</v>
      </c>
      <c r="C80" s="95">
        <f t="shared" si="6"/>
        <v>161.50102460335668</v>
      </c>
      <c r="D80" s="96">
        <f t="shared" si="7"/>
        <v>1.5519922896130551</v>
      </c>
      <c r="E80" s="248"/>
      <c r="F80" s="248"/>
      <c r="G80" s="248"/>
      <c r="H80" s="248"/>
      <c r="I80" s="248"/>
    </row>
    <row r="81" spans="1:9" x14ac:dyDescent="0.25">
      <c r="A81" s="49"/>
      <c r="B81" s="49">
        <v>2015</v>
      </c>
      <c r="C81" s="95">
        <f t="shared" si="6"/>
        <v>126.86410492813489</v>
      </c>
      <c r="D81" s="96">
        <f t="shared" si="7"/>
        <v>1.313792151332787</v>
      </c>
      <c r="E81" s="248"/>
      <c r="F81" s="248"/>
      <c r="G81" s="248"/>
      <c r="H81" s="248"/>
      <c r="I81" s="248"/>
    </row>
    <row r="82" spans="1:9" x14ac:dyDescent="0.25">
      <c r="A82" s="49"/>
      <c r="B82" s="49">
        <v>2016</v>
      </c>
      <c r="C82" s="95">
        <f t="shared" si="6"/>
        <v>173.78910907757304</v>
      </c>
      <c r="D82" s="96">
        <f t="shared" si="7"/>
        <v>1.3741972438195011</v>
      </c>
      <c r="E82" s="248"/>
      <c r="F82" s="248"/>
      <c r="G82" s="248"/>
      <c r="H82" s="248"/>
      <c r="I82" s="248"/>
    </row>
    <row r="83" spans="1:9" x14ac:dyDescent="0.25">
      <c r="A83" s="49"/>
      <c r="B83" s="49">
        <v>2017</v>
      </c>
      <c r="C83" s="95">
        <f t="shared" si="6"/>
        <v>96.285235227998101</v>
      </c>
      <c r="D83" s="96">
        <f t="shared" si="7"/>
        <v>1.0506100776529845</v>
      </c>
      <c r="E83" s="248"/>
      <c r="F83" s="248"/>
      <c r="G83" s="248"/>
      <c r="H83" s="248"/>
      <c r="I83" s="248"/>
    </row>
    <row r="84" spans="1:9" x14ac:dyDescent="0.25">
      <c r="A84" s="49"/>
      <c r="B84" s="49">
        <v>2018</v>
      </c>
      <c r="C84" s="95">
        <f t="shared" si="6"/>
        <v>118.27212924461973</v>
      </c>
      <c r="D84" s="96">
        <f t="shared" si="7"/>
        <v>1.2199933418771263</v>
      </c>
      <c r="E84" s="248"/>
      <c r="F84" s="248"/>
      <c r="G84" s="248"/>
      <c r="H84" s="248"/>
      <c r="I84" s="248"/>
    </row>
    <row r="85" spans="1:9" x14ac:dyDescent="0.25">
      <c r="A85" s="49"/>
      <c r="B85" s="49"/>
      <c r="C85" s="49"/>
      <c r="D85" s="49"/>
      <c r="E85" s="248"/>
      <c r="F85" s="248"/>
      <c r="G85" s="248"/>
      <c r="H85" s="248"/>
      <c r="I85" s="248"/>
    </row>
    <row r="86" spans="1:9" x14ac:dyDescent="0.25">
      <c r="A86" s="49" t="s">
        <v>103</v>
      </c>
      <c r="B86" s="49">
        <v>2006</v>
      </c>
      <c r="C86" s="95">
        <f t="shared" ref="C86" si="8">E8</f>
        <v>208.2</v>
      </c>
      <c r="D86" s="96">
        <f>E25</f>
        <v>1.9750000000000001</v>
      </c>
      <c r="E86" s="248"/>
      <c r="F86" s="248"/>
      <c r="G86" s="248"/>
      <c r="H86" s="248"/>
      <c r="I86" s="248"/>
    </row>
    <row r="87" spans="1:9" x14ac:dyDescent="0.25">
      <c r="A87" s="49"/>
      <c r="B87" s="49">
        <v>2007</v>
      </c>
      <c r="C87" s="95">
        <f t="shared" ref="C87:C98" si="9">E9</f>
        <v>202.8</v>
      </c>
      <c r="D87" s="96">
        <f t="shared" ref="D87:D98" si="10">E26</f>
        <v>1.89</v>
      </c>
      <c r="E87" s="248"/>
      <c r="F87" s="248"/>
      <c r="G87" s="248"/>
      <c r="H87" s="248"/>
      <c r="I87" s="248"/>
    </row>
    <row r="88" spans="1:9" x14ac:dyDescent="0.25">
      <c r="A88" s="49"/>
      <c r="B88" s="49">
        <v>2008</v>
      </c>
      <c r="C88" s="95">
        <f t="shared" si="9"/>
        <v>137.19999999999999</v>
      </c>
      <c r="D88" s="96">
        <f t="shared" si="10"/>
        <v>1.417</v>
      </c>
      <c r="E88" s="248"/>
      <c r="F88" s="248"/>
      <c r="G88" s="248"/>
      <c r="H88" s="248"/>
      <c r="I88" s="248"/>
    </row>
    <row r="89" spans="1:9" x14ac:dyDescent="0.25">
      <c r="A89" s="49"/>
      <c r="B89" s="49">
        <v>2009</v>
      </c>
      <c r="C89" s="95">
        <f t="shared" si="9"/>
        <v>181.5</v>
      </c>
      <c r="D89" s="96">
        <f t="shared" si="10"/>
        <v>1.823</v>
      </c>
      <c r="E89" s="248"/>
      <c r="F89" s="248"/>
      <c r="G89" s="248"/>
      <c r="H89" s="248"/>
      <c r="I89" s="248"/>
    </row>
    <row r="90" spans="1:9" x14ac:dyDescent="0.25">
      <c r="A90" s="49"/>
      <c r="B90" s="49">
        <v>2010</v>
      </c>
      <c r="C90" s="95">
        <f t="shared" si="9"/>
        <v>207</v>
      </c>
      <c r="D90" s="96">
        <f t="shared" si="10"/>
        <v>1.8149999999999999</v>
      </c>
      <c r="E90" s="248"/>
      <c r="F90" s="248"/>
      <c r="G90" s="248"/>
      <c r="H90" s="248"/>
      <c r="I90" s="248"/>
    </row>
    <row r="91" spans="1:9" x14ac:dyDescent="0.25">
      <c r="A91" s="49"/>
      <c r="B91" s="49">
        <v>2011</v>
      </c>
      <c r="C91" s="95">
        <f t="shared" si="9"/>
        <v>317.7</v>
      </c>
      <c r="D91" s="96">
        <f t="shared" si="10"/>
        <v>2.198</v>
      </c>
      <c r="E91" s="248"/>
      <c r="F91" s="248"/>
      <c r="G91" s="248"/>
      <c r="H91" s="248"/>
      <c r="I91" s="248"/>
    </row>
    <row r="92" spans="1:9" x14ac:dyDescent="0.25">
      <c r="A92" s="49"/>
      <c r="B92" s="49">
        <v>2012</v>
      </c>
      <c r="C92" s="95">
        <f t="shared" si="9"/>
        <v>171.1</v>
      </c>
      <c r="D92" s="96">
        <f t="shared" si="10"/>
        <v>1.504</v>
      </c>
      <c r="E92" s="248"/>
      <c r="F92" s="248"/>
      <c r="G92" s="248"/>
      <c r="H92" s="248"/>
      <c r="I92" s="248"/>
    </row>
    <row r="93" spans="1:9" x14ac:dyDescent="0.25">
      <c r="A93" s="49"/>
      <c r="B93" s="49">
        <v>2013</v>
      </c>
      <c r="C93" s="95">
        <f t="shared" si="9"/>
        <v>232.8</v>
      </c>
      <c r="D93" s="96">
        <f t="shared" si="10"/>
        <v>1.8009999999999999</v>
      </c>
      <c r="E93" s="248"/>
      <c r="F93" s="248"/>
      <c r="G93" s="248"/>
      <c r="H93" s="248"/>
      <c r="I93" s="248"/>
    </row>
    <row r="94" spans="1:9" x14ac:dyDescent="0.25">
      <c r="A94" s="49"/>
      <c r="B94" s="49">
        <v>2014</v>
      </c>
      <c r="C94" s="95">
        <f t="shared" si="9"/>
        <v>289.7</v>
      </c>
      <c r="D94" s="96">
        <f t="shared" si="10"/>
        <v>1.9790000000000001</v>
      </c>
      <c r="E94" s="248"/>
      <c r="F94" s="248"/>
      <c r="G94" s="248"/>
      <c r="H94" s="248"/>
      <c r="I94" s="248"/>
    </row>
    <row r="95" spans="1:9" x14ac:dyDescent="0.25">
      <c r="A95" s="49"/>
      <c r="B95" s="49">
        <v>2015</v>
      </c>
      <c r="C95" s="95">
        <f t="shared" si="9"/>
        <v>160.19999999999999</v>
      </c>
      <c r="D95" s="96">
        <f t="shared" si="10"/>
        <v>1.2470000000000001</v>
      </c>
      <c r="E95" s="248"/>
      <c r="F95" s="248"/>
      <c r="G95" s="248"/>
      <c r="H95" s="248"/>
      <c r="I95" s="248"/>
    </row>
    <row r="96" spans="1:9" x14ac:dyDescent="0.25">
      <c r="A96" s="49"/>
      <c r="B96" s="49">
        <v>2016</v>
      </c>
      <c r="C96" s="95">
        <f t="shared" si="9"/>
        <v>172.6</v>
      </c>
      <c r="D96" s="96">
        <f t="shared" si="10"/>
        <v>1.4159999999999999</v>
      </c>
      <c r="E96" s="248"/>
      <c r="F96" s="248"/>
      <c r="G96" s="248"/>
      <c r="H96" s="248"/>
      <c r="I96" s="248"/>
    </row>
    <row r="97" spans="1:9" x14ac:dyDescent="0.25">
      <c r="A97" s="49"/>
      <c r="B97" s="49">
        <v>2017</v>
      </c>
      <c r="C97" s="95">
        <f t="shared" si="9"/>
        <v>972.22</v>
      </c>
      <c r="D97" s="96">
        <f t="shared" si="10"/>
        <v>3.1080000000000001</v>
      </c>
      <c r="E97" s="248"/>
      <c r="F97" s="248"/>
      <c r="G97" s="248"/>
      <c r="H97" s="248"/>
      <c r="I97" s="248"/>
    </row>
    <row r="98" spans="1:9" x14ac:dyDescent="0.25">
      <c r="A98" s="49"/>
      <c r="B98" s="49">
        <v>2018</v>
      </c>
      <c r="C98" s="95">
        <f t="shared" si="9"/>
        <v>137.29</v>
      </c>
      <c r="D98" s="96">
        <f t="shared" si="10"/>
        <v>1.1919999999999999</v>
      </c>
      <c r="E98" s="248"/>
      <c r="F98" s="248"/>
      <c r="G98" s="248"/>
      <c r="H98" s="248"/>
      <c r="I98" s="248"/>
    </row>
    <row r="99" spans="1:9" x14ac:dyDescent="0.25">
      <c r="A99" s="49"/>
      <c r="B99" s="49"/>
      <c r="C99" s="49"/>
      <c r="D99" s="49"/>
      <c r="E99" s="248"/>
      <c r="F99" s="248"/>
      <c r="G99" s="248"/>
      <c r="H99" s="248"/>
      <c r="I99" s="248"/>
    </row>
    <row r="100" spans="1:9" x14ac:dyDescent="0.25">
      <c r="A100" s="49" t="s">
        <v>104</v>
      </c>
      <c r="B100" s="49">
        <v>2006</v>
      </c>
      <c r="C100" s="95">
        <f t="shared" ref="C100" si="11">F8</f>
        <v>200</v>
      </c>
      <c r="D100" s="96">
        <f>F25</f>
        <v>2.63</v>
      </c>
      <c r="E100" s="248"/>
      <c r="F100" s="248"/>
      <c r="G100" s="248"/>
      <c r="H100" s="248"/>
      <c r="I100" s="248"/>
    </row>
    <row r="101" spans="1:9" x14ac:dyDescent="0.25">
      <c r="A101" s="49"/>
      <c r="B101" s="49">
        <v>2007</v>
      </c>
      <c r="C101" s="95">
        <f t="shared" ref="C101:C112" si="12">F9</f>
        <v>253</v>
      </c>
      <c r="D101" s="96">
        <f t="shared" ref="D101:D112" si="13">F26</f>
        <v>2.4</v>
      </c>
      <c r="E101" s="248"/>
      <c r="F101" s="248"/>
      <c r="G101" s="248"/>
      <c r="H101" s="248"/>
      <c r="I101" s="248"/>
    </row>
    <row r="102" spans="1:9" x14ac:dyDescent="0.25">
      <c r="A102" s="49"/>
      <c r="B102" s="49">
        <v>2008</v>
      </c>
      <c r="C102" s="95">
        <f t="shared" si="12"/>
        <v>283</v>
      </c>
      <c r="D102" s="96">
        <f t="shared" si="13"/>
        <v>2.42</v>
      </c>
      <c r="E102" s="248"/>
      <c r="F102" s="248"/>
      <c r="G102" s="248"/>
      <c r="H102" s="248"/>
      <c r="I102" s="248"/>
    </row>
    <row r="103" spans="1:9" x14ac:dyDescent="0.25">
      <c r="A103" s="49"/>
      <c r="B103" s="49">
        <v>2009</v>
      </c>
      <c r="C103" s="95">
        <f t="shared" si="12"/>
        <v>331</v>
      </c>
      <c r="D103" s="96">
        <f t="shared" si="13"/>
        <v>2.34</v>
      </c>
      <c r="E103" s="248"/>
      <c r="F103" s="248"/>
      <c r="G103" s="248"/>
      <c r="H103" s="248"/>
      <c r="I103" s="248"/>
    </row>
    <row r="104" spans="1:9" x14ac:dyDescent="0.25">
      <c r="A104" s="49"/>
      <c r="B104" s="49">
        <v>2010</v>
      </c>
      <c r="C104" s="95">
        <f t="shared" si="12"/>
        <v>471</v>
      </c>
      <c r="D104" s="96">
        <f t="shared" si="13"/>
        <v>2.44</v>
      </c>
      <c r="E104" s="248"/>
      <c r="F104" s="248"/>
      <c r="G104" s="248"/>
      <c r="H104" s="248"/>
      <c r="I104" s="248"/>
    </row>
    <row r="105" spans="1:9" x14ac:dyDescent="0.25">
      <c r="A105" s="49"/>
      <c r="B105" s="49">
        <v>2011</v>
      </c>
      <c r="C105" s="95">
        <f t="shared" si="12"/>
        <v>210</v>
      </c>
      <c r="D105" s="96">
        <f t="shared" si="13"/>
        <v>1.79</v>
      </c>
      <c r="E105" s="248"/>
      <c r="F105" s="248"/>
      <c r="G105" s="248"/>
      <c r="H105" s="248"/>
      <c r="I105" s="248"/>
    </row>
    <row r="106" spans="1:9" x14ac:dyDescent="0.25">
      <c r="A106" s="49"/>
      <c r="B106" s="49">
        <v>2012</v>
      </c>
      <c r="C106" s="95">
        <f t="shared" si="12"/>
        <v>179</v>
      </c>
      <c r="D106" s="96">
        <f t="shared" si="13"/>
        <v>2.1</v>
      </c>
      <c r="E106" s="248"/>
      <c r="F106" s="248"/>
      <c r="G106" s="248"/>
      <c r="H106" s="248"/>
      <c r="I106" s="248"/>
    </row>
    <row r="107" spans="1:9" x14ac:dyDescent="0.25">
      <c r="A107" s="49"/>
      <c r="B107" s="49">
        <v>2013</v>
      </c>
      <c r="C107" s="95">
        <f t="shared" si="12"/>
        <v>389</v>
      </c>
      <c r="D107" s="96">
        <f t="shared" si="13"/>
        <v>1.93</v>
      </c>
      <c r="E107" s="248"/>
      <c r="F107" s="248"/>
      <c r="G107" s="248"/>
      <c r="H107" s="248"/>
      <c r="I107" s="248"/>
    </row>
    <row r="108" spans="1:9" x14ac:dyDescent="0.25">
      <c r="A108" s="49"/>
      <c r="B108" s="49">
        <v>2014</v>
      </c>
      <c r="C108" s="95">
        <f t="shared" si="12"/>
        <v>312.35482603037701</v>
      </c>
      <c r="D108" s="96">
        <f t="shared" si="13"/>
        <v>2.1762208370435299</v>
      </c>
      <c r="E108" s="248"/>
      <c r="F108" s="248"/>
      <c r="G108" s="248"/>
      <c r="H108" s="248"/>
      <c r="I108" s="248"/>
    </row>
    <row r="109" spans="1:9" x14ac:dyDescent="0.25">
      <c r="A109" s="49"/>
      <c r="B109" s="49">
        <v>2015</v>
      </c>
      <c r="C109" s="95">
        <f t="shared" si="12"/>
        <v>319.86900000000003</v>
      </c>
      <c r="D109" s="96">
        <f t="shared" si="13"/>
        <v>1.855</v>
      </c>
      <c r="E109" s="248"/>
      <c r="F109" s="248"/>
      <c r="G109" s="248"/>
      <c r="H109" s="248"/>
      <c r="I109" s="248"/>
    </row>
    <row r="110" spans="1:9" x14ac:dyDescent="0.25">
      <c r="A110" s="49"/>
      <c r="B110" s="49">
        <v>2016</v>
      </c>
      <c r="C110" s="95">
        <f t="shared" si="12"/>
        <v>274.726</v>
      </c>
      <c r="D110" s="96">
        <f t="shared" si="13"/>
        <v>1.94</v>
      </c>
      <c r="E110" s="248"/>
      <c r="F110" s="248"/>
      <c r="G110" s="248"/>
      <c r="H110" s="248"/>
      <c r="I110" s="248"/>
    </row>
    <row r="111" spans="1:9" x14ac:dyDescent="0.25">
      <c r="A111" s="49"/>
      <c r="B111" s="49">
        <v>2017</v>
      </c>
      <c r="C111" s="95">
        <f t="shared" si="12"/>
        <v>265.24</v>
      </c>
      <c r="D111" s="96">
        <f t="shared" si="13"/>
        <v>1.7949999999999999</v>
      </c>
      <c r="E111" s="248"/>
      <c r="F111" s="248"/>
      <c r="G111" s="248"/>
      <c r="H111" s="248"/>
      <c r="I111" s="248"/>
    </row>
    <row r="112" spans="1:9" x14ac:dyDescent="0.25">
      <c r="A112" s="49"/>
      <c r="B112" s="49">
        <v>2018</v>
      </c>
      <c r="C112" s="95">
        <f t="shared" si="12"/>
        <v>372.61873444129901</v>
      </c>
      <c r="D112" s="96">
        <f t="shared" si="13"/>
        <v>2.3851873800003198</v>
      </c>
      <c r="E112" s="248"/>
      <c r="F112" s="248"/>
      <c r="G112" s="248"/>
      <c r="H112" s="248"/>
      <c r="I112" s="248"/>
    </row>
    <row r="113" spans="1:9" x14ac:dyDescent="0.25">
      <c r="A113" s="49"/>
      <c r="B113" s="49"/>
      <c r="C113" s="49"/>
      <c r="D113" s="49"/>
      <c r="E113" s="248"/>
      <c r="F113" s="248"/>
      <c r="G113" s="248"/>
      <c r="H113" s="248"/>
      <c r="I113" s="248"/>
    </row>
    <row r="114" spans="1:9" x14ac:dyDescent="0.25">
      <c r="A114" s="49" t="s">
        <v>111</v>
      </c>
      <c r="B114" s="49">
        <v>2006</v>
      </c>
      <c r="C114" s="95">
        <f t="shared" ref="C114" si="14">G8</f>
        <v>49.8</v>
      </c>
      <c r="D114" s="96">
        <f>G25</f>
        <v>0.76</v>
      </c>
      <c r="E114" s="248"/>
      <c r="F114" s="248"/>
      <c r="G114" s="248"/>
      <c r="H114" s="248"/>
      <c r="I114" s="248"/>
    </row>
    <row r="115" spans="1:9" x14ac:dyDescent="0.25">
      <c r="A115" s="49"/>
      <c r="B115" s="49">
        <v>2007</v>
      </c>
      <c r="C115" s="95">
        <f t="shared" ref="C115:C126" si="15">G9</f>
        <v>44.5</v>
      </c>
      <c r="D115" s="96">
        <f t="shared" ref="D115:D126" si="16">G26</f>
        <v>0.8</v>
      </c>
      <c r="E115" s="248"/>
      <c r="F115" s="248"/>
      <c r="G115" s="248"/>
      <c r="H115" s="248"/>
      <c r="I115" s="248"/>
    </row>
    <row r="116" spans="1:9" x14ac:dyDescent="0.25">
      <c r="A116" s="49"/>
      <c r="B116" s="49">
        <v>2008</v>
      </c>
      <c r="C116" s="95">
        <f t="shared" si="15"/>
        <v>25.6</v>
      </c>
      <c r="D116" s="96">
        <f t="shared" si="16"/>
        <v>0.56000000000000005</v>
      </c>
      <c r="E116" s="248"/>
      <c r="F116" s="248"/>
      <c r="G116" s="248"/>
      <c r="H116" s="248"/>
      <c r="I116" s="248"/>
    </row>
    <row r="117" spans="1:9" x14ac:dyDescent="0.25">
      <c r="A117" s="49"/>
      <c r="B117" s="49">
        <v>2009</v>
      </c>
      <c r="C117" s="95">
        <f t="shared" si="15"/>
        <v>33.01</v>
      </c>
      <c r="D117" s="96">
        <f t="shared" si="16"/>
        <v>0.62</v>
      </c>
      <c r="E117" s="248"/>
      <c r="F117" s="248"/>
      <c r="G117" s="248"/>
      <c r="H117" s="248"/>
      <c r="I117" s="248"/>
    </row>
    <row r="118" spans="1:9" x14ac:dyDescent="0.25">
      <c r="A118" s="49"/>
      <c r="B118" s="49">
        <v>2010</v>
      </c>
      <c r="C118" s="95">
        <f t="shared" si="15"/>
        <v>29.1</v>
      </c>
      <c r="D118" s="96">
        <f t="shared" si="16"/>
        <v>0.66</v>
      </c>
      <c r="E118" s="248"/>
      <c r="F118" s="248"/>
      <c r="G118" s="248"/>
      <c r="H118" s="248"/>
      <c r="I118" s="248"/>
    </row>
    <row r="119" spans="1:9" x14ac:dyDescent="0.25">
      <c r="A119" s="49"/>
      <c r="B119" s="49">
        <v>2011</v>
      </c>
      <c r="C119" s="95">
        <f t="shared" si="15"/>
        <v>47.7</v>
      </c>
      <c r="D119" s="96">
        <f t="shared" si="16"/>
        <v>0.8</v>
      </c>
      <c r="E119" s="248"/>
      <c r="F119" s="248"/>
      <c r="G119" s="248"/>
      <c r="H119" s="248"/>
      <c r="I119" s="248"/>
    </row>
    <row r="120" spans="1:9" x14ac:dyDescent="0.25">
      <c r="A120" s="49"/>
      <c r="B120" s="49">
        <v>2012</v>
      </c>
      <c r="C120" s="95">
        <f t="shared" si="15"/>
        <v>32.5</v>
      </c>
      <c r="D120" s="96">
        <f t="shared" si="16"/>
        <v>0.63</v>
      </c>
      <c r="E120" s="248"/>
      <c r="F120" s="248"/>
      <c r="G120" s="248"/>
      <c r="H120" s="248"/>
      <c r="I120" s="248"/>
    </row>
    <row r="121" spans="1:9" x14ac:dyDescent="0.25">
      <c r="A121" s="49"/>
      <c r="B121" s="49">
        <v>2013</v>
      </c>
      <c r="C121" s="95">
        <f t="shared" si="15"/>
        <v>47.8</v>
      </c>
      <c r="D121" s="96">
        <f t="shared" si="16"/>
        <v>0.74</v>
      </c>
      <c r="E121" s="248"/>
      <c r="F121" s="248"/>
      <c r="G121" s="248"/>
      <c r="H121" s="248"/>
      <c r="I121" s="248"/>
    </row>
    <row r="122" spans="1:9" x14ac:dyDescent="0.25">
      <c r="A122" s="49"/>
      <c r="B122" s="49">
        <v>2014</v>
      </c>
      <c r="C122" s="95">
        <f t="shared" si="15"/>
        <v>28.486999999999998</v>
      </c>
      <c r="D122" s="96">
        <f t="shared" si="16"/>
        <v>0.51200000000000001</v>
      </c>
      <c r="E122" s="248"/>
      <c r="F122" s="248"/>
      <c r="G122" s="248"/>
      <c r="H122" s="248"/>
      <c r="I122" s="248"/>
    </row>
    <row r="123" spans="1:9" x14ac:dyDescent="0.25">
      <c r="A123" s="49"/>
      <c r="B123" s="49">
        <v>2015</v>
      </c>
      <c r="C123" s="95">
        <f t="shared" si="15"/>
        <v>32.869999999999997</v>
      </c>
      <c r="D123" s="96">
        <f t="shared" si="16"/>
        <v>0.60499999999999998</v>
      </c>
      <c r="E123" s="248"/>
      <c r="F123" s="248"/>
      <c r="G123" s="248"/>
      <c r="H123" s="248"/>
      <c r="I123" s="248"/>
    </row>
    <row r="124" spans="1:9" x14ac:dyDescent="0.25">
      <c r="A124" s="49"/>
      <c r="B124" s="49">
        <v>2016</v>
      </c>
      <c r="C124" s="95">
        <f t="shared" si="15"/>
        <v>40.18711338</v>
      </c>
      <c r="D124" s="96">
        <f t="shared" si="16"/>
        <v>0.73782722000000001</v>
      </c>
      <c r="E124" s="248"/>
      <c r="F124" s="248"/>
      <c r="G124" s="248"/>
      <c r="H124" s="248"/>
      <c r="I124" s="248"/>
    </row>
    <row r="125" spans="1:9" x14ac:dyDescent="0.25">
      <c r="A125" s="49"/>
      <c r="B125" s="49">
        <v>2017</v>
      </c>
      <c r="C125" s="95">
        <f t="shared" si="15"/>
        <v>69.599999999999994</v>
      </c>
      <c r="D125" s="96">
        <f t="shared" si="16"/>
        <v>0.9</v>
      </c>
      <c r="E125" s="248"/>
      <c r="F125" s="248"/>
      <c r="G125" s="248"/>
      <c r="H125" s="248"/>
      <c r="I125" s="248"/>
    </row>
    <row r="126" spans="1:9" x14ac:dyDescent="0.25">
      <c r="A126" s="49"/>
      <c r="B126" s="49">
        <v>2018</v>
      </c>
      <c r="C126" s="95">
        <f t="shared" si="15"/>
        <v>37.799999999999997</v>
      </c>
      <c r="D126" s="96">
        <f t="shared" si="16"/>
        <v>0.6</v>
      </c>
      <c r="E126" s="248"/>
      <c r="F126" s="248"/>
      <c r="G126" s="248"/>
      <c r="H126" s="248"/>
      <c r="I126" s="248"/>
    </row>
    <row r="127" spans="1:9" x14ac:dyDescent="0.25">
      <c r="A127" s="49"/>
      <c r="B127" s="49"/>
      <c r="C127" s="49"/>
      <c r="D127" s="49"/>
      <c r="E127" s="248"/>
      <c r="F127" s="248"/>
      <c r="G127" s="248"/>
      <c r="H127" s="248"/>
      <c r="I127" s="248"/>
    </row>
    <row r="128" spans="1:9" x14ac:dyDescent="0.25">
      <c r="A128" s="49" t="s">
        <v>191</v>
      </c>
      <c r="B128" s="49">
        <v>2006</v>
      </c>
      <c r="C128" s="95">
        <f t="shared" ref="C128" si="17">H8</f>
        <v>231.51265724850495</v>
      </c>
      <c r="D128" s="96">
        <f>H25</f>
        <v>1.9864430051903665</v>
      </c>
      <c r="E128" s="248"/>
      <c r="F128" s="248"/>
      <c r="G128" s="248"/>
      <c r="H128" s="248"/>
      <c r="I128" s="248"/>
    </row>
    <row r="129" spans="1:9" x14ac:dyDescent="0.25">
      <c r="A129" s="49"/>
      <c r="B129" s="49">
        <v>2007</v>
      </c>
      <c r="C129" s="95">
        <f t="shared" ref="C129:C140" si="18">H9</f>
        <v>194.27144219776412</v>
      </c>
      <c r="D129" s="96">
        <f t="shared" ref="D129:D140" si="19">H26</f>
        <v>1.8073133265184218</v>
      </c>
      <c r="E129" s="248"/>
      <c r="F129" s="248"/>
      <c r="G129" s="248"/>
      <c r="H129" s="248"/>
      <c r="I129" s="248"/>
    </row>
    <row r="130" spans="1:9" x14ac:dyDescent="0.25">
      <c r="A130" s="49"/>
      <c r="B130" s="49">
        <v>2008</v>
      </c>
      <c r="C130" s="95">
        <f t="shared" si="18"/>
        <v>170.44542957245042</v>
      </c>
      <c r="D130" s="96">
        <f t="shared" si="19"/>
        <v>1.6394452380198381</v>
      </c>
      <c r="E130" s="248"/>
      <c r="F130" s="248"/>
      <c r="G130" s="248"/>
      <c r="H130" s="248"/>
      <c r="I130" s="248"/>
    </row>
    <row r="131" spans="1:9" x14ac:dyDescent="0.25">
      <c r="A131" s="49"/>
      <c r="B131" s="49">
        <v>2009</v>
      </c>
      <c r="C131" s="95">
        <f t="shared" si="18"/>
        <v>209.36762657818485</v>
      </c>
      <c r="D131" s="96">
        <f t="shared" si="19"/>
        <v>1.9092527123312086</v>
      </c>
      <c r="E131" s="248"/>
      <c r="F131" s="248"/>
      <c r="G131" s="248"/>
      <c r="H131" s="248"/>
      <c r="I131" s="248"/>
    </row>
    <row r="132" spans="1:9" x14ac:dyDescent="0.25">
      <c r="A132" s="49"/>
      <c r="B132" s="49">
        <v>2010</v>
      </c>
      <c r="C132" s="95">
        <f t="shared" si="18"/>
        <v>212.46119385362587</v>
      </c>
      <c r="D132" s="96">
        <f t="shared" si="19"/>
        <v>1.6816312594118823</v>
      </c>
      <c r="E132" s="248"/>
      <c r="F132" s="248"/>
      <c r="G132" s="248"/>
      <c r="H132" s="248"/>
      <c r="I132" s="248"/>
    </row>
    <row r="133" spans="1:9" x14ac:dyDescent="0.25">
      <c r="A133" s="49"/>
      <c r="B133" s="49">
        <v>2011</v>
      </c>
      <c r="C133" s="95">
        <f t="shared" si="18"/>
        <v>323.15889829860834</v>
      </c>
      <c r="D133" s="96">
        <f t="shared" si="19"/>
        <v>1.6126281656536037</v>
      </c>
      <c r="E133" s="48"/>
    </row>
    <row r="134" spans="1:9" x14ac:dyDescent="0.25">
      <c r="A134" s="49"/>
      <c r="B134" s="49">
        <v>2012</v>
      </c>
      <c r="C134" s="95">
        <f t="shared" si="18"/>
        <v>138.19325097848147</v>
      </c>
      <c r="D134" s="96">
        <f t="shared" si="19"/>
        <v>1.433505870360662</v>
      </c>
      <c r="E134" s="48"/>
    </row>
    <row r="135" spans="1:9" x14ac:dyDescent="0.25">
      <c r="A135" s="49"/>
      <c r="B135" s="49">
        <v>2013</v>
      </c>
      <c r="C135" s="95">
        <f t="shared" si="18"/>
        <v>253.51892911925839</v>
      </c>
      <c r="D135" s="96">
        <f t="shared" si="19"/>
        <v>1.5532331806822006</v>
      </c>
      <c r="E135" s="48"/>
    </row>
    <row r="136" spans="1:9" x14ac:dyDescent="0.25">
      <c r="A136" s="49"/>
      <c r="B136" s="49">
        <v>2014</v>
      </c>
      <c r="C136" s="95">
        <f t="shared" si="18"/>
        <v>182.88014117319941</v>
      </c>
      <c r="D136" s="96">
        <f t="shared" si="19"/>
        <v>1.5035519957260879</v>
      </c>
      <c r="E136" s="48"/>
    </row>
    <row r="137" spans="1:9" x14ac:dyDescent="0.25">
      <c r="A137" s="49"/>
      <c r="B137" s="49">
        <v>2015</v>
      </c>
      <c r="C137" s="95">
        <f t="shared" si="18"/>
        <v>253.51812592893725</v>
      </c>
      <c r="D137" s="96">
        <f t="shared" si="19"/>
        <v>1.3705832728431175</v>
      </c>
      <c r="E137" s="48"/>
    </row>
    <row r="138" spans="1:9" x14ac:dyDescent="0.25">
      <c r="A138" s="49"/>
      <c r="B138" s="49">
        <v>2016</v>
      </c>
      <c r="C138" s="95">
        <f t="shared" si="18"/>
        <v>168.0271296045739</v>
      </c>
      <c r="D138" s="96">
        <f t="shared" si="19"/>
        <v>1.3793857947813135</v>
      </c>
      <c r="E138" s="48"/>
    </row>
    <row r="139" spans="1:9" x14ac:dyDescent="0.25">
      <c r="A139" s="49"/>
      <c r="B139" s="49">
        <v>2017</v>
      </c>
      <c r="C139" s="95">
        <f t="shared" si="18"/>
        <v>334.86007311041197</v>
      </c>
      <c r="D139" s="96">
        <f t="shared" si="19"/>
        <v>1.6034979669417948</v>
      </c>
      <c r="E139" s="48"/>
    </row>
    <row r="140" spans="1:9" x14ac:dyDescent="0.25">
      <c r="A140" s="48"/>
      <c r="B140" s="48">
        <v>2018</v>
      </c>
      <c r="C140" s="95">
        <f t="shared" si="18"/>
        <v>170.46039195793134</v>
      </c>
      <c r="D140" s="96">
        <f t="shared" si="19"/>
        <v>1.35249920892145</v>
      </c>
      <c r="E140" s="48"/>
    </row>
    <row r="141" spans="1:9" x14ac:dyDescent="0.25">
      <c r="A141" s="48"/>
      <c r="B141" s="48"/>
      <c r="C141" s="48"/>
      <c r="D141" s="48"/>
      <c r="E141" s="48"/>
    </row>
    <row r="142" spans="1:9" x14ac:dyDescent="0.25">
      <c r="A142" s="48"/>
      <c r="B142" s="48"/>
      <c r="C142" s="48"/>
      <c r="D142" s="48"/>
    </row>
    <row r="143" spans="1:9" x14ac:dyDescent="0.25">
      <c r="A143" s="48"/>
      <c r="B143" s="48"/>
      <c r="C143" s="48"/>
      <c r="D143" s="48"/>
    </row>
    <row r="144" spans="1:9" x14ac:dyDescent="0.25">
      <c r="A144" s="48"/>
      <c r="B144" s="48"/>
      <c r="C144" s="48"/>
      <c r="D144" s="48"/>
    </row>
  </sheetData>
  <sheetProtection formatCells="0" formatColumns="0" formatRows="0" insertColumns="0" insertRows="0" deleteColumns="0" deleteRows="0"/>
  <mergeCells count="3">
    <mergeCell ref="A3:I3"/>
    <mergeCell ref="B23:H23"/>
    <mergeCell ref="B6:H6"/>
  </mergeCells>
  <pageMargins left="0.7" right="0.7" top="0.75" bottom="0.75" header="0.3" footer="0.3"/>
  <pageSetup orientation="portrait" r:id="rId1"/>
  <ignoredErrors>
    <ignoredError sqref="D57 D71 D85"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Table 3.1</vt:lpstr>
      <vt:lpstr>Table 3.2</vt:lpstr>
      <vt:lpstr>Table 3.3</vt:lpstr>
      <vt:lpstr>Figure 3.1</vt:lpstr>
      <vt:lpstr>Figure 3.2</vt:lpstr>
      <vt:lpstr>Figure 3.3</vt:lpstr>
      <vt:lpstr>Figure 3.4</vt:lpstr>
      <vt:lpstr>Figure 3.5</vt:lpstr>
      <vt:lpstr>Figure 3.6</vt:lpstr>
      <vt:lpstr>Figure 3.7</vt:lpstr>
      <vt:lpstr>Figure 3.8</vt:lpstr>
      <vt:lpstr>Figure 3.9</vt:lpstr>
      <vt:lpstr>Figure 3.10</vt:lpstr>
      <vt:lpstr>Figure 3.11</vt:lpstr>
      <vt:lpstr>Figure 3.12</vt:lpstr>
      <vt:lpstr>Figure 3.13</vt:lpstr>
      <vt:lpstr>Figure 3.14</vt:lpstr>
      <vt:lpstr>Figure 3.15</vt:lpstr>
      <vt:lpstr>Figure 3.16</vt:lpstr>
      <vt:lpstr>Figure 3.17</vt:lpstr>
      <vt:lpstr>Figure 3.18</vt:lpstr>
      <vt:lpstr>Figure 3.19</vt:lpstr>
      <vt:lpstr>Figure 3.20</vt:lpstr>
      <vt:lpstr>Figure 3.21</vt:lpstr>
      <vt:lpstr>Figure 3.22</vt:lpstr>
      <vt:lpstr>Figure 3.23</vt:lpstr>
      <vt:lpstr>Figure 3.24</vt:lpstr>
      <vt:lpstr>Figure 3.25</vt:lpstr>
      <vt:lpstr>Figure 3.26</vt:lpstr>
      <vt:lpstr>Figure 3.27</vt:lpstr>
      <vt:lpstr>Figure 3.28</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Christy</dc:creator>
  <cp:lastModifiedBy>Mayne, Edward</cp:lastModifiedBy>
  <dcterms:created xsi:type="dcterms:W3CDTF">2019-01-31T05:33:09Z</dcterms:created>
  <dcterms:modified xsi:type="dcterms:W3CDTF">2019-11-26T05:28:05Z</dcterms:modified>
</cp:coreProperties>
</file>