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S:\Economics\Consulting\ElectraNet 2021\"/>
    </mc:Choice>
  </mc:AlternateContent>
  <xr:revisionPtr revIDLastSave="0" documentId="13_ncr:1_{5780BB50-E43E-43C3-9E74-666757EEE223}" xr6:coauthVersionLast="46" xr6:coauthVersionMax="46" xr10:uidLastSave="{00000000-0000-0000-0000-000000000000}"/>
  <bookViews>
    <workbookView xWindow="-108" yWindow="-108" windowWidth="23256" windowHeight="12576" tabRatio="906" xr2:uid="{00000000-000D-0000-FFFF-FFFF00000000}"/>
  </bookViews>
  <sheets>
    <sheet name="Labour" sheetId="29" r:id="rId1"/>
    <sheet name="Notes &amp; Assumptions" sheetId="30"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A" localSheetId="0">'[1]AUST SUM'!#REF!</definedName>
    <definedName name="\A" localSheetId="1">'[1]AUST SUM'!#REF!</definedName>
    <definedName name="\A">'[1]AUST SUM'!#REF!</definedName>
    <definedName name="\B" localSheetId="0">[2]Main!#REF!</definedName>
    <definedName name="\B" localSheetId="1">[2]Main!#REF!</definedName>
    <definedName name="\B">[2]Main!#REF!</definedName>
    <definedName name="\C" localSheetId="0">'[1]AUST SUM'!#REF!</definedName>
    <definedName name="\C">'[1]AUST SUM'!#REF!</definedName>
    <definedName name="\E" localSheetId="0">[3]IndustProdn!#REF!</definedName>
    <definedName name="\E">[3]IndustProdn!#REF!</definedName>
    <definedName name="\GP" localSheetId="0">[3]IndustProdn!#REF!</definedName>
    <definedName name="\GP">[3]IndustProdn!#REF!</definedName>
    <definedName name="\I" localSheetId="0">'[4]Wage Aggrements'!#REF!</definedName>
    <definedName name="\I">'[4]Wage Aggrements'!#REF!</definedName>
    <definedName name="\IP" localSheetId="0">[3]IndustProdn!#REF!</definedName>
    <definedName name="\IP">[3]IndustProdn!#REF!</definedName>
    <definedName name="\N" localSheetId="0">'[1]AUST SUM'!#REF!</definedName>
    <definedName name="\N">'[1]AUST SUM'!#REF!</definedName>
    <definedName name="\O" localSheetId="0">'[1]AUST SUM'!#REF!</definedName>
    <definedName name="\O">'[1]AUST SUM'!#REF!</definedName>
    <definedName name="\P" localSheetId="0">[5]REXP!#REF!</definedName>
    <definedName name="\P">[5]REXP!#REF!</definedName>
    <definedName name="\PR" localSheetId="0">[3]IndustProdn!#REF!</definedName>
    <definedName name="\PR">[3]IndustProdn!#REF!</definedName>
    <definedName name="\Q" localSheetId="0">'[1]AUST SUM'!#REF!</definedName>
    <definedName name="\Q">'[1]AUST SUM'!#REF!</definedName>
    <definedName name="\R" localSheetId="0">'[4]Wage Aggrements'!#REF!</definedName>
    <definedName name="\R">'[4]Wage Aggrements'!#REF!</definedName>
    <definedName name="\S" localSheetId="0">'[1]AUST SUM'!#REF!</definedName>
    <definedName name="\S">'[1]AUST SUM'!#REF!</definedName>
    <definedName name="\T" localSheetId="0">'[1]AUST SUM'!#REF!</definedName>
    <definedName name="\T">'[1]AUST SUM'!#REF!</definedName>
    <definedName name="\V" localSheetId="0">'[1]AUST SUM'!#REF!</definedName>
    <definedName name="\V">'[1]AUST SUM'!#REF!</definedName>
    <definedName name="\W" localSheetId="0">'[1]AUST SUM'!#REF!</definedName>
    <definedName name="\W">'[1]AUST SUM'!#REF!</definedName>
    <definedName name="\Z" localSheetId="0">#REF!</definedName>
    <definedName name="\Z" localSheetId="1">#REF!</definedName>
    <definedName name="\Z">#REF!</definedName>
    <definedName name="__123Graph_A" hidden="1">[6]SECTORS!$BP$16:$BP$33</definedName>
    <definedName name="__123Graph_CWH2" hidden="1">[6]SECTORS!$CD$33:$CD$71</definedName>
    <definedName name="__123Graph_CWH3" hidden="1">[6]SECTORS!$CH$33:$CH$71</definedName>
    <definedName name="__123Graph_X" hidden="1">[6]SECTORS!$A$16:$A$37</definedName>
    <definedName name="_101__123Graph_ACHART_2" hidden="1">[1]VIC!$AU$9:$AU$26</definedName>
    <definedName name="_109__123Graph_ACHART_3" hidden="1">[1]VIC!$AB$9:$AB$26</definedName>
    <definedName name="_110__123Graph_ACHART_30" hidden="1">[1]SA!$BJ$9:$BJ$26</definedName>
    <definedName name="_111__123Graph_ACHART_31" hidden="1">[1]WA!$BJ$9:$BJ$26</definedName>
    <definedName name="_112__123Graph_ACHART_35" hidden="1">[1]WA!$BJ$9:$BJ$26</definedName>
    <definedName name="_116__123Graph_ACHART_3" hidden="1">[1]VIC!$AB$9:$AB$26</definedName>
    <definedName name="_117__123Graph_ACHART_30" hidden="1">[1]SA!$BJ$9:$BJ$26</definedName>
    <definedName name="_118__123Graph_ACHART_31" hidden="1">[1]WA!$BJ$9:$BJ$26</definedName>
    <definedName name="_119__123Graph_ACHART_35" hidden="1">[1]WA!$BJ$9:$BJ$26</definedName>
    <definedName name="_126__123Graph_ACHART_4" hidden="1">[1]VIC!$AV$9:$AV$26</definedName>
    <definedName name="_134__123Graph_ACHART_4" hidden="1">[1]VIC!$AV$9:$AV$26</definedName>
    <definedName name="_14__123Graph_ACHART_1" hidden="1">[1]VIC!$AA$9:$AA$26</definedName>
    <definedName name="_140__123Graph_ACHART_5" hidden="1">[1]VIC!$R$5:$R$26</definedName>
    <definedName name="_149__123Graph_ACHART_5" hidden="1">[1]VIC!$R$5:$R$26</definedName>
    <definedName name="_15__123Graph_ACHART_1" hidden="1">[1]VIC!$AA$9:$AA$26</definedName>
    <definedName name="_154__123Graph_ACHART_6" hidden="1">[1]VIC!$S$5:$S$26</definedName>
    <definedName name="_155__123Graph_ACHART_62" hidden="1">[1]ACT!$BA$7:$BA$26</definedName>
    <definedName name="_156__123Graph_ACHART_66" hidden="1">[7]NSW!$AZ$5:$AZ$26</definedName>
    <definedName name="_157__123Graph_ACHART_68" hidden="1">[1]TAS!$AG$5:$AG$26</definedName>
    <definedName name="_158__123Graph_ACHART_69" hidden="1">[7]NSW!$AG$5:$AG$26</definedName>
    <definedName name="_164__123Graph_ACHART_6" hidden="1">[1]VIC!$S$5:$S$26</definedName>
    <definedName name="_165__123Graph_ACHART_62" hidden="1">[1]ACT!$BA$7:$BA$26</definedName>
    <definedName name="_166__123Graph_ACHART_66" hidden="1">[7]NSW!$AZ$5:$AZ$26</definedName>
    <definedName name="_167__123Graph_ACHART_68" hidden="1">[1]TAS!$AG$5:$AG$26</definedName>
    <definedName name="_168__123Graph_ACHART_69" hidden="1">[7]NSW!$AG$5:$AG$26</definedName>
    <definedName name="_172__123Graph_ACHART_7" hidden="1">[1]VIC!$F$5:$F$26</definedName>
    <definedName name="_173__123Graph_ACHART_70" hidden="1">[1]ACT!$J$5:$J$26</definedName>
    <definedName name="_174__123Graph_ACHART_71" hidden="1">[1]ACT!$N$12:$N$27</definedName>
    <definedName name="_183__123Graph_ACHART_7" hidden="1">[1]VIC!$F$5:$F$26</definedName>
    <definedName name="_184__123Graph_ACHART_70" hidden="1">[1]ACT!$J$5:$J$26</definedName>
    <definedName name="_185__123Graph_ACHART_71" hidden="1">[1]ACT!$N$12:$N$27</definedName>
    <definedName name="_188__123Graph_ACHART_8" hidden="1">[1]VIC!$G$5:$G$26</definedName>
    <definedName name="_200__123Graph_ACHART_8" hidden="1">[1]VIC!$G$5:$G$26</definedName>
    <definedName name="_202__123Graph_ACHART_9" hidden="1">[1]VIC!$BC$5:$BC$26</definedName>
    <definedName name="_210__123Graph_BCHART_1" localSheetId="0" hidden="1">[8]charts!#REF!</definedName>
    <definedName name="_210__123Graph_BCHART_1" localSheetId="1" hidden="1">[8]charts!#REF!</definedName>
    <definedName name="_210__123Graph_BCHART_1" hidden="1">[8]charts!#REF!</definedName>
    <definedName name="_215__123Graph_ACHART_9" hidden="1">[1]VIC!$BC$5:$BC$26</definedName>
    <definedName name="_223__123Graph_BCHART_1" localSheetId="0" hidden="1">[8]charts!#REF!</definedName>
    <definedName name="_223__123Graph_BCHART_1" localSheetId="1" hidden="1">[8]charts!#REF!</definedName>
    <definedName name="_223__123Graph_BCHART_1" hidden="1">[8]charts!#REF!</definedName>
    <definedName name="_224__123Graph_BCHART_10" hidden="1">[1]VIC!$BA$5:$BA$26</definedName>
    <definedName name="_238__123Graph_BCHART_10" hidden="1">[1]VIC!$BA$5:$BA$26</definedName>
    <definedName name="_238__123Graph_BCHART_11" hidden="1">[1]VIC!$BE$5:$BE$26</definedName>
    <definedName name="_239__123Graph_BCHART_12" hidden="1">[1]VIC!$N$6:$N$26</definedName>
    <definedName name="_253__123Graph_BCHART_11" hidden="1">[1]VIC!$BE$5:$BE$26</definedName>
    <definedName name="_254__123Graph_BCHART_12" hidden="1">[1]VIC!$N$6:$N$26</definedName>
    <definedName name="_257__123Graph_BCHART_13" localSheetId="0" hidden="1">[1]VIC!#REF!</definedName>
    <definedName name="_257__123Graph_BCHART_13" localSheetId="1" hidden="1">[1]VIC!#REF!</definedName>
    <definedName name="_257__123Graph_BCHART_13" hidden="1">[1]VIC!#REF!</definedName>
    <definedName name="_258__123Graph_BCHART_15" hidden="1">[1]VIC!$AG$6:$AG$26</definedName>
    <definedName name="_259__123Graph_BCHART_16" hidden="1">[1]VIC!$BE$5:$BE$26</definedName>
    <definedName name="_273__123Graph_BCHART_13" localSheetId="0" hidden="1">[1]VIC!#REF!</definedName>
    <definedName name="_273__123Graph_BCHART_13" localSheetId="1" hidden="1">[1]VIC!#REF!</definedName>
    <definedName name="_273__123Graph_BCHART_13" hidden="1">[1]VIC!#REF!</definedName>
    <definedName name="_273__123Graph_BCHART_2" hidden="1">[1]VIC!$AX$9:$AX$26</definedName>
    <definedName name="_274__123Graph_BCHART_15" hidden="1">[1]VIC!$AG$6:$AG$26</definedName>
    <definedName name="_275__123Graph_BCHART_16" hidden="1">[1]VIC!$BE$5:$BE$26</definedName>
    <definedName name="_28__123Graph_ACHART_10" hidden="1">[1]VIC!$BD$5:$BD$26</definedName>
    <definedName name="_287__123Graph_BCHART_3" hidden="1">[1]VIC!$AF$9:$AF$26</definedName>
    <definedName name="_288__123Graph_BCHART_30" hidden="1">[1]SA!$BI$9:$BI$26</definedName>
    <definedName name="_289__123Graph_BCHART_31" hidden="1">[1]WA!$BI$9:$BI$26</definedName>
    <definedName name="_290__123Graph_BCHART_2" hidden="1">[1]VIC!$AX$9:$AX$26</definedName>
    <definedName name="_290__123Graph_BCHART_35" hidden="1">[1]WA!$BI$9:$BI$26</definedName>
    <definedName name="_30__123Graph_ACHART_10" hidden="1">[1]VIC!$BD$5:$BD$26</definedName>
    <definedName name="_304__123Graph_BCHART_4" hidden="1">[1]VIC!$AY$9:$AY$26</definedName>
    <definedName name="_305__123Graph_BCHART_3" hidden="1">[1]VIC!$AF$9:$AF$26</definedName>
    <definedName name="_306__123Graph_BCHART_30" hidden="1">[1]SA!$BI$9:$BI$26</definedName>
    <definedName name="_307__123Graph_BCHART_31" hidden="1">[1]WA!$BI$9:$BI$26</definedName>
    <definedName name="_308__123Graph_BCHART_35" hidden="1">[1]WA!$BI$9:$BI$26</definedName>
    <definedName name="_318__123Graph_BCHART_5" hidden="1">[1]VIC!$U$5:$U$26</definedName>
    <definedName name="_323__123Graph_BCHART_4" hidden="1">[1]VIC!$AY$9:$AY$26</definedName>
    <definedName name="_332__123Graph_BCHART_6" hidden="1">[1]VIC!$V$5:$V$26</definedName>
    <definedName name="_333__123Graph_BCHART_62" hidden="1">[1]ACT!$BB$7:$BB$26</definedName>
    <definedName name="_334__123Graph_BCHART_66" hidden="1">[7]NSW!$BE$5:$BE$26</definedName>
    <definedName name="_335__123Graph_BCHART_68" hidden="1">[1]TAS!$AN$5:$AN$26</definedName>
    <definedName name="_336__123Graph_BCHART_69" hidden="1">[7]NSW!$AN$5:$AN$26</definedName>
    <definedName name="_338__123Graph_BCHART_5" hidden="1">[1]VIC!$U$5:$U$26</definedName>
    <definedName name="_353__123Graph_BCHART_6" hidden="1">[1]VIC!$V$5:$V$26</definedName>
    <definedName name="_354__123Graph_BCHART_62" hidden="1">[1]ACT!$BB$7:$BB$26</definedName>
    <definedName name="_354__123Graph_BCHART_7" localSheetId="0" hidden="1">[1]VIC!#REF!</definedName>
    <definedName name="_354__123Graph_BCHART_7" localSheetId="1" hidden="1">[1]VIC!#REF!</definedName>
    <definedName name="_354__123Graph_BCHART_7" hidden="1">[1]VIC!#REF!</definedName>
    <definedName name="_355__123Graph_BCHART_66" hidden="1">[7]NSW!$BE$5:$BE$26</definedName>
    <definedName name="_355__123Graph_BCHART_70" hidden="1">[1]ACT!$L$5:$L$26</definedName>
    <definedName name="_356__123Graph_BCHART_68" hidden="1">[1]TAS!$AN$5:$AN$26</definedName>
    <definedName name="_356__123Graph_BCHART_71" hidden="1">[1]ACT!$L$12:$L$27</definedName>
    <definedName name="_357__123Graph_BCHART_69" hidden="1">[7]NSW!$AN$5:$AN$26</definedName>
    <definedName name="_374__123Graph_BCHART_8" localSheetId="0" hidden="1">[1]VIC!#REF!</definedName>
    <definedName name="_374__123Graph_BCHART_8" localSheetId="1" hidden="1">[1]VIC!#REF!</definedName>
    <definedName name="_374__123Graph_BCHART_8" hidden="1">[1]VIC!#REF!</definedName>
    <definedName name="_376__123Graph_BCHART_7" localSheetId="0" hidden="1">[1]VIC!#REF!</definedName>
    <definedName name="_376__123Graph_BCHART_7" localSheetId="1" hidden="1">[1]VIC!#REF!</definedName>
    <definedName name="_376__123Graph_BCHART_7" hidden="1">[1]VIC!#REF!</definedName>
    <definedName name="_377__123Graph_BCHART_70" hidden="1">[1]ACT!$L$5:$L$26</definedName>
    <definedName name="_378__123Graph_BCHART_71" hidden="1">[1]ACT!$L$12:$L$27</definedName>
    <definedName name="_388__123Graph_BCHART_9" hidden="1">[1]VIC!$AZ$5:$AZ$26</definedName>
    <definedName name="_396__123Graph_CCHART_1" localSheetId="0" hidden="1">[8]charts!#REF!</definedName>
    <definedName name="_396__123Graph_CCHART_1" localSheetId="1" hidden="1">[8]charts!#REF!</definedName>
    <definedName name="_396__123Graph_CCHART_1" hidden="1">[8]charts!#REF!</definedName>
    <definedName name="_397__123Graph_BCHART_8" localSheetId="0" hidden="1">[1]VIC!#REF!</definedName>
    <definedName name="_397__123Graph_BCHART_8" localSheetId="1" hidden="1">[1]VIC!#REF!</definedName>
    <definedName name="_397__123Graph_BCHART_8" hidden="1">[1]VIC!#REF!</definedName>
    <definedName name="_404__123Graph_CCHART_10" localSheetId="0" hidden="1">[8]charts!#REF!</definedName>
    <definedName name="_404__123Graph_CCHART_10" hidden="1">[8]charts!#REF!</definedName>
    <definedName name="_412__123Graph_BCHART_9" hidden="1">[1]VIC!$AZ$5:$AZ$26</definedName>
    <definedName name="_418__123Graph_CCHART_11" hidden="1">[1]VIC!$BG$5:$BG$26</definedName>
    <definedName name="_419__123Graph_CCHART_12" hidden="1">[1]VIC!$P$6:$P$26</definedName>
    <definedName name="_42__123Graph_ACHART_11" hidden="1">[1]VIC!$AZ$5:$AZ$26</definedName>
    <definedName name="_420__123Graph_CCHART_1" localSheetId="0" hidden="1">[8]charts!#REF!</definedName>
    <definedName name="_420__123Graph_CCHART_1" localSheetId="1" hidden="1">[8]charts!#REF!</definedName>
    <definedName name="_420__123Graph_CCHART_1" hidden="1">[8]charts!#REF!</definedName>
    <definedName name="_420__123Graph_CCHART_13" hidden="1">[1]VIC!$D$9:$D$26</definedName>
    <definedName name="_421__123Graph_CCHART_14" hidden="1">[1]VIC!$C$6:$C$26</definedName>
    <definedName name="_422__123Graph_CCHART_15" hidden="1">[1]VIC!$BE$6:$BE$26</definedName>
    <definedName name="_423__123Graph_CCHART_16" hidden="1">[1]VIC!$BG$5:$BG$26</definedName>
    <definedName name="_428__123Graph_CCHART_10" localSheetId="0" hidden="1">[8]charts!#REF!</definedName>
    <definedName name="_428__123Graph_CCHART_10" localSheetId="1" hidden="1">[8]charts!#REF!</definedName>
    <definedName name="_428__123Graph_CCHART_10" hidden="1">[8]charts!#REF!</definedName>
    <definedName name="_437__123Graph_CCHART_2" hidden="1">[1]VIC!$AW$9:$AW$26</definedName>
    <definedName name="_443__123Graph_CCHART_11" hidden="1">[1]VIC!$BG$5:$BG$26</definedName>
    <definedName name="_444__123Graph_CCHART_12" hidden="1">[1]VIC!$P$6:$P$26</definedName>
    <definedName name="_445__123Graph_CCHART_13" hidden="1">[1]VIC!$D$9:$D$26</definedName>
    <definedName name="_445__123Graph_CCHART_3" localSheetId="0" hidden="1">[8]charts!#REF!</definedName>
    <definedName name="_445__123Graph_CCHART_3" localSheetId="1" hidden="1">[8]charts!#REF!</definedName>
    <definedName name="_445__123Graph_CCHART_3" hidden="1">[8]charts!#REF!</definedName>
    <definedName name="_446__123Graph_CCHART_14" hidden="1">[1]VIC!$C$6:$C$26</definedName>
    <definedName name="_447__123Graph_CCHART_15" hidden="1">[1]VIC!$BE$6:$BE$26</definedName>
    <definedName name="_448__123Graph_CCHART_16" hidden="1">[1]VIC!$BG$5:$BG$26</definedName>
    <definedName name="_45__123Graph_ACHART_11" hidden="1">[1]VIC!$AZ$5:$AZ$26</definedName>
    <definedName name="_453__123Graph_CCHART_4" localSheetId="0" hidden="1">[8]charts!#REF!</definedName>
    <definedName name="_453__123Graph_CCHART_4" localSheetId="1" hidden="1">[8]charts!#REF!</definedName>
    <definedName name="_453__123Graph_CCHART_4" hidden="1">[8]charts!#REF!</definedName>
    <definedName name="_461__123Graph_CCHART_5" localSheetId="0" hidden="1">[8]charts!#REF!</definedName>
    <definedName name="_461__123Graph_CCHART_5" localSheetId="1" hidden="1">[8]charts!#REF!</definedName>
    <definedName name="_461__123Graph_CCHART_5" hidden="1">[8]charts!#REF!</definedName>
    <definedName name="_463__123Graph_CCHART_2" hidden="1">[1]VIC!$AW$9:$AW$26</definedName>
    <definedName name="_469__123Graph_CCHART_6" localSheetId="0" hidden="1">[8]charts!#REF!</definedName>
    <definedName name="_469__123Graph_CCHART_6" localSheetId="1" hidden="1">[8]charts!#REF!</definedName>
    <definedName name="_469__123Graph_CCHART_6" hidden="1">[8]charts!#REF!</definedName>
    <definedName name="_470__123Graph_CCHART_62" hidden="1">[1]ACT!$BD$7:$BD$26</definedName>
    <definedName name="_471__123Graph_CCHART_3" localSheetId="0" hidden="1">[8]charts!#REF!</definedName>
    <definedName name="_471__123Graph_CCHART_3" localSheetId="1" hidden="1">[8]charts!#REF!</definedName>
    <definedName name="_471__123Graph_CCHART_3" hidden="1">[8]charts!#REF!</definedName>
    <definedName name="_471__123Graph_CCHART_66" hidden="1">[7]NSW!$BG$5:$BG$26</definedName>
    <definedName name="_472__123Graph_CCHART_68" hidden="1">[1]TAS!$AU$5:$AU$26</definedName>
    <definedName name="_473__123Graph_CCHART_69" hidden="1">[7]NSW!$AX$5:$AX$26</definedName>
    <definedName name="_479__123Graph_CCHART_4" localSheetId="0" hidden="1">[8]charts!#REF!</definedName>
    <definedName name="_479__123Graph_CCHART_4" localSheetId="1" hidden="1">[8]charts!#REF!</definedName>
    <definedName name="_479__123Graph_CCHART_4" hidden="1">[8]charts!#REF!</definedName>
    <definedName name="_481__123Graph_CCHART_7" localSheetId="0" hidden="1">[8]charts!#REF!</definedName>
    <definedName name="_481__123Graph_CCHART_7" localSheetId="1" hidden="1">[8]charts!#REF!</definedName>
    <definedName name="_481__123Graph_CCHART_7" hidden="1">[8]charts!#REF!</definedName>
    <definedName name="_482__123Graph_CCHART_70" hidden="1">[1]ACT!$P$5:$P$26</definedName>
    <definedName name="_487__123Graph_CCHART_5" localSheetId="0" hidden="1">[8]charts!#REF!</definedName>
    <definedName name="_487__123Graph_CCHART_5" localSheetId="1" hidden="1">[8]charts!#REF!</definedName>
    <definedName name="_487__123Graph_CCHART_5" hidden="1">[8]charts!#REF!</definedName>
    <definedName name="_490__123Graph_CCHART_8" localSheetId="0" hidden="1">[8]charts!#REF!</definedName>
    <definedName name="_490__123Graph_CCHART_8" localSheetId="1" hidden="1">[8]charts!#REF!</definedName>
    <definedName name="_490__123Graph_CCHART_8" hidden="1">[8]charts!#REF!</definedName>
    <definedName name="_495__123Graph_CCHART_6" localSheetId="0" hidden="1">[8]charts!#REF!</definedName>
    <definedName name="_495__123Graph_CCHART_6" hidden="1">[8]charts!#REF!</definedName>
    <definedName name="_496__123Graph_CCHART_62" hidden="1">[1]ACT!$BD$7:$BD$26</definedName>
    <definedName name="_497__123Graph_CCHART_66" hidden="1">[7]NSW!$BG$5:$BG$26</definedName>
    <definedName name="_498__123Graph_CCHART_68" hidden="1">[1]TAS!$AU$5:$AU$26</definedName>
    <definedName name="_498__123Graph_CCHART_9" localSheetId="0" hidden="1">[8]charts!#REF!</definedName>
    <definedName name="_498__123Graph_CCHART_9" localSheetId="1" hidden="1">[8]charts!#REF!</definedName>
    <definedName name="_498__123Graph_CCHART_9" hidden="1">[8]charts!#REF!</definedName>
    <definedName name="_499__123Graph_CCHART_69" hidden="1">[7]NSW!$AX$5:$AX$26</definedName>
    <definedName name="_499__123Graph_DCHART_1" hidden="1">[1]VIC!$W$9:$W$26</definedName>
    <definedName name="_507__123Graph_CCHART_7" localSheetId="0" hidden="1">[8]charts!#REF!</definedName>
    <definedName name="_507__123Graph_CCHART_7" localSheetId="1" hidden="1">[8]charts!#REF!</definedName>
    <definedName name="_507__123Graph_CCHART_7" hidden="1">[8]charts!#REF!</definedName>
    <definedName name="_507__123Graph_DCHART_10" localSheetId="0" hidden="1">[8]charts!#REF!</definedName>
    <definedName name="_507__123Graph_DCHART_10" localSheetId="1" hidden="1">[8]charts!#REF!</definedName>
    <definedName name="_507__123Graph_DCHART_10" hidden="1">[8]charts!#REF!</definedName>
    <definedName name="_508__123Graph_CCHART_70" hidden="1">[1]ACT!$P$5:$P$26</definedName>
    <definedName name="_508__123Graph_DCHART_11" hidden="1">[1]VIC!$BI$5:$BI$26</definedName>
    <definedName name="_509__123Graph_DCHART_13" hidden="1">[1]VIC!$B$9:$B$26</definedName>
    <definedName name="_510__123Graph_DCHART_16" hidden="1">[1]VIC!$BI$5:$BI$26</definedName>
    <definedName name="_511__123Graph_DCHART_2" hidden="1">[1]VIC!$AG$9:$AG$26</definedName>
    <definedName name="_512__123Graph_DCHART_66" hidden="1">[7]NSW!$BI$5:$BI$26</definedName>
    <definedName name="_513__123Graph_DCHART_68" hidden="1">[1]TAS!$AW$5:$AW$26</definedName>
    <definedName name="_514__123Graph_DCHART_70" hidden="1">[1]ACT!$R$5:$R$26</definedName>
    <definedName name="_516__123Graph_CCHART_8" localSheetId="0" hidden="1">[8]charts!#REF!</definedName>
    <definedName name="_516__123Graph_CCHART_8" localSheetId="1" hidden="1">[8]charts!#REF!</definedName>
    <definedName name="_516__123Graph_CCHART_8" hidden="1">[8]charts!#REF!</definedName>
    <definedName name="_522__123Graph_ECHART_10" localSheetId="0" hidden="1">[8]charts!#REF!</definedName>
    <definedName name="_522__123Graph_ECHART_10" localSheetId="1" hidden="1">[8]charts!#REF!</definedName>
    <definedName name="_522__123Graph_ECHART_10" hidden="1">[8]charts!#REF!</definedName>
    <definedName name="_523__123Graph_ECHART_11" hidden="1">[1]VIC!$BO$5:$BO$26</definedName>
    <definedName name="_524__123Graph_CCHART_9" localSheetId="0" hidden="1">[8]charts!#REF!</definedName>
    <definedName name="_524__123Graph_CCHART_9" localSheetId="1" hidden="1">[8]charts!#REF!</definedName>
    <definedName name="_524__123Graph_CCHART_9" hidden="1">[8]charts!#REF!</definedName>
    <definedName name="_524__123Graph_ECHART_2" hidden="1">[1]VIC!$AN$9:$AN$26</definedName>
    <definedName name="_525__123Graph_DCHART_1" hidden="1">[1]VIC!$W$9:$W$26</definedName>
    <definedName name="_525__123Graph_ECHART_66" hidden="1">[7]NSW!$BO$5:$BO$26</definedName>
    <definedName name="_526__123Graph_ECHART_68" hidden="1">[1]TAS!$AX$5:$AX$26</definedName>
    <definedName name="_533__123Graph_DCHART_10" localSheetId="0" hidden="1">[8]charts!#REF!</definedName>
    <definedName name="_533__123Graph_DCHART_10" localSheetId="1" hidden="1">[8]charts!#REF!</definedName>
    <definedName name="_533__123Graph_DCHART_10" hidden="1">[8]charts!#REF!</definedName>
    <definedName name="_534__123Graph_DCHART_11" hidden="1">[1]VIC!$BI$5:$BI$26</definedName>
    <definedName name="_534__123Graph_FCHART_10" localSheetId="0" hidden="1">[8]charts!#REF!</definedName>
    <definedName name="_534__123Graph_FCHART_10" localSheetId="1" hidden="1">[8]charts!#REF!</definedName>
    <definedName name="_534__123Graph_FCHART_10" hidden="1">[8]charts!#REF!</definedName>
    <definedName name="_535__123Graph_DCHART_13" hidden="1">[1]VIC!$B$9:$B$26</definedName>
    <definedName name="_536__123Graph_DCHART_16" hidden="1">[1]VIC!$BI$5:$BI$26</definedName>
    <definedName name="_537__123Graph_DCHART_2" hidden="1">[1]VIC!$AG$9:$AG$26</definedName>
    <definedName name="_538__123Graph_DCHART_66" hidden="1">[7]NSW!$BI$5:$BI$26</definedName>
    <definedName name="_539__123Graph_DCHART_68" hidden="1">[1]TAS!$AW$5:$AW$26</definedName>
    <definedName name="_540__123Graph_DCHART_70" hidden="1">[1]ACT!$R$5:$R$26</definedName>
    <definedName name="_548__123Graph_ECHART_10" localSheetId="0" hidden="1">[8]charts!#REF!</definedName>
    <definedName name="_548__123Graph_ECHART_10" localSheetId="1" hidden="1">[8]charts!#REF!</definedName>
    <definedName name="_548__123Graph_ECHART_10" hidden="1">[8]charts!#REF!</definedName>
    <definedName name="_548__123Graph_XCHART_10" hidden="1">[1]VIC!$A$5:$A$26</definedName>
    <definedName name="_549__123Graph_ECHART_11" hidden="1">[1]VIC!$BO$5:$BO$26</definedName>
    <definedName name="_550__123Graph_ECHART_2" hidden="1">[1]VIC!$AN$9:$AN$26</definedName>
    <definedName name="_551__123Graph_ECHART_66" hidden="1">[7]NSW!$BO$5:$BO$26</definedName>
    <definedName name="_552__123Graph_ECHART_68" hidden="1">[1]TAS!$AX$5:$AX$26</definedName>
    <definedName name="_560__123Graph_FCHART_10" localSheetId="0" hidden="1">[8]charts!#REF!</definedName>
    <definedName name="_560__123Graph_FCHART_10" localSheetId="1" hidden="1">[8]charts!#REF!</definedName>
    <definedName name="_560__123Graph_FCHART_10" hidden="1">[8]charts!#REF!</definedName>
    <definedName name="_562__123Graph_XCHART_11" hidden="1">[1]VIC!$A$5:$A$26</definedName>
    <definedName name="_563__123Graph_XCHART_12" hidden="1">[1]VIC!$A$6:$A$26</definedName>
    <definedName name="_564__123Graph_XCHART_13" hidden="1">[1]VIC!$A$9:$A$26</definedName>
    <definedName name="_565__123Graph_XCHART_14" hidden="1">[1]VIC!$A$9:$A$26</definedName>
    <definedName name="_566__123Graph_XCHART_15" hidden="1">[1]VIC!$A$6:$A$26</definedName>
    <definedName name="_567__123Graph_XCHART_16" hidden="1">[1]VIC!$A$5:$A$26</definedName>
    <definedName name="_575__123Graph_XCHART_10" hidden="1">[1]VIC!$A$5:$A$26</definedName>
    <definedName name="_581__123Graph_XCHART_2" hidden="1">[1]VIC!$A$9:$A$26</definedName>
    <definedName name="_590__123Graph_XCHART_11" hidden="1">[1]VIC!$A$5:$A$26</definedName>
    <definedName name="_591__123Graph_XCHART_12" hidden="1">[1]VIC!$A$6:$A$26</definedName>
    <definedName name="_592__123Graph_XCHART_13" hidden="1">[1]VIC!$A$9:$A$26</definedName>
    <definedName name="_593__123Graph_XCHART_14" hidden="1">[1]VIC!$A$9:$A$26</definedName>
    <definedName name="_594__123Graph_XCHART_15" hidden="1">[1]VIC!$A$6:$A$26</definedName>
    <definedName name="_595__123Graph_XCHART_16" hidden="1">[1]VIC!$A$5:$A$26</definedName>
    <definedName name="_595__123Graph_XCHART_3" hidden="1">[1]VIC!$A$9:$A$26</definedName>
    <definedName name="_596__123Graph_XCHART_35" hidden="1">[1]WA!$A$9:$A$26</definedName>
    <definedName name="_60__123Graph_ACHART_12" localSheetId="0" hidden="1">[1]VIC!#REF!</definedName>
    <definedName name="_60__123Graph_ACHART_12" localSheetId="1" hidden="1">[1]VIC!#REF!</definedName>
    <definedName name="_60__123Graph_ACHART_12" hidden="1">[1]VIC!#REF!</definedName>
    <definedName name="_610__123Graph_XCHART_2" hidden="1">[1]VIC!$A$9:$A$26</definedName>
    <definedName name="_610__123Graph_XCHART_4" hidden="1">[1]VIC!$A$9:$A$26</definedName>
    <definedName name="_624__123Graph_XCHART_5" hidden="1">[1]VIC!$A$5:$A$26</definedName>
    <definedName name="_625__123Graph_XCHART_3" hidden="1">[1]VIC!$A$9:$A$26</definedName>
    <definedName name="_626__123Graph_XCHART_35" hidden="1">[1]WA!$A$9:$A$26</definedName>
    <definedName name="_638__123Graph_XCHART_6" hidden="1">[1]VIC!$A$5:$A$26</definedName>
    <definedName name="_64__123Graph_ACHART_12" localSheetId="0" hidden="1">[1]VIC!#REF!</definedName>
    <definedName name="_64__123Graph_ACHART_12" localSheetId="1" hidden="1">[1]VIC!#REF!</definedName>
    <definedName name="_64__123Graph_ACHART_12" hidden="1">[1]VIC!#REF!</definedName>
    <definedName name="_641__123Graph_XCHART_4" hidden="1">[1]VIC!$A$9:$A$26</definedName>
    <definedName name="_652__123Graph_XCHART_7" hidden="1">[1]VIC!$A$5:$A$26</definedName>
    <definedName name="_653__123Graph_XCHART_71" hidden="1">[1]ACT!$A$12:$A$27</definedName>
    <definedName name="_656__123Graph_XCHART_5" hidden="1">[1]VIC!$A$5:$A$26</definedName>
    <definedName name="_667__123Graph_XCHART_8" hidden="1">[1]VIC!$A$5:$A$26</definedName>
    <definedName name="_671__123Graph_XCHART_6" hidden="1">[1]VIC!$A$5:$A$26</definedName>
    <definedName name="_681__123Graph_XCHART_9" hidden="1">[1]VIC!$A$5:$A$26</definedName>
    <definedName name="_686__123Graph_XCHART_7" hidden="1">[1]VIC!$A$5:$A$26</definedName>
    <definedName name="_687__123Graph_XCHART_71" hidden="1">[1]ACT!$A$12:$A$27</definedName>
    <definedName name="_702__123Graph_XCHART_8" hidden="1">[1]VIC!$A$5:$A$26</definedName>
    <definedName name="_717__123Graph_XCHART_9" hidden="1">[1]VIC!$A$5:$A$26</definedName>
    <definedName name="_78__123Graph_ACHART_13" localSheetId="0" hidden="1">[1]VIC!#REF!</definedName>
    <definedName name="_78__123Graph_ACHART_13" localSheetId="1" hidden="1">[1]VIC!#REF!</definedName>
    <definedName name="_78__123Graph_ACHART_13" hidden="1">[1]VIC!#REF!</definedName>
    <definedName name="_79__123Graph_ACHART_14" hidden="1">[1]VIC!$X$6:$X$26</definedName>
    <definedName name="_80__123Graph_ACHART_15" hidden="1">[1]VIC!$N$6:$N$26</definedName>
    <definedName name="_81__123Graph_ACHART_16" hidden="1">[1]VIC!$AZ$5:$AZ$26</definedName>
    <definedName name="_83__123Graph_ACHART_13" localSheetId="0" hidden="1">[1]VIC!#REF!</definedName>
    <definedName name="_83__123Graph_ACHART_13" localSheetId="1" hidden="1">[1]VIC!#REF!</definedName>
    <definedName name="_83__123Graph_ACHART_13" hidden="1">[1]VIC!#REF!</definedName>
    <definedName name="_84__123Graph_ACHART_14" hidden="1">[1]VIC!$X$6:$X$26</definedName>
    <definedName name="_85__123Graph_ACHART_15" hidden="1">[1]VIC!$N$6:$N$26</definedName>
    <definedName name="_86__123Graph_ACHART_16" hidden="1">[1]VIC!$AZ$5:$AZ$26</definedName>
    <definedName name="_95__123Graph_ACHART_2" hidden="1">[1]VIC!$AU$9:$AU$26</definedName>
    <definedName name="_Fill" localSheetId="0" hidden="1">#REF!</definedName>
    <definedName name="_Fill" localSheetId="1" hidden="1">#REF!</definedName>
    <definedName name="_Fill" hidden="1">#REF!</definedName>
    <definedName name="ACTMATcurrent" localSheetId="0">'[9]SA - Non-res commencements'!#REF!</definedName>
    <definedName name="ACTMATcurrent" localSheetId="1">#REF!</definedName>
    <definedName name="ACTMATcurrent">#REF!</definedName>
    <definedName name="ACTqtrlyconstant" localSheetId="0">'[9]SA - Non-res commencements'!#REF!</definedName>
    <definedName name="ACTqtrlyconstant" localSheetId="1">#REF!</definedName>
    <definedName name="ACTqtrlyconstant">#REF!</definedName>
    <definedName name="ACTqtrlycurrent" localSheetId="0">'[9]SA - Non-res commencements'!#REF!</definedName>
    <definedName name="ACTqtrlycurrent" localSheetId="1">#REF!</definedName>
    <definedName name="ACTqtrlycurrent">#REF!</definedName>
    <definedName name="AUSTMATcurrent" localSheetId="0">'[9]SA - Non-res commencements'!#REF!</definedName>
    <definedName name="AUSTMATcurrent">#REF!</definedName>
    <definedName name="AUSTqtrlyconstant" localSheetId="0">'[9]SA - Non-res commencements'!#REF!</definedName>
    <definedName name="AUSTqtrlyconstant">#REF!</definedName>
    <definedName name="AUSTqtrlycurrent" localSheetId="0">'[9]SA - Non-res commencements'!#REF!</definedName>
    <definedName name="AUSTqtrlycurrent">#REF!</definedName>
    <definedName name="BYGENDER" localSheetId="0">#REF!</definedName>
    <definedName name="BYGENDER" localSheetId="1">#REF!</definedName>
    <definedName name="BYGENDER">#REF!</definedName>
    <definedName name="BYINDUSTRY" localSheetId="0">#REF!</definedName>
    <definedName name="BYINDUSTRY">#REF!</definedName>
    <definedName name="CHECKqtrlycurrent" localSheetId="0">'[9]SA - Non-res commencements'!#REF!</definedName>
    <definedName name="CHECKqtrlycurrent" localSheetId="1">#REF!</definedName>
    <definedName name="CHECKqtrlycurrent">#REF!</definedName>
    <definedName name="COMP">[7]Investments!$C$8:$FF$80</definedName>
    <definedName name="CONT" localSheetId="0">[10]PCE!#REF!</definedName>
    <definedName name="CONT" localSheetId="1">[10]PCE!#REF!</definedName>
    <definedName name="CONT">[10]PCE!#REF!</definedName>
    <definedName name="DATES" localSheetId="0">#REF!</definedName>
    <definedName name="DATES" localSheetId="1">#REF!</definedName>
    <definedName name="DATES">#REF!</definedName>
    <definedName name="e" localSheetId="0">'[1]AUST SUM'!#REF!</definedName>
    <definedName name="e" localSheetId="1">'[1]AUST SUM'!#REF!</definedName>
    <definedName name="e">'[1]AUST SUM'!#REF!</definedName>
    <definedName name="infn">'[11]AWOTE Table'!$A$1:$I$57</definedName>
    <definedName name="interest" localSheetId="0">'[12]LTF Tables 1'!#REF!</definedName>
    <definedName name="interest" localSheetId="1">'[12]LTF Tables 1'!#REF!</definedName>
    <definedName name="interest">'[12]LTF Tables 1'!#REF!</definedName>
    <definedName name="KSTOCK" localSheetId="0">[5]REXP!#REF!</definedName>
    <definedName name="KSTOCK" localSheetId="1">[5]REXP!#REF!</definedName>
    <definedName name="KSTOCK">[5]REXP!#REF!</definedName>
    <definedName name="MLNK75ee85c768f744e8903d61566a06e5d9" hidden="1">#REF!</definedName>
    <definedName name="MLNK79c8e1104ffa410d8b1734d1f9c5561d" hidden="1">#REF!</definedName>
    <definedName name="MLNK9c8f5f4ba36c46079312ff114cba48aa" hidden="1">#REF!</definedName>
    <definedName name="MLNKa67021fd59084f17839ad81e97d1ce73" hidden="1">#REF!</definedName>
    <definedName name="NSWMATconstant" localSheetId="0">'[9]SA - Non-res commencements'!#REF!</definedName>
    <definedName name="NSWMATconstant" localSheetId="1">#REF!</definedName>
    <definedName name="NSWMATconstant">#REF!</definedName>
    <definedName name="NSWMATcurrent" localSheetId="0">'[9]SA - Non-res commencements'!#REF!</definedName>
    <definedName name="NSWMATcurrent" localSheetId="1">#REF!</definedName>
    <definedName name="NSWMATcurrent">#REF!</definedName>
    <definedName name="NSWqtrlyconstant" localSheetId="0">'[9]SA - Non-res commencements'!#REF!</definedName>
    <definedName name="NSWqtrlyconstant">#REF!</definedName>
    <definedName name="NSWqtrlycurrent" localSheetId="0">'[9]SA - Non-res commencements'!#REF!</definedName>
    <definedName name="NSWqtrlycurrent">#REF!</definedName>
    <definedName name="NTMATcurrent" localSheetId="0">'[9]SA - Non-res commencements'!#REF!</definedName>
    <definedName name="NTMATcurrent">#REF!</definedName>
    <definedName name="NTqtrlyconstant" localSheetId="0">'[9]SA - Non-res commencements'!#REF!</definedName>
    <definedName name="NTqtrlyconstant">#REF!</definedName>
    <definedName name="NTqtrlycurrent" localSheetId="0">'[9]SA - Non-res commencements'!#REF!</definedName>
    <definedName name="NTqtrlycurrent">#REF!</definedName>
    <definedName name="PAGE1" localSheetId="0">#REF!</definedName>
    <definedName name="PAGE1" localSheetId="1">#REF!</definedName>
    <definedName name="PAGE1">#REF!</definedName>
    <definedName name="PAGE2" localSheetId="0">[6]SECTORS!$AH$2:$BY$75</definedName>
    <definedName name="PAGE2">#REF!</definedName>
    <definedName name="PBI" localSheetId="0">[2]Investments!#REF!</definedName>
    <definedName name="PBI" localSheetId="1">[2]Investments!#REF!</definedName>
    <definedName name="PBI">[2]Investments!#REF!</definedName>
    <definedName name="PCE">[10]PCE!#REF!</definedName>
    <definedName name="PCOMP" localSheetId="0">[2]Investments!#REF!</definedName>
    <definedName name="PCOMP">[2]Investments!#REF!</definedName>
    <definedName name="PCONT" localSheetId="0">[5]REXP!#REF!</definedName>
    <definedName name="PCONT">[5]REXP!#REF!</definedName>
    <definedName name="PMAIN" localSheetId="0">[2]Investments!#REF!</definedName>
    <definedName name="PMAIN">[2]Investments!#REF!</definedName>
    <definedName name="PPEXP" localSheetId="0">[5]REXP!#REF!</definedName>
    <definedName name="PPEXP">[5]REXP!#REF!</definedName>
    <definedName name="PREXP" localSheetId="0">[5]REXP!#REF!</definedName>
    <definedName name="PREXP">[5]REXP!#REF!</definedName>
    <definedName name="_xlnm.Print_Area" localSheetId="0">Labour!$B$1:$Q$129</definedName>
    <definedName name="_xlnm.Print_Area" localSheetId="1">'Notes &amp; Assumptions'!$B$2:$I$13</definedName>
    <definedName name="PVEXP" localSheetId="0">[5]REXP!#REF!</definedName>
    <definedName name="PVEXP" localSheetId="1">[5]REXP!#REF!</definedName>
    <definedName name="PVEXP">[5]REXP!#REF!</definedName>
    <definedName name="QLDMATconstant" localSheetId="0">'[9]SA - Non-res commencements'!#REF!</definedName>
    <definedName name="QLDMATconstant" localSheetId="1">#REF!</definedName>
    <definedName name="QLDMATconstant">#REF!</definedName>
    <definedName name="QLDMATcurrent" localSheetId="0">'[9]SA - Non-res commencements'!#REF!</definedName>
    <definedName name="QLDMATcurrent" localSheetId="1">#REF!</definedName>
    <definedName name="QLDMATcurrent">#REF!</definedName>
    <definedName name="QLDqtrlyconstant" localSheetId="0">'[9]SA - Non-res commencements'!#REF!</definedName>
    <definedName name="QLDqtrlyconstant" localSheetId="1">#REF!</definedName>
    <definedName name="QLDqtrlyconstant">#REF!</definedName>
    <definedName name="QLDqtrlycurrent" localSheetId="0">'[9]SA - Non-res commencements'!#REF!</definedName>
    <definedName name="QLDqtrlycurrent">#REF!</definedName>
    <definedName name="RANGE1" localSheetId="0">#REF!</definedName>
    <definedName name="RANGE1" localSheetId="1">#REF!</definedName>
    <definedName name="RANGE1">#REF!</definedName>
    <definedName name="RDW">[7]Annual!$J$3:$K$46</definedName>
    <definedName name="REQP">[7]Annual!$N$4:$O$46</definedName>
    <definedName name="REXP">[7]Annual!$B$7:$Y$49</definedName>
    <definedName name="RFORE">[7]Annual!$A$20:$Y$38</definedName>
    <definedName name="RGC">[7]Annual!$D$3:$E$46</definedName>
    <definedName name="RGDP" localSheetId="0">[7]Annual!#REF!</definedName>
    <definedName name="RGDP" localSheetId="1">[7]Annual!#REF!</definedName>
    <definedName name="RGDP">[7]Annual!#REF!</definedName>
    <definedName name="RGI">[7]Annual!$F$3:$G$46</definedName>
    <definedName name="RGNE" localSheetId="0">[7]Annual!#REF!</definedName>
    <definedName name="RGNE" localSheetId="1">[7]Annual!#REF!</definedName>
    <definedName name="RGNE">[7]Annual!#REF!</definedName>
    <definedName name="RGT">[7]Annual!$H$3:$I$46</definedName>
    <definedName name="RIMP" localSheetId="0">[7]Annual!#REF!</definedName>
    <definedName name="RIMP" localSheetId="1">[7]Annual!#REF!</definedName>
    <definedName name="RIMP">[7]Annual!#REF!</definedName>
    <definedName name="RNDW">[7]Annual!$L$3:$M$46</definedName>
    <definedName name="RPCE">[7]Annual!$B$3:$C$46</definedName>
    <definedName name="RPI">[7]Annual!$V$3:$W$46</definedName>
    <definedName name="RTREX">[7]Annual!$T$3:$U$46</definedName>
    <definedName name="RXTNL" localSheetId="0">[7]Annual!#REF!</definedName>
    <definedName name="RXTNL" localSheetId="1">[7]Annual!#REF!</definedName>
    <definedName name="RXTNL">[7]Annual!#REF!</definedName>
    <definedName name="SAMATconstant" localSheetId="0">'[13]SA - Non-Res'!#REF!</definedName>
    <definedName name="SAMATconstant" localSheetId="1">'[13]SA - Non-Res'!#REF!</definedName>
    <definedName name="SAMATconstant">'[13]SA - Non-Res'!#REF!</definedName>
    <definedName name="SAMATcurrent" localSheetId="0">'[13]SA - Non-Res'!#REF!</definedName>
    <definedName name="SAMATcurrent">'[13]SA - Non-Res'!#REF!</definedName>
    <definedName name="SAqtrlyconstant" localSheetId="0">'[13]SA - Non-Res'!#REF!</definedName>
    <definedName name="SAqtrlyconstant">'[13]SA - Non-Res'!#REF!</definedName>
    <definedName name="SAqtrlycurrent">'[13]SA - Non-Res'!#REF!</definedName>
    <definedName name="Table2">[7]Investments!$C$8</definedName>
    <definedName name="TableTopLeft" localSheetId="0">[7]Annual!#REF!</definedName>
    <definedName name="TableTopLeft" localSheetId="1">[7]Annual!#REF!</definedName>
    <definedName name="TableTopLeft">[7]Annual!#REF!</definedName>
    <definedName name="TASMATcurrent" localSheetId="0">'[9]SA - Non-res commencements'!#REF!</definedName>
    <definedName name="TASMATcurrent" localSheetId="1">#REF!</definedName>
    <definedName name="TASMATcurrent">#REF!</definedName>
    <definedName name="TASqtrlyconstant" localSheetId="0">'[9]SA - Non-res commencements'!#REF!</definedName>
    <definedName name="TASqtrlyconstant" localSheetId="1">#REF!</definedName>
    <definedName name="TASqtrlyconstant">#REF!</definedName>
    <definedName name="TASqtrlycurrent" localSheetId="0">'[9]SA - Non-res commencements'!#REF!</definedName>
    <definedName name="TASqtrlycurrent" localSheetId="1">#REF!</definedName>
    <definedName name="TASqtrlycurrent">#REF!</definedName>
    <definedName name="TOT" localSheetId="0">[10]PCE!#REF!</definedName>
    <definedName name="TOT" localSheetId="1">[10]PCE!#REF!</definedName>
    <definedName name="TOT">[10]PCE!#REF!</definedName>
    <definedName name="TotalStateSummaryqtrlyconstant" localSheetId="0">'[9]SA - Non-res commencements'!#REF!</definedName>
    <definedName name="TotalStateSummaryqtrlyconstant" localSheetId="1">#REF!</definedName>
    <definedName name="TotalStateSummaryqtrlyconstant">#REF!</definedName>
    <definedName name="VICMATconstant" localSheetId="0">'[9]SA - Non-res commencements'!#REF!</definedName>
    <definedName name="VICMATconstant" localSheetId="1">#REF!</definedName>
    <definedName name="VICMATconstant">#REF!</definedName>
    <definedName name="VICMATcurrent" localSheetId="0">'[9]SA - Non-res commencements'!#REF!</definedName>
    <definedName name="VICMATcurrent">#REF!</definedName>
    <definedName name="VICqtrlyconstant" localSheetId="0">'[9]SA - Non-res commencements'!#REF!</definedName>
    <definedName name="VICqtrlyconstant">#REF!</definedName>
    <definedName name="VICqtrlycurrent" localSheetId="0">'[9]SA - Non-res commencements'!#REF!</definedName>
    <definedName name="VICqtrlycurrent">#REF!</definedName>
    <definedName name="WagesnPricesnew" localSheetId="0">'[1]AUST SUM'!#REF!</definedName>
    <definedName name="WagesnPricesnew">'[1]AUST SUM'!#REF!</definedName>
    <definedName name="WAMATconstant" localSheetId="0">'[9]SA - Non-res commencements'!#REF!</definedName>
    <definedName name="WAMATconstant">#REF!</definedName>
    <definedName name="WAMATcurrent" localSheetId="0">'[9]SA - Non-res commencements'!#REF!</definedName>
    <definedName name="WAMATcurrent">#REF!</definedName>
    <definedName name="WAqtrlyconstant" localSheetId="0">'[9]SA - Non-res commencements'!#REF!</definedName>
    <definedName name="WAqtrlyconstant">#REF!</definedName>
    <definedName name="WAqtrlycurrent" localSheetId="0">'[9]SA - Non-res commencements'!#REF!</definedName>
    <definedName name="WAqtrlycurrent">#REF!</definedName>
    <definedName name="WHOLE">[7]Annual!$A$3:$Y$47</definedName>
    <definedName name="X">[7]Annual!$B$43:$B$47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27" i="29" l="1"/>
  <c r="K152" i="29" l="1"/>
  <c r="K151" i="29"/>
  <c r="I46" i="29" l="1"/>
  <c r="H46" i="29"/>
  <c r="G46" i="29"/>
  <c r="F46" i="29"/>
  <c r="E46" i="29"/>
  <c r="D46" i="29"/>
  <c r="I42" i="29"/>
  <c r="H42" i="29"/>
  <c r="G42" i="29"/>
  <c r="F42" i="29"/>
  <c r="E42" i="29"/>
  <c r="D42" i="29"/>
  <c r="I40" i="29"/>
  <c r="H40" i="29"/>
  <c r="G40" i="29"/>
  <c r="F40" i="29"/>
  <c r="E40" i="29"/>
  <c r="D40" i="29"/>
  <c r="I36" i="29"/>
  <c r="H36" i="29"/>
  <c r="G36" i="29"/>
  <c r="F36" i="29"/>
  <c r="E36" i="29"/>
  <c r="D36" i="29"/>
  <c r="I34" i="29"/>
  <c r="H34" i="29"/>
  <c r="G34" i="29"/>
  <c r="F34" i="29"/>
  <c r="E34" i="29"/>
  <c r="D34" i="29"/>
  <c r="C46" i="29"/>
  <c r="C42" i="29"/>
  <c r="C40" i="29"/>
  <c r="C36" i="29"/>
  <c r="C34" i="29"/>
  <c r="P24" i="29"/>
  <c r="P46" i="29" s="1"/>
  <c r="O24" i="29"/>
  <c r="O46" i="29" s="1"/>
  <c r="P20" i="29"/>
  <c r="P42" i="29" s="1"/>
  <c r="O20" i="29"/>
  <c r="O42" i="29" s="1"/>
  <c r="P18" i="29"/>
  <c r="P40" i="29" s="1"/>
  <c r="O18" i="29"/>
  <c r="O40" i="29" s="1"/>
  <c r="P14" i="29"/>
  <c r="P36" i="29" s="1"/>
  <c r="O14" i="29"/>
  <c r="O36" i="29" s="1"/>
  <c r="P12" i="29"/>
  <c r="P34" i="29" s="1"/>
  <c r="O12" i="29"/>
  <c r="O34" i="29" s="1"/>
  <c r="P113" i="29"/>
  <c r="O113" i="29"/>
  <c r="P112" i="29"/>
  <c r="O112" i="29"/>
  <c r="P108" i="29"/>
  <c r="O108" i="29"/>
  <c r="P107" i="29"/>
  <c r="O107" i="29"/>
  <c r="P105" i="29"/>
  <c r="O105" i="29"/>
  <c r="P101" i="29"/>
  <c r="O101" i="29"/>
  <c r="P100" i="29"/>
  <c r="O100" i="29"/>
  <c r="P98" i="29"/>
  <c r="O98" i="29"/>
  <c r="Q91" i="29"/>
  <c r="Q88" i="29"/>
  <c r="Q87" i="29"/>
  <c r="Q83" i="29"/>
  <c r="Q82" i="29"/>
  <c r="Q80" i="29"/>
  <c r="Q76" i="29"/>
  <c r="Q75" i="29"/>
  <c r="Q73" i="29"/>
  <c r="E155" i="29"/>
  <c r="F155" i="29" s="1"/>
  <c r="E154" i="29"/>
  <c r="F154" i="29" s="1"/>
  <c r="E153" i="29"/>
  <c r="F153" i="29" s="1"/>
  <c r="C156" i="29"/>
  <c r="I152" i="29"/>
  <c r="E152" i="29" s="1"/>
  <c r="F152" i="29" s="1"/>
  <c r="C157" i="29" l="1"/>
  <c r="C158" i="29" s="1"/>
  <c r="I147" i="29"/>
  <c r="M146" i="29"/>
  <c r="M144" i="29"/>
  <c r="I142" i="29"/>
  <c r="M141" i="29"/>
  <c r="M140" i="29"/>
  <c r="M139" i="29"/>
  <c r="M136" i="29"/>
  <c r="M134" i="29"/>
  <c r="M142" i="29" l="1"/>
  <c r="M135" i="29"/>
  <c r="I151" i="29"/>
  <c r="E151" i="29" s="1"/>
  <c r="N18" i="29"/>
  <c r="N40" i="29" s="1"/>
  <c r="M137" i="29"/>
  <c r="I137" i="29"/>
  <c r="F151" i="29" l="1"/>
  <c r="F156" i="29" s="1"/>
  <c r="E156" i="29"/>
  <c r="J20" i="29"/>
  <c r="J42" i="29" s="1"/>
  <c r="Q142" i="29"/>
  <c r="L20" i="29"/>
  <c r="J18" i="29"/>
  <c r="J40" i="29" s="1"/>
  <c r="M20" i="29"/>
  <c r="M42" i="29" s="1"/>
  <c r="K18" i="29"/>
  <c r="K40" i="29" s="1"/>
  <c r="N20" i="29"/>
  <c r="N42" i="29" s="1"/>
  <c r="L18" i="29"/>
  <c r="M18" i="29"/>
  <c r="M40" i="29" s="1"/>
  <c r="K20" i="29"/>
  <c r="K42" i="29" s="1"/>
  <c r="Q137" i="29"/>
  <c r="L14" i="29"/>
  <c r="K14" i="29"/>
  <c r="K36" i="29" s="1"/>
  <c r="J14" i="29"/>
  <c r="J36" i="29" s="1"/>
  <c r="N12" i="29"/>
  <c r="N34" i="29" s="1"/>
  <c r="M12" i="29"/>
  <c r="M34" i="29" s="1"/>
  <c r="L12" i="29"/>
  <c r="N14" i="29"/>
  <c r="N36" i="29" s="1"/>
  <c r="K12" i="29"/>
  <c r="K34" i="29" s="1"/>
  <c r="M14" i="29"/>
  <c r="M36" i="29" s="1"/>
  <c r="J12" i="29"/>
  <c r="J34" i="29" s="1"/>
  <c r="Q12" i="29" l="1"/>
  <c r="L34" i="29"/>
  <c r="Q14" i="29"/>
  <c r="L36" i="29"/>
  <c r="Q36" i="29" s="1"/>
  <c r="Q34" i="29"/>
  <c r="Q18" i="29"/>
  <c r="L40" i="29"/>
  <c r="Q40" i="29" s="1"/>
  <c r="L42" i="29"/>
  <c r="Q42" i="29" s="1"/>
  <c r="Q20" i="29"/>
  <c r="E157" i="29"/>
  <c r="F157" i="29" s="1"/>
  <c r="F158" i="29" s="1"/>
  <c r="K156" i="29"/>
  <c r="C6" i="29"/>
  <c r="D5" i="29"/>
  <c r="D6" i="29" s="1"/>
  <c r="E158" i="29" l="1"/>
  <c r="K158" i="29" s="1"/>
  <c r="E5" i="29"/>
  <c r="K145" i="29" l="1"/>
  <c r="M145" i="29" s="1"/>
  <c r="M147" i="29" s="1"/>
  <c r="E6" i="29"/>
  <c r="F5" i="29"/>
  <c r="J24" i="29" l="1"/>
  <c r="J46" i="29" s="1"/>
  <c r="Q147" i="29"/>
  <c r="M24" i="29"/>
  <c r="M46" i="29" s="1"/>
  <c r="L24" i="29"/>
  <c r="L46" i="29" s="1"/>
  <c r="K24" i="29"/>
  <c r="K46" i="29" s="1"/>
  <c r="N24" i="29"/>
  <c r="N46" i="29" s="1"/>
  <c r="Q24" i="29"/>
  <c r="F6" i="29"/>
  <c r="G5" i="29"/>
  <c r="Q46" i="29" l="1"/>
  <c r="H5" i="29"/>
  <c r="G6" i="29"/>
  <c r="H6" i="29" l="1"/>
  <c r="I5" i="29"/>
  <c r="I6" i="29" l="1"/>
  <c r="J5" i="29"/>
  <c r="K5" i="29" l="1"/>
  <c r="J6" i="29"/>
  <c r="K6" i="29" l="1"/>
  <c r="L5" i="29"/>
  <c r="L6" i="29" l="1"/>
  <c r="M5" i="29"/>
  <c r="N5" i="29" l="1"/>
  <c r="M6" i="29"/>
  <c r="N6" i="29" l="1"/>
  <c r="O5" i="29"/>
  <c r="C67" i="29"/>
  <c r="O6" i="29" l="1"/>
  <c r="P5" i="29"/>
  <c r="P6" i="29" s="1"/>
  <c r="C129" i="29"/>
  <c r="D66" i="29" l="1"/>
  <c r="D67" i="29" s="1"/>
  <c r="D129" i="29" s="1"/>
  <c r="E66" i="29" l="1"/>
  <c r="F66" i="29" l="1"/>
  <c r="E67" i="29"/>
  <c r="E129" i="29" s="1"/>
  <c r="G66" i="29" l="1"/>
  <c r="F67" i="29"/>
  <c r="F129" i="29" s="1"/>
  <c r="H66" i="29" l="1"/>
  <c r="G67" i="29"/>
  <c r="G129" i="29" s="1"/>
  <c r="I66" i="29" l="1"/>
  <c r="H67" i="29"/>
  <c r="H129" i="29" s="1"/>
  <c r="J66" i="29" l="1"/>
  <c r="I67" i="29"/>
  <c r="I129" i="29" s="1"/>
  <c r="K66" i="29" l="1"/>
  <c r="J67" i="29"/>
  <c r="J129" i="29" s="1"/>
  <c r="L66" i="29" l="1"/>
  <c r="K67" i="29"/>
  <c r="K129" i="29" s="1"/>
  <c r="M66" i="29" l="1"/>
  <c r="L67" i="29"/>
  <c r="L129" i="29" s="1"/>
  <c r="N66" i="29" l="1"/>
  <c r="O66" i="29" s="1"/>
  <c r="M67" i="29"/>
  <c r="M129" i="29" s="1"/>
  <c r="P66" i="29" l="1"/>
  <c r="P67" i="29" s="1"/>
  <c r="O67" i="29"/>
  <c r="N67" i="29"/>
  <c r="N129" i="29" s="1"/>
  <c r="G113" i="29" l="1"/>
  <c r="G112" i="29" l="1"/>
  <c r="G100" i="29"/>
  <c r="G107" i="29"/>
  <c r="D107" i="29" l="1"/>
  <c r="C113" i="29"/>
  <c r="E100" i="29" l="1"/>
  <c r="E112" i="29"/>
  <c r="E107" i="29"/>
  <c r="E113" i="29"/>
  <c r="F112" i="29"/>
  <c r="C107" i="29"/>
  <c r="F107" i="29"/>
  <c r="C100" i="29"/>
  <c r="F113" i="29"/>
  <c r="C112" i="29"/>
  <c r="F100" i="29"/>
  <c r="D100" i="29"/>
  <c r="D113" i="29"/>
  <c r="D112" i="29"/>
  <c r="H113" i="29" l="1"/>
  <c r="H112" i="29" l="1"/>
  <c r="J112" i="29" l="1"/>
  <c r="I112" i="29"/>
  <c r="I113" i="29"/>
  <c r="L112" i="29" l="1"/>
  <c r="K112" i="29" l="1"/>
  <c r="C101" i="29" l="1"/>
  <c r="D101" i="29"/>
  <c r="G108" i="29"/>
  <c r="E108" i="29"/>
  <c r="F108" i="29"/>
  <c r="C108" i="29"/>
  <c r="D108" i="29"/>
  <c r="J108" i="29" l="1"/>
  <c r="I108" i="29"/>
  <c r="K108" i="29"/>
  <c r="G101" i="29" l="1"/>
  <c r="F101" i="29"/>
  <c r="H108" i="29"/>
  <c r="E101" i="29"/>
  <c r="L108" i="29"/>
  <c r="N108" i="29" l="1"/>
  <c r="M108" i="29" l="1"/>
  <c r="Q108" i="29" s="1"/>
  <c r="H101" i="29" l="1"/>
  <c r="I101" i="29" l="1"/>
  <c r="J101" i="29" l="1"/>
  <c r="H100" i="29" l="1"/>
  <c r="K101" i="29" l="1"/>
  <c r="I100" i="29" l="1"/>
  <c r="L101" i="29" l="1"/>
  <c r="I107" i="29" l="1"/>
  <c r="H107" i="29"/>
  <c r="J100" i="29"/>
  <c r="M101" i="29" l="1"/>
  <c r="J107" i="29"/>
  <c r="K107" i="29" l="1"/>
  <c r="L107" i="29" l="1"/>
  <c r="K100" i="29" l="1"/>
  <c r="N101" i="29"/>
  <c r="Q101" i="29" s="1"/>
  <c r="N107" i="29" l="1"/>
  <c r="M107" i="29" l="1"/>
  <c r="Q107" i="29" s="1"/>
  <c r="L100" i="29" l="1"/>
  <c r="M100" i="29" l="1"/>
  <c r="N100" i="29" l="1"/>
  <c r="Q100" i="29" s="1"/>
  <c r="N112" i="29" l="1"/>
  <c r="M112" i="29"/>
  <c r="Q112" i="29" s="1"/>
  <c r="J113" i="29" l="1"/>
  <c r="K113" i="29" l="1"/>
  <c r="L113" i="29" l="1"/>
  <c r="M113" i="29" l="1"/>
  <c r="N113" i="29" l="1"/>
  <c r="Q113" i="29" s="1"/>
  <c r="F98" i="29" l="1"/>
  <c r="C98" i="29" l="1"/>
  <c r="E98" i="29" l="1"/>
  <c r="D98" i="29"/>
  <c r="C105" i="29" l="1"/>
  <c r="D105" i="29"/>
  <c r="E105" i="29"/>
  <c r="F105" i="29"/>
  <c r="G105" i="29"/>
  <c r="H105" i="29"/>
  <c r="H98" i="29" l="1"/>
  <c r="G98" i="29"/>
  <c r="I98" i="29" l="1"/>
  <c r="I105" i="29" l="1"/>
  <c r="J98" i="29" l="1"/>
  <c r="J105" i="29" l="1"/>
  <c r="K98" i="29" l="1"/>
  <c r="K105" i="29" l="1"/>
  <c r="L98" i="29"/>
  <c r="L105" i="29" l="1"/>
  <c r="M98" i="29" l="1"/>
  <c r="N98" i="29" l="1"/>
  <c r="Q98" i="29" s="1"/>
  <c r="M105" i="29"/>
  <c r="N105" i="29" l="1"/>
  <c r="Q105" i="29" s="1"/>
</calcChain>
</file>

<file path=xl/sharedStrings.xml><?xml version="1.0" encoding="utf-8"?>
<sst xmlns="http://schemas.openxmlformats.org/spreadsheetml/2006/main" count="117" uniqueCount="66">
  <si>
    <t>Forecasts</t>
  </si>
  <si>
    <t>NOMINAL PRICE CHANGES</t>
  </si>
  <si>
    <r>
      <t xml:space="preserve">2. </t>
    </r>
    <r>
      <rPr>
        <u/>
        <sz val="10"/>
        <rFont val="Arial"/>
        <family val="2"/>
      </rPr>
      <t>Contractor Labour Cost Escalation</t>
    </r>
  </si>
  <si>
    <r>
      <t xml:space="preserve">3. </t>
    </r>
    <r>
      <rPr>
        <u/>
        <sz val="10"/>
        <rFont val="Arial"/>
        <family val="2"/>
      </rPr>
      <t>Australian Wages</t>
    </r>
  </si>
  <si>
    <t>EGWWS  AWOTE - Australia (b)</t>
  </si>
  <si>
    <t>EGWWS WPI - Australia (b)</t>
  </si>
  <si>
    <t>Construction  AWOTE - Australia (b)</t>
  </si>
  <si>
    <t>Construction  WPI - Australia (b)</t>
  </si>
  <si>
    <t>EGWWS  WPI - South Australia (a)</t>
  </si>
  <si>
    <t>Construction  WPI - South Australia (c)</t>
  </si>
  <si>
    <t>(per cent change, year average, year ended June)</t>
  </si>
  <si>
    <t xml:space="preserve">  Actuals</t>
  </si>
  <si>
    <t>Next Regulatory Period</t>
  </si>
  <si>
    <t>EGWWS  WPI - Australia (b)</t>
  </si>
  <si>
    <t>All Industries - AWOTE (d)</t>
  </si>
  <si>
    <t>All Industries - WPI (d)</t>
  </si>
  <si>
    <t>(d) Australian All Industries AWOTE and WPI provided for comparison.</t>
  </si>
  <si>
    <t>Consumer Price Index (headline) (e)</t>
  </si>
  <si>
    <t>5 yr Avg (f)</t>
  </si>
  <si>
    <t>REAL PRICE CHANGES (g)</t>
  </si>
  <si>
    <t>(g) Real price changes are calculated by deducting the inflation rate from nominal price changes.</t>
  </si>
  <si>
    <t>(c) Construction Sector WPI for South Australia.</t>
  </si>
  <si>
    <t>#DJV/0!</t>
  </si>
  <si>
    <t>Sources: BIS Oxford Economics, ABS</t>
  </si>
  <si>
    <t>Summary - Labour Cost Escalation Forecasts for South Australia &amp; Australia: AER Scenario: Superannaution Guarantee Increases follow Current Proposed Timetable</t>
  </si>
  <si>
    <t>Summary - Labour Cost Escalation Forecasts for South Australia &amp; Australia: Alternative Scenario Where Superannaution Guarantee is Deferred</t>
  </si>
  <si>
    <t>Superannaution Guarantee Increases Impact</t>
  </si>
  <si>
    <t>Pay Method</t>
  </si>
  <si>
    <t>% of Workforce in 2018</t>
  </si>
  <si>
    <t>% of pass through of SG increase to Employees</t>
  </si>
  <si>
    <t>Impact on 0.5% SG increase on employees</t>
  </si>
  <si>
    <t>Impact on 0.5% SG increase on employers</t>
  </si>
  <si>
    <t>EGWWS</t>
  </si>
  <si>
    <t>Awards Only (minimum increase set by FWC)</t>
  </si>
  <si>
    <t xml:space="preserve">Collective Agreements </t>
  </si>
  <si>
    <t xml:space="preserve">Individual Arrangements </t>
  </si>
  <si>
    <t>Construction</t>
  </si>
  <si>
    <t>All Industries</t>
  </si>
  <si>
    <t>Notes &amp; assumptions regarding Superannuation Guarantee Increases</t>
  </si>
  <si>
    <t>(a) Electricity, Gas, Water and Waste Services (EGWWS) Wage Price Index (WPI) for South Australia.</t>
  </si>
  <si>
    <t>Constn</t>
  </si>
  <si>
    <t>Public Admin &amp; Safety</t>
  </si>
  <si>
    <t>Educ</t>
  </si>
  <si>
    <t>Health &amp; Soc Assist</t>
  </si>
  <si>
    <t>Coll Agreemts</t>
  </si>
  <si>
    <t>Balance</t>
  </si>
  <si>
    <t>Total</t>
  </si>
  <si>
    <t>Overall pass through</t>
  </si>
  <si>
    <t>% Empl on Coll Agreemts</t>
  </si>
  <si>
    <t>% Total Employment FY20</t>
  </si>
  <si>
    <t>1. Electricity Network-Related Labour</t>
  </si>
  <si>
    <t>(b) Australian sector wage forecasts provided for comparison, including Average Weekly Ordinary Time Earnings (AWOTE).</t>
  </si>
  <si>
    <t>(f) Average Annual Growth Rate for 2023/24 to 2027/8 inclusive, ie for next regulatory period.</t>
  </si>
  <si>
    <t>the Forecasts in the table below exclude the impacts of the SG increase</t>
  </si>
  <si>
    <t>Assumptions:</t>
  </si>
  <si>
    <t>Calculations for All Industries average</t>
  </si>
  <si>
    <t xml:space="preserve">1.the key underlying assumption assumes that around 80% of the economic incidence falls of the Superannuation Guarantee (SG) increases are passed on to employees, with employers only paying for 20% of the cost of the SG increases. This is in line with RBA research - and which DAE references in its SG paper and on which the AER will base its decisions. This applies to the All Industries wages. However, we believe that the 80% rule should only be applied to those who receive their pay rises via 'individual arrangements'. Those employees who receive their pay rises via 'awards only' or by collective agreements will experience different 'pass-through' rates. In industry sectors where there are strong unions, or where the sector is dominated by public (government) employees, we assume there wil be a much lower pass-through impact on employees, i.e. employers will pay a much higher proportion of the SG increase, with the employees receiving close to 'normal' pay rise and receiving the 0.5% SG increase on top of their salary. Based on a range of assumptions for key industries, we have calclated that the All Industries WPI growth is equivalent to almost 60% less than it would be in the alternative case, where no SG increase occurred. In the context of a 0.5% increase each year, the impact on All Industries WPI is -0.3%.                                                                  </t>
  </si>
  <si>
    <t>2. The impact of the SG increase is assumed to be evenly spread in each year it is imposed, rather than unevenly spread over time</t>
  </si>
  <si>
    <t xml:space="preserve">3. The incidence of the SG increase differs across the three different segments of pay methods. Those 13.1% of employees (full-time adults) who receive their annual pay rise via the Minimum wage case by the Fair Work Commisssion are assumed to receive 30% less, with those who receive payments via individual arrangements receiving 80% less. At the All Industries level, it assumed that the average of the 38.4% of employees who rely on collective bargaining will receive on average 36% less. This %age for those on collective bargains or EBAs will markedly differ across industry sectors, with those sectors where powerful unions dominate or where public sector employees dominate much less affected than other industries.                                                                                                                                         </t>
  </si>
  <si>
    <t xml:space="preserve">                                                                                                                                                                         4. for employees in the EGWWs sector, the base assumption is that those on EBAs will receive 5% less, with employers paying the other 80%. [see the blue highlighted cell in the 'Labour' sheet]. This is based on the relative strength of the unions covering the EGWWS sector. In the Construction sector, we are assuming that the discount to wages negotiated by the construction unions covering that industry will be only 5%.                                  </t>
  </si>
  <si>
    <t>fc:8/11/21</t>
  </si>
  <si>
    <t>(d) Australian All Industries WPI provided for comparison.</t>
  </si>
  <si>
    <t>(e) Inflation forecasts are RBA forecasts for the next 2 years from latest 'Statement of Monetary Policy'. Beyond that, inflation forecasts are based on a glide-path to the mid-point</t>
  </si>
  <si>
    <t xml:space="preserve">  of RBA inflation target (2.5%) by year 5. The overall forecasts are then calculated as a geometric mean of the 'official' RBA inflation forecasts over the next 5 years or to the end </t>
  </si>
  <si>
    <t xml:space="preserve"> of the regulatory period, with years 3,4 and 5 CPI equal to the calculated 5-year geometric mean. This methodology is the position adopted by the AER in its Final position paper</t>
  </si>
  <si>
    <t xml:space="preserve">  "Regulatory treatment of inflation" of December 2020.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</si>
</sst>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C09]dd\-mmm\-yy;@"/>
    <numFmt numFmtId="166" formatCode="0.0000000"/>
    <numFmt numFmtId="167" formatCode="0.0_)"/>
    <numFmt numFmtId="168" formatCode="0.0%"/>
    <numFmt numFmtId="169" formatCode="0.000"/>
  </numFmts>
  <fonts count="46">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Arial"/>
      <family val="2"/>
    </font>
    <font>
      <sz val="12"/>
      <name val="Arial MT"/>
    </font>
    <font>
      <sz val="12"/>
      <name val="Arial"/>
      <family val="2"/>
    </font>
    <font>
      <sz val="10"/>
      <name val="Courier"/>
      <family val="3"/>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10"/>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5"/>
      <color indexed="62"/>
      <name val="Calibri"/>
      <family val="2"/>
    </font>
    <font>
      <b/>
      <sz val="13"/>
      <color indexed="56"/>
      <name val="Calibri"/>
      <family val="2"/>
    </font>
    <font>
      <b/>
      <sz val="13"/>
      <color indexed="62"/>
      <name val="Calibri"/>
      <family val="2"/>
    </font>
    <font>
      <b/>
      <sz val="11"/>
      <color indexed="56"/>
      <name val="Calibri"/>
      <family val="2"/>
    </font>
    <font>
      <b/>
      <sz val="11"/>
      <color indexed="62"/>
      <name val="Calibri"/>
      <family val="2"/>
    </font>
    <font>
      <u/>
      <sz val="10"/>
      <color indexed="12"/>
      <name val="MS Sans Serif"/>
      <family val="2"/>
    </font>
    <font>
      <sz val="11"/>
      <color indexed="62"/>
      <name val="Calibri"/>
      <family val="2"/>
    </font>
    <font>
      <sz val="11"/>
      <color indexed="52"/>
      <name val="Calibri"/>
      <family val="2"/>
    </font>
    <font>
      <sz val="11"/>
      <color indexed="10"/>
      <name val="Calibri"/>
      <family val="2"/>
    </font>
    <font>
      <sz val="11"/>
      <color indexed="60"/>
      <name val="Calibri"/>
      <family val="2"/>
    </font>
    <font>
      <sz val="11"/>
      <color indexed="19"/>
      <name val="Calibri"/>
      <family val="2"/>
    </font>
    <font>
      <sz val="10"/>
      <name val="MS Sans Serif"/>
      <family val="2"/>
    </font>
    <font>
      <b/>
      <sz val="11"/>
      <color indexed="63"/>
      <name val="Calibri"/>
      <family val="2"/>
    </font>
    <font>
      <b/>
      <sz val="18"/>
      <color indexed="56"/>
      <name val="Cambria"/>
      <family val="2"/>
    </font>
    <font>
      <b/>
      <sz val="18"/>
      <color indexed="62"/>
      <name val="Cambria"/>
      <family val="2"/>
    </font>
    <font>
      <b/>
      <sz val="11"/>
      <color indexed="8"/>
      <name val="Calibri"/>
      <family val="2"/>
    </font>
    <font>
      <b/>
      <u/>
      <sz val="10"/>
      <name val="Arial"/>
      <family val="2"/>
    </font>
    <font>
      <i/>
      <sz val="10"/>
      <name val="Arial"/>
      <family val="2"/>
    </font>
    <font>
      <b/>
      <sz val="10"/>
      <name val="Arial"/>
      <family val="2"/>
    </font>
    <font>
      <u/>
      <sz val="10"/>
      <name val="Arial"/>
      <family val="2"/>
    </font>
    <font>
      <sz val="10"/>
      <color indexed="12"/>
      <name val="Arial"/>
      <family val="2"/>
    </font>
    <font>
      <sz val="10"/>
      <color theme="1"/>
      <name val="Arial"/>
      <family val="2"/>
    </font>
    <font>
      <sz val="10"/>
      <color rgb="FF000000"/>
      <name val="Arial"/>
      <family val="2"/>
    </font>
    <font>
      <sz val="10"/>
      <color rgb="FF0000FF"/>
      <name val="Arial"/>
      <family val="2"/>
    </font>
    <font>
      <b/>
      <sz val="10"/>
      <color rgb="FF0000FF"/>
      <name val="Arial"/>
      <family val="2"/>
    </font>
    <font>
      <sz val="11"/>
      <name val="Arial"/>
      <family val="2"/>
    </font>
    <font>
      <b/>
      <u/>
      <sz val="12"/>
      <color rgb="FF0000FF"/>
      <name val="Arial"/>
      <family val="2"/>
    </font>
  </fonts>
  <fills count="30">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6"/>
      </patternFill>
    </fill>
    <fill>
      <patternFill patternType="solid">
        <fgColor indexed="10"/>
      </patternFill>
    </fill>
    <fill>
      <patternFill patternType="solid">
        <fgColor indexed="57"/>
      </patternFill>
    </fill>
    <fill>
      <patternFill patternType="solid">
        <fgColor indexed="54"/>
      </patternFill>
    </fill>
    <fill>
      <patternFill patternType="solid">
        <fgColor indexed="22"/>
      </patternFill>
    </fill>
    <fill>
      <patternFill patternType="solid">
        <fgColor indexed="9"/>
      </patternFill>
    </fill>
    <fill>
      <patternFill patternType="solid">
        <fgColor indexed="55"/>
      </patternFill>
    </fill>
    <fill>
      <patternFill patternType="solid">
        <fgColor rgb="FFFFFF00"/>
        <bgColor indexed="64"/>
      </patternFill>
    </fill>
    <fill>
      <patternFill patternType="solid">
        <fgColor rgb="FF00B0F0"/>
        <bgColor indexed="64"/>
      </patternFill>
    </fill>
  </fills>
  <borders count="44">
    <border>
      <left/>
      <right/>
      <top/>
      <bottom/>
      <diagonal/>
    </border>
    <border>
      <left/>
      <right/>
      <top/>
      <bottom style="medium">
        <color auto="1"/>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right style="thin">
        <color auto="1"/>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56"/>
      </bottom>
      <diagonal/>
    </border>
    <border>
      <left/>
      <right/>
      <top/>
      <bottom style="thick">
        <color indexed="22"/>
      </bottom>
      <diagonal/>
    </border>
    <border>
      <left/>
      <right/>
      <top/>
      <bottom style="thick">
        <color indexed="27"/>
      </bottom>
      <diagonal/>
    </border>
    <border>
      <left/>
      <right/>
      <top/>
      <bottom style="medium">
        <color indexed="30"/>
      </bottom>
      <diagonal/>
    </border>
    <border>
      <left/>
      <right/>
      <top/>
      <bottom style="medium">
        <color indexed="27"/>
      </bottom>
      <diagonal/>
    </border>
    <border>
      <left/>
      <right/>
      <top/>
      <bottom style="double">
        <color indexed="52"/>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56"/>
      </top>
      <bottom style="double">
        <color indexed="56"/>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auto="1"/>
      </bottom>
      <diagonal/>
    </border>
    <border>
      <left/>
      <right style="thin">
        <color indexed="64"/>
      </right>
      <top style="medium">
        <color indexed="64"/>
      </top>
      <bottom style="medium">
        <color indexed="64"/>
      </bottom>
      <diagonal/>
    </border>
    <border>
      <left/>
      <right style="dashed">
        <color indexed="64"/>
      </right>
      <top style="medium">
        <color indexed="64"/>
      </top>
      <bottom style="medium">
        <color auto="1"/>
      </bottom>
      <diagonal/>
    </border>
    <border>
      <left/>
      <right style="dashed">
        <color indexed="64"/>
      </right>
      <top style="medium">
        <color indexed="64"/>
      </top>
      <bottom/>
      <diagonal/>
    </border>
    <border>
      <left/>
      <right style="dashed">
        <color indexed="64"/>
      </right>
      <top/>
      <bottom/>
      <diagonal/>
    </border>
    <border>
      <left/>
      <right style="dashed">
        <color indexed="64"/>
      </right>
      <top/>
      <bottom style="medium">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auto="1"/>
      </right>
      <top style="medium">
        <color indexed="64"/>
      </top>
      <bottom style="thin">
        <color indexed="64"/>
      </bottom>
      <diagonal/>
    </border>
    <border>
      <left/>
      <right style="dashed">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style="thin">
        <color indexed="64"/>
      </left>
      <right style="thin">
        <color indexed="22"/>
      </right>
      <top/>
      <bottom/>
      <diagonal/>
    </border>
    <border>
      <left/>
      <right/>
      <top style="thick">
        <color auto="1"/>
      </top>
      <bottom/>
      <diagonal/>
    </border>
    <border>
      <left style="thin">
        <color indexed="64"/>
      </left>
      <right style="thin">
        <color indexed="22"/>
      </right>
      <top/>
      <bottom style="thin">
        <color indexed="64"/>
      </bottom>
      <diagonal/>
    </border>
    <border>
      <left/>
      <right/>
      <top style="double">
        <color auto="1"/>
      </top>
      <bottom/>
      <diagonal/>
    </border>
  </borders>
  <cellStyleXfs count="110">
    <xf numFmtId="0" fontId="0" fillId="0" borderId="0"/>
    <xf numFmtId="0" fontId="4" fillId="0" borderId="0"/>
    <xf numFmtId="0" fontId="4" fillId="0" borderId="0"/>
    <xf numFmtId="0" fontId="5" fillId="0" borderId="0"/>
    <xf numFmtId="0" fontId="7" fillId="0" borderId="0"/>
    <xf numFmtId="9" fontId="5" fillId="0" borderId="0" applyFont="0" applyFill="0" applyBorder="0" applyAlignment="0" applyProtection="0"/>
    <xf numFmtId="0" fontId="3" fillId="0" borderId="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0" borderId="0" applyNumberFormat="0" applyBorder="0" applyAlignment="0" applyProtection="0"/>
    <xf numFmtId="0" fontId="10" fillId="8" borderId="0" applyNumberFormat="0" applyBorder="0" applyAlignment="0" applyProtection="0"/>
    <xf numFmtId="0" fontId="10" fillId="4" borderId="0" applyNumberFormat="0" applyBorder="0" applyAlignment="0" applyProtection="0"/>
    <xf numFmtId="0" fontId="10" fillId="11" borderId="0" applyNumberFormat="0" applyBorder="0" applyAlignment="0" applyProtection="0"/>
    <xf numFmtId="0" fontId="10" fillId="6"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9" borderId="0" applyNumberFormat="0" applyBorder="0" applyAlignment="0" applyProtection="0"/>
    <xf numFmtId="0" fontId="10" fillId="5" borderId="0" applyNumberFormat="0" applyBorder="0" applyAlignment="0" applyProtection="0"/>
    <xf numFmtId="0" fontId="10" fillId="4"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8" borderId="0" applyNumberFormat="0" applyBorder="0" applyAlignment="0" applyProtection="0"/>
    <xf numFmtId="0" fontId="11" fillId="15" borderId="0" applyNumberFormat="0" applyBorder="0" applyAlignment="0" applyProtection="0"/>
    <xf numFmtId="0" fontId="11" fillId="11" borderId="0" applyNumberFormat="0" applyBorder="0" applyAlignment="0" applyProtection="0"/>
    <xf numFmtId="0" fontId="11" fillId="6" borderId="0" applyNumberFormat="0" applyBorder="0" applyAlignment="0" applyProtection="0"/>
    <xf numFmtId="0" fontId="11" fillId="16" borderId="0" applyNumberFormat="0" applyBorder="0" applyAlignment="0" applyProtection="0"/>
    <xf numFmtId="0" fontId="11" fillId="12" borderId="0" applyNumberFormat="0" applyBorder="0" applyAlignment="0" applyProtection="0"/>
    <xf numFmtId="0" fontId="11" fillId="14" borderId="0" applyNumberFormat="0" applyBorder="0" applyAlignment="0" applyProtection="0"/>
    <xf numFmtId="0" fontId="11" fillId="17" borderId="0" applyNumberFormat="0" applyBorder="0" applyAlignment="0" applyProtection="0"/>
    <xf numFmtId="0" fontId="11" fillId="5" borderId="0" applyNumberFormat="0" applyBorder="0" applyAlignment="0" applyProtection="0"/>
    <xf numFmtId="0" fontId="11" fillId="18" borderId="0" applyNumberFormat="0" applyBorder="0" applyAlignment="0" applyProtection="0"/>
    <xf numFmtId="0" fontId="11" fillId="11" borderId="0" applyNumberFormat="0" applyBorder="0" applyAlignment="0" applyProtection="0"/>
    <xf numFmtId="0" fontId="11" fillId="19" borderId="0" applyNumberFormat="0" applyBorder="0" applyAlignment="0" applyProtection="0"/>
    <xf numFmtId="0" fontId="11" fillId="6"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16" borderId="0" applyNumberFormat="0" applyBorder="0" applyAlignment="0" applyProtection="0"/>
    <xf numFmtId="0" fontId="11" fillId="23" borderId="0" applyNumberFormat="0" applyBorder="0" applyAlignment="0" applyProtection="0"/>
    <xf numFmtId="0" fontId="11" fillId="14" borderId="0" applyNumberFormat="0" applyBorder="0" applyAlignment="0" applyProtection="0"/>
    <xf numFmtId="0" fontId="11" fillId="17" borderId="0" applyNumberFormat="0" applyBorder="0" applyAlignment="0" applyProtection="0"/>
    <xf numFmtId="0" fontId="11" fillId="24" borderId="0" applyNumberFormat="0" applyBorder="0" applyAlignment="0" applyProtection="0"/>
    <xf numFmtId="0" fontId="11" fillId="18" borderId="0" applyNumberFormat="0" applyBorder="0" applyAlignment="0" applyProtection="0"/>
    <xf numFmtId="0" fontId="11" fillId="16" borderId="0" applyNumberFormat="0" applyBorder="0" applyAlignment="0" applyProtection="0"/>
    <xf numFmtId="0" fontId="11" fillId="22" borderId="0" applyNumberFormat="0" applyBorder="0" applyAlignment="0" applyProtection="0"/>
    <xf numFmtId="0" fontId="12" fillId="5" borderId="0" applyNumberFormat="0" applyBorder="0" applyAlignment="0" applyProtection="0"/>
    <xf numFmtId="0" fontId="12" fillId="9" borderId="0" applyNumberFormat="0" applyBorder="0" applyAlignment="0" applyProtection="0"/>
    <xf numFmtId="0" fontId="13" fillId="25" borderId="12" applyNumberFormat="0" applyAlignment="0" applyProtection="0"/>
    <xf numFmtId="0" fontId="14" fillId="26" borderId="12" applyNumberFormat="0" applyAlignment="0" applyProtection="0"/>
    <xf numFmtId="0" fontId="15" fillId="27" borderId="13" applyNumberFormat="0" applyAlignment="0" applyProtection="0"/>
    <xf numFmtId="0" fontId="16" fillId="0" borderId="0" applyNumberFormat="0" applyFill="0" applyBorder="0" applyAlignment="0" applyProtection="0"/>
    <xf numFmtId="0" fontId="17" fillId="7" borderId="0" applyNumberFormat="0" applyBorder="0" applyAlignment="0" applyProtection="0"/>
    <xf numFmtId="0" fontId="17" fillId="11" borderId="0" applyNumberFormat="0" applyBorder="0" applyAlignment="0" applyProtection="0"/>
    <xf numFmtId="0" fontId="18" fillId="0" borderId="14" applyNumberFormat="0" applyFill="0" applyAlignment="0" applyProtection="0"/>
    <xf numFmtId="0" fontId="19" fillId="0" borderId="15" applyNumberFormat="0" applyFill="0" applyAlignment="0" applyProtection="0"/>
    <xf numFmtId="0" fontId="20" fillId="0" borderId="16" applyNumberFormat="0" applyFill="0" applyAlignment="0" applyProtection="0"/>
    <xf numFmtId="0" fontId="21" fillId="0" borderId="17" applyNumberFormat="0" applyFill="0" applyAlignment="0" applyProtection="0"/>
    <xf numFmtId="0" fontId="22" fillId="0" borderId="18" applyNumberFormat="0" applyFill="0" applyAlignment="0" applyProtection="0"/>
    <xf numFmtId="0" fontId="23" fillId="0" borderId="19" applyNumberFormat="0" applyFill="0" applyAlignment="0" applyProtection="0"/>
    <xf numFmtId="0" fontId="22" fillId="0" borderId="18" applyNumberFormat="0" applyFill="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5" fillId="10" borderId="12" applyNumberFormat="0" applyAlignment="0" applyProtection="0"/>
    <xf numFmtId="0" fontId="25" fillId="13" borderId="12" applyNumberFormat="0" applyAlignment="0" applyProtection="0"/>
    <xf numFmtId="0" fontId="26" fillId="0" borderId="20" applyNumberFormat="0" applyFill="0" applyAlignment="0" applyProtection="0"/>
    <xf numFmtId="0" fontId="27" fillId="0" borderId="21" applyNumberFormat="0" applyFill="0" applyAlignment="0" applyProtection="0"/>
    <xf numFmtId="0" fontId="28" fillId="13" borderId="0" applyNumberFormat="0" applyBorder="0" applyAlignment="0" applyProtection="0"/>
    <xf numFmtId="0" fontId="29" fillId="13" borderId="0" applyNumberFormat="0" applyBorder="0" applyAlignment="0" applyProtection="0"/>
    <xf numFmtId="0" fontId="5" fillId="0" borderId="0"/>
    <xf numFmtId="0" fontId="8" fillId="0" borderId="0"/>
    <xf numFmtId="0" fontId="5" fillId="0" borderId="0"/>
    <xf numFmtId="0" fontId="5" fillId="0" borderId="0"/>
    <xf numFmtId="0" fontId="5" fillId="0" borderId="0"/>
    <xf numFmtId="0" fontId="5" fillId="0" borderId="0"/>
    <xf numFmtId="0" fontId="5" fillId="0" borderId="0"/>
    <xf numFmtId="0" fontId="30" fillId="0" borderId="0"/>
    <xf numFmtId="0" fontId="3" fillId="0" borderId="0"/>
    <xf numFmtId="0" fontId="3" fillId="0" borderId="0"/>
    <xf numFmtId="0" fontId="3" fillId="0" borderId="0"/>
    <xf numFmtId="0" fontId="3" fillId="0" borderId="0"/>
    <xf numFmtId="0" fontId="30" fillId="0" borderId="0"/>
    <xf numFmtId="0" fontId="9" fillId="0" borderId="0"/>
    <xf numFmtId="0" fontId="30" fillId="0" borderId="0"/>
    <xf numFmtId="0" fontId="5" fillId="0" borderId="0"/>
    <xf numFmtId="0" fontId="5" fillId="0" borderId="0"/>
    <xf numFmtId="0" fontId="30" fillId="0" borderId="0"/>
    <xf numFmtId="0" fontId="7" fillId="0" borderId="0"/>
    <xf numFmtId="0" fontId="30" fillId="0" borderId="0"/>
    <xf numFmtId="0" fontId="7" fillId="8" borderId="22" applyNumberFormat="0" applyFont="0" applyAlignment="0" applyProtection="0"/>
    <xf numFmtId="0" fontId="5" fillId="8" borderId="22" applyNumberFormat="0" applyFont="0" applyAlignment="0" applyProtection="0"/>
    <xf numFmtId="0" fontId="31" fillId="25" borderId="23" applyNumberFormat="0" applyAlignment="0" applyProtection="0"/>
    <xf numFmtId="0" fontId="31" fillId="26" borderId="23" applyNumberFormat="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4" fillId="0" borderId="24" applyNumberFormat="0" applyFill="0" applyAlignment="0" applyProtection="0"/>
    <xf numFmtId="0" fontId="34" fillId="0" borderId="25" applyNumberFormat="0" applyFill="0" applyAlignment="0" applyProtection="0"/>
    <xf numFmtId="0" fontId="27" fillId="0" borderId="0" applyNumberFormat="0" applyFill="0" applyBorder="0" applyAlignment="0" applyProtection="0"/>
    <xf numFmtId="0" fontId="2" fillId="0" borderId="0"/>
    <xf numFmtId="0" fontId="2" fillId="0" borderId="0"/>
    <xf numFmtId="0" fontId="1" fillId="0" borderId="0"/>
    <xf numFmtId="9" fontId="5" fillId="0" borderId="0" applyFont="0" applyFill="0" applyBorder="0" applyAlignment="0" applyProtection="0"/>
    <xf numFmtId="0" fontId="8" fillId="0" borderId="0"/>
  </cellStyleXfs>
  <cellXfs count="136">
    <xf numFmtId="0" fontId="0" fillId="0" borderId="0" xfId="0"/>
    <xf numFmtId="0" fontId="35" fillId="0" borderId="0" xfId="78" applyFont="1" applyFill="1"/>
    <xf numFmtId="0" fontId="5" fillId="0" borderId="0" xfId="78"/>
    <xf numFmtId="165" fontId="5" fillId="0" borderId="0" xfId="78" applyNumberFormat="1" applyFill="1"/>
    <xf numFmtId="0" fontId="36" fillId="0" borderId="0" xfId="78" applyFont="1"/>
    <xf numFmtId="0" fontId="5" fillId="0" borderId="0" xfId="78" applyFill="1"/>
    <xf numFmtId="0" fontId="5" fillId="0" borderId="0" xfId="78" applyBorder="1"/>
    <xf numFmtId="0" fontId="37" fillId="0" borderId="4" xfId="78" applyFont="1" applyFill="1" applyBorder="1" applyAlignment="1">
      <alignment horizontal="left" vertical="center"/>
    </xf>
    <xf numFmtId="0" fontId="36" fillId="0" borderId="0" xfId="78" applyFont="1" applyAlignment="1">
      <alignment vertical="center"/>
    </xf>
    <xf numFmtId="0" fontId="5" fillId="0" borderId="0" xfId="78" applyAlignment="1">
      <alignment vertical="center"/>
    </xf>
    <xf numFmtId="0" fontId="35" fillId="0" borderId="3" xfId="78" applyFont="1" applyFill="1" applyBorder="1"/>
    <xf numFmtId="0" fontId="5" fillId="0" borderId="3" xfId="78" applyFont="1" applyFill="1" applyBorder="1"/>
    <xf numFmtId="0" fontId="38" fillId="0" borderId="3" xfId="78" applyFont="1" applyFill="1" applyBorder="1"/>
    <xf numFmtId="0" fontId="5" fillId="0" borderId="3" xfId="78" applyFont="1" applyFill="1" applyBorder="1" applyAlignment="1">
      <alignment horizontal="left" indent="2"/>
    </xf>
    <xf numFmtId="164" fontId="5" fillId="0" borderId="0" xfId="78" applyNumberFormat="1" applyFont="1" applyFill="1" applyBorder="1" applyAlignment="1">
      <alignment horizontal="right" indent="1"/>
    </xf>
    <xf numFmtId="164" fontId="5" fillId="0" borderId="2" xfId="78" applyNumberFormat="1" applyFont="1" applyBorder="1" applyAlignment="1">
      <alignment horizontal="right" indent="2"/>
    </xf>
    <xf numFmtId="0" fontId="37" fillId="0" borderId="3" xfId="78" applyFont="1" applyFill="1" applyBorder="1" applyAlignment="1">
      <alignment horizontal="left" indent="2"/>
    </xf>
    <xf numFmtId="164" fontId="5" fillId="0" borderId="2" xfId="78" applyNumberFormat="1" applyFont="1" applyFill="1" applyBorder="1" applyAlignment="1">
      <alignment horizontal="right" indent="2"/>
    </xf>
    <xf numFmtId="164" fontId="37" fillId="0" borderId="0" xfId="78" applyNumberFormat="1" applyFont="1" applyBorder="1" applyAlignment="1">
      <alignment horizontal="right" indent="1"/>
    </xf>
    <xf numFmtId="0" fontId="36" fillId="0" borderId="0" xfId="78" applyFont="1" applyAlignment="1">
      <alignment horizontal="right"/>
    </xf>
    <xf numFmtId="0" fontId="36" fillId="0" borderId="0" xfId="78" applyFont="1" applyAlignment="1">
      <alignment horizontal="left"/>
    </xf>
    <xf numFmtId="164" fontId="37" fillId="0" borderId="2" xfId="78" applyNumberFormat="1" applyFont="1" applyBorder="1" applyAlignment="1">
      <alignment horizontal="right" indent="2"/>
    </xf>
    <xf numFmtId="164" fontId="5" fillId="0" borderId="0" xfId="78" applyNumberFormat="1" applyFont="1" applyAlignment="1">
      <alignment horizontal="right" indent="1"/>
    </xf>
    <xf numFmtId="164" fontId="5" fillId="0" borderId="0" xfId="78" applyNumberFormat="1" applyFont="1" applyBorder="1" applyAlignment="1">
      <alignment horizontal="right" indent="1"/>
    </xf>
    <xf numFmtId="164" fontId="5" fillId="0" borderId="1" xfId="78" applyNumberFormat="1" applyFont="1" applyBorder="1" applyAlignment="1">
      <alignment horizontal="right" indent="1"/>
    </xf>
    <xf numFmtId="0" fontId="5" fillId="0" borderId="9" xfId="78" applyFont="1" applyFill="1" applyBorder="1"/>
    <xf numFmtId="164" fontId="5" fillId="0" borderId="8" xfId="78" applyNumberFormat="1" applyFont="1" applyBorder="1" applyAlignment="1">
      <alignment horizontal="right" indent="1"/>
    </xf>
    <xf numFmtId="164" fontId="5" fillId="0" borderId="10" xfId="78" applyNumberFormat="1" applyFont="1" applyBorder="1" applyAlignment="1">
      <alignment horizontal="right" indent="1"/>
    </xf>
    <xf numFmtId="164" fontId="5" fillId="0" borderId="7" xfId="78" applyNumberFormat="1" applyFont="1" applyBorder="1" applyAlignment="1">
      <alignment horizontal="right" indent="2"/>
    </xf>
    <xf numFmtId="164" fontId="37" fillId="0" borderId="0" xfId="78" applyNumberFormat="1" applyFont="1" applyAlignment="1">
      <alignment horizontal="right" indent="1"/>
    </xf>
    <xf numFmtId="0" fontId="36" fillId="0" borderId="0" xfId="78" applyFont="1" applyBorder="1" applyAlignment="1">
      <alignment horizontal="right"/>
    </xf>
    <xf numFmtId="0" fontId="5" fillId="0" borderId="0" xfId="78" applyFont="1" applyFill="1" applyBorder="1" applyAlignment="1">
      <alignment horizontal="left" indent="2"/>
    </xf>
    <xf numFmtId="164" fontId="5" fillId="0" borderId="2" xfId="78" applyNumberFormat="1" applyFont="1" applyBorder="1" applyAlignment="1">
      <alignment horizontal="right" indent="1"/>
    </xf>
    <xf numFmtId="164" fontId="5" fillId="0" borderId="26" xfId="78" applyNumberFormat="1" applyFont="1" applyBorder="1" applyAlignment="1">
      <alignment horizontal="right" indent="1"/>
    </xf>
    <xf numFmtId="164" fontId="5" fillId="0" borderId="26" xfId="78" applyNumberFormat="1" applyFont="1" applyBorder="1" applyAlignment="1">
      <alignment horizontal="right" indent="2"/>
    </xf>
    <xf numFmtId="0" fontId="5" fillId="0" borderId="8" xfId="78" applyFont="1" applyFill="1" applyBorder="1" applyAlignment="1">
      <alignment horizontal="left" indent="2"/>
    </xf>
    <xf numFmtId="0" fontId="39" fillId="0" borderId="0" xfId="78" applyFont="1"/>
    <xf numFmtId="0" fontId="5" fillId="0" borderId="0" xfId="78" quotePrefix="1" applyFill="1"/>
    <xf numFmtId="164" fontId="5" fillId="0" borderId="27" xfId="78" applyNumberFormat="1" applyFont="1" applyBorder="1" applyAlignment="1">
      <alignment horizontal="right" indent="1"/>
    </xf>
    <xf numFmtId="0" fontId="5" fillId="0" borderId="28" xfId="78" applyFont="1" applyFill="1" applyBorder="1"/>
    <xf numFmtId="0" fontId="5" fillId="0" borderId="6" xfId="78" applyFont="1" applyFill="1" applyBorder="1" applyAlignment="1">
      <alignment vertical="center"/>
    </xf>
    <xf numFmtId="0" fontId="5" fillId="0" borderId="0" xfId="78" applyFont="1"/>
    <xf numFmtId="0" fontId="5" fillId="0" borderId="0" xfId="78" applyFont="1" applyBorder="1"/>
    <xf numFmtId="0" fontId="5" fillId="0" borderId="2" xfId="78" applyFont="1" applyBorder="1" applyAlignment="1">
      <alignment horizontal="center"/>
    </xf>
    <xf numFmtId="164" fontId="5" fillId="0" borderId="0" xfId="78" applyNumberFormat="1" applyFont="1"/>
    <xf numFmtId="164" fontId="5" fillId="0" borderId="0" xfId="78" applyNumberFormat="1" applyFont="1" applyBorder="1" applyAlignment="1">
      <alignment horizontal="right" indent="2"/>
    </xf>
    <xf numFmtId="164" fontId="5" fillId="0" borderId="0" xfId="78" applyNumberFormat="1" applyFont="1" applyAlignment="1">
      <alignment horizontal="right" indent="2"/>
    </xf>
    <xf numFmtId="0" fontId="5" fillId="0" borderId="11" xfId="78" applyFont="1" applyBorder="1"/>
    <xf numFmtId="164" fontId="5" fillId="0" borderId="11" xfId="78" applyNumberFormat="1" applyFont="1" applyFill="1" applyBorder="1" applyAlignment="1">
      <alignment horizontal="right" indent="1"/>
    </xf>
    <xf numFmtId="164" fontId="5" fillId="0" borderId="11" xfId="78" applyNumberFormat="1" applyFont="1" applyBorder="1" applyAlignment="1">
      <alignment horizontal="right" indent="1"/>
    </xf>
    <xf numFmtId="164" fontId="37" fillId="0" borderId="11" xfId="78" applyNumberFormat="1" applyFont="1" applyBorder="1" applyAlignment="1">
      <alignment horizontal="right" indent="1"/>
    </xf>
    <xf numFmtId="164" fontId="5" fillId="0" borderId="11" xfId="78" applyNumberFormat="1" applyFont="1" applyBorder="1" applyAlignment="1">
      <alignment horizontal="right" indent="2"/>
    </xf>
    <xf numFmtId="0" fontId="0" fillId="0" borderId="0" xfId="78" applyFont="1"/>
    <xf numFmtId="164" fontId="5" fillId="2" borderId="0" xfId="78" applyNumberFormat="1" applyFont="1" applyFill="1" applyBorder="1" applyAlignment="1">
      <alignment horizontal="right" indent="1"/>
    </xf>
    <xf numFmtId="166" fontId="0" fillId="0" borderId="0" xfId="78" applyNumberFormat="1" applyFont="1"/>
    <xf numFmtId="0" fontId="0" fillId="0" borderId="0" xfId="78" applyFont="1" applyFill="1"/>
    <xf numFmtId="0" fontId="0" fillId="0" borderId="3" xfId="78" applyFont="1" applyFill="1" applyBorder="1" applyAlignment="1">
      <alignment horizontal="left" indent="2"/>
    </xf>
    <xf numFmtId="0" fontId="0" fillId="0" borderId="3" xfId="78" applyFont="1" applyFill="1" applyBorder="1"/>
    <xf numFmtId="0" fontId="37" fillId="2" borderId="4" xfId="3" applyNumberFormat="1" applyFont="1" applyFill="1" applyBorder="1" applyAlignment="1">
      <alignment horizontal="center"/>
    </xf>
    <xf numFmtId="0" fontId="37" fillId="2" borderId="5" xfId="3" applyNumberFormat="1" applyFont="1" applyFill="1" applyBorder="1" applyAlignment="1">
      <alignment horizontal="center"/>
    </xf>
    <xf numFmtId="0" fontId="37" fillId="2" borderId="29" xfId="3" applyNumberFormat="1" applyFont="1" applyFill="1" applyBorder="1" applyAlignment="1">
      <alignment horizontal="center"/>
    </xf>
    <xf numFmtId="0" fontId="37" fillId="0" borderId="5" xfId="3" applyNumberFormat="1" applyFont="1" applyFill="1" applyBorder="1" applyAlignment="1">
      <alignment horizontal="center"/>
    </xf>
    <xf numFmtId="0" fontId="5" fillId="0" borderId="32" xfId="78" applyFont="1" applyBorder="1"/>
    <xf numFmtId="164" fontId="5" fillId="0" borderId="32" xfId="78" applyNumberFormat="1" applyFont="1" applyFill="1" applyBorder="1" applyAlignment="1">
      <alignment horizontal="right" indent="1"/>
    </xf>
    <xf numFmtId="164" fontId="5" fillId="0" borderId="32" xfId="78" applyNumberFormat="1" applyFont="1" applyBorder="1" applyAlignment="1">
      <alignment horizontal="right" indent="1"/>
    </xf>
    <xf numFmtId="164" fontId="37" fillId="0" borderId="32" xfId="78" applyNumberFormat="1" applyFont="1" applyBorder="1" applyAlignment="1">
      <alignment horizontal="right" indent="1"/>
    </xf>
    <xf numFmtId="164" fontId="5" fillId="0" borderId="31" xfId="78" applyNumberFormat="1" applyFont="1" applyBorder="1" applyAlignment="1">
      <alignment horizontal="right" indent="1"/>
    </xf>
    <xf numFmtId="164" fontId="5" fillId="0" borderId="33" xfId="78" applyNumberFormat="1" applyFont="1" applyBorder="1" applyAlignment="1">
      <alignment horizontal="right" indent="1"/>
    </xf>
    <xf numFmtId="164" fontId="5" fillId="0" borderId="32" xfId="78" applyNumberFormat="1" applyFont="1" applyBorder="1" applyAlignment="1">
      <alignment horizontal="right" indent="2"/>
    </xf>
    <xf numFmtId="14" fontId="5" fillId="28" borderId="0" xfId="78" applyNumberFormat="1" applyFill="1"/>
    <xf numFmtId="164" fontId="37" fillId="2" borderId="0" xfId="78" applyNumberFormat="1" applyFont="1" applyFill="1" applyBorder="1" applyAlignment="1">
      <alignment horizontal="right" indent="1"/>
    </xf>
    <xf numFmtId="164" fontId="37" fillId="2" borderId="11" xfId="78" applyNumberFormat="1" applyFont="1" applyFill="1" applyBorder="1" applyAlignment="1">
      <alignment horizontal="right" indent="1"/>
    </xf>
    <xf numFmtId="164" fontId="37" fillId="2" borderId="32" xfId="78" applyNumberFormat="1" applyFont="1" applyFill="1" applyBorder="1" applyAlignment="1">
      <alignment horizontal="right" indent="1"/>
    </xf>
    <xf numFmtId="164" fontId="5" fillId="2" borderId="11" xfId="78" applyNumberFormat="1" applyFont="1" applyFill="1" applyBorder="1" applyAlignment="1">
      <alignment horizontal="right" indent="1"/>
    </xf>
    <xf numFmtId="164" fontId="5" fillId="2" borderId="32" xfId="78" applyNumberFormat="1" applyFont="1" applyFill="1" applyBorder="1" applyAlignment="1">
      <alignment horizontal="right" indent="1"/>
    </xf>
    <xf numFmtId="164" fontId="37" fillId="2" borderId="0" xfId="78" applyNumberFormat="1" applyFont="1" applyFill="1" applyAlignment="1">
      <alignment horizontal="right" indent="1"/>
    </xf>
    <xf numFmtId="164" fontId="5" fillId="2" borderId="0" xfId="78" applyNumberFormat="1" applyFont="1" applyFill="1" applyAlignment="1">
      <alignment horizontal="right" indent="1"/>
    </xf>
    <xf numFmtId="0" fontId="5" fillId="0" borderId="34" xfId="78" applyFont="1" applyBorder="1" applyAlignment="1">
      <alignment horizontal="center"/>
    </xf>
    <xf numFmtId="0" fontId="37" fillId="0" borderId="34" xfId="78" applyFont="1" applyFill="1" applyBorder="1" applyAlignment="1">
      <alignment horizontal="left"/>
    </xf>
    <xf numFmtId="164" fontId="41" fillId="0" borderId="0" xfId="2" applyNumberFormat="1" applyFont="1" applyAlignment="1">
      <alignment horizontal="right" vertical="center"/>
    </xf>
    <xf numFmtId="0" fontId="42" fillId="0" borderId="0" xfId="78" applyFont="1"/>
    <xf numFmtId="164" fontId="5" fillId="0" borderId="39" xfId="78" applyNumberFormat="1" applyFont="1" applyBorder="1" applyAlignment="1">
      <alignment horizontal="right" indent="1"/>
    </xf>
    <xf numFmtId="0" fontId="6" fillId="0" borderId="0" xfId="78" applyFont="1" applyAlignment="1"/>
    <xf numFmtId="0" fontId="6" fillId="0" borderId="0" xfId="81" applyFont="1"/>
    <xf numFmtId="0" fontId="5" fillId="0" borderId="0" xfId="78" applyAlignment="1"/>
    <xf numFmtId="165" fontId="43" fillId="0" borderId="0" xfId="78" applyNumberFormat="1" applyFont="1" applyAlignment="1">
      <alignment horizontal="left"/>
    </xf>
    <xf numFmtId="165" fontId="5" fillId="0" borderId="0" xfId="78" applyNumberFormat="1"/>
    <xf numFmtId="0" fontId="6" fillId="0" borderId="0" xfId="78" applyFont="1"/>
    <xf numFmtId="0" fontId="5" fillId="0" borderId="0" xfId="78" applyAlignment="1">
      <alignment wrapText="1"/>
    </xf>
    <xf numFmtId="0" fontId="43" fillId="0" borderId="0" xfId="78" applyFont="1"/>
    <xf numFmtId="0" fontId="38" fillId="0" borderId="0" xfId="78" applyFont="1"/>
    <xf numFmtId="0" fontId="38" fillId="0" borderId="0" xfId="78" applyFont="1" applyAlignment="1">
      <alignment wrapText="1"/>
    </xf>
    <xf numFmtId="167" fontId="44" fillId="0" borderId="0" xfId="109" applyNumberFormat="1" applyFont="1" applyAlignment="1">
      <alignment horizontal="left"/>
    </xf>
    <xf numFmtId="168" fontId="44" fillId="0" borderId="40" xfId="109" applyNumberFormat="1" applyFont="1" applyBorder="1" applyAlignment="1">
      <alignment horizontal="center"/>
    </xf>
    <xf numFmtId="2" fontId="43" fillId="0" borderId="0" xfId="78" applyNumberFormat="1" applyFont="1"/>
    <xf numFmtId="169" fontId="5" fillId="0" borderId="0" xfId="78" applyNumberFormat="1"/>
    <xf numFmtId="2" fontId="43" fillId="29" borderId="0" xfId="78" applyNumberFormat="1" applyFont="1" applyFill="1"/>
    <xf numFmtId="167" fontId="44" fillId="0" borderId="0" xfId="109" applyNumberFormat="1" applyFont="1"/>
    <xf numFmtId="168" fontId="5" fillId="0" borderId="41" xfId="78" applyNumberFormat="1" applyBorder="1"/>
    <xf numFmtId="169" fontId="37" fillId="0" borderId="41" xfId="78" applyNumberFormat="1" applyFont="1" applyBorder="1"/>
    <xf numFmtId="168" fontId="44" fillId="0" borderId="42" xfId="109" applyNumberFormat="1" applyFont="1" applyBorder="1" applyAlignment="1">
      <alignment horizontal="center"/>
    </xf>
    <xf numFmtId="168" fontId="5" fillId="0" borderId="0" xfId="78" applyNumberFormat="1"/>
    <xf numFmtId="168" fontId="44" fillId="2" borderId="40" xfId="108" applyNumberFormat="1" applyFont="1" applyFill="1" applyBorder="1" applyAlignment="1">
      <alignment horizontal="center"/>
    </xf>
    <xf numFmtId="168" fontId="44" fillId="2" borderId="42" xfId="108" applyNumberFormat="1" applyFont="1" applyFill="1" applyBorder="1" applyAlignment="1">
      <alignment horizontal="center"/>
    </xf>
    <xf numFmtId="169" fontId="37" fillId="0" borderId="0" xfId="78" applyNumberFormat="1" applyFont="1" applyBorder="1"/>
    <xf numFmtId="0" fontId="5" fillId="0" borderId="0" xfId="78" applyAlignment="1">
      <alignment horizontal="center" wrapText="1"/>
    </xf>
    <xf numFmtId="0" fontId="35" fillId="0" borderId="0" xfId="0" applyFont="1" applyAlignment="1">
      <alignment horizontal="center"/>
    </xf>
    <xf numFmtId="0" fontId="37" fillId="0" borderId="5" xfId="3" applyFont="1" applyBorder="1" applyAlignment="1">
      <alignment horizontal="center"/>
    </xf>
    <xf numFmtId="0" fontId="5" fillId="0" borderId="35" xfId="78" quotePrefix="1" applyBorder="1"/>
    <xf numFmtId="0" fontId="5" fillId="0" borderId="38" xfId="78" quotePrefix="1" applyBorder="1"/>
    <xf numFmtId="0" fontId="37" fillId="0" borderId="30" xfId="3" applyNumberFormat="1" applyFont="1" applyFill="1" applyBorder="1" applyAlignment="1">
      <alignment horizontal="center"/>
    </xf>
    <xf numFmtId="0" fontId="5" fillId="0" borderId="37" xfId="78" quotePrefix="1" applyBorder="1"/>
    <xf numFmtId="164" fontId="5" fillId="0" borderId="28" xfId="78" applyNumberFormat="1" applyFont="1" applyBorder="1" applyAlignment="1">
      <alignment horizontal="right" indent="1"/>
    </xf>
    <xf numFmtId="168" fontId="5" fillId="0" borderId="0" xfId="108" applyNumberFormat="1"/>
    <xf numFmtId="0" fontId="5" fillId="0" borderId="43" xfId="78" applyBorder="1"/>
    <xf numFmtId="2" fontId="5" fillId="0" borderId="0" xfId="78" applyNumberFormat="1"/>
    <xf numFmtId="169" fontId="5" fillId="0" borderId="43" xfId="78" applyNumberFormat="1" applyBorder="1"/>
    <xf numFmtId="2" fontId="5" fillId="0" borderId="43" xfId="78" applyNumberFormat="1" applyBorder="1"/>
    <xf numFmtId="169" fontId="43" fillId="0" borderId="0" xfId="78" applyNumberFormat="1" applyFont="1"/>
    <xf numFmtId="0" fontId="5" fillId="0" borderId="0" xfId="78" applyFill="1" applyAlignment="1">
      <alignment wrapText="1"/>
    </xf>
    <xf numFmtId="2" fontId="42" fillId="0" borderId="0" xfId="78" applyNumberFormat="1" applyFont="1"/>
    <xf numFmtId="0" fontId="38" fillId="0" borderId="3" xfId="78" applyFont="1" applyBorder="1"/>
    <xf numFmtId="0" fontId="45" fillId="0" borderId="0" xfId="78" applyFont="1"/>
    <xf numFmtId="0" fontId="0" fillId="0" borderId="0" xfId="0" applyAlignment="1">
      <alignment wrapText="1"/>
    </xf>
    <xf numFmtId="0" fontId="40" fillId="0" borderId="0" xfId="2" applyFont="1" applyAlignment="1">
      <alignment horizontal="left" wrapText="1"/>
    </xf>
    <xf numFmtId="0" fontId="5" fillId="0" borderId="35" xfId="78" applyFont="1" applyBorder="1" applyAlignment="1"/>
    <xf numFmtId="0" fontId="40" fillId="0" borderId="0" xfId="2" quotePrefix="1" applyFont="1" applyAlignment="1">
      <alignment wrapText="1"/>
    </xf>
    <xf numFmtId="0" fontId="40" fillId="0" borderId="0" xfId="2" applyFont="1" applyAlignment="1">
      <alignment wrapText="1"/>
    </xf>
    <xf numFmtId="0" fontId="0" fillId="0" borderId="35" xfId="78" applyFont="1" applyBorder="1" applyAlignment="1">
      <alignment vertical="top"/>
    </xf>
    <xf numFmtId="0" fontId="0" fillId="0" borderId="36" xfId="78" applyFont="1" applyBorder="1" applyAlignment="1">
      <alignment vertical="top"/>
    </xf>
    <xf numFmtId="0" fontId="40" fillId="0" borderId="0" xfId="2" quotePrefix="1" applyFont="1" applyAlignment="1"/>
    <xf numFmtId="0" fontId="40" fillId="0" borderId="0" xfId="2" quotePrefix="1" applyFont="1"/>
    <xf numFmtId="0" fontId="5" fillId="0" borderId="0" xfId="78" applyAlignment="1">
      <alignment horizontal="center" wrapText="1"/>
    </xf>
    <xf numFmtId="0" fontId="35" fillId="0" borderId="0" xfId="0" applyFont="1" applyAlignment="1">
      <alignment horizontal="center"/>
    </xf>
    <xf numFmtId="0" fontId="0" fillId="0" borderId="0" xfId="0" applyAlignment="1">
      <alignment horizontal="center" wrapText="1"/>
    </xf>
    <xf numFmtId="0" fontId="0" fillId="0" borderId="0" xfId="0" quotePrefix="1" applyAlignment="1">
      <alignment horizontal="center" wrapText="1"/>
    </xf>
  </cellXfs>
  <cellStyles count="110">
    <cellStyle name="20% - Accent1 2" xfId="7" xr:uid="{00000000-0005-0000-0000-000000000000}"/>
    <cellStyle name="20% - Accent1 2 2" xfId="8" xr:uid="{00000000-0005-0000-0000-000001000000}"/>
    <cellStyle name="20% - Accent2 2" xfId="9" xr:uid="{00000000-0005-0000-0000-000002000000}"/>
    <cellStyle name="20% - Accent2 2 2" xfId="10" xr:uid="{00000000-0005-0000-0000-000003000000}"/>
    <cellStyle name="20% - Accent3 2" xfId="11" xr:uid="{00000000-0005-0000-0000-000004000000}"/>
    <cellStyle name="20% - Accent3 2 2" xfId="12" xr:uid="{00000000-0005-0000-0000-000005000000}"/>
    <cellStyle name="20% - Accent4 2" xfId="13" xr:uid="{00000000-0005-0000-0000-000006000000}"/>
    <cellStyle name="20% - Accent4 2 2" xfId="14" xr:uid="{00000000-0005-0000-0000-000007000000}"/>
    <cellStyle name="20% - Accent5 2" xfId="15" xr:uid="{00000000-0005-0000-0000-000008000000}"/>
    <cellStyle name="20% - Accent6 2" xfId="16" xr:uid="{00000000-0005-0000-0000-000009000000}"/>
    <cellStyle name="20% - Accent6 2 2" xfId="17" xr:uid="{00000000-0005-0000-0000-00000A000000}"/>
    <cellStyle name="40% - Accent1 2" xfId="18" xr:uid="{00000000-0005-0000-0000-00000B000000}"/>
    <cellStyle name="40% - Accent1 2 2" xfId="19" xr:uid="{00000000-0005-0000-0000-00000C000000}"/>
    <cellStyle name="40% - Accent2 2" xfId="20" xr:uid="{00000000-0005-0000-0000-00000D000000}"/>
    <cellStyle name="40% - Accent3 2" xfId="21" xr:uid="{00000000-0005-0000-0000-00000E000000}"/>
    <cellStyle name="40% - Accent3 2 2" xfId="22" xr:uid="{00000000-0005-0000-0000-00000F000000}"/>
    <cellStyle name="40% - Accent4 2" xfId="23" xr:uid="{00000000-0005-0000-0000-000010000000}"/>
    <cellStyle name="40% - Accent4 2 2" xfId="24" xr:uid="{00000000-0005-0000-0000-000011000000}"/>
    <cellStyle name="40% - Accent5 2" xfId="25" xr:uid="{00000000-0005-0000-0000-000012000000}"/>
    <cellStyle name="40% - Accent5 2 2" xfId="26" xr:uid="{00000000-0005-0000-0000-000013000000}"/>
    <cellStyle name="40% - Accent6 2" xfId="27" xr:uid="{00000000-0005-0000-0000-000014000000}"/>
    <cellStyle name="40% - Accent6 2 2" xfId="28" xr:uid="{00000000-0005-0000-0000-000015000000}"/>
    <cellStyle name="60% - Accent1 2" xfId="29" xr:uid="{00000000-0005-0000-0000-000016000000}"/>
    <cellStyle name="60% - Accent1 2 2" xfId="30" xr:uid="{00000000-0005-0000-0000-000017000000}"/>
    <cellStyle name="60% - Accent2 2" xfId="31" xr:uid="{00000000-0005-0000-0000-000018000000}"/>
    <cellStyle name="60% - Accent2 2 2" xfId="32" xr:uid="{00000000-0005-0000-0000-000019000000}"/>
    <cellStyle name="60% - Accent3 2" xfId="33" xr:uid="{00000000-0005-0000-0000-00001A000000}"/>
    <cellStyle name="60% - Accent3 2 2" xfId="34" xr:uid="{00000000-0005-0000-0000-00001B000000}"/>
    <cellStyle name="60% - Accent4 2" xfId="35" xr:uid="{00000000-0005-0000-0000-00001C000000}"/>
    <cellStyle name="60% - Accent4 2 2" xfId="36" xr:uid="{00000000-0005-0000-0000-00001D000000}"/>
    <cellStyle name="60% - Accent5 2" xfId="37" xr:uid="{00000000-0005-0000-0000-00001E000000}"/>
    <cellStyle name="60% - Accent5 2 2" xfId="38" xr:uid="{00000000-0005-0000-0000-00001F000000}"/>
    <cellStyle name="60% - Accent6 2" xfId="39" xr:uid="{00000000-0005-0000-0000-000020000000}"/>
    <cellStyle name="60% - Accent6 2 2" xfId="40" xr:uid="{00000000-0005-0000-0000-000021000000}"/>
    <cellStyle name="Accent1 2" xfId="41" xr:uid="{00000000-0005-0000-0000-000022000000}"/>
    <cellStyle name="Accent1 2 2" xfId="42" xr:uid="{00000000-0005-0000-0000-000023000000}"/>
    <cellStyle name="Accent2 2" xfId="43" xr:uid="{00000000-0005-0000-0000-000024000000}"/>
    <cellStyle name="Accent2 2 2" xfId="44" xr:uid="{00000000-0005-0000-0000-000025000000}"/>
    <cellStyle name="Accent3 2" xfId="45" xr:uid="{00000000-0005-0000-0000-000026000000}"/>
    <cellStyle name="Accent3 2 2" xfId="46" xr:uid="{00000000-0005-0000-0000-000027000000}"/>
    <cellStyle name="Accent4 2" xfId="47" xr:uid="{00000000-0005-0000-0000-000028000000}"/>
    <cellStyle name="Accent4 2 2" xfId="48" xr:uid="{00000000-0005-0000-0000-000029000000}"/>
    <cellStyle name="Accent5 2" xfId="49" xr:uid="{00000000-0005-0000-0000-00002A000000}"/>
    <cellStyle name="Accent6 2" xfId="50" xr:uid="{00000000-0005-0000-0000-00002B000000}"/>
    <cellStyle name="Accent6 2 2" xfId="51" xr:uid="{00000000-0005-0000-0000-00002C000000}"/>
    <cellStyle name="Bad 2" xfId="52" xr:uid="{00000000-0005-0000-0000-00002D000000}"/>
    <cellStyle name="Bad 2 2" xfId="53" xr:uid="{00000000-0005-0000-0000-00002E000000}"/>
    <cellStyle name="Calculation 2" xfId="54" xr:uid="{00000000-0005-0000-0000-00002F000000}"/>
    <cellStyle name="Calculation 2 2" xfId="55" xr:uid="{00000000-0005-0000-0000-000030000000}"/>
    <cellStyle name="Check Cell 2" xfId="56" xr:uid="{00000000-0005-0000-0000-000031000000}"/>
    <cellStyle name="Explanatory Text 2" xfId="57" xr:uid="{00000000-0005-0000-0000-000032000000}"/>
    <cellStyle name="Good 2" xfId="58" xr:uid="{00000000-0005-0000-0000-000033000000}"/>
    <cellStyle name="Good 2 2" xfId="59" xr:uid="{00000000-0005-0000-0000-000034000000}"/>
    <cellStyle name="Heading 1 2" xfId="60" xr:uid="{00000000-0005-0000-0000-000035000000}"/>
    <cellStyle name="Heading 1 2 2" xfId="61" xr:uid="{00000000-0005-0000-0000-000036000000}"/>
    <cellStyle name="Heading 2 2" xfId="62" xr:uid="{00000000-0005-0000-0000-000037000000}"/>
    <cellStyle name="Heading 2 2 2" xfId="63" xr:uid="{00000000-0005-0000-0000-000038000000}"/>
    <cellStyle name="Heading 3 2" xfId="64" xr:uid="{00000000-0005-0000-0000-000039000000}"/>
    <cellStyle name="Heading 3 2 2" xfId="65" xr:uid="{00000000-0005-0000-0000-00003A000000}"/>
    <cellStyle name="Heading 3 3" xfId="66" xr:uid="{00000000-0005-0000-0000-00003B000000}"/>
    <cellStyle name="Heading 4 2" xfId="67" xr:uid="{00000000-0005-0000-0000-00003C000000}"/>
    <cellStyle name="Heading 4 2 2" xfId="68" xr:uid="{00000000-0005-0000-0000-00003D000000}"/>
    <cellStyle name="Hyperlink 2" xfId="69" xr:uid="{00000000-0005-0000-0000-00003E000000}"/>
    <cellStyle name="Input 2" xfId="70" xr:uid="{00000000-0005-0000-0000-000040000000}"/>
    <cellStyle name="Input 2 2" xfId="71" xr:uid="{00000000-0005-0000-0000-000041000000}"/>
    <cellStyle name="Linked Cell 2" xfId="72" xr:uid="{00000000-0005-0000-0000-000042000000}"/>
    <cellStyle name="Linked Cell 2 2" xfId="73" xr:uid="{00000000-0005-0000-0000-000043000000}"/>
    <cellStyle name="Neutral 2" xfId="74" xr:uid="{00000000-0005-0000-0000-000044000000}"/>
    <cellStyle name="Neutral 2 2" xfId="75" xr:uid="{00000000-0005-0000-0000-000045000000}"/>
    <cellStyle name="Normal" xfId="0" builtinId="0"/>
    <cellStyle name="Normal 10" xfId="76" xr:uid="{00000000-0005-0000-0000-000047000000}"/>
    <cellStyle name="Normal 15" xfId="77" xr:uid="{00000000-0005-0000-0000-000048000000}"/>
    <cellStyle name="Normal 2" xfId="78" xr:uid="{00000000-0005-0000-0000-000049000000}"/>
    <cellStyle name="Normal 2 2" xfId="79" xr:uid="{00000000-0005-0000-0000-00004A000000}"/>
    <cellStyle name="Normal 2 2 2 2" xfId="80" xr:uid="{00000000-0005-0000-0000-00004B000000}"/>
    <cellStyle name="Normal 2 3" xfId="81" xr:uid="{00000000-0005-0000-0000-00004C000000}"/>
    <cellStyle name="Normal 3" xfId="4" xr:uid="{00000000-0005-0000-0000-00004D000000}"/>
    <cellStyle name="Normal 3 2" xfId="3" xr:uid="{00000000-0005-0000-0000-00004E000000}"/>
    <cellStyle name="Normal 3 2 2" xfId="82" xr:uid="{00000000-0005-0000-0000-00004F000000}"/>
    <cellStyle name="Normal 3 3" xfId="83" xr:uid="{00000000-0005-0000-0000-000050000000}"/>
    <cellStyle name="Normal 4" xfId="84" xr:uid="{00000000-0005-0000-0000-000051000000}"/>
    <cellStyle name="Normal 4 2" xfId="85" xr:uid="{00000000-0005-0000-0000-000052000000}"/>
    <cellStyle name="Normal 4 2 2" xfId="86" xr:uid="{00000000-0005-0000-0000-000053000000}"/>
    <cellStyle name="Normal 4 2 2 2" xfId="2" xr:uid="{00000000-0005-0000-0000-000054000000}"/>
    <cellStyle name="Normal 4 2 2 2 2" xfId="105" xr:uid="{00000000-0005-0000-0000-000055000000}"/>
    <cellStyle name="Normal 4 2 3" xfId="6" xr:uid="{00000000-0005-0000-0000-000056000000}"/>
    <cellStyle name="Normal 4 2 3 2" xfId="106" xr:uid="{00000000-0005-0000-0000-000057000000}"/>
    <cellStyle name="Normal 4 2 4" xfId="87" xr:uid="{00000000-0005-0000-0000-000058000000}"/>
    <cellStyle name="Normal 4 3" xfId="88" xr:uid="{00000000-0005-0000-0000-000059000000}"/>
    <cellStyle name="Normal 5" xfId="89" xr:uid="{00000000-0005-0000-0000-00005A000000}"/>
    <cellStyle name="Normal 5 2" xfId="90" xr:uid="{00000000-0005-0000-0000-00005B000000}"/>
    <cellStyle name="Normal 6" xfId="91" xr:uid="{00000000-0005-0000-0000-00005C000000}"/>
    <cellStyle name="Normal 6 2" xfId="92" xr:uid="{00000000-0005-0000-0000-00005D000000}"/>
    <cellStyle name="Normal 6 3" xfId="93" xr:uid="{00000000-0005-0000-0000-00005E000000}"/>
    <cellStyle name="Normal 7" xfId="94" xr:uid="{00000000-0005-0000-0000-00005F000000}"/>
    <cellStyle name="Normal 7 2" xfId="95" xr:uid="{00000000-0005-0000-0000-000060000000}"/>
    <cellStyle name="Normal 8" xfId="1" xr:uid="{00000000-0005-0000-0000-000061000000}"/>
    <cellStyle name="Normal 9" xfId="107" xr:uid="{00000000-0005-0000-0000-000062000000}"/>
    <cellStyle name="Normal_INFLN5_WAGES DATA" xfId="109" xr:uid="{385BB313-DB6A-4BE2-8046-7C0887D1ECD3}"/>
    <cellStyle name="Note 2" xfId="96" xr:uid="{00000000-0005-0000-0000-00006D000000}"/>
    <cellStyle name="Note 2 2" xfId="97" xr:uid="{00000000-0005-0000-0000-00006E000000}"/>
    <cellStyle name="Output 2" xfId="98" xr:uid="{00000000-0005-0000-0000-00006F000000}"/>
    <cellStyle name="Output 2 2" xfId="99" xr:uid="{00000000-0005-0000-0000-000070000000}"/>
    <cellStyle name="Percent" xfId="108" builtinId="5"/>
    <cellStyle name="Percent 2" xfId="5" xr:uid="{00000000-0005-0000-0000-000071000000}"/>
    <cellStyle name="Title 2" xfId="100" xr:uid="{00000000-0005-0000-0000-000072000000}"/>
    <cellStyle name="Title 2 2" xfId="101" xr:uid="{00000000-0005-0000-0000-000073000000}"/>
    <cellStyle name="Total 2" xfId="102" xr:uid="{00000000-0005-0000-0000-000074000000}"/>
    <cellStyle name="Total 2 2" xfId="103" xr:uid="{00000000-0005-0000-0000-000075000000}"/>
    <cellStyle name="Warning Text 2" xfId="104" xr:uid="{00000000-0005-0000-0000-000076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10" Type="http://schemas.openxmlformats.org/officeDocument/2006/relationships/externalLink" Target="externalLinks/externalLink8.xml"/><Relationship Id="rId19"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economic\statefc\STCONST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Economic\FC\REALPC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G:\Economic\Private%20Clients\Envestra-SP%20AusNet-Multinet%20Gas\WageGrowth%20x%20segment.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Economic\FC\INFLN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G:\Documents%20and%20Settings\MCircosta\Local%20Settings\Temporary%20Internet%20Files\OLK2C\Forecasts%20of%20Drivers%2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Economic\FC\RGDPQ.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Economic\FC\sectQ.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Economic\Private%20Clients\Jemena\WAGES%20DAT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Economic\FC\REXP.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Economic\FC\GPSECTO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Economic\Private%20Clients\EnergyAustralia\EnergyAustDat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Economic\ECA\WD4-FC.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Economic\EGW%20&amp;%20Constn%20Costs\Tab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SW"/>
      <sheetName val="VIC"/>
      <sheetName val="QLD"/>
      <sheetName val="SA"/>
      <sheetName val="WA"/>
      <sheetName val="TAS"/>
      <sheetName val="NT"/>
      <sheetName val="ACT"/>
      <sheetName val="AUST SUM"/>
      <sheetName val="WA GVA"/>
      <sheetName val="Linked Sheet"/>
      <sheetName val="Tot WD by State"/>
      <sheetName val="NDBlg fc"/>
      <sheetName val="Data2"/>
      <sheetName val="Data"/>
      <sheetName val="A&amp;A analysis"/>
      <sheetName val="Public Equip,Intang"/>
      <sheetName val="2ndHand Purch Assets"/>
      <sheetName val="NSW- Constn Cont. to Growth"/>
      <sheetName val="VIC- Constn Cont. to Growth"/>
      <sheetName val="NSW Table"/>
      <sheetName val="VIC Table"/>
      <sheetName val="NSW v VIC data"/>
      <sheetName val="NSW v VIC chart"/>
      <sheetName val="QLD- Constn Cont. to Growth"/>
      <sheetName val="WA-Construction Cont. to Growth"/>
      <sheetName val="SA- Construction Cont. to Growt"/>
      <sheetName val="TAS- Construction Cont. to Grow"/>
      <sheetName val="NT- Construction Cont. to Growt"/>
      <sheetName val="ACT- Construction Cont. to Gro "/>
      <sheetName val="Dwell WD by State"/>
      <sheetName val="NonDwell WD by State"/>
      <sheetName val="Eng WD by State"/>
      <sheetName val="Dwell Comp by State"/>
      <sheetName val="DwelInvReconc"/>
      <sheetName val="SA Table"/>
      <sheetName val="875505a"/>
      <sheetName val="GRAPH"/>
      <sheetName val="Pub NDBldg"/>
      <sheetName val="Tot Cons WD by State"/>
      <sheetName val="STCONSTN"/>
      <sheetName val="SIP"/>
      <sheetName val="WA Table"/>
      <sheetName val="Sheet1"/>
      <sheetName val="GVA,WD x State x Categ"/>
      <sheetName val="Chart"/>
    </sheetNames>
    <sheetDataSet>
      <sheetData sheetId="0">
        <row r="10">
          <cell r="R10">
            <v>21811.607255531868</v>
          </cell>
        </row>
      </sheetData>
      <sheetData sheetId="1">
        <row r="5">
          <cell r="A5">
            <v>29738</v>
          </cell>
          <cell r="F5">
            <v>674.47</v>
          </cell>
          <cell r="R5">
            <v>14177.069606736852</v>
          </cell>
          <cell r="AZ5">
            <v>250.47005466731844</v>
          </cell>
          <cell r="BC5">
            <v>1684</v>
          </cell>
          <cell r="BE5">
            <v>1240.0428428397813</v>
          </cell>
          <cell r="BG5">
            <v>4388.2665927097833</v>
          </cell>
        </row>
        <row r="6">
          <cell r="A6">
            <v>30103</v>
          </cell>
          <cell r="C6">
            <v>-11.677165054035965</v>
          </cell>
          <cell r="F6">
            <v>747.71199999999999</v>
          </cell>
          <cell r="G6">
            <v>10.859193144246593</v>
          </cell>
          <cell r="N6">
            <v>3607.4010000000003</v>
          </cell>
          <cell r="P6">
            <v>5517.3438772791578</v>
          </cell>
          <cell r="R6">
            <v>14319.002877279157</v>
          </cell>
          <cell r="S6">
            <v>1.0011467424471121</v>
          </cell>
          <cell r="X6">
            <v>-12.061810921265694</v>
          </cell>
          <cell r="AG6">
            <v>2494.8698551498615</v>
          </cell>
          <cell r="AZ6">
            <v>239.62353411377717</v>
          </cell>
          <cell r="BA6">
            <v>-4.3304659983996574</v>
          </cell>
          <cell r="BC6">
            <v>1436</v>
          </cell>
          <cell r="BD6">
            <v>-14.726840855106893</v>
          </cell>
          <cell r="BE6">
            <v>1112.5311448501388</v>
          </cell>
          <cell r="BG6">
            <v>4918.4056543223405</v>
          </cell>
        </row>
        <row r="7">
          <cell r="A7">
            <v>30468</v>
          </cell>
          <cell r="C7">
            <v>-5.8594243711860949</v>
          </cell>
          <cell r="F7">
            <v>678.60899999999992</v>
          </cell>
          <cell r="G7">
            <v>-9.241927373106229</v>
          </cell>
          <cell r="N7">
            <v>2897.0010000000002</v>
          </cell>
          <cell r="P7">
            <v>4948.8069939886018</v>
          </cell>
          <cell r="R7">
            <v>12710.420993988602</v>
          </cell>
          <cell r="S7">
            <v>-11.233895942873161</v>
          </cell>
          <cell r="U7">
            <v>7501.5672155145367</v>
          </cell>
          <cell r="X7">
            <v>-8.2448957714706754</v>
          </cell>
          <cell r="AG7">
            <v>1977.6584597456579</v>
          </cell>
          <cell r="AZ7">
            <v>325.93790661267985</v>
          </cell>
          <cell r="BA7">
            <v>36.02082442282952</v>
          </cell>
          <cell r="BC7">
            <v>2949</v>
          </cell>
          <cell r="BD7">
            <v>105.36211699164343</v>
          </cell>
          <cell r="BE7">
            <v>919.34254025434234</v>
          </cell>
          <cell r="BG7">
            <v>4528.182776042051</v>
          </cell>
        </row>
        <row r="8">
          <cell r="A8">
            <v>30834</v>
          </cell>
          <cell r="C8">
            <v>28.105013755361917</v>
          </cell>
          <cell r="F8">
            <v>659.9899999999999</v>
          </cell>
          <cell r="G8">
            <v>-2.7437007172024019</v>
          </cell>
          <cell r="N8">
            <v>3429.5619999999999</v>
          </cell>
          <cell r="P8">
            <v>4076.6062302907662</v>
          </cell>
          <cell r="R8">
            <v>13528.639230290766</v>
          </cell>
          <cell r="S8">
            <v>6.4373810803681542</v>
          </cell>
          <cell r="U8">
            <v>7723.249267417953</v>
          </cell>
          <cell r="V8">
            <v>2.9551431792137928</v>
          </cell>
          <cell r="X8">
            <v>29.393494993358317</v>
          </cell>
          <cell r="AG8">
            <v>2025.2537053941983</v>
          </cell>
          <cell r="AZ8">
            <v>367.80657271255586</v>
          </cell>
          <cell r="BA8">
            <v>12.845595817619815</v>
          </cell>
          <cell r="BC8">
            <v>2503</v>
          </cell>
          <cell r="BD8">
            <v>-15.123770769752454</v>
          </cell>
          <cell r="BE8">
            <v>1404.3082946058016</v>
          </cell>
          <cell r="BG8">
            <v>3605.6018687417686</v>
          </cell>
        </row>
        <row r="9">
          <cell r="A9">
            <v>31199</v>
          </cell>
          <cell r="B9">
            <v>6191.6689999999999</v>
          </cell>
          <cell r="C9">
            <v>15.462768073210897</v>
          </cell>
          <cell r="D9">
            <v>40293</v>
          </cell>
          <cell r="F9">
            <v>821.59400000000005</v>
          </cell>
          <cell r="G9">
            <v>24.485825542811291</v>
          </cell>
          <cell r="N9">
            <v>3884.4339999999997</v>
          </cell>
          <cell r="P9">
            <v>4559.3479927911649</v>
          </cell>
          <cell r="R9">
            <v>15457.044992791165</v>
          </cell>
          <cell r="S9">
            <v>14.25424781956397</v>
          </cell>
          <cell r="U9">
            <v>8413.3051739674156</v>
          </cell>
          <cell r="V9">
            <v>8.934787453521654</v>
          </cell>
          <cell r="W9">
            <v>5888.8986443741896</v>
          </cell>
          <cell r="X9">
            <v>17.903553677119042</v>
          </cell>
          <cell r="AA9">
            <v>6704.4788980231251</v>
          </cell>
          <cell r="AB9">
            <v>18.608673388716369</v>
          </cell>
          <cell r="AG9">
            <v>2700.6673488561291</v>
          </cell>
          <cell r="AN9">
            <v>950.47784068246972</v>
          </cell>
          <cell r="AZ9">
            <v>302.77035562581023</v>
          </cell>
          <cell r="BA9">
            <v>-17.68217914299537</v>
          </cell>
          <cell r="BC9">
            <v>2629</v>
          </cell>
          <cell r="BD9">
            <v>5.0339592489013096</v>
          </cell>
          <cell r="BE9">
            <v>1183.7666511438706</v>
          </cell>
          <cell r="BG9">
            <v>3608.870152108695</v>
          </cell>
        </row>
        <row r="10">
          <cell r="A10">
            <v>31564</v>
          </cell>
          <cell r="B10">
            <v>6078.7119999999995</v>
          </cell>
          <cell r="C10">
            <v>-1.8243384780420313</v>
          </cell>
          <cell r="D10">
            <v>35877</v>
          </cell>
          <cell r="F10">
            <v>950.84</v>
          </cell>
          <cell r="G10">
            <v>15.731127539879797</v>
          </cell>
          <cell r="N10">
            <v>4242.2469999999994</v>
          </cell>
          <cell r="P10">
            <v>4044.6261314392841</v>
          </cell>
          <cell r="R10">
            <v>15316.425131439282</v>
          </cell>
          <cell r="S10">
            <v>-0.90974608288625358</v>
          </cell>
          <cell r="U10">
            <v>9228.3919466159587</v>
          </cell>
          <cell r="V10">
            <v>9.6880685508781603</v>
          </cell>
          <cell r="W10">
            <v>5767.9286857270545</v>
          </cell>
          <cell r="X10">
            <v>-2.0542034419746851</v>
          </cell>
          <cell r="AA10">
            <v>6712.8664933207374</v>
          </cell>
          <cell r="AB10">
            <v>0.12510435822365995</v>
          </cell>
          <cell r="AG10">
            <v>3280.6243302958537</v>
          </cell>
          <cell r="AN10">
            <v>733.65933748304542</v>
          </cell>
          <cell r="AU10">
            <v>5449</v>
          </cell>
          <cell r="AV10" t="e">
            <v>#DIV/0!</v>
          </cell>
          <cell r="AW10">
            <v>336</v>
          </cell>
          <cell r="AX10">
            <v>5738</v>
          </cell>
          <cell r="AZ10">
            <v>310.78331427294506</v>
          </cell>
          <cell r="BA10">
            <v>2.6465466312157515</v>
          </cell>
          <cell r="BC10">
            <v>2202</v>
          </cell>
          <cell r="BD10">
            <v>-16.241917078737167</v>
          </cell>
          <cell r="BE10">
            <v>961.62266970414566</v>
          </cell>
          <cell r="BG10">
            <v>3310.9667939562387</v>
          </cell>
          <cell r="BI10">
            <v>3629.7250296603543</v>
          </cell>
          <cell r="BO10">
            <v>8021</v>
          </cell>
        </row>
        <row r="11">
          <cell r="A11">
            <v>31929</v>
          </cell>
          <cell r="B11">
            <v>5579.6740000000009</v>
          </cell>
          <cell r="C11">
            <v>-8.2096009812604791</v>
          </cell>
          <cell r="D11">
            <v>32536</v>
          </cell>
          <cell r="F11">
            <v>1005.597</v>
          </cell>
          <cell r="G11">
            <v>5.7588027428379096</v>
          </cell>
          <cell r="N11">
            <v>4616.2089999999998</v>
          </cell>
          <cell r="P11">
            <v>3973.0895222340946</v>
          </cell>
          <cell r="R11">
            <v>15174.569522234095</v>
          </cell>
          <cell r="S11">
            <v>-0.92616656946932219</v>
          </cell>
          <cell r="U11">
            <v>8881.0327815374421</v>
          </cell>
          <cell r="V11">
            <v>-3.7640270058738934</v>
          </cell>
          <cell r="W11">
            <v>5250.4540421620613</v>
          </cell>
          <cell r="X11">
            <v>-8.9715853256907057</v>
          </cell>
          <cell r="AA11">
            <v>6251.0988521316112</v>
          </cell>
          <cell r="AB11">
            <v>-6.8788444049733837</v>
          </cell>
          <cell r="AF11">
            <v>-4.6478149100257049</v>
          </cell>
          <cell r="AG11">
            <v>3427.6395985458248</v>
          </cell>
          <cell r="AN11">
            <v>925.22178435092701</v>
          </cell>
          <cell r="AU11">
            <v>5816</v>
          </cell>
          <cell r="AV11">
            <v>6.7351807671132358</v>
          </cell>
          <cell r="AW11">
            <v>367</v>
          </cell>
          <cell r="AX11">
            <v>6112</v>
          </cell>
          <cell r="AY11">
            <v>6.517950505402581</v>
          </cell>
          <cell r="AZ11">
            <v>329.21995783793955</v>
          </cell>
          <cell r="BA11">
            <v>5.9323144835254915</v>
          </cell>
          <cell r="BC11">
            <v>2172</v>
          </cell>
          <cell r="BD11">
            <v>-1.3623978201634857</v>
          </cell>
          <cell r="BE11">
            <v>1188.569401454175</v>
          </cell>
          <cell r="BG11">
            <v>3047.8677378831676</v>
          </cell>
          <cell r="BI11">
            <v>3257.390712794268</v>
          </cell>
          <cell r="BO11">
            <v>7592</v>
          </cell>
        </row>
        <row r="12">
          <cell r="A12">
            <v>32295</v>
          </cell>
          <cell r="B12">
            <v>5686.7839999999997</v>
          </cell>
          <cell r="C12">
            <v>1.9196462015522497</v>
          </cell>
          <cell r="D12">
            <v>31852</v>
          </cell>
          <cell r="F12">
            <v>1116.308</v>
          </cell>
          <cell r="G12">
            <v>11.009479940771506</v>
          </cell>
          <cell r="N12">
            <v>5130.2939999999999</v>
          </cell>
          <cell r="P12">
            <v>3776.3320488248128</v>
          </cell>
          <cell r="R12">
            <v>15709.718048824812</v>
          </cell>
          <cell r="S12">
            <v>3.5266142199724904</v>
          </cell>
          <cell r="U12">
            <v>9372.6917652264001</v>
          </cell>
          <cell r="V12">
            <v>5.5360564000062729</v>
          </cell>
          <cell r="W12">
            <v>5405.3317332670304</v>
          </cell>
          <cell r="X12">
            <v>2.949796148319253</v>
          </cell>
          <cell r="AA12">
            <v>6516.4401231283537</v>
          </cell>
          <cell r="AB12">
            <v>4.2447140458554911</v>
          </cell>
          <cell r="AF12">
            <v>1.8117114202523377</v>
          </cell>
          <cell r="AG12">
            <v>3962.6775570325708</v>
          </cell>
          <cell r="AN12">
            <v>925.03724679361699</v>
          </cell>
          <cell r="AU12">
            <v>6424</v>
          </cell>
          <cell r="AV12">
            <v>10.453920220082535</v>
          </cell>
          <cell r="AW12">
            <v>599</v>
          </cell>
          <cell r="AX12">
            <v>6918</v>
          </cell>
          <cell r="AY12">
            <v>13.187172774869115</v>
          </cell>
          <cell r="AZ12">
            <v>281.45226673296929</v>
          </cell>
          <cell r="BA12">
            <v>-14.50935460251902</v>
          </cell>
          <cell r="BC12">
            <v>1812</v>
          </cell>
          <cell r="BD12">
            <v>-16.574585635359117</v>
          </cell>
          <cell r="BE12">
            <v>1167.6164429674291</v>
          </cell>
          <cell r="BG12">
            <v>2851.294802031196</v>
          </cell>
          <cell r="BI12">
            <v>3041.436878129728</v>
          </cell>
          <cell r="BO12">
            <v>6892</v>
          </cell>
        </row>
        <row r="13">
          <cell r="A13">
            <v>32660</v>
          </cell>
          <cell r="B13">
            <v>6761.7159999999994</v>
          </cell>
          <cell r="C13">
            <v>18.90228290717566</v>
          </cell>
          <cell r="D13">
            <v>38635</v>
          </cell>
          <cell r="F13">
            <v>1225.009</v>
          </cell>
          <cell r="G13">
            <v>9.7375455519444376</v>
          </cell>
          <cell r="N13">
            <v>6347.8670000000002</v>
          </cell>
          <cell r="P13">
            <v>3748.5457537177558</v>
          </cell>
          <cell r="R13">
            <v>18083.137753717754</v>
          </cell>
          <cell r="S13">
            <v>15.107971368528084</v>
          </cell>
          <cell r="U13">
            <v>10327.276090263878</v>
          </cell>
          <cell r="V13">
            <v>10.184740402741932</v>
          </cell>
          <cell r="W13">
            <v>6432.84280547241</v>
          </cell>
          <cell r="X13">
            <v>19.009213918945598</v>
          </cell>
          <cell r="AA13">
            <v>7654.0845404229403</v>
          </cell>
          <cell r="AB13">
            <v>17.458065996138352</v>
          </cell>
          <cell r="AF13">
            <v>9.1727571231861038</v>
          </cell>
          <cell r="AG13">
            <v>5106.7194581981867</v>
          </cell>
          <cell r="AN13">
            <v>994.96394718338831</v>
          </cell>
          <cell r="AU13">
            <v>7905</v>
          </cell>
          <cell r="AV13">
            <v>23.054171855541728</v>
          </cell>
          <cell r="AW13">
            <v>1030</v>
          </cell>
          <cell r="AX13">
            <v>8779</v>
          </cell>
          <cell r="AY13">
            <v>26.900838392599024</v>
          </cell>
          <cell r="AZ13">
            <v>328.87319452758948</v>
          </cell>
          <cell r="BA13">
            <v>16.848657267916511</v>
          </cell>
          <cell r="BC13">
            <v>1597</v>
          </cell>
          <cell r="BD13">
            <v>-11.865342163355407</v>
          </cell>
          <cell r="BE13">
            <v>1241.1475418018135</v>
          </cell>
          <cell r="BG13">
            <v>2753.5818065343674</v>
          </cell>
          <cell r="BI13">
            <v>3556.6301920867591</v>
          </cell>
          <cell r="BO13">
            <v>6970</v>
          </cell>
        </row>
        <row r="14">
          <cell r="A14">
            <v>33025</v>
          </cell>
          <cell r="B14">
            <v>6082.7870000000012</v>
          </cell>
          <cell r="C14">
            <v>-10.040779589086535</v>
          </cell>
          <cell r="D14">
            <v>30016</v>
          </cell>
          <cell r="F14">
            <v>1304.5930000000001</v>
          </cell>
          <cell r="G14">
            <v>6.496605331062888</v>
          </cell>
          <cell r="N14">
            <v>7054.4359999999997</v>
          </cell>
          <cell r="P14">
            <v>4591.0323107065906</v>
          </cell>
          <cell r="R14">
            <v>19032.848310706591</v>
          </cell>
          <cell r="S14">
            <v>5.2519124165472109</v>
          </cell>
          <cell r="U14">
            <v>10971</v>
          </cell>
          <cell r="V14">
            <v>6.2332400539092614</v>
          </cell>
          <cell r="W14">
            <v>5742.081316483388</v>
          </cell>
          <cell r="X14">
            <v>-10.738043970255145</v>
          </cell>
          <cell r="AA14">
            <v>7045.934416203615</v>
          </cell>
          <cell r="AB14">
            <v>-7.9454325466036817</v>
          </cell>
          <cell r="AF14">
            <v>-5.8503929368390439</v>
          </cell>
          <cell r="AG14">
            <v>5650.3238983372839</v>
          </cell>
          <cell r="AN14">
            <v>887.08310630462609</v>
          </cell>
          <cell r="AU14">
            <v>8499</v>
          </cell>
          <cell r="AV14">
            <v>7.5142314990512382</v>
          </cell>
          <cell r="AW14">
            <v>682</v>
          </cell>
          <cell r="AX14">
            <v>9174</v>
          </cell>
          <cell r="AY14">
            <v>4.4993735049549954</v>
          </cell>
          <cell r="AZ14">
            <v>340.70568351661313</v>
          </cell>
          <cell r="BA14">
            <v>3.597887935506705</v>
          </cell>
          <cell r="BC14">
            <v>1699</v>
          </cell>
          <cell r="BD14">
            <v>6.3869755792110183</v>
          </cell>
          <cell r="BE14">
            <v>1404.1121016627158</v>
          </cell>
          <cell r="BG14">
            <v>3703.9492044019644</v>
          </cell>
          <cell r="BI14">
            <v>3378.4931101389329</v>
          </cell>
          <cell r="BO14">
            <v>8369</v>
          </cell>
        </row>
        <row r="15">
          <cell r="A15">
            <v>33390</v>
          </cell>
          <cell r="B15">
            <v>4498.7049999999999</v>
          </cell>
          <cell r="C15">
            <v>-26.042042899085583</v>
          </cell>
          <cell r="D15">
            <v>23580</v>
          </cell>
          <cell r="F15">
            <v>1092.645</v>
          </cell>
          <cell r="G15">
            <v>-16.246292905143601</v>
          </cell>
          <cell r="N15">
            <v>5713.6450000000004</v>
          </cell>
          <cell r="P15">
            <v>4301.0006381525463</v>
          </cell>
          <cell r="R15">
            <v>15605.995638152546</v>
          </cell>
          <cell r="S15">
            <v>-18.00493870707901</v>
          </cell>
          <cell r="U15">
            <v>9350</v>
          </cell>
          <cell r="V15">
            <v>-14.775316744143652</v>
          </cell>
          <cell r="W15">
            <v>4206.3860914972338</v>
          </cell>
          <cell r="X15">
            <v>-26.744574664551372</v>
          </cell>
          <cell r="AA15">
            <v>5295.5470642302807</v>
          </cell>
          <cell r="AB15">
            <v>-24.842515535596654</v>
          </cell>
          <cell r="AF15">
            <v>-21.104699093157464</v>
          </cell>
          <cell r="AG15">
            <v>4143.1701576652495</v>
          </cell>
          <cell r="AN15">
            <v>768.77198177256491</v>
          </cell>
          <cell r="AU15">
            <v>6455</v>
          </cell>
          <cell r="AV15">
            <v>-24.049888222143778</v>
          </cell>
          <cell r="AW15">
            <v>145</v>
          </cell>
          <cell r="AX15">
            <v>6659</v>
          </cell>
          <cell r="AY15">
            <v>-27.414432090691086</v>
          </cell>
          <cell r="AZ15">
            <v>292.31890850276613</v>
          </cell>
          <cell r="BA15">
            <v>-14.201927750197807</v>
          </cell>
          <cell r="BC15">
            <v>1665</v>
          </cell>
          <cell r="BD15">
            <v>-2.0011771630370823</v>
          </cell>
          <cell r="BE15">
            <v>1570.474842334751</v>
          </cell>
          <cell r="BG15">
            <v>3532.2286563799817</v>
          </cell>
          <cell r="BI15">
            <v>1884.4935655155487</v>
          </cell>
          <cell r="BO15">
            <v>7191</v>
          </cell>
        </row>
        <row r="16">
          <cell r="A16">
            <v>33756</v>
          </cell>
          <cell r="B16">
            <v>4201.9710000000005</v>
          </cell>
          <cell r="C16">
            <v>-6.5959870673893857</v>
          </cell>
          <cell r="D16">
            <v>25421</v>
          </cell>
          <cell r="F16">
            <v>1069.1369999999999</v>
          </cell>
          <cell r="G16">
            <v>-2.151476463078128</v>
          </cell>
          <cell r="N16">
            <v>4216.0429999999997</v>
          </cell>
          <cell r="P16">
            <v>3474.0462750617849</v>
          </cell>
          <cell r="R16">
            <v>12961.197275061784</v>
          </cell>
          <cell r="S16">
            <v>-16.947322198558911</v>
          </cell>
          <cell r="U16">
            <v>7883</v>
          </cell>
          <cell r="V16">
            <v>-15.689839572192509</v>
          </cell>
          <cell r="W16">
            <v>3957.4323208662631</v>
          </cell>
          <cell r="X16">
            <v>-5.9184717050630349</v>
          </cell>
          <cell r="AA16">
            <v>5025.2170944991703</v>
          </cell>
          <cell r="AB16">
            <v>-5.1048544456738458</v>
          </cell>
          <cell r="AF16">
            <v>-5.1332288401253923</v>
          </cell>
          <cell r="AG16">
            <v>2952.4765773376103</v>
          </cell>
          <cell r="AN16">
            <v>625.51526601900014</v>
          </cell>
          <cell r="AU16">
            <v>4873</v>
          </cell>
          <cell r="AV16">
            <v>-24.50813323005422</v>
          </cell>
          <cell r="AW16">
            <v>209</v>
          </cell>
          <cell r="AX16">
            <v>5090</v>
          </cell>
          <cell r="AY16">
            <v>-23.562096410872503</v>
          </cell>
          <cell r="AZ16">
            <v>244.53867913373733</v>
          </cell>
          <cell r="BA16">
            <v>-16.345240755637491</v>
          </cell>
          <cell r="BC16">
            <v>1707</v>
          </cell>
          <cell r="BD16">
            <v>2.522522522522519</v>
          </cell>
          <cell r="BE16">
            <v>1263.5664226623894</v>
          </cell>
          <cell r="BG16">
            <v>2848.5310090427847</v>
          </cell>
          <cell r="BI16">
            <v>2752.011662793996</v>
          </cell>
          <cell r="BO16">
            <v>7061</v>
          </cell>
        </row>
        <row r="17">
          <cell r="A17">
            <v>34121</v>
          </cell>
          <cell r="B17">
            <v>4890.223</v>
          </cell>
          <cell r="C17">
            <v>16.379265825489988</v>
          </cell>
          <cell r="D17">
            <v>28154</v>
          </cell>
          <cell r="F17">
            <v>1145.2429999999999</v>
          </cell>
          <cell r="G17">
            <v>7.1184516109722207</v>
          </cell>
          <cell r="N17">
            <v>3713.4340000000002</v>
          </cell>
          <cell r="P17">
            <v>3772.7602317975325</v>
          </cell>
          <cell r="R17">
            <v>13521.660231797534</v>
          </cell>
          <cell r="S17">
            <v>4.324160375323638</v>
          </cell>
          <cell r="U17">
            <v>8525</v>
          </cell>
          <cell r="V17">
            <v>8.1441075732589177</v>
          </cell>
          <cell r="W17">
            <v>4622.8566807341513</v>
          </cell>
          <cell r="X17">
            <v>16.814548068436199</v>
          </cell>
          <cell r="AA17">
            <v>5767.3289244816597</v>
          </cell>
          <cell r="AB17">
            <v>14.767756616820371</v>
          </cell>
          <cell r="AF17">
            <v>15.517003992840417</v>
          </cell>
          <cell r="AG17">
            <v>2785.996939226301</v>
          </cell>
          <cell r="AN17">
            <v>727.50571817075001</v>
          </cell>
          <cell r="AU17">
            <v>4822</v>
          </cell>
          <cell r="AV17">
            <v>-1.0465832136261066</v>
          </cell>
          <cell r="AW17">
            <v>1130</v>
          </cell>
          <cell r="AX17">
            <v>5726</v>
          </cell>
          <cell r="AY17">
            <v>12.495088408644396</v>
          </cell>
          <cell r="AZ17">
            <v>267.36631926584869</v>
          </cell>
          <cell r="BA17">
            <v>9.3349813669464599</v>
          </cell>
          <cell r="BC17">
            <v>1367</v>
          </cell>
          <cell r="BD17">
            <v>-19.917984768599883</v>
          </cell>
          <cell r="BE17">
            <v>927.43706077369916</v>
          </cell>
          <cell r="BG17">
            <v>3045.2545136267827</v>
          </cell>
          <cell r="BI17">
            <v>3080.1713500811784</v>
          </cell>
          <cell r="BO17">
            <v>6138</v>
          </cell>
        </row>
        <row r="18">
          <cell r="A18">
            <v>34486</v>
          </cell>
          <cell r="B18">
            <v>5426.5010000000002</v>
          </cell>
          <cell r="C18">
            <v>10.966330165311478</v>
          </cell>
          <cell r="D18">
            <v>31466</v>
          </cell>
          <cell r="F18">
            <v>1267.2429999999999</v>
          </cell>
          <cell r="G18">
            <v>10.652761029755254</v>
          </cell>
          <cell r="N18">
            <v>3517.5889999999999</v>
          </cell>
          <cell r="P18">
            <v>4188.7776533128199</v>
          </cell>
          <cell r="R18">
            <v>14400.11065331282</v>
          </cell>
          <cell r="S18">
            <v>6.4966165874329684</v>
          </cell>
          <cell r="U18">
            <v>9213</v>
          </cell>
          <cell r="V18">
            <v>8.0703812316715648</v>
          </cell>
          <cell r="W18">
            <v>5146.6363644637258</v>
          </cell>
          <cell r="X18">
            <v>11.330216788083373</v>
          </cell>
          <cell r="AA18">
            <v>6411.2124311584521</v>
          </cell>
          <cell r="AB18">
            <v>11.16432780422112</v>
          </cell>
          <cell r="AF18">
            <v>15.804529201430274</v>
          </cell>
          <cell r="AG18">
            <v>2526.3429200546316</v>
          </cell>
          <cell r="AN18">
            <v>1078.0108692628814</v>
          </cell>
          <cell r="AU18">
            <v>4867</v>
          </cell>
          <cell r="AV18">
            <v>0.93322272915803417</v>
          </cell>
          <cell r="AW18">
            <v>416</v>
          </cell>
          <cell r="AX18">
            <v>5245</v>
          </cell>
          <cell r="AY18">
            <v>-8.4002794271742953</v>
          </cell>
          <cell r="AZ18">
            <v>279.86463553627436</v>
          </cell>
          <cell r="BA18">
            <v>4.6746038561417791</v>
          </cell>
          <cell r="BC18">
            <v>1366</v>
          </cell>
          <cell r="BD18">
            <v>-7.3152889539140897E-2</v>
          </cell>
          <cell r="BE18">
            <v>991.24607994536836</v>
          </cell>
          <cell r="BG18">
            <v>3110.7667840499385</v>
          </cell>
          <cell r="BI18">
            <v>2688.4555671631456</v>
          </cell>
          <cell r="BO18">
            <v>6833</v>
          </cell>
        </row>
        <row r="19">
          <cell r="A19">
            <v>34851</v>
          </cell>
          <cell r="B19">
            <v>5426.0079999999998</v>
          </cell>
          <cell r="C19">
            <v>-9.0850439353196144E-3</v>
          </cell>
          <cell r="D19">
            <v>29459</v>
          </cell>
          <cell r="F19">
            <v>1342.2150000000001</v>
          </cell>
          <cell r="G19">
            <v>5.9161502568962909</v>
          </cell>
          <cell r="N19">
            <v>4129.893</v>
          </cell>
          <cell r="P19">
            <v>4265.3846079325267</v>
          </cell>
          <cell r="R19">
            <v>15163.500607932527</v>
          </cell>
          <cell r="S19">
            <v>5.3012783929134999</v>
          </cell>
          <cell r="U19">
            <v>9491</v>
          </cell>
          <cell r="V19">
            <v>3.0174753066319226</v>
          </cell>
          <cell r="W19">
            <v>5185.5276457299324</v>
          </cell>
          <cell r="X19">
            <v>0.75566405924345825</v>
          </cell>
          <cell r="AA19">
            <v>6518.0299079161869</v>
          </cell>
          <cell r="AB19">
            <v>1.6661041558785783</v>
          </cell>
          <cell r="AF19">
            <v>-1.0086455331412059</v>
          </cell>
          <cell r="AG19">
            <v>2848.2654845694424</v>
          </cell>
          <cell r="AN19">
            <v>738.89361632740508</v>
          </cell>
          <cell r="AU19">
            <v>5451</v>
          </cell>
          <cell r="AV19">
            <v>11.999178138483657</v>
          </cell>
          <cell r="AW19">
            <v>-326</v>
          </cell>
          <cell r="AX19">
            <v>5275</v>
          </cell>
          <cell r="AY19">
            <v>0.57197330791229906</v>
          </cell>
          <cell r="AZ19">
            <v>240.48035427006744</v>
          </cell>
          <cell r="BA19">
            <v>-14.072618067923838</v>
          </cell>
          <cell r="BC19">
            <v>1043</v>
          </cell>
          <cell r="BD19">
            <v>-23.645680819912151</v>
          </cell>
          <cell r="BE19">
            <v>1281.6275154305577</v>
          </cell>
          <cell r="BG19">
            <v>3526.4909916051215</v>
          </cell>
          <cell r="BI19">
            <v>2287.6884008805077</v>
          </cell>
          <cell r="BO19">
            <v>7889</v>
          </cell>
        </row>
        <row r="20">
          <cell r="A20">
            <v>35217</v>
          </cell>
          <cell r="B20">
            <v>4740.8410000000003</v>
          </cell>
          <cell r="C20">
            <v>-12.627460188042472</v>
          </cell>
          <cell r="D20">
            <v>23675</v>
          </cell>
          <cell r="F20">
            <v>1302.204</v>
          </cell>
          <cell r="G20">
            <v>-2.9809680267319449</v>
          </cell>
          <cell r="N20">
            <v>4912.1759999999995</v>
          </cell>
          <cell r="P20">
            <v>4061.9260030911546</v>
          </cell>
          <cell r="R20">
            <v>15017.147003091153</v>
          </cell>
          <cell r="S20">
            <v>-0.96517030351692679</v>
          </cell>
          <cell r="U20">
            <v>9578</v>
          </cell>
          <cell r="V20">
            <v>0.9166578864187036</v>
          </cell>
          <cell r="W20">
            <v>4469.5637322330876</v>
          </cell>
          <cell r="X20">
            <v>-13.80696358038726</v>
          </cell>
          <cell r="AA20">
            <v>5709.9918127328519</v>
          </cell>
          <cell r="AB20">
            <v>-12.396968203566662</v>
          </cell>
          <cell r="AF20">
            <v>-6.8101476398419685</v>
          </cell>
          <cell r="AG20">
            <v>3610.7800999297565</v>
          </cell>
          <cell r="AN20">
            <v>979.78834899246726</v>
          </cell>
          <cell r="AU20">
            <v>6867</v>
          </cell>
          <cell r="AV20">
            <v>25.976884975233894</v>
          </cell>
          <cell r="AW20">
            <v>373</v>
          </cell>
          <cell r="AX20">
            <v>7208</v>
          </cell>
          <cell r="AY20">
            <v>36.644549763033176</v>
          </cell>
          <cell r="AZ20">
            <v>271.2772677669127</v>
          </cell>
          <cell r="BA20">
            <v>12.8064155553677</v>
          </cell>
          <cell r="BC20">
            <v>1531</v>
          </cell>
          <cell r="BD20">
            <v>46.788111217641415</v>
          </cell>
          <cell r="BE20">
            <v>1301.395900070243</v>
          </cell>
          <cell r="BG20">
            <v>3082.1376540986876</v>
          </cell>
          <cell r="BI20">
            <v>2437.4132585639218</v>
          </cell>
          <cell r="BO20">
            <v>6984</v>
          </cell>
        </row>
        <row r="21">
          <cell r="A21">
            <v>35582</v>
          </cell>
          <cell r="B21">
            <v>4774.0490000000009</v>
          </cell>
          <cell r="C21">
            <v>0.70046643622936333</v>
          </cell>
          <cell r="D21">
            <v>24699</v>
          </cell>
          <cell r="F21">
            <v>1436.7570000000001</v>
          </cell>
          <cell r="G21">
            <v>10.332712846835058</v>
          </cell>
          <cell r="N21">
            <v>5417.3019999999997</v>
          </cell>
          <cell r="P21">
            <v>4221.2773619554018</v>
          </cell>
          <cell r="R21">
            <v>15849.385361955403</v>
          </cell>
          <cell r="S21">
            <v>5.5419205704847929</v>
          </cell>
          <cell r="U21">
            <v>10520</v>
          </cell>
          <cell r="V21">
            <v>9.8350386301941928</v>
          </cell>
          <cell r="W21">
            <v>4572.1370413256955</v>
          </cell>
          <cell r="X21">
            <v>2.2949288842864322</v>
          </cell>
          <cell r="AA21">
            <v>5940.8595160640107</v>
          </cell>
          <cell r="AB21">
            <v>4.0432230185749374</v>
          </cell>
          <cell r="AF21">
            <v>7.4528617650340356</v>
          </cell>
          <cell r="AG21">
            <v>4253.0487756742541</v>
          </cell>
          <cell r="AN21">
            <v>1602.6768775465669</v>
          </cell>
          <cell r="AU21">
            <v>8766</v>
          </cell>
          <cell r="AV21">
            <v>27.653997378768015</v>
          </cell>
          <cell r="AW21">
            <v>734</v>
          </cell>
          <cell r="AX21">
            <v>9376</v>
          </cell>
          <cell r="AY21">
            <v>30.077691453940059</v>
          </cell>
          <cell r="AZ21">
            <v>201.91195867430542</v>
          </cell>
          <cell r="BA21">
            <v>-25.569893734040207</v>
          </cell>
          <cell r="BC21">
            <v>668</v>
          </cell>
          <cell r="BD21">
            <v>-56.368386675375568</v>
          </cell>
          <cell r="BE21">
            <v>1164.2532243257456</v>
          </cell>
          <cell r="BG21">
            <v>2618.6004844088347</v>
          </cell>
          <cell r="BI21">
            <v>2413.1998073294299</v>
          </cell>
          <cell r="BO21">
            <v>5371</v>
          </cell>
        </row>
        <row r="22">
          <cell r="A22">
            <v>35947</v>
          </cell>
          <cell r="B22">
            <v>6473.0580000000009</v>
          </cell>
          <cell r="C22">
            <v>35.58842818747776</v>
          </cell>
          <cell r="D22">
            <v>33602</v>
          </cell>
          <cell r="F22">
            <v>1677.4490000000001</v>
          </cell>
          <cell r="G22">
            <v>16.752450135965937</v>
          </cell>
          <cell r="N22">
            <v>4811.6669999999995</v>
          </cell>
          <cell r="P22">
            <v>5294.4113691803295</v>
          </cell>
          <cell r="R22">
            <v>18256.585369180331</v>
          </cell>
          <cell r="S22">
            <v>15.18797071464444</v>
          </cell>
          <cell r="U22">
            <v>11556</v>
          </cell>
          <cell r="V22">
            <v>9.8479087452471461</v>
          </cell>
          <cell r="W22">
            <v>6287.1151143094039</v>
          </cell>
          <cell r="X22">
            <v>37.509332233104914</v>
          </cell>
          <cell r="AA22">
            <v>7872.1910371265694</v>
          </cell>
          <cell r="AB22">
            <v>32.509294586755708</v>
          </cell>
          <cell r="AF22">
            <v>28.086387706364867</v>
          </cell>
          <cell r="AG22">
            <v>3641.0379638668651</v>
          </cell>
          <cell r="AN22">
            <v>2567.1252910961193</v>
          </cell>
          <cell r="AU22">
            <v>8703</v>
          </cell>
          <cell r="AV22">
            <v>-0.71868583162217892</v>
          </cell>
          <cell r="AW22">
            <v>316</v>
          </cell>
          <cell r="AX22">
            <v>8982</v>
          </cell>
          <cell r="AY22">
            <v>-4.202218430034133</v>
          </cell>
          <cell r="AZ22">
            <v>185.942885690597</v>
          </cell>
          <cell r="BA22">
            <v>-7.9089287670510817</v>
          </cell>
          <cell r="BC22">
            <v>841</v>
          </cell>
          <cell r="BD22">
            <v>25.898203592814362</v>
          </cell>
          <cell r="BE22">
            <v>1170.6290361331344</v>
          </cell>
          <cell r="BG22">
            <v>2727.2860780842102</v>
          </cell>
          <cell r="BI22">
            <v>2524.7689229092239</v>
          </cell>
          <cell r="BO22">
            <v>6530</v>
          </cell>
        </row>
        <row r="23">
          <cell r="A23">
            <v>36312</v>
          </cell>
          <cell r="B23">
            <v>7652.6409999999987</v>
          </cell>
          <cell r="C23">
            <v>18.222963551384797</v>
          </cell>
          <cell r="D23">
            <v>37472</v>
          </cell>
          <cell r="F23">
            <v>1802.5700000000002</v>
          </cell>
          <cell r="G23">
            <v>7.4590047148974437</v>
          </cell>
          <cell r="N23">
            <v>5599.0209999999997</v>
          </cell>
          <cell r="P23">
            <v>6481.3957083577734</v>
          </cell>
          <cell r="R23">
            <v>21535.627708357773</v>
          </cell>
          <cell r="S23">
            <v>17.960874242742708</v>
          </cell>
          <cell r="U23">
            <v>13546</v>
          </cell>
          <cell r="V23">
            <v>17.220491519556937</v>
          </cell>
          <cell r="W23">
            <v>7394.666243981419</v>
          </cell>
          <cell r="X23">
            <v>17.616205676769638</v>
          </cell>
          <cell r="AA23">
            <v>9119.8815144004857</v>
          </cell>
          <cell r="AB23">
            <v>15.849341960701913</v>
          </cell>
          <cell r="AF23">
            <v>8.4225032425421453</v>
          </cell>
          <cell r="AG23">
            <v>4306.2954308823118</v>
          </cell>
          <cell r="AN23">
            <v>3556.667266448344</v>
          </cell>
          <cell r="AU23">
            <v>11135</v>
          </cell>
          <cell r="AV23">
            <v>27.944386992990932</v>
          </cell>
          <cell r="AW23">
            <v>661</v>
          </cell>
          <cell r="AX23">
            <v>11672</v>
          </cell>
          <cell r="AY23">
            <v>29.948786461812517</v>
          </cell>
          <cell r="AZ23">
            <v>257.97475601857968</v>
          </cell>
          <cell r="BA23">
            <v>38.738707351160187</v>
          </cell>
          <cell r="BC23">
            <v>1082</v>
          </cell>
          <cell r="BD23">
            <v>28.656361474435201</v>
          </cell>
          <cell r="BE23">
            <v>1292.7255691176879</v>
          </cell>
          <cell r="BG23">
            <v>2924.7284419094294</v>
          </cell>
          <cell r="BI23">
            <v>3773.2165033733691</v>
          </cell>
          <cell r="BO23">
            <v>8153</v>
          </cell>
        </row>
        <row r="24">
          <cell r="A24">
            <v>36678</v>
          </cell>
          <cell r="B24">
            <v>9662.6990000000005</v>
          </cell>
          <cell r="C24">
            <v>26.266200126204819</v>
          </cell>
          <cell r="D24">
            <v>46441</v>
          </cell>
          <cell r="F24">
            <v>2137.58</v>
          </cell>
          <cell r="G24">
            <v>18.585131229300366</v>
          </cell>
          <cell r="N24">
            <v>5211.5860000000002</v>
          </cell>
          <cell r="P24">
            <v>5558.637683740757</v>
          </cell>
          <cell r="R24">
            <v>22570.502683740757</v>
          </cell>
          <cell r="S24">
            <v>4.8054089223568797</v>
          </cell>
          <cell r="U24">
            <v>13928</v>
          </cell>
          <cell r="V24">
            <v>2.8200206703085762</v>
          </cell>
          <cell r="W24">
            <v>9438.8916833652183</v>
          </cell>
          <cell r="X24">
            <v>27.644593710332927</v>
          </cell>
          <cell r="AA24">
            <v>11502.762899208617</v>
          </cell>
          <cell r="AB24">
            <v>26.128424816106556</v>
          </cell>
          <cell r="AF24">
            <v>20.164485981308424</v>
          </cell>
          <cell r="AG24">
            <v>4050.6113413371449</v>
          </cell>
          <cell r="AN24">
            <v>2821.0206571075651</v>
          </cell>
          <cell r="AU24">
            <v>10451</v>
          </cell>
          <cell r="AV24">
            <v>-6.1427929950606197</v>
          </cell>
          <cell r="AW24">
            <v>-64</v>
          </cell>
          <cell r="AX24">
            <v>10443</v>
          </cell>
          <cell r="AY24">
            <v>-10.529472241261139</v>
          </cell>
          <cell r="AZ24">
            <v>223.80731663478218</v>
          </cell>
          <cell r="BA24">
            <v>-13.244489465216013</v>
          </cell>
          <cell r="BC24">
            <v>670</v>
          </cell>
          <cell r="BD24">
            <v>-38.077634011090581</v>
          </cell>
          <cell r="BE24">
            <v>1160.9746586628553</v>
          </cell>
          <cell r="BG24">
            <v>2737.6170266331919</v>
          </cell>
          <cell r="BI24">
            <v>3376.8922139125707</v>
          </cell>
          <cell r="BO24">
            <v>8147</v>
          </cell>
        </row>
        <row r="25">
          <cell r="A25">
            <v>37043</v>
          </cell>
          <cell r="B25">
            <v>7859.1189999999997</v>
          </cell>
          <cell r="C25">
            <v>-18.665385313151127</v>
          </cell>
          <cell r="D25">
            <v>33688</v>
          </cell>
          <cell r="F25">
            <v>1760.4770000000001</v>
          </cell>
          <cell r="G25">
            <v>-17.641585344174249</v>
          </cell>
          <cell r="N25">
            <v>5135.9129999999996</v>
          </cell>
          <cell r="P25">
            <v>5013.7341865473736</v>
          </cell>
          <cell r="R25">
            <v>19769.24318654737</v>
          </cell>
          <cell r="S25">
            <v>-12.411152451696816</v>
          </cell>
          <cell r="U25">
            <v>13232</v>
          </cell>
          <cell r="V25">
            <v>-4.9971280873061463</v>
          </cell>
          <cell r="W25">
            <v>7715.9323262899661</v>
          </cell>
          <cell r="X25">
            <v>-18.253831221643715</v>
          </cell>
          <cell r="AA25">
            <v>9367.5842381853345</v>
          </cell>
          <cell r="AB25">
            <v>-18.562311331047098</v>
          </cell>
          <cell r="AF25">
            <v>-14.142608262817324</v>
          </cell>
          <cell r="AG25">
            <v>3894.024641015078</v>
          </cell>
          <cell r="AN25">
            <v>2555.6152729995479</v>
          </cell>
          <cell r="AU25">
            <v>9630</v>
          </cell>
          <cell r="AV25">
            <v>-7.855707587790639</v>
          </cell>
          <cell r="AW25">
            <v>39</v>
          </cell>
          <cell r="AX25">
            <v>9712</v>
          </cell>
          <cell r="AY25">
            <v>-6.9999042420760276</v>
          </cell>
          <cell r="AZ25">
            <v>143.18667371003357</v>
          </cell>
          <cell r="BA25">
            <v>-36.022344638673552</v>
          </cell>
          <cell r="BC25">
            <v>394</v>
          </cell>
          <cell r="BD25">
            <v>-41.194029850746276</v>
          </cell>
          <cell r="BE25">
            <v>1241.8883589849215</v>
          </cell>
          <cell r="BG25">
            <v>2458.1189135478257</v>
          </cell>
          <cell r="BI25">
            <v>2820.9809656525881</v>
          </cell>
          <cell r="BO25">
            <v>7497</v>
          </cell>
        </row>
        <row r="26">
          <cell r="A26">
            <v>37408</v>
          </cell>
          <cell r="B26">
            <v>9411.9340000000011</v>
          </cell>
          <cell r="C26">
            <v>19.758130650522034</v>
          </cell>
          <cell r="D26">
            <v>46331</v>
          </cell>
          <cell r="F26">
            <v>2054.2049999999999</v>
          </cell>
          <cell r="G26">
            <v>16.684569011693974</v>
          </cell>
          <cell r="N26">
            <v>5555.4110000000001</v>
          </cell>
          <cell r="P26">
            <v>5185.699524541079</v>
          </cell>
          <cell r="R26">
            <v>22207.249524541083</v>
          </cell>
          <cell r="S26">
            <v>12.33232003364062</v>
          </cell>
          <cell r="U26">
            <v>15035</v>
          </cell>
          <cell r="V26">
            <v>13.626058041112454</v>
          </cell>
          <cell r="W26">
            <v>9208.5413798029767</v>
          </cell>
          <cell r="X26">
            <v>19.344506799617026</v>
          </cell>
          <cell r="AA26">
            <v>11137.844389016571</v>
          </cell>
          <cell r="AB26">
            <v>18.897723317128843</v>
          </cell>
          <cell r="AF26">
            <v>17.689687658525987</v>
          </cell>
          <cell r="AG26">
            <v>4249.5151485828974</v>
          </cell>
          <cell r="AN26">
            <v>2889.0362868843658</v>
          </cell>
          <cell r="AU26">
            <v>10613</v>
          </cell>
          <cell r="AV26">
            <v>10.207684319833854</v>
          </cell>
          <cell r="AW26">
            <v>-445</v>
          </cell>
          <cell r="AX26">
            <v>10307</v>
          </cell>
          <cell r="AY26">
            <v>6.1264415156507379</v>
          </cell>
          <cell r="AZ26">
            <v>203.39262019702437</v>
          </cell>
          <cell r="BA26">
            <v>42.047171658525627</v>
          </cell>
          <cell r="BC26">
            <v>775</v>
          </cell>
          <cell r="BD26">
            <v>96.700507614213208</v>
          </cell>
          <cell r="BE26">
            <v>1305.8958514171027</v>
          </cell>
          <cell r="BG26">
            <v>2296.6632376567131</v>
          </cell>
          <cell r="BI26">
            <v>3293.146299942754</v>
          </cell>
          <cell r="BO26">
            <v>8465</v>
          </cell>
        </row>
      </sheetData>
      <sheetData sheetId="2">
        <row r="14">
          <cell r="I14">
            <v>-11.519771608665696</v>
          </cell>
        </row>
      </sheetData>
      <sheetData sheetId="3">
        <row r="7">
          <cell r="H7">
            <v>1152.5380000000002</v>
          </cell>
        </row>
        <row r="10">
          <cell r="BI10">
            <v>1295.7683235747779</v>
          </cell>
        </row>
        <row r="11">
          <cell r="BI11">
            <v>1026.5715434102922</v>
          </cell>
          <cell r="BJ11">
            <v>-20.775070301288356</v>
          </cell>
        </row>
        <row r="12">
          <cell r="BI12">
            <v>978.54082754036733</v>
          </cell>
          <cell r="BJ12">
            <v>-4.6787499788242481</v>
          </cell>
        </row>
        <row r="13">
          <cell r="BI13">
            <v>1307.7689646967503</v>
          </cell>
          <cell r="BJ13">
            <v>33.644803353164285</v>
          </cell>
        </row>
        <row r="14">
          <cell r="BI14">
            <v>1594.6479785396207</v>
          </cell>
          <cell r="BJ14">
            <v>21.93652102069823</v>
          </cell>
        </row>
        <row r="15">
          <cell r="BI15">
            <v>1501.5631108443308</v>
          </cell>
          <cell r="BJ15">
            <v>-5.8373301786979308</v>
          </cell>
        </row>
        <row r="16">
          <cell r="BI16">
            <v>1768.5108456640826</v>
          </cell>
          <cell r="BJ16">
            <v>17.777989675681805</v>
          </cell>
        </row>
        <row r="17">
          <cell r="BI17">
            <v>1383.1016682951661</v>
          </cell>
          <cell r="BJ17">
            <v>-21.792864788691414</v>
          </cell>
        </row>
        <row r="18">
          <cell r="BI18">
            <v>1161.213585162152</v>
          </cell>
          <cell r="BJ18">
            <v>-16.042789060222663</v>
          </cell>
        </row>
        <row r="19">
          <cell r="BI19">
            <v>1346.4201209216565</v>
          </cell>
          <cell r="BJ19">
            <v>15.949394506407044</v>
          </cell>
        </row>
        <row r="20">
          <cell r="BI20">
            <v>1463.9443057000137</v>
          </cell>
          <cell r="BJ20">
            <v>8.7286414509246235</v>
          </cell>
        </row>
        <row r="21">
          <cell r="BI21">
            <v>1451.6657928660322</v>
          </cell>
          <cell r="BJ21">
            <v>-0.83872813919039224</v>
          </cell>
        </row>
        <row r="22">
          <cell r="BI22">
            <v>1437.959389607109</v>
          </cell>
          <cell r="BJ22">
            <v>-0.94418448972767299</v>
          </cell>
        </row>
        <row r="23">
          <cell r="BI23">
            <v>1109.0283899742333</v>
          </cell>
          <cell r="BJ23">
            <v>-22.87484625854065</v>
          </cell>
        </row>
        <row r="24">
          <cell r="BI24">
            <v>3435.7010066560169</v>
          </cell>
          <cell r="BJ24">
            <v>209.79378325345132</v>
          </cell>
        </row>
        <row r="25">
          <cell r="BI25">
            <v>1959.495212737367</v>
          </cell>
          <cell r="BJ25">
            <v>-42.966654870688167</v>
          </cell>
        </row>
        <row r="26">
          <cell r="BI26">
            <v>906.88759227021706</v>
          </cell>
          <cell r="BJ26">
            <v>-53.718305287241954</v>
          </cell>
        </row>
      </sheetData>
      <sheetData sheetId="4">
        <row r="9">
          <cell r="A9">
            <v>1985</v>
          </cell>
          <cell r="BI9">
            <v>-2416.2352513224432</v>
          </cell>
        </row>
        <row r="10">
          <cell r="A10">
            <v>1986</v>
          </cell>
          <cell r="BI10">
            <v>606.34326691207525</v>
          </cell>
        </row>
        <row r="11">
          <cell r="A11">
            <v>1987</v>
          </cell>
          <cell r="BI11">
            <v>804.87719605902385</v>
          </cell>
          <cell r="BJ11">
            <v>32.742827368731668</v>
          </cell>
        </row>
        <row r="12">
          <cell r="A12">
            <v>1988</v>
          </cell>
          <cell r="BI12">
            <v>597.10588698339848</v>
          </cell>
          <cell r="BJ12">
            <v>-25.814038476049571</v>
          </cell>
        </row>
        <row r="13">
          <cell r="A13">
            <v>1989</v>
          </cell>
          <cell r="BI13">
            <v>945.45646441874533</v>
          </cell>
          <cell r="BJ13">
            <v>58.339833022787161</v>
          </cell>
        </row>
        <row r="14">
          <cell r="A14">
            <v>1990</v>
          </cell>
          <cell r="BI14">
            <v>1361.3251331203576</v>
          </cell>
          <cell r="BJ14">
            <v>43.986019912327002</v>
          </cell>
        </row>
        <row r="15">
          <cell r="A15">
            <v>1991</v>
          </cell>
          <cell r="BI15">
            <v>951.60943190099056</v>
          </cell>
          <cell r="BJ15">
            <v>-30.09682927694417</v>
          </cell>
        </row>
        <row r="16">
          <cell r="A16">
            <v>1992</v>
          </cell>
          <cell r="BI16">
            <v>889.44930550301569</v>
          </cell>
          <cell r="BJ16">
            <v>-6.5321049071361266</v>
          </cell>
        </row>
        <row r="17">
          <cell r="A17">
            <v>1993</v>
          </cell>
          <cell r="BI17">
            <v>835.9288654634031</v>
          </cell>
          <cell r="BJ17">
            <v>-6.0172558130611957</v>
          </cell>
        </row>
        <row r="18">
          <cell r="A18">
            <v>1994</v>
          </cell>
          <cell r="BI18">
            <v>616.45657727415028</v>
          </cell>
          <cell r="BJ18">
            <v>-26.254900058701381</v>
          </cell>
        </row>
        <row r="19">
          <cell r="A19">
            <v>1995</v>
          </cell>
          <cell r="BI19">
            <v>1113.299943249569</v>
          </cell>
          <cell r="BJ19">
            <v>80.596652593498533</v>
          </cell>
        </row>
        <row r="20">
          <cell r="A20">
            <v>1996</v>
          </cell>
          <cell r="BI20">
            <v>947.67833974000359</v>
          </cell>
          <cell r="BJ20">
            <v>-14.876638098636629</v>
          </cell>
        </row>
        <row r="21">
          <cell r="A21">
            <v>1997</v>
          </cell>
          <cell r="BI21">
            <v>1155.8516494166743</v>
          </cell>
          <cell r="BJ21">
            <v>21.96666325979162</v>
          </cell>
        </row>
        <row r="22">
          <cell r="A22">
            <v>1998</v>
          </cell>
          <cell r="BI22">
            <v>2609.4410447446371</v>
          </cell>
          <cell r="BJ22">
            <v>125.7591660713162</v>
          </cell>
        </row>
        <row r="23">
          <cell r="A23">
            <v>1999</v>
          </cell>
          <cell r="BI23">
            <v>1193.6414170304274</v>
          </cell>
          <cell r="BJ23">
            <v>-54.256816055131893</v>
          </cell>
        </row>
        <row r="24">
          <cell r="A24">
            <v>2000</v>
          </cell>
          <cell r="BI24">
            <v>1156.9113873151955</v>
          </cell>
          <cell r="BJ24">
            <v>-3.0771410233577434</v>
          </cell>
        </row>
        <row r="25">
          <cell r="A25">
            <v>2001</v>
          </cell>
          <cell r="BI25">
            <v>1495.9867451985956</v>
          </cell>
          <cell r="BJ25">
            <v>29.30867148522762</v>
          </cell>
        </row>
        <row r="26">
          <cell r="A26">
            <v>2002</v>
          </cell>
          <cell r="BI26">
            <v>947.5107731149551</v>
          </cell>
          <cell r="BJ26">
            <v>-36.663157200021125</v>
          </cell>
        </row>
      </sheetData>
      <sheetData sheetId="5">
        <row r="5">
          <cell r="AG5">
            <v>278.90908783783777</v>
          </cell>
          <cell r="AN5">
            <v>166.74272482427213</v>
          </cell>
        </row>
        <row r="6">
          <cell r="AG6">
            <v>226.85773076923073</v>
          </cell>
          <cell r="AN6">
            <v>70.623101119624664</v>
          </cell>
        </row>
        <row r="7">
          <cell r="AG7">
            <v>134.49534452736319</v>
          </cell>
          <cell r="AN7">
            <v>20.634395597377967</v>
          </cell>
        </row>
        <row r="8">
          <cell r="AG8">
            <v>105.54392634207242</v>
          </cell>
          <cell r="AN8">
            <v>4.415665889521839</v>
          </cell>
        </row>
        <row r="9">
          <cell r="AG9">
            <v>138.70824225934592</v>
          </cell>
          <cell r="AN9">
            <v>45.210391530046842</v>
          </cell>
        </row>
        <row r="10">
          <cell r="AG10">
            <v>248.92847309514733</v>
          </cell>
          <cell r="AN10">
            <v>89.695028720497703</v>
          </cell>
          <cell r="AU10">
            <v>461</v>
          </cell>
          <cell r="AW10">
            <v>30</v>
          </cell>
          <cell r="AX10">
            <v>487</v>
          </cell>
        </row>
        <row r="11">
          <cell r="AG11">
            <v>274.24478717813975</v>
          </cell>
          <cell r="AN11">
            <v>93.436924415640021</v>
          </cell>
          <cell r="AU11">
            <v>491</v>
          </cell>
          <cell r="AW11">
            <v>7</v>
          </cell>
          <cell r="AX11">
            <v>500</v>
          </cell>
        </row>
        <row r="12">
          <cell r="AG12">
            <v>250.96893433948679</v>
          </cell>
          <cell r="AN12">
            <v>73.112547141797677</v>
          </cell>
          <cell r="AU12">
            <v>427</v>
          </cell>
          <cell r="AW12">
            <v>18</v>
          </cell>
          <cell r="AX12">
            <v>446</v>
          </cell>
        </row>
        <row r="13">
          <cell r="AG13">
            <v>264.66164385891096</v>
          </cell>
          <cell r="AN13">
            <v>126.02743337550125</v>
          </cell>
          <cell r="AU13">
            <v>509</v>
          </cell>
          <cell r="AW13">
            <v>29</v>
          </cell>
          <cell r="AX13">
            <v>536</v>
          </cell>
        </row>
        <row r="14">
          <cell r="AG14">
            <v>280.8975898777021</v>
          </cell>
          <cell r="AN14">
            <v>76.141135909046824</v>
          </cell>
          <cell r="AU14">
            <v>467</v>
          </cell>
          <cell r="AW14">
            <v>63</v>
          </cell>
          <cell r="AX14">
            <v>531</v>
          </cell>
        </row>
        <row r="15">
          <cell r="AG15">
            <v>164.97690534249284</v>
          </cell>
          <cell r="AN15">
            <v>55.314220931136497</v>
          </cell>
          <cell r="AU15">
            <v>292</v>
          </cell>
          <cell r="AW15">
            <v>-21</v>
          </cell>
          <cell r="AX15">
            <v>275</v>
          </cell>
        </row>
        <row r="16">
          <cell r="AG16">
            <v>197.59635452658966</v>
          </cell>
          <cell r="AN16">
            <v>188.7356471891261</v>
          </cell>
          <cell r="AU16">
            <v>542</v>
          </cell>
          <cell r="AW16">
            <v>35</v>
          </cell>
          <cell r="AX16">
            <v>564</v>
          </cell>
        </row>
        <row r="17">
          <cell r="AG17">
            <v>147.77293657510936</v>
          </cell>
          <cell r="AN17">
            <v>114.21030186828138</v>
          </cell>
          <cell r="AU17">
            <v>367</v>
          </cell>
          <cell r="AW17">
            <v>12</v>
          </cell>
          <cell r="AX17">
            <v>374</v>
          </cell>
        </row>
        <row r="18">
          <cell r="AG18">
            <v>141.31744795731009</v>
          </cell>
          <cell r="AN18">
            <v>53.883211091951495</v>
          </cell>
          <cell r="AU18">
            <v>267</v>
          </cell>
          <cell r="AW18">
            <v>44</v>
          </cell>
          <cell r="AX18">
            <v>308</v>
          </cell>
        </row>
        <row r="19">
          <cell r="AG19">
            <v>178.27388853629515</v>
          </cell>
          <cell r="AN19">
            <v>44.389556804467013</v>
          </cell>
          <cell r="AU19">
            <v>341</v>
          </cell>
          <cell r="AW19">
            <v>46</v>
          </cell>
          <cell r="AX19">
            <v>384</v>
          </cell>
        </row>
        <row r="20">
          <cell r="AG20">
            <v>223.20673664900542</v>
          </cell>
          <cell r="AN20">
            <v>89.30248574687883</v>
          </cell>
          <cell r="AU20">
            <v>464</v>
          </cell>
          <cell r="AW20">
            <v>34</v>
          </cell>
          <cell r="AX20">
            <v>496</v>
          </cell>
        </row>
        <row r="21">
          <cell r="AG21">
            <v>250.18737365660422</v>
          </cell>
          <cell r="AN21">
            <v>77.427783609595267</v>
          </cell>
          <cell r="AU21">
            <v>475</v>
          </cell>
          <cell r="AW21">
            <v>31</v>
          </cell>
          <cell r="AX21">
            <v>506</v>
          </cell>
        </row>
        <row r="22">
          <cell r="AG22">
            <v>189.82881768324131</v>
          </cell>
          <cell r="AN22">
            <v>95.64205024452373</v>
          </cell>
          <cell r="AU22">
            <v>412</v>
          </cell>
          <cell r="AW22">
            <v>39</v>
          </cell>
          <cell r="AX22">
            <v>445</v>
          </cell>
        </row>
        <row r="23">
          <cell r="AG23">
            <v>180.40990846882016</v>
          </cell>
          <cell r="AN23">
            <v>76.617294817481962</v>
          </cell>
          <cell r="AU23">
            <v>389</v>
          </cell>
          <cell r="AW23">
            <v>53</v>
          </cell>
          <cell r="AX23">
            <v>440</v>
          </cell>
        </row>
        <row r="24">
          <cell r="AG24">
            <v>213.71313753546914</v>
          </cell>
          <cell r="AN24">
            <v>44.793294404611217</v>
          </cell>
          <cell r="AU24">
            <v>418</v>
          </cell>
          <cell r="AW24">
            <v>43</v>
          </cell>
          <cell r="AX24">
            <v>461</v>
          </cell>
        </row>
        <row r="25">
          <cell r="AG25">
            <v>159.59097776421004</v>
          </cell>
          <cell r="AN25">
            <v>29.298044401342342</v>
          </cell>
          <cell r="AU25">
            <v>297</v>
          </cell>
          <cell r="AW25">
            <v>42</v>
          </cell>
          <cell r="AX25">
            <v>337</v>
          </cell>
        </row>
        <row r="26">
          <cell r="AG26">
            <v>183.01231058201998</v>
          </cell>
          <cell r="AN26">
            <v>352.89204312382839</v>
          </cell>
          <cell r="AU26">
            <v>812</v>
          </cell>
          <cell r="AW26">
            <v>37</v>
          </cell>
          <cell r="AX26">
            <v>839</v>
          </cell>
        </row>
      </sheetData>
      <sheetData sheetId="6">
        <row r="14">
          <cell r="V14">
            <v>-3.4204584093745161</v>
          </cell>
        </row>
      </sheetData>
      <sheetData sheetId="7">
        <row r="5">
          <cell r="J5">
            <v>0</v>
          </cell>
          <cell r="L5">
            <v>538.52499999999998</v>
          </cell>
          <cell r="P5">
            <v>108.21374966680047</v>
          </cell>
          <cell r="R5">
            <v>910.43474966680049</v>
          </cell>
        </row>
        <row r="6">
          <cell r="J6">
            <v>0</v>
          </cell>
          <cell r="L6">
            <v>536.61099999999999</v>
          </cell>
          <cell r="P6">
            <v>73.577210032863462</v>
          </cell>
          <cell r="R6">
            <v>910.27821003286351</v>
          </cell>
        </row>
        <row r="7">
          <cell r="J7">
            <v>0</v>
          </cell>
          <cell r="L7">
            <v>389.51400000000001</v>
          </cell>
          <cell r="P7">
            <v>64.6415770427312</v>
          </cell>
          <cell r="R7">
            <v>876.02957704273126</v>
          </cell>
          <cell r="BA7">
            <v>49.33827737984646</v>
          </cell>
          <cell r="BB7">
            <v>0.29777500000001567</v>
          </cell>
          <cell r="BD7">
            <v>40.625</v>
          </cell>
        </row>
        <row r="8">
          <cell r="J8">
            <v>0</v>
          </cell>
          <cell r="L8">
            <v>461.18800000000005</v>
          </cell>
          <cell r="P8">
            <v>137.03063454870204</v>
          </cell>
          <cell r="R8">
            <v>1253.0906345487019</v>
          </cell>
          <cell r="BA8">
            <v>21.268717593897613</v>
          </cell>
          <cell r="BB8">
            <v>4.8053951330798554</v>
          </cell>
          <cell r="BD8">
            <v>47.037037037037031</v>
          </cell>
        </row>
        <row r="9">
          <cell r="J9">
            <v>0</v>
          </cell>
          <cell r="L9">
            <v>651.61500000000001</v>
          </cell>
          <cell r="P9">
            <v>270.27149597314451</v>
          </cell>
          <cell r="R9">
            <v>1779.9514959731446</v>
          </cell>
          <cell r="BA9">
            <v>33.545498839095586</v>
          </cell>
          <cell r="BB9">
            <v>6.3546305822056866</v>
          </cell>
          <cell r="BD9">
            <v>24.685138539042818</v>
          </cell>
        </row>
        <row r="10">
          <cell r="J10">
            <v>361.24192641373804</v>
          </cell>
          <cell r="L10">
            <v>1109.7149264137379</v>
          </cell>
          <cell r="P10">
            <v>392.95008798905877</v>
          </cell>
          <cell r="R10">
            <v>2214.4960879890587</v>
          </cell>
          <cell r="BA10">
            <v>117.02869045273148</v>
          </cell>
          <cell r="BB10">
            <v>3.3698083346741754</v>
          </cell>
          <cell r="BD10">
            <v>28.080808080808083</v>
          </cell>
        </row>
        <row r="11">
          <cell r="J11">
            <v>298.44223030059038</v>
          </cell>
          <cell r="L11">
            <v>883.89623030059033</v>
          </cell>
          <cell r="P11">
            <v>432.0822366297628</v>
          </cell>
          <cell r="R11">
            <v>2518.6812366297627</v>
          </cell>
          <cell r="BA11">
            <v>-22.454015506619605</v>
          </cell>
          <cell r="BB11">
            <v>5.5317009052676553</v>
          </cell>
          <cell r="BD11">
            <v>-21.135646687697161</v>
          </cell>
        </row>
        <row r="12">
          <cell r="A12">
            <v>1988</v>
          </cell>
          <cell r="J12">
            <v>248.5608431342506</v>
          </cell>
          <cell r="L12">
            <v>759.75984313425056</v>
          </cell>
          <cell r="N12">
            <v>1452.5060000000001</v>
          </cell>
          <cell r="P12">
            <v>305.07062890082847</v>
          </cell>
          <cell r="R12">
            <v>2268.7756289008285</v>
          </cell>
          <cell r="BA12">
            <v>-34.490101239143037</v>
          </cell>
          <cell r="BB12">
            <v>10.768220275344177</v>
          </cell>
          <cell r="BD12">
            <v>-19.799999999999997</v>
          </cell>
        </row>
        <row r="13">
          <cell r="A13">
            <v>1989</v>
          </cell>
          <cell r="J13">
            <v>240.73110212810695</v>
          </cell>
          <cell r="L13">
            <v>866.29110212810701</v>
          </cell>
          <cell r="N13">
            <v>936.51499999999987</v>
          </cell>
          <cell r="P13">
            <v>268.00425490686905</v>
          </cell>
          <cell r="R13">
            <v>1830.079254906869</v>
          </cell>
          <cell r="BA13">
            <v>-8.6348353305400352</v>
          </cell>
          <cell r="BB13">
            <v>12.788870288742515</v>
          </cell>
          <cell r="BD13">
            <v>-66.832917705735667</v>
          </cell>
        </row>
        <row r="14">
          <cell r="A14">
            <v>1990</v>
          </cell>
          <cell r="J14">
            <v>149.67398573529715</v>
          </cell>
          <cell r="L14">
            <v>796.33498573529721</v>
          </cell>
          <cell r="N14">
            <v>820.84900000000005</v>
          </cell>
          <cell r="P14">
            <v>303.4592592644002</v>
          </cell>
          <cell r="R14">
            <v>1770.9692592644003</v>
          </cell>
          <cell r="BA14">
            <v>-56.978615107446615</v>
          </cell>
          <cell r="BB14">
            <v>13.898867743131163</v>
          </cell>
          <cell r="BD14">
            <v>7.5187969924812137</v>
          </cell>
        </row>
        <row r="15">
          <cell r="A15">
            <v>1991</v>
          </cell>
          <cell r="J15">
            <v>120.6538494893847</v>
          </cell>
          <cell r="L15">
            <v>725.1868494893846</v>
          </cell>
          <cell r="N15">
            <v>807.06600000000003</v>
          </cell>
          <cell r="P15">
            <v>256.87115709626863</v>
          </cell>
          <cell r="R15">
            <v>1668.4701570962686</v>
          </cell>
          <cell r="BA15">
            <v>24.927672262395117</v>
          </cell>
          <cell r="BB15">
            <v>7.6564829809751132</v>
          </cell>
          <cell r="BD15">
            <v>10.489510489510479</v>
          </cell>
        </row>
        <row r="16">
          <cell r="A16">
            <v>1992</v>
          </cell>
          <cell r="J16">
            <v>153.34673028411885</v>
          </cell>
          <cell r="L16">
            <v>916.9547302841188</v>
          </cell>
          <cell r="N16">
            <v>628.05399999999997</v>
          </cell>
          <cell r="P16">
            <v>301.91314871596035</v>
          </cell>
          <cell r="R16">
            <v>1693.5751487159605</v>
          </cell>
          <cell r="BA16">
            <v>-50.226553849478293</v>
          </cell>
          <cell r="BB16">
            <v>7.2473870580247421</v>
          </cell>
          <cell r="BD16">
            <v>-20.253164556962023</v>
          </cell>
        </row>
        <row r="17">
          <cell r="A17">
            <v>1993</v>
          </cell>
          <cell r="J17">
            <v>181.17773923059804</v>
          </cell>
          <cell r="L17">
            <v>1007.737739230598</v>
          </cell>
          <cell r="N17">
            <v>486.16200000000003</v>
          </cell>
          <cell r="P17">
            <v>337.28800202047995</v>
          </cell>
          <cell r="R17">
            <v>1650.01000202048</v>
          </cell>
          <cell r="BA17">
            <v>58.514763314368089</v>
          </cell>
          <cell r="BB17">
            <v>8.5947241922106912</v>
          </cell>
          <cell r="BD17">
            <v>21.42857142857142</v>
          </cell>
        </row>
        <row r="18">
          <cell r="A18">
            <v>1994</v>
          </cell>
          <cell r="J18">
            <v>220.29274890845522</v>
          </cell>
          <cell r="L18">
            <v>1021.9837489084551</v>
          </cell>
          <cell r="N18">
            <v>485.24800000000005</v>
          </cell>
          <cell r="P18">
            <v>299.68985617848608</v>
          </cell>
          <cell r="R18">
            <v>1586.6288561784861</v>
          </cell>
          <cell r="BA18">
            <v>-23.602302721374812</v>
          </cell>
          <cell r="BB18">
            <v>0.59494925664003517</v>
          </cell>
          <cell r="BD18">
            <v>-22.875816993464049</v>
          </cell>
        </row>
        <row r="19">
          <cell r="A19">
            <v>1995</v>
          </cell>
          <cell r="J19">
            <v>198.1412175278017</v>
          </cell>
          <cell r="L19">
            <v>933.36321752780168</v>
          </cell>
          <cell r="N19">
            <v>543.48300000000006</v>
          </cell>
          <cell r="P19">
            <v>314.37390314186217</v>
          </cell>
          <cell r="R19">
            <v>1593.0789031418622</v>
          </cell>
          <cell r="BA19">
            <v>-1.4499157821560305</v>
          </cell>
          <cell r="BB19">
            <v>2.1975425108225011</v>
          </cell>
          <cell r="BD19">
            <v>12.711864406779672</v>
          </cell>
        </row>
        <row r="20">
          <cell r="A20">
            <v>1996</v>
          </cell>
          <cell r="J20">
            <v>198.88350318544246</v>
          </cell>
          <cell r="L20">
            <v>747.49650318544252</v>
          </cell>
          <cell r="N20">
            <v>556.64800000000002</v>
          </cell>
          <cell r="P20">
            <v>242.60689534591467</v>
          </cell>
          <cell r="R20">
            <v>1347.8678953459148</v>
          </cell>
          <cell r="BA20">
            <v>-12.484422068332268</v>
          </cell>
          <cell r="BB20">
            <v>5.2241750470946329</v>
          </cell>
          <cell r="BD20">
            <v>-4.5112781954887211</v>
          </cell>
        </row>
        <row r="21">
          <cell r="A21">
            <v>1997</v>
          </cell>
          <cell r="J21">
            <v>357.32755347036539</v>
          </cell>
          <cell r="L21">
            <v>846.39455347036539</v>
          </cell>
          <cell r="N21">
            <v>686.98699999999997</v>
          </cell>
          <cell r="P21">
            <v>232.35528287831221</v>
          </cell>
          <cell r="R21">
            <v>1408.4092828783123</v>
          </cell>
          <cell r="BA21">
            <v>-14.618690740894358</v>
          </cell>
          <cell r="BB21">
            <v>11.062465936679388</v>
          </cell>
          <cell r="BD21">
            <v>-53.543307086614163</v>
          </cell>
        </row>
        <row r="22">
          <cell r="A22">
            <v>1998</v>
          </cell>
          <cell r="J22">
            <v>328.94913670142353</v>
          </cell>
          <cell r="L22">
            <v>738.10313670142352</v>
          </cell>
          <cell r="N22">
            <v>646.77499999999998</v>
          </cell>
          <cell r="P22">
            <v>255.41999359475165</v>
          </cell>
          <cell r="R22">
            <v>1311.3489935947516</v>
          </cell>
          <cell r="BA22">
            <v>-123.92099685381675</v>
          </cell>
          <cell r="BB22">
            <v>2.8138850038283607</v>
          </cell>
          <cell r="BD22">
            <v>-83.050847457627114</v>
          </cell>
        </row>
        <row r="23">
          <cell r="A23">
            <v>1999</v>
          </cell>
          <cell r="J23">
            <v>364.42234345051094</v>
          </cell>
          <cell r="L23">
            <v>873.78834345051087</v>
          </cell>
          <cell r="N23">
            <v>627.66300000000001</v>
          </cell>
          <cell r="P23">
            <v>287.43196395392135</v>
          </cell>
          <cell r="R23">
            <v>1424.4609639539212</v>
          </cell>
          <cell r="BA23">
            <v>-88.972584649580469</v>
          </cell>
          <cell r="BB23">
            <v>8.7268924921573898E-2</v>
          </cell>
          <cell r="BD23">
            <v>580</v>
          </cell>
        </row>
        <row r="24">
          <cell r="A24">
            <v>2000</v>
          </cell>
          <cell r="J24">
            <v>377.76698894748779</v>
          </cell>
          <cell r="L24">
            <v>1091.8689889474879</v>
          </cell>
          <cell r="N24">
            <v>436.32799999999997</v>
          </cell>
          <cell r="P24">
            <v>442.8915654802455</v>
          </cell>
          <cell r="R24">
            <v>1593.3215654802457</v>
          </cell>
          <cell r="BA24">
            <v>-4030.0009665590524</v>
          </cell>
          <cell r="BB24">
            <v>7.1212149138590348</v>
          </cell>
          <cell r="BD24">
            <v>17.647058823529417</v>
          </cell>
        </row>
        <row r="25">
          <cell r="A25">
            <v>2001</v>
          </cell>
          <cell r="J25">
            <v>250.69787964681399</v>
          </cell>
          <cell r="L25">
            <v>714.247879646814</v>
          </cell>
          <cell r="N25">
            <v>460.399</v>
          </cell>
          <cell r="P25">
            <v>328.66268289161491</v>
          </cell>
          <cell r="R25">
            <v>1252.6116828916147</v>
          </cell>
          <cell r="BA25">
            <v>-68.61645364413377</v>
          </cell>
          <cell r="BB25">
            <v>0.56101153718765318</v>
          </cell>
          <cell r="BD25">
            <v>37.5</v>
          </cell>
        </row>
        <row r="26">
          <cell r="A26">
            <v>2002</v>
          </cell>
          <cell r="J26">
            <v>377.46712230175967</v>
          </cell>
          <cell r="L26">
            <v>975.10612230175957</v>
          </cell>
          <cell r="N26">
            <v>464.65200000000004</v>
          </cell>
          <cell r="P26">
            <v>307.51547255880831</v>
          </cell>
          <cell r="R26">
            <v>1369.8064725588083</v>
          </cell>
          <cell r="BA26">
            <v>611.25488565899673</v>
          </cell>
          <cell r="BB26">
            <v>0.88309274423917827</v>
          </cell>
          <cell r="BD26">
            <v>-27.27272727272727</v>
          </cell>
        </row>
        <row r="27">
          <cell r="A27">
            <v>2003</v>
          </cell>
          <cell r="L27">
            <v>1134.101246939967</v>
          </cell>
          <cell r="N27">
            <v>519.29200000000003</v>
          </cell>
        </row>
      </sheetData>
      <sheetData sheetId="8">
        <row r="7">
          <cell r="B7">
            <v>19608.507000000001</v>
          </cell>
        </row>
      </sheetData>
      <sheetData sheetId="9"/>
      <sheetData sheetId="10"/>
      <sheetData sheetId="11">
        <row r="20">
          <cell r="C20">
            <v>5.1967035225194191</v>
          </cell>
        </row>
      </sheetData>
      <sheetData sheetId="12"/>
      <sheetData sheetId="13"/>
      <sheetData sheetId="14"/>
      <sheetData sheetId="15"/>
      <sheetData sheetId="16"/>
      <sheetData sheetId="17">
        <row r="27">
          <cell r="B27">
            <v>-363</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sheetData sheetId="4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 february 11"/>
      <sheetName val="Indust Tab"/>
      <sheetName val="tables"/>
      <sheetName val="PCE"/>
      <sheetName val="hhq sa"/>
      <sheetName val="hhq data sa"/>
      <sheetName val="HH data -current"/>
      <sheetName val="Bunnings"/>
      <sheetName val="OtherGoods Ann"/>
      <sheetName val="SA other goods Qtr"/>
      <sheetName val="OtherGoods Qtr"/>
      <sheetName val="OtherGoods Qtr - Current"/>
      <sheetName val="HH Data"/>
      <sheetName val="orig hhq"/>
      <sheetName val="fuel "/>
      <sheetName val="RETAIL VALUE ADDED"/>
      <sheetName val="EO Tabl Frank"/>
      <sheetName val="EO Tabl feb07"/>
      <sheetName val="PCE Key Indicators"/>
      <sheetName val="Wine Sales"/>
      <sheetName val="EOtablNov07"/>
      <sheetName val="RETAIL TURNOVER CHARTS"/>
      <sheetName val="retail defl"/>
      <sheetName val="EO tab1a"/>
      <sheetName val="EO tab2"/>
      <sheetName val="EO tab1"/>
      <sheetName val="calcs don't delete"/>
      <sheetName val="MV sales check + chart"/>
      <sheetName val="pce flowch"/>
      <sheetName val="hhq table"/>
      <sheetName val="Catering Indicators"/>
      <sheetName val="EO dec 05"/>
      <sheetName val="Chart3"/>
      <sheetName val="Chart3 (2)"/>
      <sheetName val="HFCE Charts"/>
      <sheetName val="Chart1"/>
      <sheetName val="Chart2"/>
      <sheetName val="RETAIL TURNOVER EST CHARTS"/>
      <sheetName val="CHARTS"/>
      <sheetName val="LongTerm"/>
      <sheetName val="EO tab1 (2)"/>
      <sheetName val="REALPCE"/>
      <sheetName val="Alcoholic Beverages Qtr"/>
      <sheetName val="Alcoholic Beverages Ann"/>
      <sheetName val="% of TOT"/>
      <sheetName val="CONTRIBUTION"/>
      <sheetName val="DATA"/>
      <sheetName val="LTFcharts"/>
      <sheetName val="IPDs"/>
      <sheetName val="CurrP"/>
      <sheetName val="OthHholdDurabl"/>
      <sheetName val="Chart4"/>
      <sheetName val="Retail Trade"/>
      <sheetName val="EO february 06"/>
      <sheetName val="CONANN"/>
      <sheetName val="ORIGCURQTR"/>
      <sheetName val="ORIGCONQTR"/>
      <sheetName val="SACONQTR"/>
    </sheetNames>
    <sheetDataSet>
      <sheetData sheetId="0"/>
      <sheetData sheetId="1">
        <row r="12">
          <cell r="G12">
            <v>-0.70360598065083435</v>
          </cell>
        </row>
      </sheetData>
      <sheetData sheetId="2" refreshError="1"/>
      <sheetData sheetId="3" refreshError="1"/>
      <sheetData sheetId="4">
        <row r="16">
          <cell r="AR16">
            <v>3.4206471494607094</v>
          </cell>
        </row>
      </sheetData>
      <sheetData sheetId="5"/>
      <sheetData sheetId="6">
        <row r="11">
          <cell r="B11">
            <v>2633</v>
          </cell>
        </row>
      </sheetData>
      <sheetData sheetId="7">
        <row r="6">
          <cell r="W6" t="str">
            <v>OTHER GOODS</v>
          </cell>
        </row>
      </sheetData>
      <sheetData sheetId="8">
        <row r="11">
          <cell r="B11">
            <v>2633</v>
          </cell>
        </row>
      </sheetData>
      <sheetData sheetId="9">
        <row r="6">
          <cell r="W6" t="str">
            <v>OTHER GOODS</v>
          </cell>
        </row>
      </sheetData>
      <sheetData sheetId="10">
        <row r="13">
          <cell r="C13">
            <v>570</v>
          </cell>
        </row>
      </sheetData>
      <sheetData sheetId="11">
        <row r="13">
          <cell r="BA13">
            <v>2155</v>
          </cell>
        </row>
      </sheetData>
      <sheetData sheetId="12">
        <row r="13">
          <cell r="W13">
            <v>4754</v>
          </cell>
        </row>
      </sheetData>
      <sheetData sheetId="13">
        <row r="9">
          <cell r="C9">
            <v>10890</v>
          </cell>
        </row>
      </sheetData>
      <sheetData sheetId="14">
        <row r="201">
          <cell r="V201">
            <v>168035</v>
          </cell>
        </row>
      </sheetData>
      <sheetData sheetId="15">
        <row r="52">
          <cell r="C52">
            <v>2.9094576029275454</v>
          </cell>
        </row>
      </sheetData>
      <sheetData sheetId="16"/>
      <sheetData sheetId="17">
        <row r="52">
          <cell r="C52">
            <v>2.9094576029275454</v>
          </cell>
        </row>
      </sheetData>
      <sheetData sheetId="18"/>
      <sheetData sheetId="19"/>
      <sheetData sheetId="20"/>
      <sheetData sheetId="21"/>
      <sheetData sheetId="22"/>
      <sheetData sheetId="23"/>
      <sheetData sheetId="24"/>
      <sheetData sheetId="25"/>
      <sheetData sheetId="26"/>
      <sheetData sheetId="27" refreshError="1"/>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sheetData sheetId="54"/>
      <sheetData sheetId="55">
        <row r="38">
          <cell r="BW38">
            <v>468702</v>
          </cell>
        </row>
      </sheetData>
      <sheetData sheetId="56"/>
      <sheetData sheetId="57"/>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WE x State x Industry"/>
      <sheetName val="AWE x State x Industry (2)"/>
      <sheetName val="AWOTE Chart Data"/>
      <sheetName val="Wage Aggrements"/>
      <sheetName val="Coll. Aggree x Sector"/>
      <sheetName val="WagesbySegment"/>
      <sheetName val="AWOTE Table"/>
      <sheetName val="LPI Table"/>
      <sheetName val="EGW Emp. Table"/>
      <sheetName val="AWOTE Males x State"/>
      <sheetName val="AWOTE Persons x State"/>
      <sheetName val="Labour Price Inflation "/>
    </sheetNames>
    <sheetDataSet>
      <sheetData sheetId="0"/>
      <sheetData sheetId="1"/>
      <sheetData sheetId="2"/>
      <sheetData sheetId="3"/>
      <sheetData sheetId="4"/>
      <sheetData sheetId="5"/>
      <sheetData sheetId="6">
        <row r="1">
          <cell r="A1" t="str">
            <v>Table 2.1</v>
          </cell>
        </row>
        <row r="2">
          <cell r="A2" t="str">
            <v>AWOTE - Electricity, Gas and Water Supply - Persons v Males</v>
          </cell>
        </row>
        <row r="3">
          <cell r="A3" t="str">
            <v>(Year Average Growth)</v>
          </cell>
        </row>
        <row r="5">
          <cell r="A5" t="str">
            <v>Year Ended May</v>
          </cell>
          <cell r="B5" t="str">
            <v>Average Weekly</v>
          </cell>
          <cell r="E5" t="str">
            <v>Average Weekly</v>
          </cell>
          <cell r="H5" t="str">
            <v>Difference in</v>
          </cell>
        </row>
        <row r="6">
          <cell r="B6" t="str">
            <v>Ordinary Time Earnings(1)</v>
          </cell>
          <cell r="E6" t="str">
            <v>Ordinary Time Earnings(1)</v>
          </cell>
          <cell r="H6" t="str">
            <v>Growth Rates</v>
          </cell>
        </row>
        <row r="7">
          <cell r="B7" t="str">
            <v>Males</v>
          </cell>
          <cell r="E7" t="str">
            <v>Persons</v>
          </cell>
          <cell r="H7" t="str">
            <v>Persons - Males</v>
          </cell>
        </row>
        <row r="8">
          <cell r="B8" t="str">
            <v>$</v>
          </cell>
          <cell r="C8" t="str">
            <v>%CH</v>
          </cell>
          <cell r="E8" t="str">
            <v>$</v>
          </cell>
          <cell r="F8" t="str">
            <v>%CH</v>
          </cell>
          <cell r="H8" t="str">
            <v>%CH</v>
          </cell>
        </row>
        <row r="10">
          <cell r="A10">
            <v>1985</v>
          </cell>
          <cell r="B10">
            <v>424.27499999999998</v>
          </cell>
          <cell r="E10">
            <v>417.875</v>
          </cell>
        </row>
        <row r="11">
          <cell r="A11">
            <v>1986</v>
          </cell>
          <cell r="B11">
            <v>440.9</v>
          </cell>
          <cell r="C11">
            <v>3.9184491190854991</v>
          </cell>
          <cell r="E11">
            <v>434.125</v>
          </cell>
          <cell r="F11">
            <v>3.8887227041579422</v>
          </cell>
          <cell r="H11">
            <v>-2.9726414927556899E-2</v>
          </cell>
        </row>
        <row r="12">
          <cell r="A12">
            <v>1987</v>
          </cell>
          <cell r="B12">
            <v>471.97500000000002</v>
          </cell>
          <cell r="C12">
            <v>7.0480834656384772</v>
          </cell>
          <cell r="E12">
            <v>464.1</v>
          </cell>
          <cell r="F12">
            <v>6.9046933486898983</v>
          </cell>
          <cell r="H12">
            <v>-0.14339011694857895</v>
          </cell>
        </row>
        <row r="14">
          <cell r="A14">
            <v>1988</v>
          </cell>
          <cell r="B14">
            <v>490.85</v>
          </cell>
          <cell r="C14">
            <v>3.9991524974839767</v>
          </cell>
          <cell r="E14">
            <v>482.4</v>
          </cell>
          <cell r="F14">
            <v>3.9431157078215802</v>
          </cell>
          <cell r="H14">
            <v>-5.6036789662396558E-2</v>
          </cell>
        </row>
        <row r="15">
          <cell r="A15">
            <v>1989</v>
          </cell>
          <cell r="B15">
            <v>521.9</v>
          </cell>
          <cell r="C15">
            <v>6.3257614342467052</v>
          </cell>
          <cell r="E15">
            <v>513.35</v>
          </cell>
          <cell r="F15">
            <v>6.4158374792703246</v>
          </cell>
          <cell r="H15">
            <v>9.0076045023619322E-2</v>
          </cell>
        </row>
        <row r="16">
          <cell r="A16">
            <v>1990</v>
          </cell>
          <cell r="B16">
            <v>569.59999999999991</v>
          </cell>
          <cell r="C16">
            <v>9.1396819314044695</v>
          </cell>
          <cell r="E16">
            <v>559.20000000000005</v>
          </cell>
          <cell r="F16">
            <v>8.9315281971364602</v>
          </cell>
          <cell r="H16">
            <v>-0.20815373426800932</v>
          </cell>
        </row>
        <row r="17">
          <cell r="A17">
            <v>1991</v>
          </cell>
          <cell r="B17">
            <v>595.70000000000005</v>
          </cell>
          <cell r="C17">
            <v>4.5821629213483392</v>
          </cell>
          <cell r="E17">
            <v>585.22500000000002</v>
          </cell>
          <cell r="F17">
            <v>4.6539699570815403</v>
          </cell>
          <cell r="H17">
            <v>7.1807035733201019E-2</v>
          </cell>
        </row>
        <row r="18">
          <cell r="A18">
            <v>1992</v>
          </cell>
          <cell r="B18">
            <v>633.25</v>
          </cell>
          <cell r="C18">
            <v>6.3035084774215129</v>
          </cell>
          <cell r="E18">
            <v>620.44999999999993</v>
          </cell>
          <cell r="F18">
            <v>6.0190525011747464</v>
          </cell>
          <cell r="H18">
            <v>-0.28445597624676644</v>
          </cell>
        </row>
        <row r="20">
          <cell r="A20">
            <v>1993</v>
          </cell>
          <cell r="B20">
            <v>648.47499999999991</v>
          </cell>
          <cell r="C20">
            <v>2.4042637189103684</v>
          </cell>
          <cell r="E20">
            <v>638.27499999999986</v>
          </cell>
          <cell r="F20">
            <v>2.8729148198887797</v>
          </cell>
          <cell r="H20">
            <v>0.46865110097841134</v>
          </cell>
        </row>
        <row r="21">
          <cell r="A21">
            <v>1994</v>
          </cell>
          <cell r="B21">
            <v>669.35</v>
          </cell>
          <cell r="C21">
            <v>3.2190909441381885</v>
          </cell>
          <cell r="E21">
            <v>657.92499999999995</v>
          </cell>
          <cell r="F21">
            <v>3.0786103168697028</v>
          </cell>
          <cell r="H21">
            <v>-0.14048062726848576</v>
          </cell>
        </row>
        <row r="22">
          <cell r="A22">
            <v>1995</v>
          </cell>
          <cell r="B22">
            <v>690.15000000000009</v>
          </cell>
          <cell r="C22">
            <v>3.1074923433181545</v>
          </cell>
          <cell r="E22">
            <v>679.3</v>
          </cell>
          <cell r="F22">
            <v>3.2488505528745679</v>
          </cell>
          <cell r="H22">
            <v>0.14135820955641343</v>
          </cell>
        </row>
        <row r="23">
          <cell r="A23">
            <v>1996</v>
          </cell>
          <cell r="B23">
            <v>738.40000000000009</v>
          </cell>
          <cell r="C23">
            <v>6.9912337897558494</v>
          </cell>
          <cell r="E23">
            <v>725</v>
          </cell>
          <cell r="F23">
            <v>6.7275136169586407</v>
          </cell>
          <cell r="H23">
            <v>-0.26372017279720872</v>
          </cell>
        </row>
        <row r="24">
          <cell r="A24">
            <v>1997</v>
          </cell>
          <cell r="B24">
            <v>789.05</v>
          </cell>
          <cell r="C24">
            <v>6.8594257854821041</v>
          </cell>
          <cell r="E24">
            <v>774.84999999999991</v>
          </cell>
          <cell r="F24">
            <v>6.875862068965505</v>
          </cell>
          <cell r="H24">
            <v>1.6436283483400871E-2</v>
          </cell>
        </row>
        <row r="26">
          <cell r="A26">
            <v>1998</v>
          </cell>
          <cell r="B26">
            <v>853.65000000000009</v>
          </cell>
          <cell r="C26">
            <v>8.1870603890754889</v>
          </cell>
          <cell r="E26">
            <v>835.375</v>
          </cell>
          <cell r="F26">
            <v>7.811189262437904</v>
          </cell>
          <cell r="H26">
            <v>-0.37587112663758493</v>
          </cell>
        </row>
        <row r="27">
          <cell r="A27">
            <v>1999</v>
          </cell>
          <cell r="B27">
            <v>888.1</v>
          </cell>
          <cell r="C27">
            <v>4.0356117846892667</v>
          </cell>
          <cell r="E27">
            <v>872.82499999999993</v>
          </cell>
          <cell r="F27">
            <v>4.4830166093071888</v>
          </cell>
          <cell r="H27">
            <v>0.44740482461792208</v>
          </cell>
        </row>
        <row r="28">
          <cell r="A28">
            <v>2000</v>
          </cell>
          <cell r="B28">
            <v>951.92499999999995</v>
          </cell>
          <cell r="C28">
            <v>7.1866906879855792</v>
          </cell>
          <cell r="E28">
            <v>931.45</v>
          </cell>
          <cell r="F28">
            <v>6.7166957866697352</v>
          </cell>
          <cell r="H28">
            <v>-0.46999490131584398</v>
          </cell>
        </row>
        <row r="29">
          <cell r="A29">
            <v>2001</v>
          </cell>
          <cell r="B29">
            <v>1019.25</v>
          </cell>
          <cell r="C29">
            <v>7.0725109646243194</v>
          </cell>
          <cell r="E29">
            <v>994.1</v>
          </cell>
          <cell r="F29">
            <v>6.7260722529389643</v>
          </cell>
          <cell r="H29">
            <v>-0.34643871168535512</v>
          </cell>
        </row>
        <row r="30">
          <cell r="A30">
            <v>2002</v>
          </cell>
          <cell r="B30">
            <v>1098.75</v>
          </cell>
          <cell r="C30">
            <v>7.7998528329654153</v>
          </cell>
          <cell r="E30">
            <v>1072.1500000000001</v>
          </cell>
          <cell r="F30">
            <v>7.8513228045468333</v>
          </cell>
          <cell r="H30">
            <v>5.1469971581417973E-2</v>
          </cell>
        </row>
        <row r="32">
          <cell r="A32">
            <v>2003</v>
          </cell>
          <cell r="B32">
            <v>1135.0500000000002</v>
          </cell>
          <cell r="C32">
            <v>3.3037542662116208</v>
          </cell>
          <cell r="E32">
            <v>1104.325</v>
          </cell>
          <cell r="F32">
            <v>3.0009793405773402</v>
          </cell>
          <cell r="H32">
            <v>-0.30277492563428066</v>
          </cell>
        </row>
        <row r="33">
          <cell r="A33">
            <v>2004</v>
          </cell>
          <cell r="B33">
            <v>1218.5999999999999</v>
          </cell>
          <cell r="C33">
            <v>7.3609092110479466</v>
          </cell>
          <cell r="E33">
            <v>1178.875</v>
          </cell>
          <cell r="F33">
            <v>6.7507300839879525</v>
          </cell>
          <cell r="H33">
            <v>-0.61017912705999411</v>
          </cell>
        </row>
        <row r="34">
          <cell r="A34">
            <v>2005</v>
          </cell>
          <cell r="B34">
            <v>1266.5999999999999</v>
          </cell>
          <cell r="C34">
            <v>3.9389463318562288</v>
          </cell>
          <cell r="E34">
            <v>1221.125</v>
          </cell>
          <cell r="F34">
            <v>3.583925352560704</v>
          </cell>
          <cell r="H34">
            <v>-0.35502097929552479</v>
          </cell>
        </row>
        <row r="35">
          <cell r="A35" t="str">
            <v>2006</v>
          </cell>
          <cell r="B35">
            <v>1285.75</v>
          </cell>
          <cell r="C35">
            <v>1.511921680088433</v>
          </cell>
          <cell r="E35">
            <v>1245.4499999999998</v>
          </cell>
          <cell r="F35">
            <v>1.9920155594226487</v>
          </cell>
          <cell r="H35">
            <v>0.48009387933421577</v>
          </cell>
        </row>
        <row r="36">
          <cell r="A36">
            <v>2007</v>
          </cell>
          <cell r="B36">
            <v>1332.2750000000001</v>
          </cell>
          <cell r="C36">
            <v>3.6185105969278704</v>
          </cell>
          <cell r="E36">
            <v>1291.2</v>
          </cell>
          <cell r="F36">
            <v>3.6733710706973572</v>
          </cell>
          <cell r="H36">
            <v>5.4860473769486884E-2</v>
          </cell>
        </row>
        <row r="38">
          <cell r="A38" t="str">
            <v>Forecasts</v>
          </cell>
        </row>
        <row r="40">
          <cell r="A40">
            <v>2008</v>
          </cell>
          <cell r="B40">
            <v>1398.8887500000001</v>
          </cell>
          <cell r="C40">
            <v>5</v>
          </cell>
          <cell r="E40">
            <v>1355.7600000000002</v>
          </cell>
          <cell r="F40">
            <v>5</v>
          </cell>
          <cell r="H40">
            <v>0</v>
          </cell>
        </row>
        <row r="41">
          <cell r="A41">
            <v>2009</v>
          </cell>
          <cell r="B41">
            <v>1477.2265200000002</v>
          </cell>
          <cell r="C41">
            <v>5.6</v>
          </cell>
          <cell r="E41">
            <v>1431.6825600000002</v>
          </cell>
          <cell r="F41">
            <v>5.6</v>
          </cell>
          <cell r="H41">
            <v>0</v>
          </cell>
        </row>
        <row r="42">
          <cell r="A42">
            <v>2010</v>
          </cell>
          <cell r="B42">
            <v>1555.5195255600001</v>
          </cell>
          <cell r="C42">
            <v>5.3</v>
          </cell>
          <cell r="E42">
            <v>1507.5617356800001</v>
          </cell>
          <cell r="F42">
            <v>5.3</v>
          </cell>
          <cell r="H42">
            <v>0</v>
          </cell>
        </row>
        <row r="43">
          <cell r="A43">
            <v>2011</v>
          </cell>
          <cell r="B43">
            <v>1650.40621661916</v>
          </cell>
          <cell r="C43">
            <v>6.1</v>
          </cell>
          <cell r="E43">
            <v>1599.52300155648</v>
          </cell>
          <cell r="F43">
            <v>6.1</v>
          </cell>
          <cell r="H43">
            <v>0</v>
          </cell>
        </row>
        <row r="44">
          <cell r="A44">
            <v>2012</v>
          </cell>
          <cell r="B44">
            <v>1747.7801833996907</v>
          </cell>
          <cell r="C44">
            <v>5.9</v>
          </cell>
          <cell r="E44">
            <v>1693.8948586483123</v>
          </cell>
          <cell r="F44">
            <v>5.9</v>
          </cell>
          <cell r="H44">
            <v>0</v>
          </cell>
        </row>
        <row r="45">
          <cell r="A45">
            <v>2013</v>
          </cell>
          <cell r="B45">
            <v>1849.1514340368728</v>
          </cell>
          <cell r="C45">
            <v>5.8</v>
          </cell>
          <cell r="E45">
            <v>1792.1407604499145</v>
          </cell>
          <cell r="F45">
            <v>5.8</v>
          </cell>
          <cell r="H45">
            <v>0</v>
          </cell>
        </row>
        <row r="47">
          <cell r="A47" t="str">
            <v>Compound Annual Growth Rates</v>
          </cell>
          <cell r="H47" t="str">
            <v>Average</v>
          </cell>
        </row>
        <row r="49">
          <cell r="A49" t="str">
            <v>1985-2007</v>
          </cell>
          <cell r="B49">
            <v>5.3388261304894158</v>
          </cell>
          <cell r="E49">
            <v>5.261686499515017</v>
          </cell>
          <cell r="H49">
            <v>-8.0185717257704431E-2</v>
          </cell>
        </row>
        <row r="50">
          <cell r="A50" t="str">
            <v>1985-90</v>
          </cell>
          <cell r="B50">
            <v>6.0680312011125226</v>
          </cell>
          <cell r="E50">
            <v>5.9995824786828189</v>
          </cell>
          <cell r="H50">
            <v>-6.944620215658448E-2</v>
          </cell>
        </row>
        <row r="51">
          <cell r="A51" t="str">
            <v>1990-00</v>
          </cell>
          <cell r="B51">
            <v>5.2696733195492396</v>
          </cell>
          <cell r="E51">
            <v>5.2347656922779429</v>
          </cell>
          <cell r="H51">
            <v>-3.8886534989654109E-2</v>
          </cell>
        </row>
        <row r="53">
          <cell r="A53" t="str">
            <v>1992-97</v>
          </cell>
          <cell r="B53">
            <v>4.4974914914840403</v>
          </cell>
          <cell r="E53">
            <v>4.5447358639671087</v>
          </cell>
          <cell r="H53">
            <v>4.4448958790506234E-2</v>
          </cell>
        </row>
        <row r="54">
          <cell r="A54" t="str">
            <v>1997-2002</v>
          </cell>
          <cell r="B54">
            <v>6.8461487662960563</v>
          </cell>
          <cell r="E54">
            <v>6.7106050854039756</v>
          </cell>
          <cell r="H54">
            <v>-0.13868598868788878</v>
          </cell>
        </row>
        <row r="55">
          <cell r="A55" t="str">
            <v>2002-07</v>
          </cell>
          <cell r="B55">
            <v>3.9295383270665729</v>
          </cell>
          <cell r="E55">
            <v>3.7881076215491527</v>
          </cell>
          <cell r="H55">
            <v>-0.14660413577721937</v>
          </cell>
        </row>
        <row r="57">
          <cell r="A57" t="str">
            <v>Forecasts</v>
          </cell>
        </row>
      </sheetData>
      <sheetData sheetId="7"/>
      <sheetData sheetId="8"/>
      <sheetData sheetId="9"/>
      <sheetData sheetId="10"/>
      <sheetData sheetId="1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ges"/>
      <sheetName val="Productivity"/>
      <sheetName val="Exchange Rates"/>
      <sheetName val="Int Rates"/>
      <sheetName val="INTNL"/>
      <sheetName val="LongTerm"/>
      <sheetName val="Labourcost"/>
      <sheetName val="EO Aug09"/>
      <sheetName val="Wages Definitions"/>
      <sheetName val="LTF Tables 1"/>
      <sheetName val="LTF Tables 2"/>
      <sheetName val="LTF Tables 3"/>
      <sheetName val="EO Table"/>
      <sheetName val="Chart6"/>
      <sheetName val="Chart7"/>
      <sheetName val="Chart5"/>
      <sheetName val="Chart3"/>
      <sheetName val="charts"/>
      <sheetName val="Chart2"/>
      <sheetName val="Conference Table"/>
      <sheetName val="Sheet1"/>
      <sheetName val="Inflation Table"/>
      <sheetName val="Chart1"/>
      <sheetName val="Australian Labour Market"/>
      <sheetName val="Chart - CPI"/>
      <sheetName val="Chart - Int"/>
      <sheetName val="Chart - Wage&amp;Price"/>
      <sheetName val="Chart - OvrseaComp3mo"/>
      <sheetName val="Chart - OvrseaComp10yr"/>
      <sheetName val="Int Rates - Lending &amp; Margin"/>
      <sheetName val="tables 3.1, 3.3, 3.5 &amp; 3.6"/>
      <sheetName val="tables 2.1, 2.3, 2.5 &amp; 2.6"/>
      <sheetName val="Sheet2"/>
      <sheetName val="Chart4"/>
      <sheetName val="INFLN5"/>
      <sheetName val="tables 2.1 &amp; 2.4-2.6"/>
      <sheetName val="AWE Summary"/>
      <sheetName val="INTEREST RATES AUS"/>
      <sheetName val="CPSU - chart"/>
      <sheetName val="CPSU - data"/>
    </sheetNames>
    <sheetDataSet>
      <sheetData sheetId="0">
        <row r="5">
          <cell r="B5" t="str">
            <v>QTR</v>
          </cell>
        </row>
      </sheetData>
      <sheetData sheetId="1">
        <row r="9">
          <cell r="J9">
            <v>47.8</v>
          </cell>
        </row>
      </sheetData>
      <sheetData sheetId="2" refreshError="1"/>
      <sheetData sheetId="3">
        <row r="1">
          <cell r="AH1">
            <v>6.6300000000000008</v>
          </cell>
        </row>
      </sheetData>
      <sheetData sheetId="4"/>
      <sheetData sheetId="5">
        <row r="27">
          <cell r="G27">
            <v>2.6248818181775713</v>
          </cell>
        </row>
      </sheetData>
      <sheetData sheetId="6"/>
      <sheetData sheetId="7"/>
      <sheetData sheetId="8"/>
      <sheetData sheetId="9">
        <row r="2">
          <cell r="A2" t="str">
            <v>Wages and Prices</v>
          </cell>
        </row>
      </sheetData>
      <sheetData sheetId="10"/>
      <sheetData sheetId="11"/>
      <sheetData sheetId="12"/>
      <sheetData sheetId="13" refreshError="1"/>
      <sheetData sheetId="14" refreshError="1"/>
      <sheetData sheetId="15" refreshError="1"/>
      <sheetData sheetId="16" refreshError="1"/>
      <sheetData sheetId="17"/>
      <sheetData sheetId="18" refreshError="1"/>
      <sheetData sheetId="19"/>
      <sheetData sheetId="20"/>
      <sheetData sheetId="21"/>
      <sheetData sheetId="22" refreshError="1"/>
      <sheetData sheetId="23"/>
      <sheetData sheetId="24"/>
      <sheetData sheetId="25"/>
      <sheetData sheetId="26"/>
      <sheetData sheetId="27"/>
      <sheetData sheetId="28"/>
      <sheetData sheetId="29"/>
      <sheetData sheetId="30" refreshError="1"/>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 Eng. Constn"/>
      <sheetName val="SA Population"/>
      <sheetName val="SA - Non-Res"/>
      <sheetName val="SA Stock Deficiency"/>
    </sheetNames>
    <sheetDataSet>
      <sheetData sheetId="0" refreshError="1"/>
      <sheetData sheetId="1" refreshError="1"/>
      <sheetData sheetId="2"/>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Investments"/>
      <sheetName val="eo table"/>
      <sheetName val="data"/>
      <sheetName val="headings_ABS"/>
      <sheetName val="headings_ours"/>
      <sheetName val="Investment table"/>
      <sheetName val="StocksDec06"/>
      <sheetName val="Charts"/>
      <sheetName val="Chart1"/>
      <sheetName val="EOApr06"/>
      <sheetName val="IPDs"/>
      <sheetName val="Numbers for EO Chart"/>
      <sheetName val="other g"/>
      <sheetName val="household f&amp;e"/>
      <sheetName val="Chart2"/>
      <sheetName val="#REF"/>
      <sheetName val="RGDPQ"/>
      <sheetName val="Chart2 (2)"/>
      <sheetName val="Basic Economic Indicators"/>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oss Product"/>
      <sheetName val="Employment"/>
      <sheetName val="% Employment"/>
      <sheetName val="Productivity"/>
      <sheetName val="Raw Data"/>
      <sheetName val="IndustProdn"/>
      <sheetName val="Indexes"/>
      <sheetName val="EO Industry table"/>
      <sheetName val="EO Industry table (new)"/>
      <sheetName val="EO Industry table (new) (2)"/>
      <sheetName val="LTF 7.2"/>
      <sheetName val="Sheet3"/>
      <sheetName val="LTF 2009"/>
      <sheetName val="Empl Tab Feb'11"/>
      <sheetName val=" (2)"/>
      <sheetName val="Olex Table"/>
      <sheetName val="Employment Old"/>
      <sheetName val="Raw Data Old"/>
      <sheetName val="EO Jun 14"/>
      <sheetName val="LTF12"/>
      <sheetName val="EO Sep 12"/>
      <sheetName val="EO Jun 13"/>
      <sheetName val="EO Sep 13"/>
      <sheetName val="EO Mar 13"/>
      <sheetName val="EO Summary - for publication 1"/>
      <sheetName val="EO Summary - for publication 2"/>
      <sheetName val="EO Summary"/>
      <sheetName val="Indust Tab"/>
      <sheetName val="EO Tb1"/>
      <sheetName val="EO Tb2"/>
      <sheetName val="Sum. Table"/>
      <sheetName val="Sheet4"/>
      <sheetName val="LTF summary sheet"/>
      <sheetName val="Empl Tab Nov'10"/>
      <sheetName val="Employment NEW"/>
      <sheetName val="Raw Data NEW"/>
      <sheetName val="Sep07 EO"/>
      <sheetName val="Chart3"/>
      <sheetName val="Chart4"/>
      <sheetName val="Chart2"/>
      <sheetName val="Chart1 (2)"/>
      <sheetName val="Chart1"/>
      <sheetName val="Chart1 (3)"/>
      <sheetName val="Chart1 (4)"/>
      <sheetName val="EO Tb3"/>
      <sheetName val="Sheet2"/>
      <sheetName val="Sector Tables"/>
      <sheetName val="EO Tables"/>
      <sheetName val="Charts"/>
      <sheetName val="Sheet1"/>
      <sheetName val="GrwthR"/>
      <sheetName val="Tables"/>
      <sheetName val="not in july eo"/>
      <sheetName val="Tables (3)"/>
      <sheetName val="Employment (2)"/>
      <sheetName val="Sep07 EO (2)"/>
      <sheetName val="#REF"/>
      <sheetName val="June07 EO"/>
      <sheetName val="Dec05 EO"/>
      <sheetName val="Tables (4)"/>
      <sheetName val="SECTQ"/>
      <sheetName val="Chart5"/>
      <sheetName val="Raw Data (2)"/>
      <sheetName val="Sep09 EO"/>
      <sheetName val="EO Jun12"/>
      <sheetName val="Quaterly GVA"/>
      <sheetName val="EO Ind table,prospects"/>
    </sheetNames>
    <sheetDataSet>
      <sheetData sheetId="0">
        <row r="3">
          <cell r="A3" t="str">
            <v>GROSS VALUE ADDED  (2008/2009 Prices)</v>
          </cell>
        </row>
      </sheetData>
      <sheetData sheetId="1">
        <row r="1">
          <cell r="A1" t="str">
            <v>SECTQ.xls</v>
          </cell>
        </row>
      </sheetData>
      <sheetData sheetId="2">
        <row r="3">
          <cell r="D3">
            <v>1.9050042346561873E-2</v>
          </cell>
        </row>
      </sheetData>
      <sheetData sheetId="3">
        <row r="3">
          <cell r="I3">
            <v>41.952037757781127</v>
          </cell>
        </row>
      </sheetData>
      <sheetData sheetId="4">
        <row r="6">
          <cell r="I6">
            <v>1070.2192339999999</v>
          </cell>
        </row>
      </sheetData>
      <sheetData sheetId="5">
        <row r="3">
          <cell r="L3" t="str">
            <v>Employment</v>
          </cell>
        </row>
      </sheetData>
      <sheetData sheetId="6">
        <row r="4">
          <cell r="K4" t="str">
            <v>Change Feb'11/Feb'10</v>
          </cell>
        </row>
      </sheetData>
      <sheetData sheetId="7">
        <row r="3">
          <cell r="L3" t="str">
            <v>Output (real gross value added)</v>
          </cell>
        </row>
      </sheetData>
      <sheetData sheetId="8"/>
      <sheetData sheetId="9"/>
      <sheetData sheetId="10"/>
      <sheetData sheetId="11"/>
      <sheetData sheetId="12">
        <row r="3">
          <cell r="L3" t="str">
            <v xml:space="preserve">Short Term </v>
          </cell>
        </row>
      </sheetData>
      <sheetData sheetId="13">
        <row r="4">
          <cell r="K4" t="str">
            <v>Change Feb'11/Feb'10</v>
          </cell>
        </row>
      </sheetData>
      <sheetData sheetId="14">
        <row r="3">
          <cell r="I3" t="str">
            <v>S 86</v>
          </cell>
        </row>
      </sheetData>
      <sheetData sheetId="15">
        <row r="53">
          <cell r="I53">
            <v>4.7891566265060304</v>
          </cell>
        </row>
      </sheetData>
      <sheetData sheetId="16">
        <row r="3">
          <cell r="I3" t="str">
            <v>J90</v>
          </cell>
        </row>
      </sheetData>
      <sheetData sheetId="17">
        <row r="6">
          <cell r="I6">
            <v>1184.3535416</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sheetData sheetId="6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WE x state x ind"/>
      <sheetName val="AWE state summary"/>
      <sheetName val="LPI x state x constn"/>
      <sheetName val="Wage Aggrements"/>
      <sheetName val="WagesbySegment"/>
      <sheetName val="WagesbySegment (2)"/>
      <sheetName val="Summary Section 4"/>
      <sheetName val="WagesbySegment NSW"/>
      <sheetName val="WagesbySegment Jemena"/>
    </sheetNames>
    <sheetDataSet>
      <sheetData sheetId="0"/>
      <sheetData sheetId="1"/>
      <sheetData sheetId="2"/>
      <sheetData sheetId="3">
        <row r="88">
          <cell r="BQ88">
            <v>3.1</v>
          </cell>
        </row>
      </sheetData>
      <sheetData sheetId="4"/>
      <sheetData sheetId="5"/>
      <sheetData sheetId="6"/>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XP"/>
      <sheetName val="VEXP"/>
      <sheetName val="PEXP"/>
      <sheetName val="DATA"/>
      <sheetName val=" data(2)"/>
      <sheetName val="CONTRIB"/>
      <sheetName val="ltchartdata"/>
      <sheetName val="CHARTS"/>
      <sheetName val="eotable"/>
      <sheetName val="Table"/>
      <sheetName val="LTF Table 8.x"/>
      <sheetName val="LTF Table 6.1"/>
      <sheetName val="LTF TAB 1.1 &amp; 5.1"/>
      <sheetName val="LTF Table 1.2 &amp; 6.2"/>
      <sheetName val="oldLTF tables"/>
      <sheetName val="Chart1"/>
      <sheetName val="LTF TAB 1.1 &amp; 4.1"/>
      <sheetName val="LTF Table 1.2 5.2"/>
      <sheetName val="LTF Table 5.1"/>
      <sheetName val="TABLE3"/>
      <sheetName val="LTF Table 5.2"/>
      <sheetName val="TABLE1"/>
      <sheetName val="TABLE2"/>
      <sheetName val="F"/>
      <sheetName val="A"/>
      <sheetName val="Chart2"/>
      <sheetName val="Tables-SIP-03"/>
      <sheetName val="Rittal Tabl"/>
      <sheetName val="Table Eq,EC"/>
      <sheetName val="New Log charts"/>
      <sheetName val="Sheet1"/>
      <sheetName val="LTF 0.0"/>
      <sheetName val="LTF12 0.2"/>
      <sheetName val="LTF12 0.3"/>
      <sheetName val="LTF12 5.1,2,3,6"/>
      <sheetName val="LTF12 4.1"/>
      <sheetName val="LTF12 4.2"/>
      <sheetName val="LTF 12 4.3"/>
      <sheetName val="REXP Per Capita"/>
      <sheetName val="LTF12 4.3"/>
      <sheetName val="LTF 12 4"/>
    </sheetNames>
    <sheetDataSet>
      <sheetData sheetId="0">
        <row r="9">
          <cell r="B9">
            <v>118775</v>
          </cell>
        </row>
      </sheetData>
      <sheetData sheetId="1">
        <row r="9">
          <cell r="B9">
            <v>9394</v>
          </cell>
        </row>
      </sheetData>
      <sheetData sheetId="2">
        <row r="9">
          <cell r="B9">
            <v>79.090717743632922</v>
          </cell>
        </row>
      </sheetData>
      <sheetData sheetId="3">
        <row r="39">
          <cell r="AK39">
            <v>6.1197588992123686</v>
          </cell>
        </row>
      </sheetData>
      <sheetData sheetId="4">
        <row r="47">
          <cell r="AT47">
            <v>98619</v>
          </cell>
        </row>
      </sheetData>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ecast comparison"/>
      <sheetName val="Sheet1"/>
      <sheetName val="SECTORS"/>
      <sheetName val="LTF Chart data"/>
      <sheetName val="% OF GDP"/>
      <sheetName val="CONTRIBUTION"/>
      <sheetName val="Productivity"/>
      <sheetName val="INDEXES-85=100"/>
      <sheetName val="ave hrs"/>
      <sheetName val="services"/>
      <sheetName val="LTF table 9.1"/>
      <sheetName val="INDEXES"/>
      <sheetName val="LTF Table 9.x"/>
      <sheetName val="public charts"/>
      <sheetName val="acr chart"/>
      <sheetName val="Emp"/>
      <sheetName val="Tables"/>
      <sheetName val="LTF Chart"/>
      <sheetName val="LTF Chart (2)"/>
      <sheetName val="E"/>
      <sheetName val="F"/>
      <sheetName val="ga&amp;def"/>
      <sheetName val="c&amp;rs chart"/>
      <sheetName val="subsect emp data"/>
      <sheetName val="LTF Table"/>
      <sheetName val="LTF exec sum table"/>
      <sheetName val="WH2"/>
      <sheetName val="govt"/>
      <sheetName val="Sheet2"/>
      <sheetName val="WH3"/>
      <sheetName val="GPSECTOR"/>
      <sheetName val="A"/>
      <sheetName val="Drivers"/>
      <sheetName val="Quarterly GVA"/>
      <sheetName val="LTF 7.1"/>
      <sheetName val="BAR CHARTS"/>
      <sheetName val="Data"/>
      <sheetName val="Qtr sa"/>
    </sheetNames>
    <sheetDataSet>
      <sheetData sheetId="0"/>
      <sheetData sheetId="1"/>
      <sheetData sheetId="2" refreshError="1">
        <row r="3">
          <cell r="BT3" t="str">
            <v>[from REXP.xls]</v>
          </cell>
        </row>
        <row r="4">
          <cell r="AH4" t="str">
            <v>FINANCE</v>
          </cell>
          <cell r="AJ4" t="str">
            <v>RENTAL, HIRING &amp;</v>
          </cell>
          <cell r="AL4" t="str">
            <v>PROFESS. SCIENT.</v>
          </cell>
          <cell r="AN4" t="str">
            <v>ADMIN &amp;</v>
          </cell>
          <cell r="AP4" t="str">
            <v>PROPERTY &amp;</v>
          </cell>
          <cell r="AR4" t="str">
            <v>FINANCE &amp;</v>
          </cell>
          <cell r="AT4" t="str">
            <v>:</v>
          </cell>
          <cell r="AU4" t="str">
            <v xml:space="preserve">PUBLIC ADMIN </v>
          </cell>
          <cell r="AW4" t="str">
            <v>EDUCATION</v>
          </cell>
          <cell r="AY4" t="str">
            <v>HEALTH CARE &amp;</v>
          </cell>
          <cell r="BA4" t="str">
            <v>:</v>
          </cell>
          <cell r="BB4" t="str">
            <v>ARTS &amp;</v>
          </cell>
          <cell r="BD4" t="str">
            <v>OTHER</v>
          </cell>
          <cell r="BF4" t="str">
            <v>SUB-TOTAL 10</v>
          </cell>
          <cell r="BH4" t="str">
            <v xml:space="preserve">OWNERSHIP </v>
          </cell>
          <cell r="BJ4" t="str">
            <v>Gross Value Added</v>
          </cell>
          <cell r="BL4" t="str">
            <v>:</v>
          </cell>
          <cell r="BM4" t="str">
            <v>TAXES LESS SUBSID</v>
          </cell>
          <cell r="BO4" t="str">
            <v>STAT</v>
          </cell>
          <cell r="BQ4" t="str">
            <v>TOTAL ALL INDUSTRIES</v>
          </cell>
          <cell r="BV4" t="str">
            <v>StatDisc Contibution</v>
          </cell>
          <cell r="BY4" t="str">
            <v>DIFFERENCE</v>
          </cell>
        </row>
        <row r="5">
          <cell r="AH5" t="str">
            <v>&amp; INSURANCE</v>
          </cell>
          <cell r="AJ5" t="str">
            <v xml:space="preserve">REAL ESTATE </v>
          </cell>
          <cell r="AL5" t="str">
            <v>&amp; TECH SERVICES</v>
          </cell>
          <cell r="AN5" t="str">
            <v>SUPPORT</v>
          </cell>
          <cell r="AP5" t="str">
            <v>BUSINESS SERVICES</v>
          </cell>
          <cell r="AR5" t="str">
            <v>BUSINESS SERVICES</v>
          </cell>
          <cell r="AT5" t="str">
            <v>:</v>
          </cell>
          <cell r="AU5" t="str">
            <v>&amp; SAFETY</v>
          </cell>
          <cell r="AW5" t="str">
            <v>&amp; TRAINING</v>
          </cell>
          <cell r="AY5" t="str">
            <v>SOCIAL ASST.</v>
          </cell>
          <cell r="BA5" t="str">
            <v>:</v>
          </cell>
          <cell r="BB5" t="str">
            <v>RECREATIONAL</v>
          </cell>
          <cell r="BD5" t="str">
            <v>SERVICES</v>
          </cell>
          <cell r="BF5" t="str">
            <v>SERVICE SECTORS</v>
          </cell>
          <cell r="BH5" t="str">
            <v>OF DWELLINGS</v>
          </cell>
          <cell r="BJ5" t="str">
            <v xml:space="preserve"> at Basic Prices</v>
          </cell>
          <cell r="BL5" t="str">
            <v>:</v>
          </cell>
          <cell r="BM5" t="str">
            <v>ON PRODUCTS</v>
          </cell>
          <cell r="BO5" t="str">
            <v>DISC</v>
          </cell>
          <cell r="BQ5" t="str">
            <v>GDP(sum)</v>
          </cell>
          <cell r="BT5" t="str">
            <v>GDP</v>
          </cell>
          <cell r="BX5" t="str">
            <v>balance</v>
          </cell>
          <cell r="BY5" t="str">
            <v>{GDP(P)-</v>
          </cell>
        </row>
        <row r="6">
          <cell r="AH6" t="str">
            <v>$m</v>
          </cell>
          <cell r="AI6" t="str">
            <v>%ch</v>
          </cell>
          <cell r="AJ6" t="str">
            <v>$m</v>
          </cell>
          <cell r="AK6" t="str">
            <v>%ch</v>
          </cell>
          <cell r="AL6" t="str">
            <v>$m</v>
          </cell>
          <cell r="AM6" t="str">
            <v>%ch</v>
          </cell>
          <cell r="AN6" t="str">
            <v>$m</v>
          </cell>
          <cell r="AO6" t="str">
            <v>%ch</v>
          </cell>
          <cell r="AP6" t="str">
            <v>$m</v>
          </cell>
          <cell r="AQ6" t="str">
            <v>%ch</v>
          </cell>
          <cell r="AR6" t="str">
            <v>$m</v>
          </cell>
          <cell r="AS6" t="str">
            <v>%ch</v>
          </cell>
          <cell r="AT6" t="str">
            <v>:</v>
          </cell>
          <cell r="AU6" t="str">
            <v>$m</v>
          </cell>
          <cell r="AV6" t="str">
            <v>%ch</v>
          </cell>
          <cell r="AW6" t="str">
            <v>$m</v>
          </cell>
          <cell r="AX6" t="str">
            <v>%ch</v>
          </cell>
          <cell r="AY6" t="str">
            <v>$m</v>
          </cell>
          <cell r="AZ6" t="str">
            <v>%ch</v>
          </cell>
          <cell r="BA6" t="str">
            <v>:</v>
          </cell>
          <cell r="BB6" t="str">
            <v>$m</v>
          </cell>
          <cell r="BC6" t="str">
            <v>%ch</v>
          </cell>
          <cell r="BF6" t="str">
            <v>$m</v>
          </cell>
          <cell r="BG6" t="str">
            <v>%ch</v>
          </cell>
          <cell r="BH6" t="str">
            <v>$m</v>
          </cell>
          <cell r="BI6" t="str">
            <v>%ch</v>
          </cell>
          <cell r="BJ6" t="str">
            <v>$m</v>
          </cell>
          <cell r="BK6" t="str">
            <v>%ch</v>
          </cell>
          <cell r="BL6" t="str">
            <v>:</v>
          </cell>
          <cell r="BM6" t="str">
            <v>$m</v>
          </cell>
          <cell r="BN6" t="str">
            <v>%ch</v>
          </cell>
          <cell r="BO6" t="str">
            <v>$m</v>
          </cell>
          <cell r="BP6" t="str">
            <v>change</v>
          </cell>
          <cell r="BQ6" t="str">
            <v>$m</v>
          </cell>
          <cell r="BR6" t="str">
            <v>%ch</v>
          </cell>
          <cell r="BT6" t="str">
            <v>$m</v>
          </cell>
          <cell r="BU6" t="str">
            <v>%ch</v>
          </cell>
          <cell r="BV6" t="str">
            <v>(P)</v>
          </cell>
          <cell r="BW6" t="str">
            <v>(E)</v>
          </cell>
          <cell r="BX6" t="str">
            <v>ie(I)</v>
          </cell>
          <cell r="BY6" t="str">
            <v xml:space="preserve"> -GDP(A)</v>
          </cell>
        </row>
        <row r="7">
          <cell r="AT7" t="str">
            <v>:</v>
          </cell>
          <cell r="BA7" t="str">
            <v>:</v>
          </cell>
          <cell r="BL7" t="str">
            <v>:</v>
          </cell>
          <cell r="BT7">
            <v>303328</v>
          </cell>
          <cell r="BY7">
            <v>-303328</v>
          </cell>
        </row>
        <row r="8">
          <cell r="AR8">
            <v>50174</v>
          </cell>
          <cell r="AT8" t="str">
            <v>:</v>
          </cell>
          <cell r="AU8">
            <v>21246.099668756546</v>
          </cell>
          <cell r="AY8">
            <v>10562.286877656699</v>
          </cell>
          <cell r="BA8" t="str">
            <v>:</v>
          </cell>
          <cell r="BB8">
            <v>2317.8796541325651</v>
          </cell>
          <cell r="BG8" t="str">
            <v xml:space="preserve"> </v>
          </cell>
          <cell r="BH8">
            <v>21176.264936488675</v>
          </cell>
          <cell r="BL8" t="str">
            <v>:</v>
          </cell>
          <cell r="BT8">
            <v>318883</v>
          </cell>
          <cell r="BU8">
            <v>5.1281121426310694</v>
          </cell>
          <cell r="BY8">
            <v>-318883</v>
          </cell>
        </row>
        <row r="9">
          <cell r="AI9">
            <v>5.26191599811232</v>
          </cell>
          <cell r="AR9">
            <v>50174</v>
          </cell>
          <cell r="AT9" t="str">
            <v>:</v>
          </cell>
          <cell r="AU9">
            <v>22274.136749502828</v>
          </cell>
          <cell r="AV9">
            <v>4.8387096774193497</v>
          </cell>
          <cell r="AY9">
            <v>11357.725373015461</v>
          </cell>
          <cell r="AZ9">
            <v>7.53093060785368</v>
          </cell>
          <cell r="BA9" t="str">
            <v>:</v>
          </cell>
          <cell r="BB9">
            <v>2453.4281719180949</v>
          </cell>
          <cell r="BC9">
            <v>5.84795321637427</v>
          </cell>
          <cell r="BH9">
            <v>22303.704967829508</v>
          </cell>
          <cell r="BI9">
            <v>5.32407407407407</v>
          </cell>
          <cell r="BL9" t="str">
            <v>:</v>
          </cell>
          <cell r="BT9">
            <v>341403</v>
          </cell>
          <cell r="BU9">
            <v>7.062151321958221</v>
          </cell>
          <cell r="BY9">
            <v>-341403</v>
          </cell>
        </row>
        <row r="10">
          <cell r="AI10">
            <v>6.8818650526787701</v>
          </cell>
          <cell r="AR10">
            <v>50174</v>
          </cell>
          <cell r="AT10" t="str">
            <v>:</v>
          </cell>
          <cell r="AU10">
            <v>23226.02293537902</v>
          </cell>
          <cell r="AV10">
            <v>4.2735042735042699</v>
          </cell>
          <cell r="AY10">
            <v>12326.455826291667</v>
          </cell>
          <cell r="AZ10">
            <v>8.5292646323161598</v>
          </cell>
          <cell r="BA10" t="str">
            <v>:</v>
          </cell>
          <cell r="BB10">
            <v>2575.4218379250719</v>
          </cell>
          <cell r="BC10">
            <v>4.9723756906077297</v>
          </cell>
          <cell r="BH10">
            <v>23610.881815760906</v>
          </cell>
          <cell r="BI10">
            <v>5.8608058608058604</v>
          </cell>
          <cell r="BL10" t="str">
            <v>:</v>
          </cell>
          <cell r="BT10">
            <v>365968</v>
          </cell>
          <cell r="BU10">
            <v>7.1953087699873741</v>
          </cell>
          <cell r="BY10">
            <v>-365968</v>
          </cell>
        </row>
        <row r="11">
          <cell r="AI11">
            <v>6.9630872483221502</v>
          </cell>
          <cell r="AR11">
            <v>50174</v>
          </cell>
          <cell r="AT11" t="str">
            <v>:</v>
          </cell>
          <cell r="AU11">
            <v>24025.607331515017</v>
          </cell>
          <cell r="AV11">
            <v>3.4426229508196702</v>
          </cell>
          <cell r="AY11">
            <v>13067.918138036799</v>
          </cell>
          <cell r="AZ11">
            <v>6.0152108780825104</v>
          </cell>
          <cell r="BA11" t="str">
            <v>:</v>
          </cell>
          <cell r="BB11">
            <v>2667.8412818697516</v>
          </cell>
          <cell r="BC11">
            <v>3.58851674641148</v>
          </cell>
          <cell r="BH11">
            <v>25375.570560468292</v>
          </cell>
          <cell r="BI11">
            <v>7.4740484429065699</v>
          </cell>
          <cell r="BL11" t="str">
            <v>:</v>
          </cell>
          <cell r="BT11">
            <v>380603</v>
          </cell>
          <cell r="BU11">
            <v>3.9989835176845956</v>
          </cell>
          <cell r="BY11">
            <v>-380603</v>
          </cell>
        </row>
        <row r="12">
          <cell r="AI12">
            <v>0.41176470588235298</v>
          </cell>
          <cell r="AR12">
            <v>50174</v>
          </cell>
          <cell r="AT12" t="str">
            <v>:</v>
          </cell>
          <cell r="AU12">
            <v>24596.739043040732</v>
          </cell>
          <cell r="AV12">
            <v>2.37717908082409</v>
          </cell>
          <cell r="AY12">
            <v>13641.770195402763</v>
          </cell>
          <cell r="AZ12">
            <v>4.3913043478260896</v>
          </cell>
          <cell r="BA12" t="str">
            <v>:</v>
          </cell>
          <cell r="BB12">
            <v>2786.1381701189412</v>
          </cell>
          <cell r="BC12">
            <v>4.4341801385681299</v>
          </cell>
          <cell r="BH12">
            <v>26870.654080289831</v>
          </cell>
          <cell r="BI12">
            <v>5.8918222794591104</v>
          </cell>
          <cell r="BL12" t="str">
            <v>:</v>
          </cell>
          <cell r="BT12">
            <v>395439</v>
          </cell>
          <cell r="BU12">
            <v>3.8980249761562558</v>
          </cell>
          <cell r="BY12">
            <v>-395439</v>
          </cell>
        </row>
        <row r="13">
          <cell r="AI13">
            <v>3.8469049013864498</v>
          </cell>
          <cell r="AR13">
            <v>50174</v>
          </cell>
          <cell r="AT13" t="str">
            <v>:</v>
          </cell>
          <cell r="AU13">
            <v>25215.465063860258</v>
          </cell>
          <cell r="AV13">
            <v>2.51547987616099</v>
          </cell>
          <cell r="AY13">
            <v>14360.505692994788</v>
          </cell>
          <cell r="AZ13">
            <v>5.2686380674718896</v>
          </cell>
          <cell r="BA13" t="str">
            <v>:</v>
          </cell>
          <cell r="BB13">
            <v>2929.0802434200455</v>
          </cell>
          <cell r="BC13">
            <v>5.1304732419283496</v>
          </cell>
          <cell r="BH13">
            <v>28529.134706102795</v>
          </cell>
          <cell r="BI13">
            <v>6.1720887807844296</v>
          </cell>
          <cell r="BL13" t="str">
            <v>:</v>
          </cell>
          <cell r="BT13">
            <v>405921</v>
          </cell>
          <cell r="BU13">
            <v>2.6507248905646597</v>
          </cell>
          <cell r="BY13">
            <v>-405921</v>
          </cell>
        </row>
        <row r="14">
          <cell r="AI14">
            <v>5.6412185031966899</v>
          </cell>
          <cell r="AR14">
            <v>50174</v>
          </cell>
          <cell r="AT14" t="str">
            <v>:</v>
          </cell>
          <cell r="AU14">
            <v>25520.068643340641</v>
          </cell>
          <cell r="AV14">
            <v>1.20800302000755</v>
          </cell>
          <cell r="AY14">
            <v>15289.464221503058</v>
          </cell>
          <cell r="AZ14">
            <v>6.4688427299703299</v>
          </cell>
          <cell r="BA14" t="str">
            <v>:</v>
          </cell>
          <cell r="BB14">
            <v>3014.1061318491506</v>
          </cell>
          <cell r="BC14">
            <v>2.90281867900715</v>
          </cell>
          <cell r="BH14">
            <v>29591.215895047058</v>
          </cell>
          <cell r="BI14">
            <v>3.7227949599083598</v>
          </cell>
          <cell r="BL14" t="str">
            <v>:</v>
          </cell>
          <cell r="BT14">
            <v>422627</v>
          </cell>
          <cell r="BU14">
            <v>4.1155791397833541</v>
          </cell>
          <cell r="BY14">
            <v>-422627</v>
          </cell>
        </row>
        <row r="15">
          <cell r="AH15">
            <v>18944</v>
          </cell>
          <cell r="AI15">
            <v>0.68</v>
          </cell>
          <cell r="AJ15">
            <v>8100</v>
          </cell>
          <cell r="AL15">
            <v>15575</v>
          </cell>
          <cell r="AN15">
            <v>7555</v>
          </cell>
          <cell r="AO15">
            <v>18149</v>
          </cell>
          <cell r="AP15">
            <v>31230</v>
          </cell>
          <cell r="AQ15">
            <v>16323</v>
          </cell>
          <cell r="AR15">
            <v>50174</v>
          </cell>
          <cell r="AS15">
            <v>17127</v>
          </cell>
          <cell r="AT15" t="str">
            <v>:</v>
          </cell>
          <cell r="AU15">
            <v>26768</v>
          </cell>
          <cell r="AV15">
            <v>4.8899999999999997</v>
          </cell>
          <cell r="AW15">
            <v>19650</v>
          </cell>
          <cell r="AX15">
            <v>7845</v>
          </cell>
          <cell r="AY15">
            <v>17008</v>
          </cell>
          <cell r="AZ15">
            <v>11.24</v>
          </cell>
          <cell r="BA15" t="str">
            <v>:</v>
          </cell>
          <cell r="BB15">
            <v>3141</v>
          </cell>
          <cell r="BC15">
            <v>4.21</v>
          </cell>
          <cell r="BD15">
            <v>10524</v>
          </cell>
          <cell r="BF15">
            <v>204151</v>
          </cell>
          <cell r="BG15">
            <v>35011</v>
          </cell>
          <cell r="BH15">
            <v>31127</v>
          </cell>
          <cell r="BI15">
            <v>5.19</v>
          </cell>
          <cell r="BJ15">
            <v>381136</v>
          </cell>
          <cell r="BL15" t="str">
            <v>:</v>
          </cell>
          <cell r="BM15">
            <v>37926</v>
          </cell>
          <cell r="BO15">
            <v>-2667</v>
          </cell>
          <cell r="BQ15">
            <v>427849</v>
          </cell>
          <cell r="BT15">
            <v>427849</v>
          </cell>
          <cell r="BU15">
            <v>1.2356049187581375</v>
          </cell>
          <cell r="BY15">
            <v>0</v>
          </cell>
        </row>
        <row r="16">
          <cell r="A16" t="str">
            <v>1976</v>
          </cell>
          <cell r="AH16">
            <v>18796</v>
          </cell>
          <cell r="AI16">
            <v>-0.78125</v>
          </cell>
          <cell r="AJ16">
            <v>8000</v>
          </cell>
          <cell r="AK16">
            <v>-1.2345679012345734</v>
          </cell>
          <cell r="AL16">
            <v>15385</v>
          </cell>
          <cell r="AM16">
            <v>-1.2199036918138062</v>
          </cell>
          <cell r="AN16">
            <v>7463</v>
          </cell>
          <cell r="AO16">
            <v>-1.2177365982792843</v>
          </cell>
          <cell r="AP16">
            <v>30848</v>
          </cell>
          <cell r="AQ16">
            <v>-1.2231828370156905</v>
          </cell>
          <cell r="AR16">
            <v>49644</v>
          </cell>
          <cell r="AS16">
            <v>-1.0563239925060808</v>
          </cell>
          <cell r="AT16" t="str">
            <v>:</v>
          </cell>
          <cell r="AU16">
            <v>28196</v>
          </cell>
          <cell r="AV16">
            <v>5.3347280334728131</v>
          </cell>
          <cell r="AW16">
            <v>20820</v>
          </cell>
          <cell r="AX16">
            <v>5.954198473282446</v>
          </cell>
          <cell r="AY16">
            <v>17524</v>
          </cell>
          <cell r="AZ16">
            <v>3.0338664158043205</v>
          </cell>
          <cell r="BA16" t="str">
            <v>:</v>
          </cell>
          <cell r="BB16">
            <v>3332</v>
          </cell>
          <cell r="BC16">
            <v>6.0808659662527909</v>
          </cell>
          <cell r="BD16">
            <v>10849</v>
          </cell>
          <cell r="BE16">
            <v>3.088179399467883</v>
          </cell>
          <cell r="BF16">
            <v>206340</v>
          </cell>
          <cell r="BG16">
            <v>1.0722455437396805</v>
          </cell>
          <cell r="BH16">
            <v>32484</v>
          </cell>
          <cell r="BI16">
            <v>4.3595592251100435</v>
          </cell>
          <cell r="BJ16">
            <v>386232</v>
          </cell>
          <cell r="BK16">
            <v>1.337055539230092</v>
          </cell>
          <cell r="BL16" t="str">
            <v>:</v>
          </cell>
          <cell r="BM16">
            <v>37776</v>
          </cell>
          <cell r="BN16">
            <v>-0.39550704002531134</v>
          </cell>
          <cell r="BO16">
            <v>3897</v>
          </cell>
          <cell r="BP16">
            <v>6953</v>
          </cell>
          <cell r="BQ16">
            <v>439091</v>
          </cell>
          <cell r="BR16">
            <v>2.6275625279011949</v>
          </cell>
          <cell r="BT16">
            <v>439091</v>
          </cell>
          <cell r="BU16">
            <v>2.6275625279011949</v>
          </cell>
          <cell r="BV16">
            <v>1.5341861264137582</v>
          </cell>
          <cell r="BW16">
            <v>-1.2675032546529266</v>
          </cell>
          <cell r="BX16">
            <v>-0.26668287176083161</v>
          </cell>
          <cell r="BY16">
            <v>0</v>
          </cell>
        </row>
        <row r="17">
          <cell r="A17" t="str">
            <v>1977</v>
          </cell>
          <cell r="AH17">
            <v>19080</v>
          </cell>
          <cell r="AI17">
            <v>1.510959778676324</v>
          </cell>
          <cell r="AJ17">
            <v>8081</v>
          </cell>
          <cell r="AK17">
            <v>1.012499999999994</v>
          </cell>
          <cell r="AL17">
            <v>15540</v>
          </cell>
          <cell r="AM17">
            <v>1.0074748131296607</v>
          </cell>
          <cell r="AN17">
            <v>7538</v>
          </cell>
          <cell r="AO17">
            <v>1.0049577917727426</v>
          </cell>
          <cell r="AP17">
            <v>31159</v>
          </cell>
          <cell r="AQ17">
            <v>1.0081690871369231</v>
          </cell>
          <cell r="AR17">
            <v>50239</v>
          </cell>
          <cell r="AS17">
            <v>1.1985335589396406</v>
          </cell>
          <cell r="AT17" t="str">
            <v>:</v>
          </cell>
          <cell r="AU17">
            <v>28277</v>
          </cell>
          <cell r="AV17">
            <v>0.28727479075045803</v>
          </cell>
          <cell r="AW17">
            <v>21565</v>
          </cell>
          <cell r="AX17">
            <v>3.5782901056676364</v>
          </cell>
          <cell r="AY17">
            <v>18021</v>
          </cell>
          <cell r="AZ17">
            <v>2.8361104770600276</v>
          </cell>
          <cell r="BA17" t="str">
            <v>:</v>
          </cell>
          <cell r="BB17">
            <v>3396</v>
          </cell>
          <cell r="BC17">
            <v>1.9207683073229287</v>
          </cell>
          <cell r="BD17">
            <v>10602</v>
          </cell>
          <cell r="BE17">
            <v>-2.2767075306479811</v>
          </cell>
          <cell r="BF17">
            <v>211524</v>
          </cell>
          <cell r="BG17">
            <v>2.5123582436754832</v>
          </cell>
          <cell r="BH17">
            <v>34155</v>
          </cell>
          <cell r="BI17">
            <v>5.1440709272257079</v>
          </cell>
          <cell r="BJ17">
            <v>399018</v>
          </cell>
          <cell r="BK17">
            <v>3.3104455353259121</v>
          </cell>
          <cell r="BL17" t="str">
            <v>:</v>
          </cell>
          <cell r="BM17">
            <v>39726</v>
          </cell>
          <cell r="BN17">
            <v>5.1620076238881873</v>
          </cell>
          <cell r="BO17">
            <v>1972</v>
          </cell>
          <cell r="BP17">
            <v>-2037</v>
          </cell>
          <cell r="BQ17">
            <v>454782</v>
          </cell>
          <cell r="BR17">
            <v>3.5735189288780722</v>
          </cell>
          <cell r="BT17">
            <v>454782</v>
          </cell>
          <cell r="BU17">
            <v>3.5735189288780722</v>
          </cell>
          <cell r="BV17">
            <v>-0.43840570633422232</v>
          </cell>
          <cell r="BW17">
            <v>-0.19039333532229083</v>
          </cell>
          <cell r="BX17">
            <v>0.62879904165651312</v>
          </cell>
          <cell r="BY17">
            <v>0</v>
          </cell>
        </row>
        <row r="18">
          <cell r="A18" t="str">
            <v>1978</v>
          </cell>
          <cell r="AH18">
            <v>19313</v>
          </cell>
          <cell r="AI18">
            <v>1.221174004192882</v>
          </cell>
          <cell r="AJ18">
            <v>8140</v>
          </cell>
          <cell r="AK18">
            <v>0.73010765994308002</v>
          </cell>
          <cell r="AL18">
            <v>15656</v>
          </cell>
          <cell r="AM18">
            <v>0.74646074646074201</v>
          </cell>
          <cell r="AN18">
            <v>7593</v>
          </cell>
          <cell r="AO18">
            <v>0.72963650835764504</v>
          </cell>
          <cell r="AP18">
            <v>31389</v>
          </cell>
          <cell r="AQ18">
            <v>0.7381494913187181</v>
          </cell>
          <cell r="AR18">
            <v>50702</v>
          </cell>
          <cell r="AS18">
            <v>0.92159477696609482</v>
          </cell>
          <cell r="AT18" t="str">
            <v>:</v>
          </cell>
          <cell r="AU18">
            <v>28744</v>
          </cell>
          <cell r="AV18">
            <v>1.6515189022880739</v>
          </cell>
          <cell r="AW18">
            <v>23338</v>
          </cell>
          <cell r="AX18">
            <v>8.221655460236498</v>
          </cell>
          <cell r="AY18">
            <v>19390</v>
          </cell>
          <cell r="AZ18">
            <v>7.5966927473503087</v>
          </cell>
          <cell r="BA18" t="str">
            <v>:</v>
          </cell>
          <cell r="BB18">
            <v>3500</v>
          </cell>
          <cell r="BC18">
            <v>3.0624263839811539</v>
          </cell>
          <cell r="BD18">
            <v>10608</v>
          </cell>
          <cell r="BE18">
            <v>5.6593095642321067E-2</v>
          </cell>
          <cell r="BF18">
            <v>217919</v>
          </cell>
          <cell r="BG18">
            <v>3.0232975927081629</v>
          </cell>
          <cell r="BH18">
            <v>36087</v>
          </cell>
          <cell r="BI18">
            <v>5.6565656565656486</v>
          </cell>
          <cell r="BJ18">
            <v>406381</v>
          </cell>
          <cell r="BK18">
            <v>1.8452801627996784</v>
          </cell>
          <cell r="BL18" t="str">
            <v>:</v>
          </cell>
          <cell r="BM18">
            <v>39638</v>
          </cell>
          <cell r="BN18">
            <v>-0.22151739414992822</v>
          </cell>
          <cell r="BO18">
            <v>-109</v>
          </cell>
          <cell r="BP18">
            <v>-2205</v>
          </cell>
          <cell r="BQ18">
            <v>458817</v>
          </cell>
          <cell r="BR18">
            <v>0.88723828119845471</v>
          </cell>
          <cell r="BT18">
            <v>458817</v>
          </cell>
          <cell r="BU18">
            <v>0.88723828119845471</v>
          </cell>
          <cell r="BV18">
            <v>-0.45758187439256615</v>
          </cell>
          <cell r="BW18">
            <v>-6.5965671464569839E-3</v>
          </cell>
          <cell r="BX18">
            <v>0.46417844153902316</v>
          </cell>
          <cell r="BY18">
            <v>0</v>
          </cell>
        </row>
        <row r="19">
          <cell r="A19" t="str">
            <v>1979</v>
          </cell>
          <cell r="AH19">
            <v>20078</v>
          </cell>
          <cell r="AI19">
            <v>3.9610624967638453</v>
          </cell>
          <cell r="AJ19">
            <v>8476</v>
          </cell>
          <cell r="AK19">
            <v>4.1277641277641219</v>
          </cell>
          <cell r="AL19">
            <v>16298</v>
          </cell>
          <cell r="AM19">
            <v>4.1006642820643924</v>
          </cell>
          <cell r="AN19">
            <v>7906</v>
          </cell>
          <cell r="AO19">
            <v>4.1222178322138703</v>
          </cell>
          <cell r="AP19">
            <v>32680</v>
          </cell>
          <cell r="AQ19">
            <v>4.1129057950237247</v>
          </cell>
          <cell r="AR19">
            <v>52758</v>
          </cell>
          <cell r="AS19">
            <v>4.0550668612677976</v>
          </cell>
          <cell r="AT19" t="str">
            <v>:</v>
          </cell>
          <cell r="AU19">
            <v>29516</v>
          </cell>
          <cell r="AV19">
            <v>2.6857779014750838</v>
          </cell>
          <cell r="AW19">
            <v>25237</v>
          </cell>
          <cell r="AX19">
            <v>8.1369440397634829</v>
          </cell>
          <cell r="AY19">
            <v>20718</v>
          </cell>
          <cell r="AZ19">
            <v>6.8488911810211439</v>
          </cell>
          <cell r="BA19" t="str">
            <v>:</v>
          </cell>
          <cell r="BB19">
            <v>3637</v>
          </cell>
          <cell r="BC19">
            <v>3.9142857142857146</v>
          </cell>
          <cell r="BD19">
            <v>10849</v>
          </cell>
          <cell r="BE19">
            <v>2.2718702865761609</v>
          </cell>
          <cell r="BF19">
            <v>226042</v>
          </cell>
          <cell r="BG19">
            <v>3.7275317893345594</v>
          </cell>
          <cell r="BH19">
            <v>37996</v>
          </cell>
          <cell r="BI19">
            <v>5.2899936265137004</v>
          </cell>
          <cell r="BJ19">
            <v>424255</v>
          </cell>
          <cell r="BK19">
            <v>4.3983355521050482</v>
          </cell>
          <cell r="BL19" t="str">
            <v>:</v>
          </cell>
          <cell r="BM19">
            <v>40789</v>
          </cell>
          <cell r="BN19">
            <v>2.9037792017760689</v>
          </cell>
          <cell r="BO19">
            <v>2012</v>
          </cell>
          <cell r="BP19">
            <v>2250</v>
          </cell>
          <cell r="BQ19">
            <v>477777</v>
          </cell>
          <cell r="BR19">
            <v>4.1323664990617237</v>
          </cell>
          <cell r="BT19">
            <v>477777</v>
          </cell>
          <cell r="BU19">
            <v>4.1323664990617237</v>
          </cell>
          <cell r="BV19">
            <v>0.462275809309594</v>
          </cell>
          <cell r="BW19">
            <v>-0.36790267143545247</v>
          </cell>
          <cell r="BX19">
            <v>-9.4373137874141533E-2</v>
          </cell>
          <cell r="BY19">
            <v>0</v>
          </cell>
        </row>
        <row r="20">
          <cell r="A20" t="str">
            <v>1980</v>
          </cell>
          <cell r="AH20">
            <v>21429</v>
          </cell>
          <cell r="AI20">
            <v>6.7287578444068075</v>
          </cell>
          <cell r="AJ20">
            <v>8948</v>
          </cell>
          <cell r="AK20">
            <v>5.5686644643699879</v>
          </cell>
          <cell r="AL20">
            <v>17207</v>
          </cell>
          <cell r="AM20">
            <v>5.5773714566204502</v>
          </cell>
          <cell r="AN20">
            <v>8346</v>
          </cell>
          <cell r="AO20">
            <v>5.5653933721224291</v>
          </cell>
          <cell r="AP20">
            <v>34501</v>
          </cell>
          <cell r="AQ20">
            <v>5.5722154222766163</v>
          </cell>
          <cell r="AR20">
            <v>55930</v>
          </cell>
          <cell r="AS20">
            <v>6.0123583153265825</v>
          </cell>
          <cell r="AT20" t="str">
            <v>:</v>
          </cell>
          <cell r="AU20">
            <v>29200</v>
          </cell>
          <cell r="AV20">
            <v>-1.0706057731399876</v>
          </cell>
          <cell r="AW20">
            <v>27558</v>
          </cell>
          <cell r="AX20">
            <v>9.1968142013709944</v>
          </cell>
          <cell r="AY20">
            <v>21212</v>
          </cell>
          <cell r="AZ20">
            <v>2.3844000386137765</v>
          </cell>
          <cell r="BA20" t="str">
            <v>:</v>
          </cell>
          <cell r="BB20">
            <v>3735</v>
          </cell>
          <cell r="BC20">
            <v>2.6945284575199402</v>
          </cell>
          <cell r="BD20">
            <v>11073</v>
          </cell>
          <cell r="BE20">
            <v>2.0647064245552516</v>
          </cell>
          <cell r="BF20">
            <v>234925</v>
          </cell>
          <cell r="BG20">
            <v>3.9298006565151589</v>
          </cell>
          <cell r="BH20">
            <v>40007</v>
          </cell>
          <cell r="BI20">
            <v>5.2926623855142685</v>
          </cell>
          <cell r="BJ20">
            <v>436893</v>
          </cell>
          <cell r="BK20">
            <v>2.978868840673643</v>
          </cell>
          <cell r="BL20" t="str">
            <v>:</v>
          </cell>
          <cell r="BM20">
            <v>40920</v>
          </cell>
          <cell r="BN20">
            <v>0.32116501998087355</v>
          </cell>
          <cell r="BO20">
            <v>3687</v>
          </cell>
          <cell r="BP20">
            <v>1775</v>
          </cell>
          <cell r="BQ20">
            <v>492384</v>
          </cell>
          <cell r="BR20">
            <v>3.0572840467414819</v>
          </cell>
          <cell r="BT20">
            <v>492384</v>
          </cell>
          <cell r="BU20">
            <v>3.0572840467414819</v>
          </cell>
          <cell r="BV20">
            <v>0.35058196606366565</v>
          </cell>
          <cell r="BW20">
            <v>4.9186126582066531E-2</v>
          </cell>
          <cell r="BX20">
            <v>-0.39976809264573221</v>
          </cell>
          <cell r="BY20">
            <v>0</v>
          </cell>
        </row>
        <row r="21">
          <cell r="A21" t="str">
            <v>1981</v>
          </cell>
          <cell r="AH21">
            <v>22659</v>
          </cell>
          <cell r="AI21">
            <v>5.7398852022959579</v>
          </cell>
          <cell r="AJ21">
            <v>9615</v>
          </cell>
          <cell r="AK21">
            <v>7.4541797049620051</v>
          </cell>
          <cell r="AL21">
            <v>18490</v>
          </cell>
          <cell r="AM21">
            <v>7.45626779798918</v>
          </cell>
          <cell r="AN21">
            <v>8968</v>
          </cell>
          <cell r="AO21">
            <v>7.4526719386532436</v>
          </cell>
          <cell r="AP21">
            <v>37073</v>
          </cell>
          <cell r="AQ21">
            <v>7.4548563809744728</v>
          </cell>
          <cell r="AR21">
            <v>59732</v>
          </cell>
          <cell r="AS21">
            <v>6.7977829429644254</v>
          </cell>
          <cell r="AT21" t="str">
            <v>:</v>
          </cell>
          <cell r="AU21">
            <v>30419</v>
          </cell>
          <cell r="AV21">
            <v>4.174657534246573</v>
          </cell>
          <cell r="AW21">
            <v>28713</v>
          </cell>
          <cell r="AX21">
            <v>4.1911604615719522</v>
          </cell>
          <cell r="AY21">
            <v>21767</v>
          </cell>
          <cell r="AZ21">
            <v>2.6164435225344063</v>
          </cell>
          <cell r="BA21" t="str">
            <v>:</v>
          </cell>
          <cell r="BB21">
            <v>3854</v>
          </cell>
          <cell r="BC21">
            <v>3.1860776439089689</v>
          </cell>
          <cell r="BD21">
            <v>11407</v>
          </cell>
          <cell r="BE21">
            <v>3.0163460670098452</v>
          </cell>
          <cell r="BF21">
            <v>246188</v>
          </cell>
          <cell r="BG21">
            <v>4.7942960519314681</v>
          </cell>
          <cell r="BH21">
            <v>42185</v>
          </cell>
          <cell r="BI21">
            <v>5.4440472917239413</v>
          </cell>
          <cell r="BJ21">
            <v>453379</v>
          </cell>
          <cell r="BK21">
            <v>3.7734639831720873</v>
          </cell>
          <cell r="BL21" t="str">
            <v>:</v>
          </cell>
          <cell r="BM21">
            <v>41985</v>
          </cell>
          <cell r="BN21">
            <v>2.6026392961876921</v>
          </cell>
          <cell r="BO21">
            <v>6265</v>
          </cell>
          <cell r="BP21">
            <v>2734</v>
          </cell>
          <cell r="BQ21">
            <v>509129</v>
          </cell>
          <cell r="BR21">
            <v>3.4008010008448775</v>
          </cell>
          <cell r="BT21">
            <v>509129</v>
          </cell>
          <cell r="BU21">
            <v>3.4008010008448775</v>
          </cell>
          <cell r="BV21">
            <v>0.52357509586014173</v>
          </cell>
          <cell r="BW21">
            <v>-7.8394098914668225E-2</v>
          </cell>
          <cell r="BX21">
            <v>-0.44518099694547353</v>
          </cell>
          <cell r="BY21">
            <v>0</v>
          </cell>
        </row>
        <row r="22">
          <cell r="A22" t="str">
            <v>1982</v>
          </cell>
          <cell r="AH22">
            <v>22781</v>
          </cell>
          <cell r="AI22">
            <v>0.53841740588729259</v>
          </cell>
          <cell r="AJ22">
            <v>10450</v>
          </cell>
          <cell r="AK22">
            <v>8.6843473738949619</v>
          </cell>
          <cell r="AL22">
            <v>20096</v>
          </cell>
          <cell r="AM22">
            <v>8.6857760951865934</v>
          </cell>
          <cell r="AN22">
            <v>9747</v>
          </cell>
          <cell r="AO22">
            <v>8.686440677966111</v>
          </cell>
          <cell r="AP22">
            <v>40293</v>
          </cell>
          <cell r="AQ22">
            <v>8.6855663151080407</v>
          </cell>
          <cell r="AR22">
            <v>63074</v>
          </cell>
          <cell r="AS22">
            <v>5.594990959619639</v>
          </cell>
          <cell r="AT22" t="str">
            <v>:</v>
          </cell>
          <cell r="AU22">
            <v>31042</v>
          </cell>
          <cell r="AV22">
            <v>2.048062066471612</v>
          </cell>
          <cell r="AW22">
            <v>28904</v>
          </cell>
          <cell r="AX22">
            <v>0.66520391460314077</v>
          </cell>
          <cell r="AY22">
            <v>22127</v>
          </cell>
          <cell r="AZ22">
            <v>1.653879726191021</v>
          </cell>
          <cell r="BA22" t="str">
            <v>:</v>
          </cell>
          <cell r="BB22">
            <v>4087</v>
          </cell>
          <cell r="BC22">
            <v>6.0456668396471125</v>
          </cell>
          <cell r="BD22">
            <v>11629</v>
          </cell>
          <cell r="BE22">
            <v>1.9461734022968358</v>
          </cell>
          <cell r="BF22">
            <v>254367</v>
          </cell>
          <cell r="BG22">
            <v>3.3222577867320968</v>
          </cell>
          <cell r="BH22">
            <v>43938</v>
          </cell>
          <cell r="BI22">
            <v>4.1555055114377071</v>
          </cell>
          <cell r="BJ22">
            <v>468689</v>
          </cell>
          <cell r="BK22">
            <v>3.3768657127921653</v>
          </cell>
          <cell r="BL22" t="str">
            <v>:</v>
          </cell>
          <cell r="BM22">
            <v>43831</v>
          </cell>
          <cell r="BN22">
            <v>4.3968083839466487</v>
          </cell>
          <cell r="BO22">
            <v>-4146</v>
          </cell>
          <cell r="BP22">
            <v>-11026</v>
          </cell>
          <cell r="BQ22">
            <v>525616</v>
          </cell>
          <cell r="BR22">
            <v>3.2382755647389905</v>
          </cell>
          <cell r="BT22">
            <v>525616</v>
          </cell>
          <cell r="BU22">
            <v>3.2382755647389905</v>
          </cell>
          <cell r="BV22">
            <v>-2.0448648574329886</v>
          </cell>
          <cell r="BW22">
            <v>0.44978777480756355</v>
          </cell>
          <cell r="BX22">
            <v>1.595077082625425</v>
          </cell>
          <cell r="BY22">
            <v>0</v>
          </cell>
        </row>
        <row r="23">
          <cell r="A23" t="str">
            <v>1983</v>
          </cell>
          <cell r="AH23">
            <v>23134</v>
          </cell>
          <cell r="AI23">
            <v>1.5495368947807453</v>
          </cell>
          <cell r="AJ23">
            <v>10314</v>
          </cell>
          <cell r="AK23">
            <v>-1.3014354066985701</v>
          </cell>
          <cell r="AL23">
            <v>19836</v>
          </cell>
          <cell r="AM23">
            <v>-1.2937898089172006</v>
          </cell>
          <cell r="AN23">
            <v>9621</v>
          </cell>
          <cell r="AO23">
            <v>-1.2927054478301003</v>
          </cell>
          <cell r="AP23">
            <v>39771</v>
          </cell>
          <cell r="AQ23">
            <v>-1.2955103864194739</v>
          </cell>
          <cell r="AR23">
            <v>62905</v>
          </cell>
          <cell r="AS23">
            <v>-0.26793924596505425</v>
          </cell>
          <cell r="AT23" t="str">
            <v>:</v>
          </cell>
          <cell r="AU23">
            <v>30803</v>
          </cell>
          <cell r="AV23">
            <v>-0.76992461825913239</v>
          </cell>
          <cell r="AW23">
            <v>28379</v>
          </cell>
          <cell r="AX23">
            <v>-1.8163575975643553</v>
          </cell>
          <cell r="AY23">
            <v>22843</v>
          </cell>
          <cell r="AZ23">
            <v>3.2358656844579059</v>
          </cell>
          <cell r="BA23" t="str">
            <v>:</v>
          </cell>
          <cell r="BB23">
            <v>4123</v>
          </cell>
          <cell r="BC23">
            <v>0.88084169317348415</v>
          </cell>
          <cell r="BD23">
            <v>11833</v>
          </cell>
          <cell r="BE23">
            <v>1.7542351019004254</v>
          </cell>
          <cell r="BF23">
            <v>251718</v>
          </cell>
          <cell r="BG23">
            <v>-1.0414086732948857</v>
          </cell>
          <cell r="BH23">
            <v>44929</v>
          </cell>
          <cell r="BI23">
            <v>2.2554508625790781</v>
          </cell>
          <cell r="BJ23">
            <v>454946</v>
          </cell>
          <cell r="BK23">
            <v>-2.932221579768246</v>
          </cell>
          <cell r="BL23" t="str">
            <v>:</v>
          </cell>
          <cell r="BM23">
            <v>40982</v>
          </cell>
          <cell r="BN23">
            <v>-6.4999657776459552</v>
          </cell>
          <cell r="BO23">
            <v>3121</v>
          </cell>
          <cell r="BP23">
            <v>7694</v>
          </cell>
          <cell r="BQ23">
            <v>513451</v>
          </cell>
          <cell r="BR23">
            <v>-2.3144272624882056</v>
          </cell>
          <cell r="BT23">
            <v>513451</v>
          </cell>
          <cell r="BU23">
            <v>-2.3144272624882056</v>
          </cell>
          <cell r="BV23">
            <v>1.3825682627621687</v>
          </cell>
          <cell r="BW23">
            <v>-0.52243462908282856</v>
          </cell>
          <cell r="BX23">
            <v>-0.86013363367934015</v>
          </cell>
          <cell r="BY23">
            <v>0</v>
          </cell>
        </row>
        <row r="24">
          <cell r="A24" t="str">
            <v>1984</v>
          </cell>
          <cell r="AH24">
            <v>24036</v>
          </cell>
          <cell r="AI24">
            <v>3.8990230829082817</v>
          </cell>
          <cell r="AJ24">
            <v>10378</v>
          </cell>
          <cell r="AK24">
            <v>0.62051580376187854</v>
          </cell>
          <cell r="AL24">
            <v>19957</v>
          </cell>
          <cell r="AM24">
            <v>0.61000201653558239</v>
          </cell>
          <cell r="AN24">
            <v>9680</v>
          </cell>
          <cell r="AO24">
            <v>0.61324186674982517</v>
          </cell>
          <cell r="AP24">
            <v>40015</v>
          </cell>
          <cell r="AQ24">
            <v>0.61351235825097827</v>
          </cell>
          <cell r="AR24">
            <v>64051</v>
          </cell>
          <cell r="AS24">
            <v>1.8217947698911052</v>
          </cell>
          <cell r="AT24" t="str">
            <v>:</v>
          </cell>
          <cell r="AU24">
            <v>33357</v>
          </cell>
          <cell r="AV24">
            <v>8.2914001882933519</v>
          </cell>
          <cell r="AW24">
            <v>29512</v>
          </cell>
          <cell r="AX24">
            <v>3.9923887381514422</v>
          </cell>
          <cell r="AY24">
            <v>23853</v>
          </cell>
          <cell r="AZ24">
            <v>4.4214857943352559</v>
          </cell>
          <cell r="BA24" t="str">
            <v>:</v>
          </cell>
          <cell r="BB24">
            <v>4384</v>
          </cell>
          <cell r="BC24">
            <v>6.3303419839922492</v>
          </cell>
          <cell r="BD24">
            <v>11970</v>
          </cell>
          <cell r="BE24">
            <v>1.1577790923688047</v>
          </cell>
          <cell r="BF24">
            <v>261621</v>
          </cell>
          <cell r="BG24">
            <v>3.9341644220913796</v>
          </cell>
          <cell r="BH24">
            <v>45867</v>
          </cell>
          <cell r="BI24">
            <v>2.0877384317478764</v>
          </cell>
          <cell r="BJ24">
            <v>474883</v>
          </cell>
          <cell r="BK24">
            <v>4.3822783363300255</v>
          </cell>
          <cell r="BL24" t="str">
            <v>:</v>
          </cell>
          <cell r="BM24">
            <v>43627</v>
          </cell>
          <cell r="BN24">
            <v>6.4540529988775575</v>
          </cell>
          <cell r="BO24">
            <v>2020</v>
          </cell>
          <cell r="BP24">
            <v>-1161</v>
          </cell>
          <cell r="BQ24">
            <v>537818</v>
          </cell>
          <cell r="BR24">
            <v>4.7457303618066771</v>
          </cell>
          <cell r="BT24">
            <v>537818</v>
          </cell>
          <cell r="BU24">
            <v>4.7457303618066771</v>
          </cell>
          <cell r="BV24">
            <v>-0.21443136735540491</v>
          </cell>
          <cell r="BW24">
            <v>0.45982966242153583</v>
          </cell>
          <cell r="BX24">
            <v>-0.24539829506613092</v>
          </cell>
          <cell r="BY24">
            <v>0</v>
          </cell>
        </row>
        <row r="25">
          <cell r="A25" t="str">
            <v>1985</v>
          </cell>
          <cell r="AH25">
            <v>25353</v>
          </cell>
          <cell r="AI25">
            <v>5.4792810783824253</v>
          </cell>
          <cell r="AJ25">
            <v>11401</v>
          </cell>
          <cell r="AK25">
            <v>9.8573906340335249</v>
          </cell>
          <cell r="AL25">
            <v>21925</v>
          </cell>
          <cell r="AM25">
            <v>9.861201583404311</v>
          </cell>
          <cell r="AN25">
            <v>10634</v>
          </cell>
          <cell r="AO25">
            <v>9.8553719008264373</v>
          </cell>
          <cell r="AP25">
            <v>43960</v>
          </cell>
          <cell r="AQ25">
            <v>9.8588029488941622</v>
          </cell>
          <cell r="AR25">
            <v>69313</v>
          </cell>
          <cell r="AS25">
            <v>8.2153284101731394</v>
          </cell>
          <cell r="AT25" t="str">
            <v>:</v>
          </cell>
          <cell r="AU25">
            <v>34538</v>
          </cell>
          <cell r="AV25">
            <v>3.5404862547591121</v>
          </cell>
          <cell r="AW25">
            <v>30457</v>
          </cell>
          <cell r="AX25">
            <v>3.2020872865275107</v>
          </cell>
          <cell r="AY25">
            <v>25363</v>
          </cell>
          <cell r="AZ25">
            <v>6.3304406154362169</v>
          </cell>
          <cell r="BA25" t="str">
            <v>:</v>
          </cell>
          <cell r="BB25">
            <v>4760</v>
          </cell>
          <cell r="BC25">
            <v>8.5766423357664259</v>
          </cell>
          <cell r="BD25">
            <v>12053</v>
          </cell>
          <cell r="BE25">
            <v>0.69340016708436814</v>
          </cell>
          <cell r="BF25">
            <v>276666</v>
          </cell>
          <cell r="BG25">
            <v>5.750685151421342</v>
          </cell>
          <cell r="BH25">
            <v>46928</v>
          </cell>
          <cell r="BI25">
            <v>2.3132099330673395</v>
          </cell>
          <cell r="BJ25">
            <v>502734</v>
          </cell>
          <cell r="BK25">
            <v>5.8648130171010449</v>
          </cell>
          <cell r="BL25" t="str">
            <v>:</v>
          </cell>
          <cell r="BM25">
            <v>47102</v>
          </cell>
          <cell r="BN25">
            <v>7.9652508767506403</v>
          </cell>
          <cell r="BO25">
            <v>1593</v>
          </cell>
          <cell r="BP25">
            <v>-451</v>
          </cell>
          <cell r="BQ25">
            <v>565061</v>
          </cell>
          <cell r="BR25">
            <v>5.065468243904081</v>
          </cell>
          <cell r="BT25">
            <v>565061</v>
          </cell>
          <cell r="BU25">
            <v>5.065468243904081</v>
          </cell>
          <cell r="BV25">
            <v>-7.9394888233565997E-2</v>
          </cell>
          <cell r="BW25">
            <v>0.41184936167997355</v>
          </cell>
          <cell r="BX25">
            <v>-0.33245447344640755</v>
          </cell>
          <cell r="BY25">
            <v>0</v>
          </cell>
        </row>
        <row r="26">
          <cell r="A26" t="str">
            <v>1986</v>
          </cell>
          <cell r="AH26">
            <v>28405</v>
          </cell>
          <cell r="AI26">
            <v>12.038023113635465</v>
          </cell>
          <cell r="AJ26">
            <v>12399</v>
          </cell>
          <cell r="AK26">
            <v>8.7536181036751195</v>
          </cell>
          <cell r="AL26">
            <v>23859</v>
          </cell>
          <cell r="AM26">
            <v>8.8209806157354631</v>
          </cell>
          <cell r="AN26">
            <v>11575</v>
          </cell>
          <cell r="AO26">
            <v>8.8489749858942979</v>
          </cell>
          <cell r="AP26">
            <v>47833</v>
          </cell>
          <cell r="AQ26">
            <v>8.8102820746132728</v>
          </cell>
          <cell r="AR26">
            <v>76238</v>
          </cell>
          <cell r="AS26">
            <v>9.9909107959545764</v>
          </cell>
          <cell r="AT26" t="str">
            <v>:</v>
          </cell>
          <cell r="AU26">
            <v>35935</v>
          </cell>
          <cell r="AV26">
            <v>4.0448201980427312</v>
          </cell>
          <cell r="AW26">
            <v>32037</v>
          </cell>
          <cell r="AX26">
            <v>5.1876415930656394</v>
          </cell>
          <cell r="AY26">
            <v>26574</v>
          </cell>
          <cell r="AZ26">
            <v>4.7746717659582938</v>
          </cell>
          <cell r="BA26" t="str">
            <v>:</v>
          </cell>
          <cell r="BB26">
            <v>4969</v>
          </cell>
          <cell r="BC26">
            <v>4.390756302521015</v>
          </cell>
          <cell r="BD26">
            <v>12756</v>
          </cell>
          <cell r="BE26">
            <v>5.832572803451419</v>
          </cell>
          <cell r="BF26">
            <v>291919</v>
          </cell>
          <cell r="BG26">
            <v>5.513145814809195</v>
          </cell>
          <cell r="BH26">
            <v>48714</v>
          </cell>
          <cell r="BI26">
            <v>3.8058302079781781</v>
          </cell>
          <cell r="BJ26">
            <v>525147</v>
          </cell>
          <cell r="BK26">
            <v>4.4582224396997328</v>
          </cell>
          <cell r="BL26" t="str">
            <v>:</v>
          </cell>
          <cell r="BM26">
            <v>47493</v>
          </cell>
          <cell r="BN26">
            <v>0.83011337098213289</v>
          </cell>
          <cell r="BO26">
            <v>7215</v>
          </cell>
          <cell r="BP26">
            <v>5956</v>
          </cell>
          <cell r="BQ26">
            <v>590979</v>
          </cell>
          <cell r="BR26">
            <v>4.5867614292970149</v>
          </cell>
          <cell r="BT26">
            <v>590979</v>
          </cell>
          <cell r="BU26">
            <v>4.5867614292970149</v>
          </cell>
          <cell r="BV26">
            <v>0.9949368298289919</v>
          </cell>
          <cell r="BW26">
            <v>-0.93972155218640108</v>
          </cell>
          <cell r="BX26">
            <v>-5.5215277642590821E-2</v>
          </cell>
          <cell r="BY26">
            <v>0</v>
          </cell>
        </row>
        <row r="27">
          <cell r="A27" t="str">
            <v>1987</v>
          </cell>
          <cell r="AH27">
            <v>35227</v>
          </cell>
          <cell r="AI27">
            <v>24.016898433374401</v>
          </cell>
          <cell r="AJ27">
            <v>13405</v>
          </cell>
          <cell r="AK27">
            <v>8.1135575449633013</v>
          </cell>
          <cell r="AL27">
            <v>25584</v>
          </cell>
          <cell r="AM27">
            <v>7.2299761096441539</v>
          </cell>
          <cell r="AN27">
            <v>12386</v>
          </cell>
          <cell r="AO27">
            <v>7.0064794816414588</v>
          </cell>
          <cell r="AP27">
            <v>51375</v>
          </cell>
          <cell r="AQ27">
            <v>7.4049296510777074</v>
          </cell>
          <cell r="AR27">
            <v>86602</v>
          </cell>
          <cell r="AS27">
            <v>13.594270573729638</v>
          </cell>
          <cell r="AT27" t="str">
            <v>:</v>
          </cell>
          <cell r="AU27">
            <v>36989</v>
          </cell>
          <cell r="AV27">
            <v>2.9330736051203621</v>
          </cell>
          <cell r="AW27">
            <v>33455</v>
          </cell>
          <cell r="AX27">
            <v>4.4261322845460027</v>
          </cell>
          <cell r="AY27">
            <v>27239</v>
          </cell>
          <cell r="AZ27">
            <v>2.5024459998494786</v>
          </cell>
          <cell r="BA27" t="str">
            <v>:</v>
          </cell>
          <cell r="BB27">
            <v>4991</v>
          </cell>
          <cell r="BC27">
            <v>0.44274501911854003</v>
          </cell>
          <cell r="BD27">
            <v>13217</v>
          </cell>
          <cell r="BE27">
            <v>3.6139855754155015</v>
          </cell>
          <cell r="BF27">
            <v>306740</v>
          </cell>
          <cell r="BG27">
            <v>5.0770933032793453</v>
          </cell>
          <cell r="BH27">
            <v>50365</v>
          </cell>
          <cell r="BI27">
            <v>3.3891694379439175</v>
          </cell>
          <cell r="BJ27">
            <v>541003</v>
          </cell>
          <cell r="BK27">
            <v>3.019345059573797</v>
          </cell>
          <cell r="BL27" t="str">
            <v>:</v>
          </cell>
          <cell r="BM27">
            <v>46656</v>
          </cell>
          <cell r="BN27">
            <v>-1.7623649801023267</v>
          </cell>
          <cell r="BO27">
            <v>12620</v>
          </cell>
          <cell r="BP27">
            <v>5804</v>
          </cell>
          <cell r="BQ27">
            <v>606457</v>
          </cell>
          <cell r="BR27">
            <v>2.6190439931029763</v>
          </cell>
          <cell r="BT27">
            <v>606457</v>
          </cell>
          <cell r="BU27">
            <v>2.6190439931029763</v>
          </cell>
          <cell r="BV27">
            <v>0.91458410535738155</v>
          </cell>
          <cell r="BW27">
            <v>-0.79867474140367078</v>
          </cell>
          <cell r="BX27">
            <v>-0.11590936395371076</v>
          </cell>
          <cell r="BY27">
            <v>0</v>
          </cell>
        </row>
        <row r="28">
          <cell r="A28" t="str">
            <v>1988</v>
          </cell>
          <cell r="AH28">
            <v>40968</v>
          </cell>
          <cell r="AI28">
            <v>16.297158429613656</v>
          </cell>
          <cell r="AJ28">
            <v>14744</v>
          </cell>
          <cell r="AK28">
            <v>9.9888101454681077</v>
          </cell>
          <cell r="AL28">
            <v>27218</v>
          </cell>
          <cell r="AM28">
            <v>6.3868042526579183</v>
          </cell>
          <cell r="AN28">
            <v>13041</v>
          </cell>
          <cell r="AO28">
            <v>5.2882286452446303</v>
          </cell>
          <cell r="AP28">
            <v>55003</v>
          </cell>
          <cell r="AQ28">
            <v>7.0618004866179973</v>
          </cell>
          <cell r="AR28">
            <v>95971</v>
          </cell>
          <cell r="AS28">
            <v>10.818456848571634</v>
          </cell>
          <cell r="AT28" t="str">
            <v>:</v>
          </cell>
          <cell r="AU28">
            <v>39029</v>
          </cell>
          <cell r="AV28">
            <v>5.515153153640262</v>
          </cell>
          <cell r="AW28">
            <v>34442</v>
          </cell>
          <cell r="AX28">
            <v>2.9502316544612217</v>
          </cell>
          <cell r="AY28">
            <v>29066</v>
          </cell>
          <cell r="AZ28">
            <v>6.7072946877638762</v>
          </cell>
          <cell r="BA28" t="str">
            <v>:</v>
          </cell>
          <cell r="BB28">
            <v>5188</v>
          </cell>
          <cell r="BC28">
            <v>3.9471047886195043</v>
          </cell>
          <cell r="BD28">
            <v>13670</v>
          </cell>
          <cell r="BE28">
            <v>3.4274041007793077</v>
          </cell>
          <cell r="BF28">
            <v>327157</v>
          </cell>
          <cell r="BG28">
            <v>6.6561257090695714</v>
          </cell>
          <cell r="BH28">
            <v>51968</v>
          </cell>
          <cell r="BI28">
            <v>3.1827658095899825</v>
          </cell>
          <cell r="BJ28">
            <v>578057</v>
          </cell>
          <cell r="BK28">
            <v>6.8491302266346032</v>
          </cell>
          <cell r="BL28" t="str">
            <v>:</v>
          </cell>
          <cell r="BM28">
            <v>49151</v>
          </cell>
          <cell r="BN28">
            <v>5.3476508916323828</v>
          </cell>
          <cell r="BO28">
            <v>8121</v>
          </cell>
          <cell r="BP28">
            <v>-4762</v>
          </cell>
          <cell r="BQ28">
            <v>640717</v>
          </cell>
          <cell r="BR28">
            <v>5.6492051373798979</v>
          </cell>
          <cell r="BT28">
            <v>640717</v>
          </cell>
          <cell r="BU28">
            <v>5.6492051373798979</v>
          </cell>
          <cell r="BV28">
            <v>-0.74184979314279487</v>
          </cell>
          <cell r="BW28">
            <v>0.61323391435831398</v>
          </cell>
          <cell r="BX28">
            <v>0.12861587878448089</v>
          </cell>
          <cell r="BY28">
            <v>0</v>
          </cell>
        </row>
        <row r="29">
          <cell r="A29" t="str">
            <v>1989</v>
          </cell>
          <cell r="AH29">
            <v>39223</v>
          </cell>
          <cell r="AI29">
            <v>-4.2594219878929866</v>
          </cell>
          <cell r="AJ29">
            <v>15013</v>
          </cell>
          <cell r="AK29">
            <v>1.8244709712425422</v>
          </cell>
          <cell r="AL29">
            <v>29123</v>
          </cell>
          <cell r="AM29">
            <v>6.9990447497979336</v>
          </cell>
          <cell r="AN29">
            <v>14139</v>
          </cell>
          <cell r="AO29">
            <v>8.4195997239475453</v>
          </cell>
          <cell r="AP29">
            <v>58275</v>
          </cell>
          <cell r="AQ29">
            <v>5.9487664309219479</v>
          </cell>
          <cell r="AR29">
            <v>97498</v>
          </cell>
          <cell r="AS29">
            <v>1.5911056464973816</v>
          </cell>
          <cell r="AT29" t="str">
            <v>:</v>
          </cell>
          <cell r="AU29">
            <v>39539</v>
          </cell>
          <cell r="AV29">
            <v>1.306720643623982</v>
          </cell>
          <cell r="AW29">
            <v>34935</v>
          </cell>
          <cell r="AX29">
            <v>1.4313919052319823</v>
          </cell>
          <cell r="AY29">
            <v>31059</v>
          </cell>
          <cell r="AZ29">
            <v>6.8568086424000585</v>
          </cell>
          <cell r="BA29" t="str">
            <v>:</v>
          </cell>
          <cell r="BB29">
            <v>5468</v>
          </cell>
          <cell r="BC29">
            <v>5.3970701619121098</v>
          </cell>
          <cell r="BD29">
            <v>14434</v>
          </cell>
          <cell r="BE29">
            <v>5.5888807607900493</v>
          </cell>
          <cell r="BF29">
            <v>339863</v>
          </cell>
          <cell r="BG29">
            <v>3.883762230366461</v>
          </cell>
          <cell r="BH29">
            <v>53933</v>
          </cell>
          <cell r="BI29">
            <v>3.7811730295566504</v>
          </cell>
          <cell r="BJ29">
            <v>605182</v>
          </cell>
          <cell r="BK29">
            <v>4.6924438247439193</v>
          </cell>
          <cell r="BL29" t="str">
            <v>:</v>
          </cell>
          <cell r="BM29">
            <v>52709</v>
          </cell>
          <cell r="BN29">
            <v>7.2389168073894838</v>
          </cell>
          <cell r="BO29">
            <v>-326</v>
          </cell>
          <cell r="BP29">
            <v>-8979</v>
          </cell>
          <cell r="BQ29">
            <v>665870</v>
          </cell>
          <cell r="BR29">
            <v>3.9257581740456349</v>
          </cell>
          <cell r="BT29">
            <v>665870</v>
          </cell>
          <cell r="BU29">
            <v>3.9257581740456349</v>
          </cell>
          <cell r="BV29">
            <v>-1.3183667672310864</v>
          </cell>
          <cell r="BW29">
            <v>1.1580775911986103</v>
          </cell>
          <cell r="BX29">
            <v>0.16028917603247606</v>
          </cell>
          <cell r="BY29">
            <v>0</v>
          </cell>
        </row>
        <row r="30">
          <cell r="A30" t="str">
            <v>1990</v>
          </cell>
          <cell r="AH30">
            <v>42353</v>
          </cell>
          <cell r="AI30">
            <v>7.9800117278127525</v>
          </cell>
          <cell r="AJ30">
            <v>16397</v>
          </cell>
          <cell r="AK30">
            <v>9.2186771464730644</v>
          </cell>
          <cell r="AL30">
            <v>31231</v>
          </cell>
          <cell r="AM30">
            <v>7.2382652886035181</v>
          </cell>
          <cell r="AN30">
            <v>14804</v>
          </cell>
          <cell r="AO30">
            <v>4.7033029209986532</v>
          </cell>
          <cell r="AP30">
            <v>62432</v>
          </cell>
          <cell r="AQ30">
            <v>7.1334191334191388</v>
          </cell>
          <cell r="AR30">
            <v>104785</v>
          </cell>
          <cell r="AS30">
            <v>7.473999466655723</v>
          </cell>
          <cell r="AT30" t="str">
            <v>:</v>
          </cell>
          <cell r="AU30">
            <v>38768</v>
          </cell>
          <cell r="AV30">
            <v>-1.9499734439414218</v>
          </cell>
          <cell r="AW30">
            <v>37237</v>
          </cell>
          <cell r="AX30">
            <v>6.5893802776585186</v>
          </cell>
          <cell r="AY30">
            <v>31854</v>
          </cell>
          <cell r="AZ30">
            <v>2.5596445474741714</v>
          </cell>
          <cell r="BA30" t="str">
            <v>:</v>
          </cell>
          <cell r="BB30">
            <v>5563</v>
          </cell>
          <cell r="BC30">
            <v>1.7373811265545047</v>
          </cell>
          <cell r="BD30">
            <v>15443</v>
          </cell>
          <cell r="BE30">
            <v>6.9904392406817228</v>
          </cell>
          <cell r="BF30">
            <v>355030</v>
          </cell>
          <cell r="BG30">
            <v>4.4626805506924772</v>
          </cell>
          <cell r="BH30">
            <v>56037</v>
          </cell>
          <cell r="BI30">
            <v>3.9011365954054078</v>
          </cell>
          <cell r="BJ30">
            <v>629072</v>
          </cell>
          <cell r="BK30">
            <v>3.9475727962827722</v>
          </cell>
          <cell r="BL30" t="str">
            <v>:</v>
          </cell>
          <cell r="BM30">
            <v>54218</v>
          </cell>
          <cell r="BN30">
            <v>2.8628886907359208</v>
          </cell>
          <cell r="BO30">
            <v>-3106</v>
          </cell>
          <cell r="BP30">
            <v>-2877</v>
          </cell>
          <cell r="BQ30">
            <v>689686</v>
          </cell>
          <cell r="BR30">
            <v>3.5766741255800705</v>
          </cell>
          <cell r="BT30">
            <v>689686</v>
          </cell>
          <cell r="BU30">
            <v>3.5766741255800705</v>
          </cell>
          <cell r="BV30">
            <v>-0.41749891119888266</v>
          </cell>
          <cell r="BW30">
            <v>0.20289245648550019</v>
          </cell>
          <cell r="BX30">
            <v>0.21460645471338247</v>
          </cell>
          <cell r="BY30">
            <v>0</v>
          </cell>
        </row>
        <row r="31">
          <cell r="A31" t="str">
            <v>1991</v>
          </cell>
          <cell r="AH31">
            <v>42007</v>
          </cell>
          <cell r="AI31">
            <v>-0.81694330980095486</v>
          </cell>
          <cell r="AJ31">
            <v>16591</v>
          </cell>
          <cell r="AK31">
            <v>1.1831432579130219</v>
          </cell>
          <cell r="AL31">
            <v>31333</v>
          </cell>
          <cell r="AM31">
            <v>0.32659857193173547</v>
          </cell>
          <cell r="AN31">
            <v>15252</v>
          </cell>
          <cell r="AO31">
            <v>3.0262091326668461</v>
          </cell>
          <cell r="AP31">
            <v>63176</v>
          </cell>
          <cell r="AQ31">
            <v>1.1916965658636647</v>
          </cell>
          <cell r="AR31">
            <v>105183</v>
          </cell>
          <cell r="AS31">
            <v>0.3798253566827281</v>
          </cell>
          <cell r="AT31" t="str">
            <v>:</v>
          </cell>
          <cell r="AU31">
            <v>39403</v>
          </cell>
          <cell r="AV31">
            <v>1.6379488237721729</v>
          </cell>
          <cell r="AW31">
            <v>37532</v>
          </cell>
          <cell r="AX31">
            <v>0.79222278916131206</v>
          </cell>
          <cell r="AY31">
            <v>33482</v>
          </cell>
          <cell r="AZ31">
            <v>5.1108181076159998</v>
          </cell>
          <cell r="BA31" t="str">
            <v>:</v>
          </cell>
          <cell r="BB31">
            <v>5656</v>
          </cell>
          <cell r="BC31">
            <v>1.6717598418119817</v>
          </cell>
          <cell r="BD31">
            <v>15601</v>
          </cell>
          <cell r="BE31">
            <v>1.023117269960494</v>
          </cell>
          <cell r="BF31">
            <v>356208</v>
          </cell>
          <cell r="BG31">
            <v>0.3318029462298977</v>
          </cell>
          <cell r="BH31">
            <v>57826</v>
          </cell>
          <cell r="BI31">
            <v>3.1925335046487202</v>
          </cell>
          <cell r="BJ31">
            <v>631217</v>
          </cell>
          <cell r="BK31">
            <v>0.34097845715592712</v>
          </cell>
          <cell r="BL31" t="str">
            <v>:</v>
          </cell>
          <cell r="BM31">
            <v>52859</v>
          </cell>
          <cell r="BN31">
            <v>-2.5065476410048304</v>
          </cell>
          <cell r="BO31">
            <v>-5692</v>
          </cell>
          <cell r="BP31">
            <v>-2741</v>
          </cell>
          <cell r="BQ31">
            <v>687269</v>
          </cell>
          <cell r="BR31">
            <v>-0.35044933491472641</v>
          </cell>
          <cell r="BT31">
            <v>687269</v>
          </cell>
          <cell r="BU31">
            <v>-0.35044933491472641</v>
          </cell>
          <cell r="BV31">
            <v>-0.37495323959019033</v>
          </cell>
          <cell r="BW31">
            <v>-0.16485763086390037</v>
          </cell>
          <cell r="BX31">
            <v>0.53981087045409071</v>
          </cell>
          <cell r="BY31">
            <v>0</v>
          </cell>
        </row>
        <row r="32">
          <cell r="A32" t="str">
            <v>1992</v>
          </cell>
          <cell r="AH32">
            <v>44090</v>
          </cell>
          <cell r="AI32">
            <v>4.9586973599638151</v>
          </cell>
          <cell r="AJ32">
            <v>16273</v>
          </cell>
          <cell r="AK32">
            <v>-1.9167018262913671</v>
          </cell>
          <cell r="AL32">
            <v>32733</v>
          </cell>
          <cell r="AM32">
            <v>4.4681326397089327</v>
          </cell>
          <cell r="AN32">
            <v>15791</v>
          </cell>
          <cell r="AO32">
            <v>3.5339627589824341</v>
          </cell>
          <cell r="AP32">
            <v>64797</v>
          </cell>
          <cell r="AQ32">
            <v>2.5658477903001131</v>
          </cell>
          <cell r="AR32">
            <v>108887</v>
          </cell>
          <cell r="AS32">
            <v>3.5214816082446809</v>
          </cell>
          <cell r="AT32" t="str">
            <v>:</v>
          </cell>
          <cell r="AU32">
            <v>41110</v>
          </cell>
          <cell r="AV32">
            <v>4.3321574499403548</v>
          </cell>
          <cell r="AW32">
            <v>38124</v>
          </cell>
          <cell r="AX32">
            <v>1.5773206863476608</v>
          </cell>
          <cell r="AY32">
            <v>34166</v>
          </cell>
          <cell r="AZ32">
            <v>2.0428887163251863</v>
          </cell>
          <cell r="BA32" t="str">
            <v>:</v>
          </cell>
          <cell r="BB32">
            <v>5788</v>
          </cell>
          <cell r="BC32">
            <v>2.3338048090523422</v>
          </cell>
          <cell r="BD32">
            <v>15419</v>
          </cell>
          <cell r="BE32">
            <v>-1.1665918851355705</v>
          </cell>
          <cell r="BF32">
            <v>365431</v>
          </cell>
          <cell r="BG32">
            <v>2.5892175358217751</v>
          </cell>
          <cell r="BH32">
            <v>59464</v>
          </cell>
          <cell r="BI32">
            <v>2.8326358385501349</v>
          </cell>
          <cell r="BJ32">
            <v>637642</v>
          </cell>
          <cell r="BK32">
            <v>1.0178749938610565</v>
          </cell>
          <cell r="BL32" t="str">
            <v>:</v>
          </cell>
          <cell r="BM32">
            <v>52832</v>
          </cell>
          <cell r="BN32">
            <v>-5.1079286403454827E-2</v>
          </cell>
          <cell r="BO32">
            <v>-1344</v>
          </cell>
          <cell r="BP32">
            <v>4500</v>
          </cell>
          <cell r="BQ32">
            <v>690311</v>
          </cell>
          <cell r="BR32">
            <v>0.44262144807927228</v>
          </cell>
          <cell r="BT32">
            <v>690311</v>
          </cell>
          <cell r="BU32">
            <v>0.44262144807927228</v>
          </cell>
          <cell r="BV32">
            <v>0.63264893367807939</v>
          </cell>
          <cell r="BW32">
            <v>-1.0918577733027388</v>
          </cell>
          <cell r="BX32">
            <v>0.45920883962465942</v>
          </cell>
          <cell r="BY32">
            <v>0</v>
          </cell>
        </row>
        <row r="33">
          <cell r="A33" t="str">
            <v>1993</v>
          </cell>
          <cell r="AH33">
            <v>45904</v>
          </cell>
          <cell r="AI33">
            <v>4.1143116352914566</v>
          </cell>
          <cell r="AJ33">
            <v>17705</v>
          </cell>
          <cell r="AK33">
            <v>8.7998525164382677</v>
          </cell>
          <cell r="AL33">
            <v>31579</v>
          </cell>
          <cell r="AM33">
            <v>-3.5254941496349224</v>
          </cell>
          <cell r="AN33">
            <v>16370</v>
          </cell>
          <cell r="AO33">
            <v>3.6666455575961043</v>
          </cell>
          <cell r="AP33">
            <v>65654</v>
          </cell>
          <cell r="AQ33">
            <v>1.3225920953130466</v>
          </cell>
          <cell r="AR33">
            <v>111558</v>
          </cell>
          <cell r="AS33">
            <v>2.4530017357443867</v>
          </cell>
          <cell r="AT33" t="str">
            <v>:</v>
          </cell>
          <cell r="AU33">
            <v>42114</v>
          </cell>
          <cell r="AV33">
            <v>2.4422281683288638</v>
          </cell>
          <cell r="AW33">
            <v>40911</v>
          </cell>
          <cell r="AX33">
            <v>7.3103556814605009</v>
          </cell>
          <cell r="AY33">
            <v>34866</v>
          </cell>
          <cell r="AZ33">
            <v>2.048820464789558</v>
          </cell>
          <cell r="BA33" t="str">
            <v>:</v>
          </cell>
          <cell r="BB33">
            <v>5864</v>
          </cell>
          <cell r="BC33">
            <v>1.3130615065653162</v>
          </cell>
          <cell r="BD33">
            <v>15707</v>
          </cell>
          <cell r="BE33">
            <v>1.8678254102081793</v>
          </cell>
          <cell r="BF33">
            <v>375715</v>
          </cell>
          <cell r="BG33">
            <v>2.8142111643511436</v>
          </cell>
          <cell r="BH33">
            <v>61373</v>
          </cell>
          <cell r="BI33">
            <v>3.2103457554150339</v>
          </cell>
          <cell r="BJ33">
            <v>655634</v>
          </cell>
          <cell r="BK33">
            <v>2.8216460019885758</v>
          </cell>
          <cell r="BL33" t="str">
            <v>:</v>
          </cell>
          <cell r="BM33">
            <v>54376</v>
          </cell>
          <cell r="BN33">
            <v>2.9224712295578437</v>
          </cell>
          <cell r="BO33">
            <v>3229</v>
          </cell>
          <cell r="BP33">
            <v>4805</v>
          </cell>
          <cell r="BQ33">
            <v>718727</v>
          </cell>
          <cell r="BR33">
            <v>4.1164055041857939</v>
          </cell>
          <cell r="BT33">
            <v>718727</v>
          </cell>
          <cell r="BU33">
            <v>4.1164055041857939</v>
          </cell>
          <cell r="BV33">
            <v>0.66245503838125142</v>
          </cell>
          <cell r="BW33">
            <v>4.8094264758927502E-2</v>
          </cell>
          <cell r="BX33">
            <v>-0.71054930314017894</v>
          </cell>
          <cell r="BY33">
            <v>0</v>
          </cell>
          <cell r="CD33">
            <v>1.1459829253990916</v>
          </cell>
          <cell r="CH33">
            <v>4.7828823159219658</v>
          </cell>
        </row>
        <row r="34">
          <cell r="A34" t="str">
            <v>1994</v>
          </cell>
          <cell r="AH34">
            <v>51078</v>
          </cell>
          <cell r="AI34">
            <v>11.271348902056456</v>
          </cell>
          <cell r="AJ34">
            <v>18187</v>
          </cell>
          <cell r="AK34">
            <v>2.7223948037277568</v>
          </cell>
          <cell r="AL34">
            <v>33762</v>
          </cell>
          <cell r="AM34">
            <v>6.9128218119636431</v>
          </cell>
          <cell r="AN34">
            <v>17117</v>
          </cell>
          <cell r="AO34">
            <v>4.5632254123396443</v>
          </cell>
          <cell r="AP34">
            <v>69066</v>
          </cell>
          <cell r="AQ34">
            <v>5.1969415420233256</v>
          </cell>
          <cell r="AR34">
            <v>120144</v>
          </cell>
          <cell r="AS34">
            <v>7.6964448986177603</v>
          </cell>
          <cell r="AT34" t="str">
            <v>:</v>
          </cell>
          <cell r="AU34">
            <v>43869</v>
          </cell>
          <cell r="AV34">
            <v>4.1672602934891056</v>
          </cell>
          <cell r="AW34">
            <v>41281</v>
          </cell>
          <cell r="AX34">
            <v>0.90440223900662975</v>
          </cell>
          <cell r="AY34">
            <v>36233</v>
          </cell>
          <cell r="AZ34">
            <v>3.9207250616646538</v>
          </cell>
          <cell r="BA34" t="str">
            <v>:</v>
          </cell>
          <cell r="BB34">
            <v>6003</v>
          </cell>
          <cell r="BC34">
            <v>2.3703956343792632</v>
          </cell>
          <cell r="BD34">
            <v>15846</v>
          </cell>
          <cell r="BE34">
            <v>0.88495575221239076</v>
          </cell>
          <cell r="BF34">
            <v>395771</v>
          </cell>
          <cell r="BG34">
            <v>5.3380887108579689</v>
          </cell>
          <cell r="BH34">
            <v>63575</v>
          </cell>
          <cell r="BI34">
            <v>3.5878969579456799</v>
          </cell>
          <cell r="BJ34">
            <v>686512</v>
          </cell>
          <cell r="BK34">
            <v>4.7096398295390474</v>
          </cell>
          <cell r="BL34" t="str">
            <v>:</v>
          </cell>
          <cell r="BM34">
            <v>56917</v>
          </cell>
          <cell r="BN34">
            <v>4.6730175077239977</v>
          </cell>
          <cell r="BO34">
            <v>2182</v>
          </cell>
          <cell r="BP34">
            <v>-1047</v>
          </cell>
          <cell r="BQ34">
            <v>747828</v>
          </cell>
          <cell r="BR34">
            <v>4.0489643494678873</v>
          </cell>
          <cell r="BT34">
            <v>747828</v>
          </cell>
          <cell r="BU34">
            <v>4.0489643494678873</v>
          </cell>
          <cell r="BV34">
            <v>-0.14567422679264869</v>
          </cell>
          <cell r="BW34">
            <v>0.46331917403965628</v>
          </cell>
          <cell r="BX34">
            <v>-0.31764494724700759</v>
          </cell>
          <cell r="BY34">
            <v>0</v>
          </cell>
          <cell r="CD34">
            <v>2.9437155749031829</v>
          </cell>
          <cell r="CH34">
            <v>2.3185685685685575</v>
          </cell>
        </row>
        <row r="35">
          <cell r="A35" t="str">
            <v>1995</v>
          </cell>
          <cell r="AH35">
            <v>50157</v>
          </cell>
          <cell r="AI35">
            <v>-1.8031246329143658</v>
          </cell>
          <cell r="AJ35">
            <v>19640</v>
          </cell>
          <cell r="AK35">
            <v>7.9892230714246448</v>
          </cell>
          <cell r="AL35">
            <v>40179</v>
          </cell>
          <cell r="AM35">
            <v>19.006575439843608</v>
          </cell>
          <cell r="AN35">
            <v>19530</v>
          </cell>
          <cell r="AO35">
            <v>14.097096453817848</v>
          </cell>
          <cell r="AP35">
            <v>79349</v>
          </cell>
          <cell r="AQ35">
            <v>14.888657226421099</v>
          </cell>
          <cell r="AR35">
            <v>129506</v>
          </cell>
          <cell r="AS35">
            <v>7.7923158876015419</v>
          </cell>
          <cell r="AT35" t="str">
            <v>:</v>
          </cell>
          <cell r="AU35">
            <v>45698</v>
          </cell>
          <cell r="AV35">
            <v>4.169231119925243</v>
          </cell>
          <cell r="AW35">
            <v>41543</v>
          </cell>
          <cell r="AX35">
            <v>0.63467454761270137</v>
          </cell>
          <cell r="AY35">
            <v>37826</v>
          </cell>
          <cell r="AZ35">
            <v>4.3965445864267316</v>
          </cell>
          <cell r="BA35" t="str">
            <v>:</v>
          </cell>
          <cell r="BB35">
            <v>6337</v>
          </cell>
          <cell r="BC35">
            <v>5.5638847243045131</v>
          </cell>
          <cell r="BD35">
            <v>16842</v>
          </cell>
          <cell r="BE35">
            <v>6.2854979174555181</v>
          </cell>
          <cell r="BF35">
            <v>420893</v>
          </cell>
          <cell r="BG35">
            <v>6.3476101078653979</v>
          </cell>
          <cell r="BH35">
            <v>66031</v>
          </cell>
          <cell r="BI35">
            <v>3.8631537554070006</v>
          </cell>
          <cell r="BJ35">
            <v>720129</v>
          </cell>
          <cell r="BK35">
            <v>4.8967825762695982</v>
          </cell>
          <cell r="BL35" t="str">
            <v>:</v>
          </cell>
          <cell r="BM35">
            <v>62042</v>
          </cell>
          <cell r="BN35">
            <v>9.004339652476423</v>
          </cell>
          <cell r="BO35">
            <v>0</v>
          </cell>
          <cell r="BP35">
            <v>-2182</v>
          </cell>
          <cell r="BQ35">
            <v>777693</v>
          </cell>
          <cell r="BR35">
            <v>3.9935653652979131</v>
          </cell>
          <cell r="BT35">
            <v>777693</v>
          </cell>
          <cell r="BU35">
            <v>3.9935653652979131</v>
          </cell>
          <cell r="BV35">
            <v>-0.29177832335777742</v>
          </cell>
          <cell r="BW35">
            <v>-0.30862711746551347</v>
          </cell>
          <cell r="BX35">
            <v>0.60040544082329084</v>
          </cell>
          <cell r="BY35">
            <v>0</v>
          </cell>
          <cell r="CD35">
            <v>3.2414657630329025</v>
          </cell>
          <cell r="CH35">
            <v>2.4250058087632809</v>
          </cell>
        </row>
        <row r="36">
          <cell r="A36" t="str">
            <v>1996</v>
          </cell>
          <cell r="AH36">
            <v>52203</v>
          </cell>
          <cell r="AI36">
            <v>4.0791913391949208</v>
          </cell>
          <cell r="AJ36">
            <v>20476</v>
          </cell>
          <cell r="AK36">
            <v>4.2566191446028467</v>
          </cell>
          <cell r="AL36">
            <v>40868</v>
          </cell>
          <cell r="AM36">
            <v>1.7148261529654762</v>
          </cell>
          <cell r="AN36">
            <v>19608</v>
          </cell>
          <cell r="AO36">
            <v>0.39938556067589115</v>
          </cell>
          <cell r="AP36">
            <v>80952</v>
          </cell>
          <cell r="AQ36">
            <v>2.0201892903502161</v>
          </cell>
          <cell r="AR36">
            <v>133155</v>
          </cell>
          <cell r="AS36">
            <v>2.817630071193622</v>
          </cell>
          <cell r="AT36" t="str">
            <v>:</v>
          </cell>
          <cell r="AU36">
            <v>45799</v>
          </cell>
          <cell r="AV36">
            <v>0.22101623703443263</v>
          </cell>
          <cell r="AW36">
            <v>42475</v>
          </cell>
          <cell r="AX36">
            <v>2.2434585850805266</v>
          </cell>
          <cell r="AY36">
            <v>39936</v>
          </cell>
          <cell r="AZ36">
            <v>5.5781737429281497</v>
          </cell>
          <cell r="BA36" t="str">
            <v>:</v>
          </cell>
          <cell r="BB36">
            <v>6330</v>
          </cell>
          <cell r="BC36">
            <v>-0.1104623638945923</v>
          </cell>
          <cell r="BD36">
            <v>17598</v>
          </cell>
          <cell r="BE36">
            <v>4.488778054862852</v>
          </cell>
          <cell r="BF36">
            <v>436315</v>
          </cell>
          <cell r="BG36">
            <v>3.6641141572798741</v>
          </cell>
          <cell r="BH36">
            <v>67639</v>
          </cell>
          <cell r="BI36">
            <v>2.435219820993173</v>
          </cell>
          <cell r="BJ36">
            <v>748921</v>
          </cell>
          <cell r="BK36">
            <v>3.9981725496404108</v>
          </cell>
          <cell r="BL36" t="str">
            <v>:</v>
          </cell>
          <cell r="BM36">
            <v>63390</v>
          </cell>
          <cell r="BN36">
            <v>2.1727217046516811</v>
          </cell>
          <cell r="BO36">
            <v>0</v>
          </cell>
          <cell r="BP36">
            <v>0</v>
          </cell>
          <cell r="BQ36">
            <v>808749</v>
          </cell>
          <cell r="BR36">
            <v>3.993349560816406</v>
          </cell>
          <cell r="BT36">
            <v>808749</v>
          </cell>
          <cell r="BU36">
            <v>3.993349560816406</v>
          </cell>
          <cell r="BV36">
            <v>0</v>
          </cell>
          <cell r="BW36">
            <v>0</v>
          </cell>
          <cell r="BX36">
            <v>0</v>
          </cell>
          <cell r="BY36">
            <v>0</v>
          </cell>
          <cell r="CD36">
            <v>4.172359447628371</v>
          </cell>
          <cell r="CH36">
            <v>3.8576340799465036</v>
          </cell>
        </row>
        <row r="37">
          <cell r="A37" t="str">
            <v>1997</v>
          </cell>
          <cell r="AH37">
            <v>56008</v>
          </cell>
          <cell r="AI37">
            <v>7.2888531310461024</v>
          </cell>
          <cell r="AJ37">
            <v>21576</v>
          </cell>
          <cell r="AK37">
            <v>5.3721429966790302</v>
          </cell>
          <cell r="AL37">
            <v>42853</v>
          </cell>
          <cell r="AM37">
            <v>4.8571009102476248</v>
          </cell>
          <cell r="AN37">
            <v>19912</v>
          </cell>
          <cell r="AO37">
            <v>1.5503875968992276</v>
          </cell>
          <cell r="AP37">
            <v>84341</v>
          </cell>
          <cell r="AQ37">
            <v>4.1864314655598367</v>
          </cell>
          <cell r="AR37">
            <v>140349</v>
          </cell>
          <cell r="AS37">
            <v>5.4027261462205711</v>
          </cell>
          <cell r="AT37" t="str">
            <v>:</v>
          </cell>
          <cell r="AU37">
            <v>47637</v>
          </cell>
          <cell r="AV37">
            <v>4.013188060874695</v>
          </cell>
          <cell r="AW37">
            <v>44033</v>
          </cell>
          <cell r="AX37">
            <v>3.668040023543262</v>
          </cell>
          <cell r="AY37">
            <v>40924</v>
          </cell>
          <cell r="AZ37">
            <v>2.4739583333333259</v>
          </cell>
          <cell r="BA37" t="str">
            <v>:</v>
          </cell>
          <cell r="BB37">
            <v>6490</v>
          </cell>
          <cell r="BC37">
            <v>2.5276461295418606</v>
          </cell>
          <cell r="BD37">
            <v>18566</v>
          </cell>
          <cell r="BE37">
            <v>5.5006250710307958</v>
          </cell>
          <cell r="BF37">
            <v>456972</v>
          </cell>
          <cell r="BG37">
            <v>4.7344235242886556</v>
          </cell>
          <cell r="BH37">
            <v>70923</v>
          </cell>
          <cell r="BI37">
            <v>4.8551870962018961</v>
          </cell>
          <cell r="BJ37">
            <v>777932</v>
          </cell>
          <cell r="BK37">
            <v>3.8737063054714804</v>
          </cell>
          <cell r="BL37" t="str">
            <v>:</v>
          </cell>
          <cell r="BM37">
            <v>64925</v>
          </cell>
          <cell r="BN37">
            <v>2.4215175895251573</v>
          </cell>
          <cell r="BO37">
            <v>0</v>
          </cell>
          <cell r="BP37">
            <v>0</v>
          </cell>
          <cell r="BQ37">
            <v>840296</v>
          </cell>
          <cell r="BR37">
            <v>3.9007157968665274</v>
          </cell>
          <cell r="BT37">
            <v>840296</v>
          </cell>
          <cell r="BU37">
            <v>3.9007157968665274</v>
          </cell>
          <cell r="BV37">
            <v>0</v>
          </cell>
          <cell r="BW37">
            <v>-1.2364775721515576E-4</v>
          </cell>
          <cell r="BX37">
            <v>1.2364775721515576E-4</v>
          </cell>
          <cell r="BY37">
            <v>0</v>
          </cell>
          <cell r="CD37">
            <v>1.7963825837481906</v>
          </cell>
          <cell r="CH37">
            <v>3.080920137491816</v>
          </cell>
        </row>
        <row r="38">
          <cell r="AH38">
            <v>60864</v>
          </cell>
          <cell r="AI38">
            <v>8.6701899728610208</v>
          </cell>
          <cell r="AJ38">
            <v>22317</v>
          </cell>
          <cell r="AK38">
            <v>3.4343715239154582</v>
          </cell>
          <cell r="AL38">
            <v>45163</v>
          </cell>
          <cell r="AM38">
            <v>5.390521083704769</v>
          </cell>
          <cell r="AN38">
            <v>21917</v>
          </cell>
          <cell r="AO38">
            <v>10.069304941743674</v>
          </cell>
          <cell r="AP38">
            <v>89397</v>
          </cell>
          <cell r="AQ38">
            <v>5.9947119431830398</v>
          </cell>
          <cell r="AR38">
            <v>150261</v>
          </cell>
          <cell r="AS38">
            <v>7.0623944595259003</v>
          </cell>
          <cell r="AT38" t="str">
            <v>:</v>
          </cell>
          <cell r="AU38">
            <v>47296</v>
          </cell>
          <cell r="AV38">
            <v>-0.71583013204021828</v>
          </cell>
          <cell r="AW38">
            <v>45060</v>
          </cell>
          <cell r="AX38">
            <v>2.3323416528512775</v>
          </cell>
          <cell r="AY38">
            <v>42329</v>
          </cell>
          <cell r="AZ38">
            <v>3.4331932362427819</v>
          </cell>
          <cell r="BA38" t="str">
            <v>:</v>
          </cell>
          <cell r="BB38">
            <v>6802</v>
          </cell>
          <cell r="BC38">
            <v>4.8073959938366828</v>
          </cell>
          <cell r="BD38">
            <v>18922</v>
          </cell>
          <cell r="BE38">
            <v>1.9174835721210925</v>
          </cell>
          <cell r="BF38">
            <v>477079</v>
          </cell>
          <cell r="BG38">
            <v>4.4000507689748947</v>
          </cell>
          <cell r="BH38">
            <v>72886</v>
          </cell>
          <cell r="BI38">
            <v>2.7677904205969828</v>
          </cell>
          <cell r="BJ38">
            <v>810453</v>
          </cell>
          <cell r="BK38">
            <v>4.1804425065429918</v>
          </cell>
          <cell r="BL38" t="str">
            <v>:</v>
          </cell>
          <cell r="BM38">
            <v>69920</v>
          </cell>
          <cell r="BN38">
            <v>7.6934924913361513</v>
          </cell>
          <cell r="BO38">
            <v>0</v>
          </cell>
          <cell r="BP38">
            <v>0</v>
          </cell>
          <cell r="BQ38">
            <v>878313</v>
          </cell>
          <cell r="BR38">
            <v>4.5242390776583541</v>
          </cell>
          <cell r="BT38">
            <v>878313</v>
          </cell>
          <cell r="BU38">
            <v>4.5242390776583541</v>
          </cell>
          <cell r="BV38">
            <v>0</v>
          </cell>
          <cell r="BW38">
            <v>1.1900568371145405E-4</v>
          </cell>
          <cell r="BX38">
            <v>-1.1900568371145405E-4</v>
          </cell>
          <cell r="BY38">
            <v>0</v>
          </cell>
          <cell r="CD38">
            <v>2.4382579095687751</v>
          </cell>
          <cell r="CH38">
            <v>2.8728517737852233</v>
          </cell>
        </row>
        <row r="39">
          <cell r="AH39">
            <v>67466</v>
          </cell>
          <cell r="AI39">
            <v>10.847134595162977</v>
          </cell>
          <cell r="AJ39">
            <v>22855</v>
          </cell>
          <cell r="AK39">
            <v>2.4107182865080512</v>
          </cell>
          <cell r="AL39">
            <v>49900</v>
          </cell>
          <cell r="AM39">
            <v>10.488674357327898</v>
          </cell>
          <cell r="AN39">
            <v>24133</v>
          </cell>
          <cell r="AO39">
            <v>10.110872838435924</v>
          </cell>
          <cell r="AP39">
            <v>96888</v>
          </cell>
          <cell r="AQ39">
            <v>8.3794758213362908</v>
          </cell>
          <cell r="AR39">
            <v>164354</v>
          </cell>
          <cell r="AS39">
            <v>9.3790138492356725</v>
          </cell>
          <cell r="AT39" t="str">
            <v>:</v>
          </cell>
          <cell r="AU39">
            <v>49789</v>
          </cell>
          <cell r="AV39">
            <v>5.2710588633288147</v>
          </cell>
          <cell r="AW39">
            <v>46657</v>
          </cell>
          <cell r="AX39">
            <v>3.5441633377718551</v>
          </cell>
          <cell r="AY39">
            <v>43469</v>
          </cell>
          <cell r="AZ39">
            <v>2.6931890665973679</v>
          </cell>
          <cell r="BA39" t="str">
            <v>:</v>
          </cell>
          <cell r="BB39">
            <v>7205</v>
          </cell>
          <cell r="BC39">
            <v>5.9247280211702336</v>
          </cell>
          <cell r="BD39">
            <v>19516</v>
          </cell>
          <cell r="BE39">
            <v>3.1392030440756891</v>
          </cell>
          <cell r="BF39">
            <v>505491</v>
          </cell>
          <cell r="BG39">
            <v>5.9554078045774395</v>
          </cell>
          <cell r="BH39">
            <v>74956</v>
          </cell>
          <cell r="BI39">
            <v>2.8400515874104748</v>
          </cell>
          <cell r="BJ39">
            <v>849704</v>
          </cell>
          <cell r="BK39">
            <v>4.8430939240153403</v>
          </cell>
          <cell r="BL39" t="str">
            <v>:</v>
          </cell>
          <cell r="BM39">
            <v>72924</v>
          </cell>
          <cell r="BN39">
            <v>4.2963386727688846</v>
          </cell>
          <cell r="BO39">
            <v>0</v>
          </cell>
          <cell r="BP39">
            <v>0</v>
          </cell>
          <cell r="BQ39">
            <v>921827</v>
          </cell>
          <cell r="BR39">
            <v>4.9542702886101075</v>
          </cell>
          <cell r="BT39">
            <v>921827</v>
          </cell>
          <cell r="BU39">
            <v>4.9542702886101075</v>
          </cell>
          <cell r="BV39">
            <v>0</v>
          </cell>
          <cell r="BW39">
            <v>0</v>
          </cell>
          <cell r="BX39">
            <v>0</v>
          </cell>
          <cell r="BY39">
            <v>0</v>
          </cell>
          <cell r="CD39">
            <v>1.4124279613440871</v>
          </cell>
          <cell r="CH39">
            <v>3.1221881335169011</v>
          </cell>
        </row>
        <row r="40">
          <cell r="AH40">
            <v>72583</v>
          </cell>
          <cell r="AI40">
            <v>7.5845611122639545</v>
          </cell>
          <cell r="AJ40">
            <v>23821</v>
          </cell>
          <cell r="AK40">
            <v>4.2266462480857525</v>
          </cell>
          <cell r="AL40">
            <v>52295</v>
          </cell>
          <cell r="AM40">
            <v>4.7995991983967867</v>
          </cell>
          <cell r="AN40">
            <v>25375</v>
          </cell>
          <cell r="AO40">
            <v>5.1464799237558534</v>
          </cell>
          <cell r="AP40">
            <v>101491</v>
          </cell>
          <cell r="AQ40">
            <v>4.7508463380397936</v>
          </cell>
          <cell r="AR40">
            <v>174074</v>
          </cell>
          <cell r="AS40">
            <v>5.9140635457609836</v>
          </cell>
          <cell r="AT40" t="str">
            <v>:</v>
          </cell>
          <cell r="AU40">
            <v>50848</v>
          </cell>
          <cell r="AV40">
            <v>2.1269758380365156</v>
          </cell>
          <cell r="AW40">
            <v>47182</v>
          </cell>
          <cell r="AX40">
            <v>1.125233083995969</v>
          </cell>
          <cell r="AY40">
            <v>45605</v>
          </cell>
          <cell r="AZ40">
            <v>4.9138466493363175</v>
          </cell>
          <cell r="BA40" t="str">
            <v>:</v>
          </cell>
          <cell r="BB40">
            <v>7462</v>
          </cell>
          <cell r="BC40">
            <v>3.566967383761277</v>
          </cell>
          <cell r="BD40">
            <v>20062</v>
          </cell>
          <cell r="BE40">
            <v>2.7977044476327206</v>
          </cell>
          <cell r="BF40">
            <v>526964</v>
          </cell>
          <cell r="BG40">
            <v>4.2479490238203965</v>
          </cell>
          <cell r="BH40">
            <v>77584</v>
          </cell>
          <cell r="BI40">
            <v>3.5060568867068653</v>
          </cell>
          <cell r="BJ40">
            <v>883417</v>
          </cell>
          <cell r="BK40">
            <v>3.9676169583760856</v>
          </cell>
          <cell r="BL40" t="str">
            <v>:</v>
          </cell>
          <cell r="BM40">
            <v>75094</v>
          </cell>
          <cell r="BN40">
            <v>2.9757007295266202</v>
          </cell>
          <cell r="BO40">
            <v>0</v>
          </cell>
          <cell r="BP40">
            <v>0</v>
          </cell>
          <cell r="BQ40">
            <v>957282</v>
          </cell>
          <cell r="BR40">
            <v>3.8461663631028431</v>
          </cell>
          <cell r="BT40">
            <v>957282</v>
          </cell>
          <cell r="BU40">
            <v>3.8461663631028431</v>
          </cell>
          <cell r="BV40">
            <v>0</v>
          </cell>
          <cell r="BW40">
            <v>0</v>
          </cell>
          <cell r="BX40">
            <v>0</v>
          </cell>
          <cell r="BY40">
            <v>0</v>
          </cell>
          <cell r="CD40">
            <v>4.042492806518716</v>
          </cell>
          <cell r="CH40">
            <v>2.9866593778581363</v>
          </cell>
        </row>
        <row r="41">
          <cell r="AH41">
            <v>74313</v>
          </cell>
          <cell r="AI41">
            <v>2.3834782249287034</v>
          </cell>
          <cell r="AJ41">
            <v>23403</v>
          </cell>
          <cell r="AK41">
            <v>-1.7547542084715206</v>
          </cell>
          <cell r="AL41">
            <v>57993</v>
          </cell>
          <cell r="AM41">
            <v>10.895879147146005</v>
          </cell>
          <cell r="AN41">
            <v>27191</v>
          </cell>
          <cell r="AO41">
            <v>7.1566502463054293</v>
          </cell>
          <cell r="AP41">
            <v>108587</v>
          </cell>
          <cell r="AQ41">
            <v>6.9917529633169551</v>
          </cell>
          <cell r="AR41">
            <v>182900</v>
          </cell>
          <cell r="AS41">
            <v>5.0702574767053088</v>
          </cell>
          <cell r="AT41" t="str">
            <v>:</v>
          </cell>
          <cell r="AU41">
            <v>51972</v>
          </cell>
          <cell r="AV41">
            <v>2.2105097545626284</v>
          </cell>
          <cell r="AW41">
            <v>48034</v>
          </cell>
          <cell r="AX41">
            <v>1.8057733881565063</v>
          </cell>
          <cell r="AY41">
            <v>47681</v>
          </cell>
          <cell r="AZ41">
            <v>4.5521324416182507</v>
          </cell>
          <cell r="BA41" t="str">
            <v>:</v>
          </cell>
          <cell r="BB41">
            <v>7782</v>
          </cell>
          <cell r="BC41">
            <v>4.2883945322969685</v>
          </cell>
          <cell r="BD41">
            <v>21077</v>
          </cell>
          <cell r="BE41">
            <v>5.0593161200279235</v>
          </cell>
          <cell r="BF41">
            <v>545756</v>
          </cell>
          <cell r="BG41">
            <v>3.5660880060117917</v>
          </cell>
          <cell r="BH41">
            <v>80453</v>
          </cell>
          <cell r="BI41">
            <v>3.6979274077129309</v>
          </cell>
          <cell r="BJ41">
            <v>905474</v>
          </cell>
          <cell r="BK41">
            <v>2.4967823802349187</v>
          </cell>
          <cell r="BL41" t="str">
            <v>:</v>
          </cell>
          <cell r="BM41">
            <v>73324</v>
          </cell>
          <cell r="BN41">
            <v>-2.3570458358856849</v>
          </cell>
          <cell r="BO41">
            <v>0</v>
          </cell>
          <cell r="BP41">
            <v>0</v>
          </cell>
          <cell r="BQ41">
            <v>975464</v>
          </cell>
          <cell r="BR41">
            <v>1.8993358278960537</v>
          </cell>
          <cell r="BT41">
            <v>975464</v>
          </cell>
          <cell r="BU41">
            <v>1.8993358278960537</v>
          </cell>
          <cell r="BV41">
            <v>0</v>
          </cell>
          <cell r="BW41">
            <v>0</v>
          </cell>
          <cell r="BX41">
            <v>0</v>
          </cell>
          <cell r="BY41">
            <v>0</v>
          </cell>
          <cell r="CD41">
            <v>3.625600560016573</v>
          </cell>
          <cell r="CH41">
            <v>3.1756563635621182</v>
          </cell>
        </row>
        <row r="42">
          <cell r="AH42">
            <v>79838</v>
          </cell>
          <cell r="AI42">
            <v>7.4347691520999071</v>
          </cell>
          <cell r="AJ42">
            <v>23977</v>
          </cell>
          <cell r="AK42">
            <v>2.4526770072212933</v>
          </cell>
          <cell r="AL42">
            <v>60493</v>
          </cell>
          <cell r="AM42">
            <v>4.3108651044091451</v>
          </cell>
          <cell r="AN42">
            <v>28501</v>
          </cell>
          <cell r="AO42">
            <v>4.8177705858556186</v>
          </cell>
          <cell r="AP42">
            <v>112971</v>
          </cell>
          <cell r="AQ42">
            <v>4.037315700774502</v>
          </cell>
          <cell r="AR42">
            <v>192809</v>
          </cell>
          <cell r="AS42">
            <v>5.4177145981410657</v>
          </cell>
          <cell r="AT42" t="str">
            <v>:</v>
          </cell>
          <cell r="AU42">
            <v>54079</v>
          </cell>
          <cell r="AV42">
            <v>4.0541060571076759</v>
          </cell>
          <cell r="AW42">
            <v>48942</v>
          </cell>
          <cell r="AX42">
            <v>1.8903276845567696</v>
          </cell>
          <cell r="AY42">
            <v>50261</v>
          </cell>
          <cell r="AZ42">
            <v>5.4109603405968931</v>
          </cell>
          <cell r="BA42" t="str">
            <v>:</v>
          </cell>
          <cell r="BB42">
            <v>7789</v>
          </cell>
          <cell r="BC42">
            <v>8.9951169365209971E-2</v>
          </cell>
          <cell r="BD42">
            <v>21251</v>
          </cell>
          <cell r="BE42">
            <v>0.82554443231959151</v>
          </cell>
          <cell r="BF42">
            <v>567507</v>
          </cell>
          <cell r="BG42">
            <v>3.9854806910047724</v>
          </cell>
          <cell r="BH42">
            <v>82980</v>
          </cell>
          <cell r="BI42">
            <v>3.1409642897095136</v>
          </cell>
          <cell r="BJ42">
            <v>939414</v>
          </cell>
          <cell r="BK42">
            <v>3.7483130382540031</v>
          </cell>
          <cell r="BL42" t="str">
            <v>:</v>
          </cell>
          <cell r="BM42">
            <v>76639</v>
          </cell>
          <cell r="BN42">
            <v>4.5210299492662642</v>
          </cell>
          <cell r="BO42">
            <v>0</v>
          </cell>
          <cell r="BP42">
            <v>0</v>
          </cell>
          <cell r="BQ42">
            <v>1013636</v>
          </cell>
          <cell r="BR42">
            <v>3.9132146342663487</v>
          </cell>
          <cell r="BT42">
            <v>1013636</v>
          </cell>
          <cell r="BU42">
            <v>3.9132146342663487</v>
          </cell>
          <cell r="BV42">
            <v>0</v>
          </cell>
          <cell r="BW42">
            <v>1.0251531578817875E-4</v>
          </cell>
          <cell r="BX42">
            <v>-1.0251531578817875E-4</v>
          </cell>
          <cell r="BY42">
            <v>0</v>
          </cell>
          <cell r="CD42">
            <v>4.807451358641579</v>
          </cell>
          <cell r="CH42">
            <v>3.6725204056393679</v>
          </cell>
        </row>
        <row r="43">
          <cell r="AH43">
            <v>81568</v>
          </cell>
          <cell r="AI43">
            <v>2.1668879480948977</v>
          </cell>
          <cell r="AJ43">
            <v>26305</v>
          </cell>
          <cell r="AK43">
            <v>9.7093047503857832</v>
          </cell>
          <cell r="AL43">
            <v>61507</v>
          </cell>
          <cell r="AM43">
            <v>1.6762270014712533</v>
          </cell>
          <cell r="AN43">
            <v>28603</v>
          </cell>
          <cell r="AO43">
            <v>0.3578821795726439</v>
          </cell>
          <cell r="AP43">
            <v>116415</v>
          </cell>
          <cell r="AQ43">
            <v>3.0485699869878147</v>
          </cell>
          <cell r="AR43">
            <v>197983</v>
          </cell>
          <cell r="AS43">
            <v>2.6834846921046207</v>
          </cell>
          <cell r="AT43" t="str">
            <v>:</v>
          </cell>
          <cell r="AU43">
            <v>53661</v>
          </cell>
          <cell r="AV43">
            <v>-0.7729432866732</v>
          </cell>
          <cell r="AW43">
            <v>49822</v>
          </cell>
          <cell r="AX43">
            <v>1.7980466674839546</v>
          </cell>
          <cell r="AY43">
            <v>52442</v>
          </cell>
          <cell r="AZ43">
            <v>4.339348600306403</v>
          </cell>
          <cell r="BA43" t="str">
            <v>:</v>
          </cell>
          <cell r="BB43">
            <v>8098</v>
          </cell>
          <cell r="BC43">
            <v>3.967133136474521</v>
          </cell>
          <cell r="BD43">
            <v>22190</v>
          </cell>
          <cell r="BE43">
            <v>4.418615594560249</v>
          </cell>
          <cell r="BF43">
            <v>586265</v>
          </cell>
          <cell r="BG43">
            <v>3.3053336787035148</v>
          </cell>
          <cell r="BH43">
            <v>85097</v>
          </cell>
          <cell r="BI43">
            <v>2.5512171607616319</v>
          </cell>
          <cell r="BJ43">
            <v>969271</v>
          </cell>
          <cell r="BK43">
            <v>3.1782579352660267</v>
          </cell>
          <cell r="BL43" t="str">
            <v>:</v>
          </cell>
          <cell r="BM43">
            <v>80785</v>
          </cell>
          <cell r="BN43">
            <v>5.4097783113036479</v>
          </cell>
          <cell r="BO43">
            <v>0</v>
          </cell>
          <cell r="BP43">
            <v>0</v>
          </cell>
          <cell r="BQ43">
            <v>1045579</v>
          </cell>
          <cell r="BR43">
            <v>3.1513284847815237</v>
          </cell>
          <cell r="BT43">
            <v>1045579</v>
          </cell>
          <cell r="BU43">
            <v>3.1513284847815237</v>
          </cell>
          <cell r="BV43">
            <v>0</v>
          </cell>
          <cell r="BW43">
            <v>-9.8654743912015763E-5</v>
          </cell>
          <cell r="BX43">
            <v>9.8654743912015763E-5</v>
          </cell>
          <cell r="BY43">
            <v>0</v>
          </cell>
          <cell r="CD43">
            <v>3.0003404296249148</v>
          </cell>
          <cell r="CH43">
            <v>3.1063013541756224</v>
          </cell>
        </row>
        <row r="44">
          <cell r="AH44">
            <v>89584</v>
          </cell>
          <cell r="AI44">
            <v>9.827383287563741</v>
          </cell>
          <cell r="AJ44">
            <v>26603</v>
          </cell>
          <cell r="AK44">
            <v>1.1328644744345251</v>
          </cell>
          <cell r="AL44">
            <v>64460</v>
          </cell>
          <cell r="AM44">
            <v>4.8010795519209282</v>
          </cell>
          <cell r="AN44">
            <v>28508</v>
          </cell>
          <cell r="AO44">
            <v>-0.33213299304268862</v>
          </cell>
          <cell r="AP44">
            <v>119571</v>
          </cell>
          <cell r="AQ44">
            <v>2.7109908516943726</v>
          </cell>
          <cell r="AR44">
            <v>209155</v>
          </cell>
          <cell r="AS44">
            <v>5.6429087345883255</v>
          </cell>
          <cell r="AU44">
            <v>54531</v>
          </cell>
          <cell r="AV44">
            <v>1.6212892044501492</v>
          </cell>
          <cell r="AW44">
            <v>50508</v>
          </cell>
          <cell r="AX44">
            <v>1.3769017703022746</v>
          </cell>
          <cell r="AY44">
            <v>54647</v>
          </cell>
          <cell r="AZ44">
            <v>4.2046451317646172</v>
          </cell>
          <cell r="BB44">
            <v>8641</v>
          </cell>
          <cell r="BC44">
            <v>6.7053593479871498</v>
          </cell>
          <cell r="BD44">
            <v>23076</v>
          </cell>
          <cell r="BE44">
            <v>3.9927895448400141</v>
          </cell>
          <cell r="BF44">
            <v>611291</v>
          </cell>
          <cell r="BG44">
            <v>4.2687180711794115</v>
          </cell>
          <cell r="BH44">
            <v>87710</v>
          </cell>
          <cell r="BI44">
            <v>3.0706135351422414</v>
          </cell>
          <cell r="BJ44">
            <v>1005746</v>
          </cell>
          <cell r="BK44">
            <v>3.7631374507232751</v>
          </cell>
          <cell r="BM44">
            <v>83559</v>
          </cell>
          <cell r="BN44">
            <v>3.4338057807761446</v>
          </cell>
          <cell r="BO44">
            <v>0</v>
          </cell>
          <cell r="BP44">
            <v>0</v>
          </cell>
          <cell r="BQ44">
            <v>1088946</v>
          </cell>
          <cell r="BR44">
            <v>4.1476540749192603</v>
          </cell>
          <cell r="BT44">
            <v>1088946</v>
          </cell>
          <cell r="BU44">
            <v>4.1476540749192603</v>
          </cell>
          <cell r="BV44">
            <v>0</v>
          </cell>
          <cell r="BW44">
            <v>0</v>
          </cell>
          <cell r="BX44">
            <v>0</v>
          </cell>
          <cell r="BY44">
            <v>0</v>
          </cell>
          <cell r="CD44">
            <v>3.3784671045411274</v>
          </cell>
          <cell r="CH44">
            <v>2.8516687954684317</v>
          </cell>
        </row>
        <row r="45">
          <cell r="AH45">
            <v>97173</v>
          </cell>
          <cell r="AI45">
            <v>8.4713788176460127</v>
          </cell>
          <cell r="AJ45">
            <v>26692</v>
          </cell>
          <cell r="AK45">
            <v>0.33454873510505578</v>
          </cell>
          <cell r="AL45">
            <v>65330</v>
          </cell>
          <cell r="AM45">
            <v>1.3496742165684195</v>
          </cell>
          <cell r="AN45">
            <v>28780</v>
          </cell>
          <cell r="AO45">
            <v>0.95411814227586156</v>
          </cell>
          <cell r="AP45">
            <v>120802</v>
          </cell>
          <cell r="AQ45">
            <v>1.0295138453303876</v>
          </cell>
          <cell r="AR45">
            <v>217975</v>
          </cell>
          <cell r="AS45">
            <v>4.2169682771150629</v>
          </cell>
          <cell r="AU45">
            <v>56318</v>
          </cell>
          <cell r="AV45">
            <v>3.277035080963131</v>
          </cell>
          <cell r="AW45">
            <v>51193</v>
          </cell>
          <cell r="AX45">
            <v>1.3562207967054762</v>
          </cell>
          <cell r="AY45">
            <v>56798</v>
          </cell>
          <cell r="AZ45">
            <v>3.9361721594963983</v>
          </cell>
          <cell r="BB45">
            <v>9110</v>
          </cell>
          <cell r="BC45">
            <v>5.4276125448443402</v>
          </cell>
          <cell r="BD45">
            <v>22577</v>
          </cell>
          <cell r="BE45">
            <v>-2.1624198301265385</v>
          </cell>
          <cell r="BF45">
            <v>634573</v>
          </cell>
          <cell r="BG45">
            <v>3.8086606869723205</v>
          </cell>
          <cell r="BH45">
            <v>90718</v>
          </cell>
          <cell r="BI45">
            <v>3.4294835252536737</v>
          </cell>
          <cell r="BJ45">
            <v>1039042</v>
          </cell>
          <cell r="BK45">
            <v>3.3105774221324324</v>
          </cell>
          <cell r="BL45" t="str">
            <v>:</v>
          </cell>
          <cell r="BM45">
            <v>85739</v>
          </cell>
          <cell r="BN45">
            <v>2.6089350040091386</v>
          </cell>
          <cell r="BO45">
            <v>0</v>
          </cell>
          <cell r="BP45">
            <v>0</v>
          </cell>
          <cell r="BQ45">
            <v>1123646</v>
          </cell>
          <cell r="BR45">
            <v>3.186567561660536</v>
          </cell>
          <cell r="BT45">
            <v>1123646</v>
          </cell>
          <cell r="BU45">
            <v>3.186567561660536</v>
          </cell>
          <cell r="BV45">
            <v>0</v>
          </cell>
          <cell r="BW45">
            <v>0</v>
          </cell>
          <cell r="BX45">
            <v>0</v>
          </cell>
          <cell r="BY45">
            <v>0</v>
          </cell>
          <cell r="CD45">
            <v>3.2871362745239718</v>
          </cell>
          <cell r="CH45">
            <v>2.7177092051150487</v>
          </cell>
        </row>
        <row r="46">
          <cell r="AH46">
            <v>102775</v>
          </cell>
          <cell r="AI46">
            <v>5.7649758677821961</v>
          </cell>
          <cell r="AJ46">
            <v>27951</v>
          </cell>
          <cell r="AK46">
            <v>4.7167690693840747</v>
          </cell>
          <cell r="AL46">
            <v>67939</v>
          </cell>
          <cell r="AM46">
            <v>3.993571100566351</v>
          </cell>
          <cell r="AN46">
            <v>29941</v>
          </cell>
          <cell r="AO46">
            <v>4.0340514246004266</v>
          </cell>
          <cell r="AP46">
            <v>125831</v>
          </cell>
          <cell r="AQ46">
            <v>4.1630105461829991</v>
          </cell>
          <cell r="AR46">
            <v>228606</v>
          </cell>
          <cell r="AS46">
            <v>4.877164812478485</v>
          </cell>
          <cell r="AU46">
            <v>57635</v>
          </cell>
          <cell r="AV46">
            <v>2.338506339003521</v>
          </cell>
          <cell r="AW46">
            <v>51970</v>
          </cell>
          <cell r="AX46">
            <v>1.5177856347547536</v>
          </cell>
          <cell r="AY46">
            <v>59640</v>
          </cell>
          <cell r="AZ46">
            <v>5.003697313285671</v>
          </cell>
          <cell r="BB46">
            <v>9301</v>
          </cell>
          <cell r="BC46">
            <v>2.0965971459934174</v>
          </cell>
          <cell r="BD46">
            <v>22488</v>
          </cell>
          <cell r="BE46">
            <v>-0.39420649333392621</v>
          </cell>
          <cell r="BF46">
            <v>656597</v>
          </cell>
          <cell r="BG46">
            <v>3.4706802842226159</v>
          </cell>
          <cell r="BH46">
            <v>93010</v>
          </cell>
          <cell r="BI46">
            <v>2.5265107255451058</v>
          </cell>
          <cell r="BJ46">
            <v>1071867</v>
          </cell>
          <cell r="BK46">
            <v>3.1591600724513613</v>
          </cell>
          <cell r="BL46" t="str">
            <v>:</v>
          </cell>
          <cell r="BM46">
            <v>87446</v>
          </cell>
          <cell r="BN46">
            <v>1.9909259496845078</v>
          </cell>
          <cell r="BO46">
            <v>0</v>
          </cell>
          <cell r="BP46">
            <v>0</v>
          </cell>
          <cell r="BQ46">
            <v>1157782</v>
          </cell>
          <cell r="BR46">
            <v>3.0379674737417206</v>
          </cell>
          <cell r="BT46">
            <v>1157782</v>
          </cell>
          <cell r="BU46">
            <v>3.0379674737417206</v>
          </cell>
          <cell r="BV46">
            <v>0</v>
          </cell>
          <cell r="BW46">
            <v>0</v>
          </cell>
          <cell r="BX46">
            <v>0</v>
          </cell>
          <cell r="BY46">
            <v>0</v>
          </cell>
          <cell r="CD46">
            <v>3.2228811954506886</v>
          </cell>
          <cell r="CH46">
            <v>3.3790946444372416</v>
          </cell>
        </row>
        <row r="47">
          <cell r="AH47">
            <v>115173</v>
          </cell>
          <cell r="AI47">
            <v>12.063244952566276</v>
          </cell>
          <cell r="AJ47">
            <v>26488</v>
          </cell>
          <cell r="AK47">
            <v>-5.2341597796143224</v>
          </cell>
          <cell r="AL47">
            <v>69488</v>
          </cell>
          <cell r="AM47">
            <v>2.2799864584406526</v>
          </cell>
          <cell r="AN47">
            <v>31061</v>
          </cell>
          <cell r="AO47">
            <v>3.7406900237133112</v>
          </cell>
          <cell r="AP47">
            <v>127037</v>
          </cell>
          <cell r="AQ47">
            <v>0.95842836820814181</v>
          </cell>
          <cell r="AR47">
            <v>242210</v>
          </cell>
          <cell r="AS47">
            <v>5.9508499339474996</v>
          </cell>
          <cell r="AU47">
            <v>60302</v>
          </cell>
          <cell r="AV47">
            <v>4.6273965472369172</v>
          </cell>
          <cell r="AW47">
            <v>52890</v>
          </cell>
          <cell r="AX47">
            <v>1.7702520685010548</v>
          </cell>
          <cell r="AY47">
            <v>62097</v>
          </cell>
          <cell r="AZ47">
            <v>4.119718309859155</v>
          </cell>
          <cell r="BB47">
            <v>9906</v>
          </cell>
          <cell r="BC47">
            <v>6.5046769164605944</v>
          </cell>
          <cell r="BD47">
            <v>22955</v>
          </cell>
          <cell r="BE47">
            <v>2.0766631092137944</v>
          </cell>
          <cell r="BF47">
            <v>687221</v>
          </cell>
          <cell r="BG47">
            <v>4.6640481147492308</v>
          </cell>
          <cell r="BH47">
            <v>94980</v>
          </cell>
          <cell r="BI47">
            <v>2.1180518223846923</v>
          </cell>
          <cell r="BJ47">
            <v>1113755</v>
          </cell>
          <cell r="BK47">
            <v>3.9079475345355386</v>
          </cell>
          <cell r="BL47" t="str">
            <v>:</v>
          </cell>
          <cell r="BM47">
            <v>89888</v>
          </cell>
          <cell r="BN47">
            <v>2.7925805640052204</v>
          </cell>
          <cell r="BO47">
            <v>1</v>
          </cell>
          <cell r="BP47">
            <v>1</v>
          </cell>
          <cell r="BQ47">
            <v>1201563</v>
          </cell>
          <cell r="BR47">
            <v>3.781454539801099</v>
          </cell>
          <cell r="BT47">
            <v>1201563</v>
          </cell>
          <cell r="BU47">
            <v>3.781454539801099</v>
          </cell>
          <cell r="BV47">
            <v>8.6372045860101475E-5</v>
          </cell>
          <cell r="BW47">
            <v>0</v>
          </cell>
          <cell r="BX47">
            <v>-8.6372045860101475E-5</v>
          </cell>
          <cell r="BY47">
            <v>0</v>
          </cell>
          <cell r="CD47">
            <v>2.2377620962973799</v>
          </cell>
          <cell r="CH47">
            <v>3.042372881355937</v>
          </cell>
        </row>
        <row r="48">
          <cell r="AH48">
            <v>124241</v>
          </cell>
          <cell r="AI48">
            <v>7.8733730995979911</v>
          </cell>
          <cell r="AJ48">
            <v>25612</v>
          </cell>
          <cell r="AK48">
            <v>-3.30715795832075</v>
          </cell>
          <cell r="AL48">
            <v>71666</v>
          </cell>
          <cell r="AM48">
            <v>3.1343541330877356</v>
          </cell>
          <cell r="AN48">
            <v>32758</v>
          </cell>
          <cell r="AO48">
            <v>5.463442902675375</v>
          </cell>
          <cell r="AP48">
            <v>130036</v>
          </cell>
          <cell r="AQ48">
            <v>2.3607295512330984</v>
          </cell>
          <cell r="AR48">
            <v>254277</v>
          </cell>
          <cell r="AS48">
            <v>4.982040378184216</v>
          </cell>
          <cell r="AU48">
            <v>60621</v>
          </cell>
          <cell r="AV48">
            <v>0.52900401313389356</v>
          </cell>
          <cell r="AW48">
            <v>53996</v>
          </cell>
          <cell r="AX48">
            <v>2.0911325392323654</v>
          </cell>
          <cell r="AY48">
            <v>65194</v>
          </cell>
          <cell r="AZ48">
            <v>4.9873584875275823</v>
          </cell>
          <cell r="BB48">
            <v>10136</v>
          </cell>
          <cell r="BC48">
            <v>2.3218251564708359</v>
          </cell>
          <cell r="BD48">
            <v>23384</v>
          </cell>
          <cell r="BE48">
            <v>1.8688738836854624</v>
          </cell>
          <cell r="BF48">
            <v>714246</v>
          </cell>
          <cell r="BG48">
            <v>3.9325049729271866</v>
          </cell>
          <cell r="BH48">
            <v>97449</v>
          </cell>
          <cell r="BI48">
            <v>2.5994946304485067</v>
          </cell>
          <cell r="BJ48">
            <v>1157075</v>
          </cell>
          <cell r="BK48">
            <v>3.8895448280815703</v>
          </cell>
          <cell r="BM48">
            <v>91668</v>
          </cell>
          <cell r="BN48">
            <v>1.980242079031691</v>
          </cell>
          <cell r="BO48">
            <v>1</v>
          </cell>
          <cell r="BP48">
            <v>0</v>
          </cell>
          <cell r="BQ48">
            <v>1246899</v>
          </cell>
          <cell r="BR48">
            <v>3.7730855560632381</v>
          </cell>
          <cell r="BT48">
            <v>1246899</v>
          </cell>
          <cell r="BU48">
            <v>3.7730855560632381</v>
          </cell>
          <cell r="BV48">
            <v>0</v>
          </cell>
          <cell r="BW48">
            <v>-8.3224932858285412E-5</v>
          </cell>
          <cell r="BX48">
            <v>8.3224932858285412E-5</v>
          </cell>
          <cell r="BY48">
            <v>0</v>
          </cell>
          <cell r="CD48">
            <v>2.8827687716847405</v>
          </cell>
          <cell r="CH48">
            <v>3.6762891685171439</v>
          </cell>
        </row>
        <row r="49">
          <cell r="AH49">
            <v>123627</v>
          </cell>
          <cell r="AI49">
            <v>-0.49420078717975491</v>
          </cell>
          <cell r="AJ49">
            <v>26781</v>
          </cell>
          <cell r="AK49">
            <v>4.5642667499609546</v>
          </cell>
          <cell r="AL49">
            <v>74736</v>
          </cell>
          <cell r="AM49">
            <v>4.2837607791700316</v>
          </cell>
          <cell r="AN49">
            <v>30714</v>
          </cell>
          <cell r="AO49">
            <v>-6.2396971732096018</v>
          </cell>
          <cell r="AP49">
            <v>132231</v>
          </cell>
          <cell r="AQ49">
            <v>1.6879940939432236</v>
          </cell>
          <cell r="AR49">
            <v>255858</v>
          </cell>
          <cell r="AS49">
            <v>0.62176288063804375</v>
          </cell>
          <cell r="AU49">
            <v>64090</v>
          </cell>
          <cell r="AV49">
            <v>5.7224394186832894</v>
          </cell>
          <cell r="AW49">
            <v>55596</v>
          </cell>
          <cell r="AX49">
            <v>2.9631824579598565</v>
          </cell>
          <cell r="AY49">
            <v>68807</v>
          </cell>
          <cell r="AZ49">
            <v>5.5419210356781212</v>
          </cell>
          <cell r="BB49">
            <v>10906</v>
          </cell>
          <cell r="BC49">
            <v>7.5966850828729227</v>
          </cell>
          <cell r="BD49">
            <v>23808</v>
          </cell>
          <cell r="BE49">
            <v>1.8132056106739736</v>
          </cell>
          <cell r="BF49">
            <v>724995</v>
          </cell>
          <cell r="BG49">
            <v>1.5049436748683309</v>
          </cell>
          <cell r="BH49">
            <v>100330</v>
          </cell>
          <cell r="BI49">
            <v>2.9564182290223506</v>
          </cell>
          <cell r="BJ49">
            <v>1174490</v>
          </cell>
          <cell r="BK49">
            <v>1.5050882613486527</v>
          </cell>
          <cell r="BM49">
            <v>90827</v>
          </cell>
          <cell r="BN49">
            <v>-0.91744120085526237</v>
          </cell>
          <cell r="BO49">
            <v>0</v>
          </cell>
          <cell r="BP49">
            <v>-1</v>
          </cell>
          <cell r="BQ49">
            <v>1263934</v>
          </cell>
          <cell r="BR49">
            <v>1.366189242272231</v>
          </cell>
          <cell r="BT49">
            <v>1263934</v>
          </cell>
          <cell r="BU49">
            <v>1.366189242272231</v>
          </cell>
          <cell r="BV49">
            <v>-8.0198957573949462E-5</v>
          </cell>
          <cell r="BW49">
            <v>8.0198957573949462E-5</v>
          </cell>
          <cell r="BX49">
            <v>0</v>
          </cell>
          <cell r="BY49">
            <v>0</v>
          </cell>
          <cell r="CD49">
            <v>4.439011621558353</v>
          </cell>
          <cell r="CH49">
            <v>4.48437252102174</v>
          </cell>
        </row>
        <row r="50">
          <cell r="AH50">
            <v>125399</v>
          </cell>
          <cell r="AI50">
            <v>1.4333438488355998</v>
          </cell>
          <cell r="AJ50">
            <v>27260</v>
          </cell>
          <cell r="AK50">
            <v>1.7885814570030911</v>
          </cell>
          <cell r="AL50">
            <v>81043</v>
          </cell>
          <cell r="AM50">
            <v>8.4390387497323971</v>
          </cell>
          <cell r="AN50">
            <v>30246</v>
          </cell>
          <cell r="AO50">
            <v>-1.5237351045126024</v>
          </cell>
          <cell r="AP50">
            <v>138549</v>
          </cell>
          <cell r="AQ50">
            <v>4.7780021326315314</v>
          </cell>
          <cell r="AR50">
            <v>263948</v>
          </cell>
          <cell r="AS50">
            <v>3.1619101220208057</v>
          </cell>
          <cell r="AU50">
            <v>64117</v>
          </cell>
          <cell r="AV50">
            <v>4.2128257138407399E-2</v>
          </cell>
          <cell r="AW50">
            <v>57546</v>
          </cell>
          <cell r="AX50">
            <v>3.5074465788905718</v>
          </cell>
          <cell r="AY50">
            <v>72627</v>
          </cell>
          <cell r="AZ50">
            <v>5.5517607220195719</v>
          </cell>
          <cell r="BB50">
            <v>10912</v>
          </cell>
          <cell r="BC50">
            <v>5.5015587749851491E-2</v>
          </cell>
          <cell r="BD50">
            <v>23548</v>
          </cell>
          <cell r="BE50">
            <v>-1.0920698924731131</v>
          </cell>
          <cell r="BF50">
            <v>742774</v>
          </cell>
          <cell r="BG50">
            <v>2.4522927744329293</v>
          </cell>
          <cell r="BH50">
            <v>103271</v>
          </cell>
          <cell r="BI50">
            <v>2.9313266221469236</v>
          </cell>
          <cell r="BJ50">
            <v>1203049</v>
          </cell>
          <cell r="BK50">
            <v>2.4316086131001446</v>
          </cell>
          <cell r="BM50">
            <v>90335</v>
          </cell>
          <cell r="BN50">
            <v>-0.54168914529820755</v>
          </cell>
          <cell r="BO50">
            <v>0</v>
          </cell>
          <cell r="BP50">
            <v>0</v>
          </cell>
          <cell r="BQ50">
            <v>1293380</v>
          </cell>
          <cell r="BR50">
            <v>2.3297102538581971</v>
          </cell>
          <cell r="BT50">
            <v>1293380</v>
          </cell>
          <cell r="BU50">
            <v>2.3297102538581971</v>
          </cell>
          <cell r="BV50">
            <v>0</v>
          </cell>
          <cell r="BW50">
            <v>0</v>
          </cell>
          <cell r="BX50">
            <v>0</v>
          </cell>
          <cell r="BY50">
            <v>0</v>
          </cell>
          <cell r="CD50">
            <v>3.9340435489665815</v>
          </cell>
          <cell r="CH50">
            <v>4.2653344772345836</v>
          </cell>
        </row>
        <row r="51">
          <cell r="AH51">
            <v>127334</v>
          </cell>
          <cell r="AI51">
            <v>1.5430745061762785</v>
          </cell>
          <cell r="AJ51">
            <v>26661</v>
          </cell>
          <cell r="AK51">
            <v>-2.1973587674247952</v>
          </cell>
          <cell r="AL51">
            <v>86471</v>
          </cell>
          <cell r="AM51">
            <v>6.6976790099083194</v>
          </cell>
          <cell r="AN51">
            <v>32008</v>
          </cell>
          <cell r="AO51">
            <v>5.8255637109039249</v>
          </cell>
          <cell r="AP51">
            <v>145140</v>
          </cell>
          <cell r="AQ51">
            <v>4.7571617261763066</v>
          </cell>
          <cell r="AR51">
            <v>272474</v>
          </cell>
          <cell r="AS51">
            <v>3.2301817024565471</v>
          </cell>
          <cell r="AU51">
            <v>65266</v>
          </cell>
          <cell r="AV51">
            <v>1.7920364333952055</v>
          </cell>
          <cell r="AW51">
            <v>58821</v>
          </cell>
          <cell r="AX51">
            <v>2.2156188093003903</v>
          </cell>
          <cell r="AY51">
            <v>76346</v>
          </cell>
          <cell r="AZ51">
            <v>5.1206851446431667</v>
          </cell>
          <cell r="BB51">
            <v>11124</v>
          </cell>
          <cell r="BC51">
            <v>1.9428152492668715</v>
          </cell>
          <cell r="BD51">
            <v>22685</v>
          </cell>
          <cell r="BE51">
            <v>-3.6648547647358587</v>
          </cell>
          <cell r="BF51">
            <v>759998</v>
          </cell>
          <cell r="BG51">
            <v>2.3188749202314618</v>
          </cell>
          <cell r="BH51">
            <v>106009</v>
          </cell>
          <cell r="BI51">
            <v>2.6512767379031965</v>
          </cell>
          <cell r="BJ51">
            <v>1232593</v>
          </cell>
          <cell r="BK51">
            <v>2.455760322314382</v>
          </cell>
          <cell r="BM51">
            <v>91106</v>
          </cell>
          <cell r="BN51">
            <v>0.85348978801129682</v>
          </cell>
          <cell r="BO51">
            <v>-4741</v>
          </cell>
          <cell r="BP51">
            <v>-4741</v>
          </cell>
          <cell r="BQ51">
            <v>1318960</v>
          </cell>
          <cell r="BR51">
            <v>1.9777636889390493</v>
          </cell>
          <cell r="BT51">
            <v>1318960</v>
          </cell>
          <cell r="BU51">
            <v>1.9777636889390493</v>
          </cell>
          <cell r="BV51">
            <v>-0.36655893859499916</v>
          </cell>
          <cell r="BW51">
            <v>0.18061203977176082</v>
          </cell>
          <cell r="BX51">
            <v>0.18594689882323834</v>
          </cell>
          <cell r="BY51">
            <v>0</v>
          </cell>
          <cell r="CD51">
            <v>0.93414012935555402</v>
          </cell>
          <cell r="CH51">
            <v>1.8815853667416782</v>
          </cell>
        </row>
        <row r="52">
          <cell r="AH52">
            <v>132809.36199999999</v>
          </cell>
          <cell r="AI52">
            <v>4.3</v>
          </cell>
          <cell r="AJ52">
            <v>26927.61</v>
          </cell>
          <cell r="AK52">
            <v>1</v>
          </cell>
          <cell r="AL52">
            <v>88632.774999999994</v>
          </cell>
          <cell r="AM52">
            <v>2.5</v>
          </cell>
          <cell r="AN52">
            <v>30951.736000000001</v>
          </cell>
          <cell r="AO52">
            <v>-3.3</v>
          </cell>
          <cell r="AP52">
            <v>146512.12099999998</v>
          </cell>
          <cell r="AQ52">
            <v>0.94537756648751525</v>
          </cell>
          <cell r="AR52">
            <v>279321.48300000001</v>
          </cell>
          <cell r="AS52">
            <v>2.5130775780441539</v>
          </cell>
          <cell r="AU52">
            <v>67811.373999999996</v>
          </cell>
          <cell r="AV52">
            <v>3.9</v>
          </cell>
          <cell r="AW52">
            <v>60409.166999999994</v>
          </cell>
          <cell r="AX52">
            <v>2.7</v>
          </cell>
          <cell r="AY52">
            <v>81613.873999999996</v>
          </cell>
          <cell r="AZ52">
            <v>6.9</v>
          </cell>
          <cell r="BB52">
            <v>11891.555999999999</v>
          </cell>
          <cell r="BC52">
            <v>6.9</v>
          </cell>
          <cell r="BD52">
            <v>23365.55</v>
          </cell>
          <cell r="BE52">
            <v>3</v>
          </cell>
          <cell r="BF52">
            <v>784962.71812172106</v>
          </cell>
          <cell r="BG52">
            <v>3.2848399761211233</v>
          </cell>
          <cell r="BH52">
            <v>108871.24299999999</v>
          </cell>
          <cell r="BI52">
            <v>2.7</v>
          </cell>
          <cell r="BJ52">
            <v>1270461.3000512237</v>
          </cell>
          <cell r="BK52">
            <v>3.0722468853241702</v>
          </cell>
          <cell r="BM52">
            <v>91834.847999999998</v>
          </cell>
          <cell r="BN52">
            <v>0.8</v>
          </cell>
          <cell r="BO52">
            <v>-3741</v>
          </cell>
          <cell r="BP52">
            <v>1000</v>
          </cell>
          <cell r="BQ52">
            <v>1358555.1480512237</v>
          </cell>
          <cell r="BR52">
            <v>3.0019976383835578</v>
          </cell>
          <cell r="BT52">
            <v>1360302.4394078152</v>
          </cell>
          <cell r="BU52">
            <v>3.1344725698895459</v>
          </cell>
          <cell r="BV52">
            <v>7.5817310608358099E-2</v>
          </cell>
          <cell r="BW52">
            <v>-6.3383271668587371E-2</v>
          </cell>
          <cell r="BX52">
            <v>-1.2434038939770728E-2</v>
          </cell>
          <cell r="BY52">
            <v>-1747.2913565915078</v>
          </cell>
          <cell r="CD52">
            <v>0.88492876191306191</v>
          </cell>
          <cell r="CH52">
            <v>4.3304863667226634</v>
          </cell>
        </row>
        <row r="53">
          <cell r="AH53">
            <v>137856.11775599999</v>
          </cell>
          <cell r="AI53">
            <v>3.8</v>
          </cell>
          <cell r="AJ53">
            <v>27923.931569999997</v>
          </cell>
          <cell r="AK53">
            <v>3.7</v>
          </cell>
          <cell r="AL53">
            <v>91823.554900000003</v>
          </cell>
          <cell r="AM53">
            <v>3.6</v>
          </cell>
          <cell r="AN53">
            <v>31694.577664</v>
          </cell>
          <cell r="AO53">
            <v>2.4</v>
          </cell>
          <cell r="AP53">
            <v>151442.06413400001</v>
          </cell>
          <cell r="AQ53">
            <v>3.3648704969604815</v>
          </cell>
          <cell r="AR53">
            <v>289298.18189000001</v>
          </cell>
          <cell r="AS53">
            <v>3.5717621082514528</v>
          </cell>
          <cell r="AU53">
            <v>68218.242243999994</v>
          </cell>
          <cell r="AV53">
            <v>0.6</v>
          </cell>
          <cell r="AW53">
            <v>61979.805341999992</v>
          </cell>
          <cell r="AX53">
            <v>2.6</v>
          </cell>
          <cell r="AY53">
            <v>84878.428960000005</v>
          </cell>
          <cell r="AZ53">
            <v>4</v>
          </cell>
          <cell r="BB53">
            <v>12343.435127999999</v>
          </cell>
          <cell r="BC53">
            <v>3.8</v>
          </cell>
          <cell r="BD53">
            <v>23832.861000000001</v>
          </cell>
          <cell r="BE53">
            <v>2</v>
          </cell>
          <cell r="BF53">
            <v>810247.23414234002</v>
          </cell>
          <cell r="BG53">
            <v>3.2211104345338137</v>
          </cell>
          <cell r="BH53">
            <v>112246.25153299997</v>
          </cell>
          <cell r="BI53">
            <v>3.1</v>
          </cell>
          <cell r="BJ53">
            <v>1314490.9394915709</v>
          </cell>
          <cell r="BK53">
            <v>3.4656419238092484</v>
          </cell>
          <cell r="BM53">
            <v>94957.232831999994</v>
          </cell>
          <cell r="BN53">
            <v>3.4</v>
          </cell>
          <cell r="BO53">
            <v>-2981</v>
          </cell>
          <cell r="BP53">
            <v>760</v>
          </cell>
          <cell r="BQ53">
            <v>1406467.1723235708</v>
          </cell>
          <cell r="BR53">
            <v>3.5266896850727258</v>
          </cell>
          <cell r="BT53">
            <v>1408219.5691503333</v>
          </cell>
          <cell r="BU53">
            <v>3.5225350153292423</v>
          </cell>
          <cell r="BV53">
            <v>5.5941784997847181E-2</v>
          </cell>
          <cell r="BW53">
            <v>-6.6161757409756605E-2</v>
          </cell>
          <cell r="BX53">
            <v>1.0219972411909424E-2</v>
          </cell>
          <cell r="BY53">
            <v>-1752.3968267624732</v>
          </cell>
          <cell r="CD53">
            <v>2.5336994516048206</v>
          </cell>
          <cell r="CH53">
            <v>3.4181963911381619</v>
          </cell>
        </row>
        <row r="54">
          <cell r="AH54">
            <v>143370.36246624001</v>
          </cell>
          <cell r="AI54">
            <v>4</v>
          </cell>
          <cell r="AJ54">
            <v>27588.844391159997</v>
          </cell>
          <cell r="AK54">
            <v>-1.2</v>
          </cell>
          <cell r="AL54">
            <v>95588.320650900001</v>
          </cell>
          <cell r="AM54">
            <v>4.0999999999999996</v>
          </cell>
          <cell r="AN54">
            <v>32994.055348223999</v>
          </cell>
          <cell r="AO54">
            <v>4.0999999999999996</v>
          </cell>
          <cell r="AP54">
            <v>156171.220390284</v>
          </cell>
          <cell r="AQ54">
            <v>3.1227494707807946</v>
          </cell>
          <cell r="AR54">
            <v>299541.58285652404</v>
          </cell>
          <cell r="AS54">
            <v>3.5407761291838646</v>
          </cell>
          <cell r="AU54">
            <v>69309.734119903995</v>
          </cell>
          <cell r="AV54">
            <v>1.6</v>
          </cell>
          <cell r="AW54">
            <v>63467.320670207991</v>
          </cell>
          <cell r="AX54">
            <v>2.4</v>
          </cell>
          <cell r="AY54">
            <v>88443.322976320007</v>
          </cell>
          <cell r="AZ54">
            <v>4.2</v>
          </cell>
          <cell r="BB54">
            <v>12750.768487223999</v>
          </cell>
          <cell r="BC54">
            <v>3.3</v>
          </cell>
          <cell r="BD54">
            <v>24118.855332000003</v>
          </cell>
          <cell r="BE54">
            <v>1.2</v>
          </cell>
          <cell r="BF54">
            <v>836328.42213085317</v>
          </cell>
          <cell r="BG54">
            <v>3.2189172501305041</v>
          </cell>
          <cell r="BH54">
            <v>115950.37783358897</v>
          </cell>
          <cell r="BI54">
            <v>3.3</v>
          </cell>
          <cell r="BJ54">
            <v>1363815.9521577428</v>
          </cell>
          <cell r="BK54">
            <v>3.7524041577076339</v>
          </cell>
          <cell r="BM54">
            <v>97710.992584127991</v>
          </cell>
          <cell r="BN54">
            <v>2.9</v>
          </cell>
          <cell r="BO54">
            <v>-2951</v>
          </cell>
          <cell r="BP54">
            <v>30</v>
          </cell>
          <cell r="BQ54">
            <v>1458575.9447418707</v>
          </cell>
          <cell r="BR54">
            <v>3.7049405378024591</v>
          </cell>
          <cell r="BT54">
            <v>1462143.9740587899</v>
          </cell>
          <cell r="BU54">
            <v>3.8292611528607301</v>
          </cell>
          <cell r="BV54">
            <v>2.1330039257466738E-3</v>
          </cell>
          <cell r="BW54">
            <v>-4.2606992058917166E-2</v>
          </cell>
          <cell r="BX54">
            <v>4.0473988133170491E-2</v>
          </cell>
          <cell r="BY54">
            <v>-3568.0293169191573</v>
          </cell>
          <cell r="CD54">
            <v>3.7003431875852311</v>
          </cell>
          <cell r="CH54">
            <v>3.9618669588211253</v>
          </cell>
        </row>
        <row r="55">
          <cell r="AH55">
            <v>147528.10297776095</v>
          </cell>
          <cell r="AI55">
            <v>2.9</v>
          </cell>
          <cell r="AJ55">
            <v>28333.743189721314</v>
          </cell>
          <cell r="AK55">
            <v>2.7</v>
          </cell>
          <cell r="AL55">
            <v>98742.735232379695</v>
          </cell>
          <cell r="AM55">
            <v>3.3</v>
          </cell>
          <cell r="AN55">
            <v>33389.984012402689</v>
          </cell>
          <cell r="AO55">
            <v>1.2</v>
          </cell>
          <cell r="AP55">
            <v>160466.46243450369</v>
          </cell>
          <cell r="AQ55">
            <v>2.7503416016635862</v>
          </cell>
          <cell r="AR55">
            <v>307994.56541226467</v>
          </cell>
          <cell r="AS55">
            <v>2.8219729879004785</v>
          </cell>
          <cell r="AU55">
            <v>71735.574814100633</v>
          </cell>
          <cell r="AV55">
            <v>3.5</v>
          </cell>
          <cell r="AW55">
            <v>65180.9383283036</v>
          </cell>
          <cell r="AX55">
            <v>2.7</v>
          </cell>
          <cell r="AY55">
            <v>92246.385864301759</v>
          </cell>
          <cell r="AZ55">
            <v>4.3</v>
          </cell>
          <cell r="BB55">
            <v>13031.285393942928</v>
          </cell>
          <cell r="BC55">
            <v>2.2000000000000002</v>
          </cell>
          <cell r="BD55">
            <v>24263.568463992004</v>
          </cell>
          <cell r="BE55">
            <v>0.6</v>
          </cell>
          <cell r="BF55">
            <v>857657.14782785252</v>
          </cell>
          <cell r="BG55">
            <v>2.5502811016103744</v>
          </cell>
          <cell r="BH55">
            <v>119660.78992426381</v>
          </cell>
          <cell r="BI55">
            <v>3.2</v>
          </cell>
          <cell r="BJ55">
            <v>1396187.5754116254</v>
          </cell>
          <cell r="BK55">
            <v>2.3736064388062195</v>
          </cell>
          <cell r="BM55">
            <v>98883.524495137521</v>
          </cell>
          <cell r="BN55">
            <v>1.2</v>
          </cell>
          <cell r="BO55">
            <v>-2951</v>
          </cell>
          <cell r="BP55">
            <v>0</v>
          </cell>
          <cell r="BQ55">
            <v>1492120.0999067631</v>
          </cell>
          <cell r="BR55">
            <v>2.2997880422900296</v>
          </cell>
          <cell r="BT55">
            <v>1500470.1501271308</v>
          </cell>
          <cell r="BU55">
            <v>2.6212313389324171</v>
          </cell>
          <cell r="BV55">
            <v>0</v>
          </cell>
          <cell r="BW55">
            <v>0</v>
          </cell>
          <cell r="BX55">
            <v>0</v>
          </cell>
          <cell r="BY55">
            <v>-8350.0502203677315</v>
          </cell>
          <cell r="CD55">
            <v>4.0384047058628969</v>
          </cell>
          <cell r="CH55">
            <v>4.1474476396460069</v>
          </cell>
        </row>
        <row r="56">
          <cell r="AH56">
            <v>156674.84536238213</v>
          </cell>
          <cell r="AI56">
            <v>6.2</v>
          </cell>
          <cell r="AJ56">
            <v>29863.765321966264</v>
          </cell>
          <cell r="AK56">
            <v>5.4</v>
          </cell>
          <cell r="AL56">
            <v>102791.18737690726</v>
          </cell>
          <cell r="AM56">
            <v>4.0999999999999996</v>
          </cell>
          <cell r="AN56">
            <v>34658.803404873994</v>
          </cell>
          <cell r="AO56">
            <v>3.8</v>
          </cell>
          <cell r="AP56">
            <v>167313.75610374752</v>
          </cell>
          <cell r="AQ56">
            <v>4.2671182285448861</v>
          </cell>
          <cell r="AR56">
            <v>323988.60146612965</v>
          </cell>
          <cell r="AS56">
            <v>5.1929604772266824</v>
          </cell>
          <cell r="AU56">
            <v>73959.377633337746</v>
          </cell>
          <cell r="AV56">
            <v>3.1</v>
          </cell>
          <cell r="AW56">
            <v>67136.366478152704</v>
          </cell>
          <cell r="AX56">
            <v>3</v>
          </cell>
          <cell r="AY56">
            <v>96028.487684738124</v>
          </cell>
          <cell r="AZ56">
            <v>4.0999999999999996</v>
          </cell>
          <cell r="BB56">
            <v>13526.474238912759</v>
          </cell>
          <cell r="BC56">
            <v>3.8</v>
          </cell>
          <cell r="BD56">
            <v>24821.630538663816</v>
          </cell>
          <cell r="BE56">
            <v>2.2999999999999998</v>
          </cell>
          <cell r="BF56">
            <v>894194.58727470133</v>
          </cell>
          <cell r="BG56">
            <v>4.2601451569995508</v>
          </cell>
          <cell r="BH56">
            <v>123250.61362199172</v>
          </cell>
          <cell r="BI56">
            <v>3</v>
          </cell>
          <cell r="BJ56">
            <v>1453066.8822050323</v>
          </cell>
          <cell r="BK56">
            <v>4.0739015154634739</v>
          </cell>
          <cell r="BM56">
            <v>101652.26318100137</v>
          </cell>
          <cell r="BN56">
            <v>2.8</v>
          </cell>
          <cell r="BO56">
            <v>-2951</v>
          </cell>
          <cell r="BP56">
            <v>0</v>
          </cell>
          <cell r="BQ56">
            <v>1551768.1453860337</v>
          </cell>
          <cell r="BR56">
            <v>3.9975364907287148</v>
          </cell>
          <cell r="BT56">
            <v>1556569.9685702673</v>
          </cell>
          <cell r="BU56">
            <v>3.738816026322378</v>
          </cell>
          <cell r="BV56">
            <v>0</v>
          </cell>
          <cell r="BW56">
            <v>0</v>
          </cell>
          <cell r="BX56">
            <v>0</v>
          </cell>
          <cell r="BY56">
            <v>-4801.8231842336245</v>
          </cell>
          <cell r="CD56">
            <v>2.2154083114299672</v>
          </cell>
          <cell r="CH56">
            <v>3.4599308119791727</v>
          </cell>
        </row>
        <row r="57">
          <cell r="AH57">
            <v>164508.58763050125</v>
          </cell>
          <cell r="AI57">
            <v>5</v>
          </cell>
          <cell r="AJ57">
            <v>30998.588404200982</v>
          </cell>
          <cell r="AK57">
            <v>3.8</v>
          </cell>
          <cell r="AL57">
            <v>107313.99962149118</v>
          </cell>
          <cell r="AM57">
            <v>4.4000000000000004</v>
          </cell>
          <cell r="AN57">
            <v>36426.402378522565</v>
          </cell>
          <cell r="AO57">
            <v>5.0999999999999996</v>
          </cell>
          <cell r="AP57">
            <v>174738.99040421471</v>
          </cell>
          <cell r="AQ57">
            <v>4.4379102312800622</v>
          </cell>
          <cell r="AR57">
            <v>339247.57803471596</v>
          </cell>
          <cell r="AS57">
            <v>4.709726360598987</v>
          </cell>
          <cell r="AU57">
            <v>75882.321451804528</v>
          </cell>
          <cell r="AV57">
            <v>2.6</v>
          </cell>
          <cell r="AW57">
            <v>68613.366540672068</v>
          </cell>
          <cell r="AX57">
            <v>2.2000000000000002</v>
          </cell>
          <cell r="AY57">
            <v>99581.541729073433</v>
          </cell>
          <cell r="AZ57">
            <v>3.7</v>
          </cell>
          <cell r="BB57">
            <v>14135.165579663832</v>
          </cell>
          <cell r="BC57">
            <v>4.5</v>
          </cell>
          <cell r="BD57">
            <v>25318.063149437094</v>
          </cell>
          <cell r="BE57">
            <v>2</v>
          </cell>
          <cell r="BF57">
            <v>931568.43593856797</v>
          </cell>
          <cell r="BG57">
            <v>4.1796102543824931</v>
          </cell>
          <cell r="BH57">
            <v>127317.88387151744</v>
          </cell>
          <cell r="BI57">
            <v>3.3</v>
          </cell>
          <cell r="BJ57">
            <v>1517001.9638134299</v>
          </cell>
          <cell r="BK57">
            <v>4.4000095516165016</v>
          </cell>
          <cell r="BM57">
            <v>104905.13560279342</v>
          </cell>
          <cell r="BN57">
            <v>3.2</v>
          </cell>
          <cell r="BO57">
            <v>-2951</v>
          </cell>
          <cell r="BP57">
            <v>0</v>
          </cell>
          <cell r="BQ57">
            <v>1618956.0994162234</v>
          </cell>
          <cell r="BR57">
            <v>4.3297675770677335</v>
          </cell>
          <cell r="BT57">
            <v>1623446.9956807923</v>
          </cell>
          <cell r="BU57">
            <v>4.2964356540909243</v>
          </cell>
          <cell r="BV57">
            <v>0</v>
          </cell>
          <cell r="BW57">
            <v>0</v>
          </cell>
          <cell r="BX57">
            <v>0</v>
          </cell>
          <cell r="BY57">
            <v>-4490.8962645689026</v>
          </cell>
          <cell r="CD57">
            <v>3.550934725756183</v>
          </cell>
          <cell r="CH57">
            <v>3.7477213608340332</v>
          </cell>
        </row>
        <row r="58">
          <cell r="AH58">
            <v>172569.50842439581</v>
          </cell>
          <cell r="AI58">
            <v>4.9000000000000004</v>
          </cell>
          <cell r="AJ58">
            <v>30595.60675494637</v>
          </cell>
          <cell r="AK58">
            <v>-1.3</v>
          </cell>
          <cell r="AL58">
            <v>111391.93160710785</v>
          </cell>
          <cell r="AM58">
            <v>3.8</v>
          </cell>
          <cell r="AN58">
            <v>37519.194449878247</v>
          </cell>
          <cell r="AO58">
            <v>3</v>
          </cell>
          <cell r="AP58">
            <v>179506.73281193245</v>
          </cell>
          <cell r="AQ58">
            <v>2.7284937361082173</v>
          </cell>
          <cell r="AR58">
            <v>352076.24123632826</v>
          </cell>
          <cell r="AS58">
            <v>3.7815047275885139</v>
          </cell>
          <cell r="AU58">
            <v>77172.320916485201</v>
          </cell>
          <cell r="AV58">
            <v>1.7</v>
          </cell>
          <cell r="AW58">
            <v>70122.860604566857</v>
          </cell>
          <cell r="AX58">
            <v>2.2000000000000002</v>
          </cell>
          <cell r="AY58">
            <v>103664.38493996544</v>
          </cell>
          <cell r="AZ58">
            <v>4.0999999999999996</v>
          </cell>
          <cell r="BB58">
            <v>14742.977699589375</v>
          </cell>
          <cell r="BC58">
            <v>4.3</v>
          </cell>
          <cell r="BD58">
            <v>25647.197970379773</v>
          </cell>
          <cell r="BE58">
            <v>1.3</v>
          </cell>
          <cell r="BF58">
            <v>963457.32219470944</v>
          </cell>
          <cell r="BG58">
            <v>3.4231394093996892</v>
          </cell>
          <cell r="BH58">
            <v>131901.32769089207</v>
          </cell>
          <cell r="BI58">
            <v>3.6</v>
          </cell>
          <cell r="BJ58">
            <v>1566996.7894663988</v>
          </cell>
          <cell r="BK58">
            <v>3.2956335486403754</v>
          </cell>
          <cell r="BM58">
            <v>107842.47939967165</v>
          </cell>
          <cell r="BN58">
            <v>2.8</v>
          </cell>
          <cell r="BO58">
            <v>-2951</v>
          </cell>
          <cell r="BP58">
            <v>0</v>
          </cell>
          <cell r="BQ58">
            <v>1671888.2688660703</v>
          </cell>
          <cell r="BR58">
            <v>3.2695246936549793</v>
          </cell>
          <cell r="BT58">
            <v>1678138.7182702478</v>
          </cell>
          <cell r="BU58">
            <v>3.3688640734784503</v>
          </cell>
          <cell r="BV58">
            <v>0</v>
          </cell>
          <cell r="BW58">
            <v>0</v>
          </cell>
          <cell r="BX58">
            <v>0</v>
          </cell>
          <cell r="BY58">
            <v>-6250.4494041774888</v>
          </cell>
          <cell r="CD58">
            <v>4.4583715593796924</v>
          </cell>
          <cell r="CH58">
            <v>4.3166461840669967</v>
          </cell>
        </row>
        <row r="59">
          <cell r="AH59">
            <v>173604.9254749422</v>
          </cell>
          <cell r="AI59">
            <v>0.6</v>
          </cell>
          <cell r="AJ59">
            <v>30534.415541436476</v>
          </cell>
          <cell r="AK59">
            <v>-0.2</v>
          </cell>
          <cell r="AL59">
            <v>113062.81058121446</v>
          </cell>
          <cell r="AM59">
            <v>1.5</v>
          </cell>
          <cell r="AN59">
            <v>36993.925727579954</v>
          </cell>
          <cell r="AO59">
            <v>-1.4</v>
          </cell>
          <cell r="AP59">
            <v>180591.15185023088</v>
          </cell>
          <cell r="AQ59">
            <v>0.60411050956765688</v>
          </cell>
          <cell r="AR59">
            <v>354196.07732517307</v>
          </cell>
          <cell r="AS59">
            <v>0.6020957510228353</v>
          </cell>
          <cell r="AT59">
            <v>4.0999999999999996</v>
          </cell>
          <cell r="AU59">
            <v>81030.936962309468</v>
          </cell>
          <cell r="AV59">
            <v>5</v>
          </cell>
          <cell r="AW59">
            <v>72436.915004517563</v>
          </cell>
          <cell r="AX59">
            <v>3.3</v>
          </cell>
          <cell r="AY59">
            <v>109573.25488154347</v>
          </cell>
          <cell r="AZ59">
            <v>5.7</v>
          </cell>
          <cell r="BB59">
            <v>15111.552142079108</v>
          </cell>
          <cell r="BC59">
            <v>2.5</v>
          </cell>
          <cell r="BD59">
            <v>26108.847533846609</v>
          </cell>
          <cell r="BE59">
            <v>1.8</v>
          </cell>
          <cell r="BF59">
            <v>982188.20428816951</v>
          </cell>
          <cell r="BG59">
            <v>1.9441319985811223</v>
          </cell>
          <cell r="BH59">
            <v>136254.0715046915</v>
          </cell>
          <cell r="BI59">
            <v>3.3</v>
          </cell>
          <cell r="BJ59">
            <v>1594821.5467771194</v>
          </cell>
          <cell r="BK59">
            <v>1.7756741748140792</v>
          </cell>
          <cell r="BL59">
            <v>2.7418356397052479</v>
          </cell>
          <cell r="BM59">
            <v>107303.26700267328</v>
          </cell>
          <cell r="BN59">
            <v>-0.5</v>
          </cell>
          <cell r="BO59">
            <v>-2621</v>
          </cell>
          <cell r="BP59">
            <v>330</v>
          </cell>
          <cell r="BQ59">
            <v>1699503.8137797927</v>
          </cell>
          <cell r="BR59">
            <v>1.6517578015217582</v>
          </cell>
          <cell r="BT59">
            <v>1706883.4634117153</v>
          </cell>
          <cell r="BU59">
            <v>1.7128944603040042</v>
          </cell>
          <cell r="BV59">
            <v>1.973816110473799E-2</v>
          </cell>
          <cell r="BW59">
            <v>0</v>
          </cell>
          <cell r="BX59">
            <v>-1.973816110473799E-2</v>
          </cell>
          <cell r="BY59">
            <v>-7379.6496319225989</v>
          </cell>
          <cell r="CD59">
            <v>5.9395993062171915</v>
          </cell>
          <cell r="CH59">
            <v>5.4934371702853646</v>
          </cell>
        </row>
        <row r="60">
          <cell r="AH60">
            <v>180201.91264299001</v>
          </cell>
          <cell r="AI60">
            <v>3.8</v>
          </cell>
          <cell r="AJ60">
            <v>31633.654500928191</v>
          </cell>
          <cell r="AK60">
            <v>3.6</v>
          </cell>
          <cell r="AL60">
            <v>116454.69489865089</v>
          </cell>
          <cell r="AM60">
            <v>3</v>
          </cell>
          <cell r="AN60">
            <v>38029.755647952195</v>
          </cell>
          <cell r="AO60">
            <v>2.8</v>
          </cell>
          <cell r="AP60">
            <v>186118.10504753128</v>
          </cell>
          <cell r="AQ60">
            <v>3.0604784014468533</v>
          </cell>
          <cell r="AR60">
            <v>366320.01769052132</v>
          </cell>
          <cell r="AS60">
            <v>3.4229459730062972</v>
          </cell>
          <cell r="AU60">
            <v>84677.329125613382</v>
          </cell>
          <cell r="AV60">
            <v>4.5</v>
          </cell>
          <cell r="AW60">
            <v>74537.585539648571</v>
          </cell>
          <cell r="AX60">
            <v>2.9</v>
          </cell>
          <cell r="AY60">
            <v>115271.06413538374</v>
          </cell>
          <cell r="AZ60">
            <v>5.2</v>
          </cell>
          <cell r="BB60">
            <v>15655.568019193957</v>
          </cell>
          <cell r="BC60">
            <v>3.6</v>
          </cell>
          <cell r="BD60">
            <v>25847.759058508142</v>
          </cell>
          <cell r="BE60">
            <v>-1</v>
          </cell>
          <cell r="BF60">
            <v>1015612.6838770669</v>
          </cell>
          <cell r="BG60">
            <v>3.4030626149823773</v>
          </cell>
          <cell r="BH60">
            <v>140205.43957832755</v>
          </cell>
          <cell r="BI60">
            <v>2.9</v>
          </cell>
          <cell r="BJ60">
            <v>1642864.5056190819</v>
          </cell>
          <cell r="BK60">
            <v>3.0124347729719059</v>
          </cell>
          <cell r="BM60">
            <v>110844.27481376148</v>
          </cell>
          <cell r="BN60">
            <v>3.3</v>
          </cell>
          <cell r="BO60">
            <v>-2971</v>
          </cell>
          <cell r="BP60">
            <v>-350</v>
          </cell>
          <cell r="BQ60">
            <v>1750737.7804328434</v>
          </cell>
          <cell r="BR60">
            <v>3.0146426408484084</v>
          </cell>
          <cell r="BT60">
            <v>1757346.0049781334</v>
          </cell>
          <cell r="BU60">
            <v>2.9564139935806422</v>
          </cell>
          <cell r="BV60">
            <v>-2.0594246224230599E-2</v>
          </cell>
          <cell r="BW60">
            <v>0</v>
          </cell>
          <cell r="BX60">
            <v>2.0594246224230599E-2</v>
          </cell>
          <cell r="BY60">
            <v>-6608.2245452899951</v>
          </cell>
          <cell r="CD60">
            <v>3.348516568344162</v>
          </cell>
          <cell r="CH60">
            <v>4.0283293821792077</v>
          </cell>
        </row>
        <row r="61">
          <cell r="AH61">
            <v>187770.39297399559</v>
          </cell>
          <cell r="AI61">
            <v>4.2</v>
          </cell>
          <cell r="AJ61">
            <v>32677.565099458818</v>
          </cell>
          <cell r="AK61">
            <v>3.3</v>
          </cell>
          <cell r="AL61">
            <v>120414.15452520503</v>
          </cell>
          <cell r="AM61">
            <v>3.4</v>
          </cell>
          <cell r="AN61">
            <v>39170.648317390762</v>
          </cell>
          <cell r="AO61">
            <v>3</v>
          </cell>
          <cell r="AP61">
            <v>192262.36794205461</v>
          </cell>
          <cell r="AQ61">
            <v>3.3012709284538477</v>
          </cell>
          <cell r="AR61">
            <v>380032.76091605017</v>
          </cell>
          <cell r="AS61">
            <v>3.7433780747176737</v>
          </cell>
          <cell r="AU61">
            <v>85354.747758618294</v>
          </cell>
          <cell r="AV61">
            <v>0.8</v>
          </cell>
          <cell r="AW61">
            <v>76251.950007060484</v>
          </cell>
          <cell r="AX61">
            <v>2.2999999999999998</v>
          </cell>
          <cell r="AY61">
            <v>119651.36457252833</v>
          </cell>
          <cell r="AZ61">
            <v>3.8</v>
          </cell>
          <cell r="BB61">
            <v>16187.857331846551</v>
          </cell>
          <cell r="BC61">
            <v>3.4</v>
          </cell>
          <cell r="BD61">
            <v>26313.01872156129</v>
          </cell>
          <cell r="BE61">
            <v>1.8</v>
          </cell>
          <cell r="BF61">
            <v>1049439.6403799164</v>
          </cell>
          <cell r="BG61">
            <v>3.3306945688898137</v>
          </cell>
          <cell r="BH61">
            <v>144411.60276567738</v>
          </cell>
          <cell r="BI61">
            <v>3</v>
          </cell>
          <cell r="BJ61">
            <v>1699098.0894557601</v>
          </cell>
          <cell r="BK61">
            <v>3.4228984584147248</v>
          </cell>
          <cell r="BM61">
            <v>114169.60305817433</v>
          </cell>
          <cell r="BN61">
            <v>3</v>
          </cell>
          <cell r="BO61">
            <v>-2971</v>
          </cell>
          <cell r="BP61">
            <v>0</v>
          </cell>
          <cell r="BQ61">
            <v>1810296.6925139343</v>
          </cell>
          <cell r="BR61">
            <v>3.4019321880610853</v>
          </cell>
          <cell r="BT61">
            <v>1816968.7407973874</v>
          </cell>
          <cell r="BU61">
            <v>3.3927715800051494</v>
          </cell>
          <cell r="BV61">
            <v>0</v>
          </cell>
          <cell r="BW61">
            <v>0</v>
          </cell>
          <cell r="BX61">
            <v>0</v>
          </cell>
          <cell r="BY61">
            <v>-6672.0482834530994</v>
          </cell>
          <cell r="CD61">
            <v>2.4480531542958595</v>
          </cell>
          <cell r="CH61">
            <v>3.4255627928384547</v>
          </cell>
        </row>
        <row r="62">
          <cell r="AH62">
            <v>197534.45340864337</v>
          </cell>
          <cell r="AI62">
            <v>5.2</v>
          </cell>
          <cell r="AJ62">
            <v>34050.022833636089</v>
          </cell>
          <cell r="AK62">
            <v>4.2</v>
          </cell>
          <cell r="AL62">
            <v>126314.44809694006</v>
          </cell>
          <cell r="AM62">
            <v>4.9000000000000004</v>
          </cell>
          <cell r="AN62">
            <v>40737.474250086394</v>
          </cell>
          <cell r="AO62">
            <v>4</v>
          </cell>
          <cell r="AP62">
            <v>201101.94518066256</v>
          </cell>
          <cell r="AQ62">
            <v>4.5976637722843883</v>
          </cell>
          <cell r="AR62">
            <v>398636.39858930593</v>
          </cell>
          <cell r="AS62">
            <v>4.8952720887569301</v>
          </cell>
          <cell r="AU62">
            <v>87147.197461549265</v>
          </cell>
          <cell r="AV62">
            <v>2.1</v>
          </cell>
          <cell r="AW62">
            <v>78844.516307300539</v>
          </cell>
          <cell r="AX62">
            <v>3.4</v>
          </cell>
          <cell r="AY62">
            <v>124676.72188457452</v>
          </cell>
          <cell r="AZ62">
            <v>4.2</v>
          </cell>
          <cell r="BB62">
            <v>16867.747339784106</v>
          </cell>
          <cell r="BC62">
            <v>4.2</v>
          </cell>
          <cell r="BD62">
            <v>27049.783245765007</v>
          </cell>
          <cell r="BE62">
            <v>2.8</v>
          </cell>
          <cell r="BF62">
            <v>1093837.3282436186</v>
          </cell>
          <cell r="BG62">
            <v>4.2306089988776607</v>
          </cell>
          <cell r="BH62">
            <v>148743.95084864771</v>
          </cell>
          <cell r="BI62">
            <v>3</v>
          </cell>
          <cell r="BJ62">
            <v>1765923.9186314205</v>
          </cell>
          <cell r="BK62">
            <v>3.9330177339593986</v>
          </cell>
          <cell r="BM62">
            <v>118736.3871805013</v>
          </cell>
          <cell r="BN62">
            <v>4</v>
          </cell>
          <cell r="BO62">
            <v>-3250</v>
          </cell>
          <cell r="BP62">
            <v>-279</v>
          </cell>
          <cell r="BQ62">
            <v>1881410.3058119218</v>
          </cell>
          <cell r="BR62">
            <v>3.9282849928446328</v>
          </cell>
          <cell r="BT62">
            <v>1878604.4162077047</v>
          </cell>
          <cell r="BU62">
            <v>3.3922254151311337</v>
          </cell>
          <cell r="BV62">
            <v>-1.5411838355212178E-2</v>
          </cell>
          <cell r="BW62">
            <v>0</v>
          </cell>
          <cell r="BX62">
            <v>1.5411838355212178E-2</v>
          </cell>
          <cell r="BY62">
            <v>2805.88960421714</v>
          </cell>
          <cell r="CD62">
            <v>2.2393047677117472</v>
          </cell>
          <cell r="CH62">
            <v>3.19275037085891</v>
          </cell>
        </row>
        <row r="63">
          <cell r="AH63">
            <v>3.5345826559174842</v>
          </cell>
          <cell r="AI63">
            <v>5.2</v>
          </cell>
          <cell r="AJ63">
            <v>8.4468304138745065</v>
          </cell>
          <cell r="AK63">
            <v>4.2</v>
          </cell>
          <cell r="AL63">
            <v>11.233874325366045</v>
          </cell>
          <cell r="AM63">
            <v>4.9000000000000004</v>
          </cell>
          <cell r="AN63">
            <v>8.7197561498672869</v>
          </cell>
          <cell r="AO63">
            <v>2.4698662696706952</v>
          </cell>
          <cell r="AP63">
            <v>9.2532381211175583</v>
          </cell>
          <cell r="AQ63">
            <v>2.3619883564174327</v>
          </cell>
          <cell r="AR63">
            <v>7.1654595973215107</v>
          </cell>
          <cell r="AS63">
            <v>3.7402466788208244</v>
          </cell>
          <cell r="AU63">
            <v>2.7966211056869472</v>
          </cell>
          <cell r="AV63">
            <v>3.2436488438325917</v>
          </cell>
          <cell r="AW63">
            <v>2.4623710082248174</v>
          </cell>
          <cell r="AX63">
            <v>4.6671468287263318</v>
          </cell>
          <cell r="AY63">
            <v>3.7074383315040871</v>
          </cell>
          <cell r="AZ63">
            <v>4.8867782264608861</v>
          </cell>
          <cell r="BB63">
            <v>3.4764636502117474</v>
          </cell>
          <cell r="BC63">
            <v>4.2</v>
          </cell>
          <cell r="BD63">
            <v>4.240757212869517</v>
          </cell>
          <cell r="BE63">
            <v>2.8</v>
          </cell>
          <cell r="BF63">
            <v>5.5323320960139366</v>
          </cell>
          <cell r="BG63">
            <v>5.1214172534723046</v>
          </cell>
          <cell r="BH63">
            <v>4.1633252713907387</v>
          </cell>
          <cell r="BI63">
            <v>-100</v>
          </cell>
          <cell r="BJ63">
            <v>4.789679971098737</v>
          </cell>
          <cell r="BK63">
            <v>4.3971113374732251</v>
          </cell>
          <cell r="BM63">
            <v>5.167377847461041</v>
          </cell>
          <cell r="BN63">
            <v>4</v>
          </cell>
          <cell r="BO63">
            <v>-100</v>
          </cell>
          <cell r="BP63">
            <v>-263</v>
          </cell>
          <cell r="BQ63">
            <v>4.419910039808217</v>
          </cell>
          <cell r="BR63">
            <v>3.8164347191295578</v>
          </cell>
          <cell r="BT63">
            <v>11.032151746146003</v>
          </cell>
          <cell r="BU63">
            <v>14.060212123524041</v>
          </cell>
          <cell r="BV63">
            <v>-3.9221006670815309E-2</v>
          </cell>
          <cell r="BW63">
            <v>-3.0217086834733875</v>
          </cell>
          <cell r="BX63">
            <v>3.0609296901442029</v>
          </cell>
          <cell r="BY63">
            <v>-196951.26991664199</v>
          </cell>
          <cell r="CD63">
            <v>2.8206368207804644</v>
          </cell>
          <cell r="CH63">
            <v>3.648240405997738</v>
          </cell>
        </row>
        <row r="64">
          <cell r="AH64">
            <v>5.224121793465808</v>
          </cell>
          <cell r="AJ64">
            <v>3.8717610344811249</v>
          </cell>
          <cell r="AL64">
            <v>8.7226041774592034</v>
          </cell>
          <cell r="AN64">
            <v>7.4875073566745609</v>
          </cell>
          <cell r="AO64">
            <v>1.7338411885282845</v>
          </cell>
          <cell r="AP64">
            <v>6.8628325211200325</v>
          </cell>
          <cell r="AQ64">
            <v>1.4321789899741866</v>
          </cell>
          <cell r="AR64">
            <v>6.1009641089655897</v>
          </cell>
          <cell r="AS64">
            <v>4.7144590850590529</v>
          </cell>
          <cell r="AT64" t="str">
            <v>:</v>
          </cell>
          <cell r="AU64">
            <v>2.1622047819669588</v>
          </cell>
          <cell r="AV64">
            <v>3.9221764541085058</v>
          </cell>
          <cell r="AW64">
            <v>2.5510080332412866</v>
          </cell>
          <cell r="AX64">
            <v>3.2866479403357962</v>
          </cell>
          <cell r="AY64">
            <v>3.8129502845235974</v>
          </cell>
          <cell r="AZ64">
            <v>3.8216194792515035</v>
          </cell>
          <cell r="BA64" t="str">
            <v>:</v>
          </cell>
          <cell r="BB64">
            <v>3.0898276659018453</v>
          </cell>
          <cell r="BD64">
            <v>3.5386446064069599</v>
          </cell>
          <cell r="BF64">
            <v>4.6463524174194415</v>
          </cell>
          <cell r="BG64">
            <v>2.7456762260158474</v>
          </cell>
          <cell r="BH64">
            <v>4.2489538774184155</v>
          </cell>
          <cell r="BI64" t="e">
            <v>#DIV/0!</v>
          </cell>
          <cell r="BJ64">
            <v>4.2963033799233719</v>
          </cell>
          <cell r="BK64">
            <v>3.3768912681803487</v>
          </cell>
          <cell r="BL64" t="str">
            <v>:</v>
          </cell>
          <cell r="BM64">
            <v>3.8902005572710507</v>
          </cell>
          <cell r="BO64" t="e">
            <v>#DIV/0!</v>
          </cell>
          <cell r="BP64">
            <v>-757.4</v>
          </cell>
          <cell r="BQ64">
            <v>4.3230358662724289</v>
          </cell>
          <cell r="BT64">
            <v>4.3230358662724289</v>
          </cell>
          <cell r="BV64">
            <v>-2.283316151379294E-5</v>
          </cell>
          <cell r="BW64">
            <v>-2.0680440908875184E-5</v>
          </cell>
          <cell r="BX64">
            <v>4.3513602422668121E-5</v>
          </cell>
          <cell r="CD64">
            <v>3.8373983225020725</v>
          </cell>
          <cell r="CH64">
            <v>4.360211432687966</v>
          </cell>
        </row>
        <row r="65">
          <cell r="AH65">
            <v>3.6674630480353354</v>
          </cell>
          <cell r="AJ65">
            <v>2.2702088106207441</v>
          </cell>
          <cell r="AL65">
            <v>4.67995738236342</v>
          </cell>
          <cell r="AN65">
            <v>5.2109771657378401</v>
          </cell>
          <cell r="AP65">
            <v>4.0738302623097189</v>
          </cell>
          <cell r="AR65">
            <v>3.8903698153800459</v>
          </cell>
          <cell r="AT65" t="str">
            <v>:</v>
          </cell>
          <cell r="AU65">
            <v>2.0869819255642907</v>
          </cell>
          <cell r="AW65">
            <v>1.6418774448466511</v>
          </cell>
          <cell r="AY65">
            <v>4.495443160717949</v>
          </cell>
          <cell r="BA65" t="str">
            <v>:</v>
          </cell>
          <cell r="BB65">
            <v>4.0936877781780456</v>
          </cell>
          <cell r="BD65">
            <v>2.3862138095335439</v>
          </cell>
          <cell r="BF65">
            <v>3.5589359456955183</v>
          </cell>
          <cell r="BH65">
            <v>3.9655651171212947</v>
          </cell>
          <cell r="BJ65">
            <v>3.2210490434450234</v>
          </cell>
          <cell r="BL65" t="str">
            <v>:</v>
          </cell>
          <cell r="BM65">
            <v>2.6889901693829099</v>
          </cell>
          <cell r="BO65">
            <v>-100</v>
          </cell>
          <cell r="BP65">
            <v>-0.2</v>
          </cell>
          <cell r="BQ65">
            <v>3.1871786394571</v>
          </cell>
          <cell r="BT65">
            <v>3.1871786394571</v>
          </cell>
          <cell r="BV65">
            <v>2.1756485587485782E-5</v>
          </cell>
          <cell r="BW65">
            <v>2.2759981894905288E-5</v>
          </cell>
          <cell r="BX65">
            <v>-4.4516467482391067E-5</v>
          </cell>
          <cell r="CD65">
            <v>3.5946986108988277</v>
          </cell>
          <cell r="CH65">
            <v>4.1507671375890842</v>
          </cell>
        </row>
        <row r="66">
          <cell r="AH66">
            <v>229551.83179773059</v>
          </cell>
          <cell r="AI66">
            <v>4.0999999999999996</v>
          </cell>
          <cell r="AJ66">
            <v>36078.67232163078</v>
          </cell>
          <cell r="AK66">
            <v>2</v>
          </cell>
          <cell r="AL66">
            <v>139593.0075198242</v>
          </cell>
          <cell r="AM66">
            <v>3</v>
          </cell>
          <cell r="AN66">
            <v>44102.229291515447</v>
          </cell>
          <cell r="AO66">
            <v>2.4</v>
          </cell>
          <cell r="AP66">
            <v>219773.90913297044</v>
          </cell>
          <cell r="AQ66">
            <v>2.710860863343334</v>
          </cell>
          <cell r="AR66">
            <v>449325.74093070102</v>
          </cell>
          <cell r="AS66">
            <v>3.4065508715239501</v>
          </cell>
          <cell r="AT66" t="str">
            <v>:</v>
          </cell>
          <cell r="AU66">
            <v>95632.575456824503</v>
          </cell>
          <cell r="AV66">
            <v>2.2999999999999998</v>
          </cell>
          <cell r="AW66">
            <v>82145.006007597258</v>
          </cell>
          <cell r="AX66">
            <v>1.5</v>
          </cell>
          <cell r="AY66">
            <v>150539.70627061441</v>
          </cell>
          <cell r="AZ66">
            <v>4.7</v>
          </cell>
          <cell r="BA66" t="str">
            <v>:</v>
          </cell>
          <cell r="BB66">
            <v>19041.053609352311</v>
          </cell>
          <cell r="BC66">
            <v>3.3</v>
          </cell>
          <cell r="BD66">
            <v>28207.230646354979</v>
          </cell>
          <cell r="BE66">
            <v>1.4</v>
          </cell>
          <cell r="BF66">
            <v>1223403.5373667919</v>
          </cell>
          <cell r="BG66">
            <v>3.1151441965357796</v>
          </cell>
          <cell r="BH66">
            <v>164187.04702220499</v>
          </cell>
          <cell r="BI66">
            <v>2.6</v>
          </cell>
          <cell r="BJ66">
            <v>1966085.456992947</v>
          </cell>
          <cell r="BK66">
            <v>2.961956815820721</v>
          </cell>
          <cell r="BL66" t="str">
            <v>:</v>
          </cell>
          <cell r="BM66">
            <v>126671.58406108136</v>
          </cell>
          <cell r="BN66">
            <v>2.1</v>
          </cell>
          <cell r="BO66">
            <v>-2971</v>
          </cell>
          <cell r="BP66">
            <v>0</v>
          </cell>
          <cell r="BQ66">
            <v>2089786.0410540283</v>
          </cell>
          <cell r="BR66">
            <v>2.9130414136316007</v>
          </cell>
          <cell r="BT66">
            <v>2096435.8455807208</v>
          </cell>
          <cell r="BU66">
            <v>2.9027128224997867</v>
          </cell>
          <cell r="BV66">
            <v>0</v>
          </cell>
          <cell r="BW66">
            <v>0</v>
          </cell>
          <cell r="BX66">
            <v>0</v>
          </cell>
          <cell r="BY66">
            <v>-6649.8045266924892</v>
          </cell>
          <cell r="CD66">
            <v>2.8402638342799325</v>
          </cell>
          <cell r="CH66">
            <v>3.5813940563049096</v>
          </cell>
        </row>
        <row r="67">
          <cell r="AH67">
            <v>4.4132905890453378</v>
          </cell>
          <cell r="AJ67">
            <v>3.4519119652800967</v>
          </cell>
          <cell r="AL67">
            <v>3.9589695711437667</v>
          </cell>
          <cell r="AN67">
            <v>3.7530850034077634</v>
          </cell>
          <cell r="AP67">
            <v>3.7826571004017095</v>
          </cell>
          <cell r="AR67">
            <v>4.0788479316571813</v>
          </cell>
          <cell r="AT67" t="str">
            <v>:</v>
          </cell>
          <cell r="AU67">
            <v>2.27910988993969</v>
          </cell>
          <cell r="AW67">
            <v>2.0789932790329368</v>
          </cell>
          <cell r="AY67">
            <v>4.0784293444070308</v>
          </cell>
          <cell r="BA67" t="str">
            <v>:</v>
          </cell>
          <cell r="BB67">
            <v>4.0735336804009981</v>
          </cell>
          <cell r="BD67">
            <v>2.6175777289852098</v>
          </cell>
          <cell r="BF67">
            <v>3.6863662771627004</v>
          </cell>
          <cell r="BH67">
            <v>3.6194313545637735</v>
          </cell>
          <cell r="BJ67">
            <v>3.6425244527316325</v>
          </cell>
          <cell r="BL67" t="str">
            <v>:</v>
          </cell>
          <cell r="BM67">
            <v>3.8154756171998816</v>
          </cell>
          <cell r="BO67">
            <v>3.9178028284910349</v>
          </cell>
          <cell r="BP67">
            <v>1066.2</v>
          </cell>
          <cell r="BQ67">
            <v>3.656523282673696</v>
          </cell>
          <cell r="BT67">
            <v>3.6565582568135691</v>
          </cell>
          <cell r="BV67">
            <v>1.8490980372037228E-2</v>
          </cell>
          <cell r="BW67">
            <v>0.18963462042634183</v>
          </cell>
          <cell r="BX67">
            <v>-0.20812560079837908</v>
          </cell>
          <cell r="CD67">
            <v>2.7760711616934053</v>
          </cell>
          <cell r="CH67">
            <v>3.3483406218682843</v>
          </cell>
        </row>
        <row r="68">
          <cell r="AH68">
            <v>3.7994608460674595</v>
          </cell>
          <cell r="AJ68">
            <v>2.8695602132662978</v>
          </cell>
          <cell r="AL68">
            <v>3.1232480360896098</v>
          </cell>
          <cell r="AN68">
            <v>2.9937338058934948</v>
          </cell>
          <cell r="AP68">
            <v>3.0303773738372675</v>
          </cell>
          <cell r="AR68">
            <v>3.3979308875506042</v>
          </cell>
          <cell r="AT68" t="str">
            <v>:</v>
          </cell>
          <cell r="AU68">
            <v>3.3747147035047664</v>
          </cell>
          <cell r="AW68">
            <v>2.1587358231133225</v>
          </cell>
          <cell r="AY68">
            <v>4.2171126623544275</v>
          </cell>
          <cell r="BA68" t="str">
            <v>:</v>
          </cell>
          <cell r="BB68">
            <v>3.7963655191509016</v>
          </cell>
          <cell r="BD68">
            <v>2.4394812246396835</v>
          </cell>
          <cell r="BF68">
            <v>3.4146763634027799</v>
          </cell>
          <cell r="BH68">
            <v>3.5196444172860497</v>
          </cell>
          <cell r="BJ68">
            <v>3.2229769860607327</v>
          </cell>
          <cell r="BL68" t="str">
            <v>:</v>
          </cell>
          <cell r="BM68">
            <v>2.8805091265019511</v>
          </cell>
          <cell r="BO68">
            <v>19.399165057881085</v>
          </cell>
          <cell r="BP68">
            <v>1034</v>
          </cell>
          <cell r="BQ68">
            <v>3.3156149773705179</v>
          </cell>
          <cell r="BT68">
            <v>3.3169201257475578</v>
          </cell>
          <cell r="BV68">
            <v>0.13680715185194581</v>
          </cell>
          <cell r="BW68">
            <v>7.8887382899676631E-2</v>
          </cell>
          <cell r="BX68">
            <v>-0.21569453475162242</v>
          </cell>
          <cell r="CD68">
            <v>2.8576109998096788</v>
          </cell>
          <cell r="CH68">
            <v>3.3586687320485087</v>
          </cell>
        </row>
        <row r="69">
          <cell r="AH69">
            <v>7.3183202495914035</v>
          </cell>
          <cell r="AJ69">
            <v>2.7082388412003278</v>
          </cell>
          <cell r="AL69">
            <v>7.2502808619125503</v>
          </cell>
          <cell r="AN69">
            <v>6.7574953806006866</v>
          </cell>
          <cell r="AP69">
            <v>6.0498479976559771</v>
          </cell>
          <cell r="AR69">
            <v>6.5543650044703305</v>
          </cell>
          <cell r="AT69" t="str">
            <v>:</v>
          </cell>
          <cell r="AU69">
            <v>2.5611039469821462</v>
          </cell>
          <cell r="AW69">
            <v>2.4903728932568647</v>
          </cell>
          <cell r="AY69">
            <v>3.6086841938206549</v>
          </cell>
          <cell r="BA69" t="str">
            <v>:</v>
          </cell>
          <cell r="BB69">
            <v>4.216744654544291</v>
          </cell>
          <cell r="BD69">
            <v>3.6738189123012965</v>
          </cell>
          <cell r="BF69">
            <v>4.5778418257816478</v>
          </cell>
          <cell r="BH69">
            <v>3.5306672378052406</v>
          </cell>
          <cell r="BJ69">
            <v>3.8694890282876315</v>
          </cell>
          <cell r="BL69" t="str">
            <v>:</v>
          </cell>
          <cell r="BM69">
            <v>2.9544396936659334</v>
          </cell>
          <cell r="BO69" t="e">
            <v>#DIV/0!</v>
          </cell>
          <cell r="BP69">
            <v>-645.79999999999995</v>
          </cell>
          <cell r="BQ69">
            <v>3.8196350491973341</v>
          </cell>
          <cell r="BT69">
            <v>3.8196350491973341</v>
          </cell>
          <cell r="BV69">
            <v>0</v>
          </cell>
          <cell r="BW69">
            <v>-7.7367891728361921E-7</v>
          </cell>
          <cell r="BX69">
            <v>7.7367891728361921E-7</v>
          </cell>
          <cell r="CD69">
            <v>3.0870491813046907</v>
          </cell>
          <cell r="CH69">
            <v>3.5041860804410296</v>
          </cell>
        </row>
        <row r="70">
          <cell r="AH70">
            <v>6.7000292019662178</v>
          </cell>
          <cell r="AJ70">
            <v>3.6156041363819114</v>
          </cell>
          <cell r="AL70">
            <v>3.216401740943442</v>
          </cell>
          <cell r="AN70">
            <v>1.945538504837474</v>
          </cell>
          <cell r="AP70">
            <v>2.9916373698841703</v>
          </cell>
          <cell r="AR70">
            <v>4.5622172329306876</v>
          </cell>
          <cell r="AT70" t="str">
            <v>:</v>
          </cell>
          <cell r="AU70">
            <v>2.0900398981748003</v>
          </cell>
          <cell r="AW70">
            <v>1.5876216017857381</v>
          </cell>
          <cell r="AY70">
            <v>4.5775482624467845</v>
          </cell>
          <cell r="BA70" t="str">
            <v>:</v>
          </cell>
          <cell r="BB70">
            <v>3.630521481105542</v>
          </cell>
          <cell r="BD70">
            <v>1.3044230311560101</v>
          </cell>
          <cell r="BF70">
            <v>3.7671944811843661</v>
          </cell>
          <cell r="BH70">
            <v>2.9431563964467333</v>
          </cell>
          <cell r="BJ70">
            <v>3.4315381452024285</v>
          </cell>
          <cell r="BL70" t="str">
            <v>:</v>
          </cell>
          <cell r="BM70">
            <v>3.5854506908103989</v>
          </cell>
          <cell r="BO70" t="e">
            <v>#DIV/0!</v>
          </cell>
          <cell r="BP70">
            <v>0</v>
          </cell>
          <cell r="BQ70">
            <v>3.4863595157267335</v>
          </cell>
          <cell r="BT70">
            <v>3.4863595157267335</v>
          </cell>
          <cell r="BV70">
            <v>0</v>
          </cell>
          <cell r="BW70">
            <v>6.434286460271636E-7</v>
          </cell>
          <cell r="BX70">
            <v>-6.434286460271636E-7</v>
          </cell>
          <cell r="CD70">
            <v>2.8222754928352245</v>
          </cell>
          <cell r="CH70">
            <v>3.3051569136590686</v>
          </cell>
        </row>
        <row r="71">
          <cell r="AH71">
            <v>4.378578805143718</v>
          </cell>
          <cell r="AI71" t="str">
            <v>(75-08)</v>
          </cell>
          <cell r="AJ71">
            <v>-0.94057176418941291</v>
          </cell>
          <cell r="AK71" t="str">
            <v>(75-08)</v>
          </cell>
          <cell r="AL71">
            <v>4.9422245942339016</v>
          </cell>
          <cell r="AM71" t="str">
            <v>(75-08)</v>
          </cell>
          <cell r="AN71">
            <v>1.3440946785871821</v>
          </cell>
          <cell r="AO71" t="str">
            <v>(75-08)</v>
          </cell>
          <cell r="AP71">
            <v>2.8963321493431726</v>
          </cell>
          <cell r="AQ71" t="str">
            <v>(75-08)</v>
          </cell>
          <cell r="AR71">
            <v>3.573222442353563</v>
          </cell>
          <cell r="AT71" t="str">
            <v>:</v>
          </cell>
          <cell r="AU71">
            <v>2.518003489182874</v>
          </cell>
          <cell r="AW71">
            <v>2.5075697411015341</v>
          </cell>
          <cell r="AX71" t="str">
            <v>(75-08)</v>
          </cell>
          <cell r="AY71">
            <v>5.0629837967838931</v>
          </cell>
          <cell r="AZ71">
            <v>4.0245946027857915</v>
          </cell>
          <cell r="BA71" t="str">
            <v>:</v>
          </cell>
          <cell r="BB71">
            <v>3.6445015266753034</v>
          </cell>
          <cell r="BD71">
            <v>0.17459382808511226</v>
          </cell>
          <cell r="BE71" t="str">
            <v>(75-08)</v>
          </cell>
          <cell r="BF71">
            <v>2.9681028411487009</v>
          </cell>
          <cell r="BG71" t="str">
            <v>(75-08)</v>
          </cell>
          <cell r="BH71">
            <v>2.650866257346407</v>
          </cell>
          <cell r="BJ71">
            <v>2.8337703603761089</v>
          </cell>
          <cell r="BK71" t="str">
            <v>(75-08)</v>
          </cell>
          <cell r="BL71" t="str">
            <v>:</v>
          </cell>
          <cell r="BM71">
            <v>0.823415647097403</v>
          </cell>
          <cell r="BN71" t="str">
            <v>(75-08)</v>
          </cell>
          <cell r="BO71" t="e">
            <v>#DIV/0!</v>
          </cell>
          <cell r="BP71">
            <v>0.2</v>
          </cell>
          <cell r="BQ71">
            <v>2.6410216807498665</v>
          </cell>
          <cell r="BR71" t="str">
            <v>(75-08)</v>
          </cell>
          <cell r="BT71">
            <v>2.6410216807498665</v>
          </cell>
          <cell r="BV71">
            <v>-6.109212758445217E-2</v>
          </cell>
          <cell r="BW71">
            <v>3.0101502299412747E-2</v>
          </cell>
          <cell r="BX71">
            <v>3.099062528503942E-2</v>
          </cell>
          <cell r="BY71">
            <v>393240.51153846149</v>
          </cell>
          <cell r="CD71">
            <v>2.8034441970929969</v>
          </cell>
          <cell r="CH71">
            <v>3.2520668634742123</v>
          </cell>
        </row>
        <row r="72">
          <cell r="AH72">
            <v>4.2343778514045916</v>
          </cell>
          <cell r="AI72" t="str">
            <v>(75-08)</v>
          </cell>
          <cell r="AJ72">
            <v>2.2948160805761342</v>
          </cell>
          <cell r="AK72" t="str">
            <v>(75-08)</v>
          </cell>
          <cell r="AL72">
            <v>3.518287834939815</v>
          </cell>
          <cell r="AM72" t="str">
            <v>(75-08)</v>
          </cell>
          <cell r="AN72">
            <v>1.604046657177749</v>
          </cell>
          <cell r="AO72" t="str">
            <v>(75-08)</v>
          </cell>
          <cell r="AP72">
            <v>2.8842523739802672</v>
          </cell>
          <cell r="AQ72" t="str">
            <v>(75-08)</v>
          </cell>
          <cell r="AR72">
            <v>3.5239734633747632</v>
          </cell>
          <cell r="AT72" t="str">
            <v>:</v>
          </cell>
          <cell r="AU72">
            <v>2.5324300150908474</v>
          </cell>
          <cell r="AW72">
            <v>2.6798169715442688</v>
          </cell>
          <cell r="AX72" t="str">
            <v>(75-08)</v>
          </cell>
          <cell r="AY72">
            <v>4.6942331726121944</v>
          </cell>
          <cell r="AZ72">
            <v>4.0245946027857915</v>
          </cell>
          <cell r="BA72" t="str">
            <v>:</v>
          </cell>
          <cell r="BB72">
            <v>3.9883592593283446</v>
          </cell>
          <cell r="BD72">
            <v>1.8165330191872053</v>
          </cell>
          <cell r="BE72" t="str">
            <v>(75-08)</v>
          </cell>
          <cell r="BF72">
            <v>3.3056126118670592</v>
          </cell>
          <cell r="BG72" t="str">
            <v>(75-08)</v>
          </cell>
          <cell r="BH72">
            <v>3.0597941040463539</v>
          </cell>
          <cell r="BJ72">
            <v>3.3458832954750939</v>
          </cell>
          <cell r="BK72" t="str">
            <v>(75-08)</v>
          </cell>
          <cell r="BL72" t="str">
            <v>:</v>
          </cell>
          <cell r="BM72">
            <v>2.2148544508739709</v>
          </cell>
          <cell r="BN72" t="str">
            <v>(75-08)</v>
          </cell>
          <cell r="BO72">
            <v>-9.0464089109544954</v>
          </cell>
          <cell r="BP72">
            <v>-596.4</v>
          </cell>
          <cell r="BQ72">
            <v>3.3044527760091702</v>
          </cell>
          <cell r="BR72" t="str">
            <v>(75-08)</v>
          </cell>
          <cell r="BT72">
            <v>3.3683072713847517</v>
          </cell>
          <cell r="BV72">
            <v>2.6778419906390388E-2</v>
          </cell>
          <cell r="BW72">
            <v>1.4100031057499469E-3</v>
          </cell>
          <cell r="BX72">
            <v>3.736780340475792E-2</v>
          </cell>
          <cell r="BY72">
            <v>-107920.88461538461</v>
          </cell>
        </row>
        <row r="73">
          <cell r="AH73">
            <v>3.6873005785031499</v>
          </cell>
          <cell r="AI73" t="str">
            <v>(75-08)</v>
          </cell>
          <cell r="AJ73">
            <v>1.8171707480030053</v>
          </cell>
          <cell r="AK73" t="str">
            <v>(75-08)</v>
          </cell>
          <cell r="AL73">
            <v>3.2153599805563315</v>
          </cell>
          <cell r="AM73" t="str">
            <v>(75-08)</v>
          </cell>
          <cell r="AN73">
            <v>2.4777163822232939</v>
          </cell>
          <cell r="AO73" t="str">
            <v>(75-08)</v>
          </cell>
          <cell r="AP73">
            <v>2.8187992120320526</v>
          </cell>
          <cell r="AQ73" t="str">
            <v>(75-08)</v>
          </cell>
          <cell r="AR73">
            <v>3.2424402738250313</v>
          </cell>
          <cell r="AT73" t="str">
            <v>:</v>
          </cell>
          <cell r="AU73">
            <v>2.9074666700017016</v>
          </cell>
          <cell r="AW73">
            <v>2.5790385766718327</v>
          </cell>
          <cell r="AX73" t="str">
            <v>(75-08)</v>
          </cell>
          <cell r="AY73">
            <v>4.4969256080678477</v>
          </cell>
          <cell r="AZ73">
            <v>4.6076268777605067</v>
          </cell>
          <cell r="BA73" t="str">
            <v>:</v>
          </cell>
          <cell r="BB73">
            <v>3.6575528253058209</v>
          </cell>
          <cell r="BD73">
            <v>1.1738026838563176</v>
          </cell>
          <cell r="BE73" t="str">
            <v>(75-08)</v>
          </cell>
          <cell r="BF73">
            <v>3.2535722014005897</v>
          </cell>
          <cell r="BG73" t="str">
            <v>(75-08)</v>
          </cell>
          <cell r="BH73">
            <v>3.2197016852030247</v>
          </cell>
          <cell r="BJ73">
            <v>3.1778726890881126</v>
          </cell>
          <cell r="BK73" t="str">
            <v>(75-08)</v>
          </cell>
          <cell r="BL73" t="str">
            <v>:</v>
          </cell>
          <cell r="BM73">
            <v>2.3497268088051415</v>
          </cell>
          <cell r="BN73" t="str">
            <v>(75-08)</v>
          </cell>
          <cell r="BO73">
            <v>0.13518129805010215</v>
          </cell>
          <cell r="BP73">
            <v>131.66666666666666</v>
          </cell>
          <cell r="BQ73">
            <v>3.129897260285408</v>
          </cell>
          <cell r="BR73" t="str">
            <v>(75-08)</v>
          </cell>
          <cell r="BT73">
            <v>3.142050648974215</v>
          </cell>
          <cell r="BV73">
            <v>-1.7121702389852195E-4</v>
          </cell>
          <cell r="BW73">
            <v>0</v>
          </cell>
          <cell r="BX73">
            <v>1.4268085324876828E-4</v>
          </cell>
          <cell r="BY73">
            <v>-111503.80769230769</v>
          </cell>
        </row>
        <row r="74">
          <cell r="AH74">
            <v>4.0999999999999925</v>
          </cell>
          <cell r="AI74" t="str">
            <v>(75-82)</v>
          </cell>
          <cell r="AJ74">
            <v>2.0000000000000018</v>
          </cell>
          <cell r="AK74" t="str">
            <v>(75-82)</v>
          </cell>
          <cell r="AL74">
            <v>3.0000000000000027</v>
          </cell>
          <cell r="AM74" t="str">
            <v>(75-82)</v>
          </cell>
          <cell r="AN74">
            <v>2.4000000000000021</v>
          </cell>
          <cell r="AO74" t="str">
            <v>(75-82)</v>
          </cell>
          <cell r="AP74">
            <v>2.710860863343334</v>
          </cell>
          <cell r="AQ74" t="str">
            <v>(75-82)</v>
          </cell>
          <cell r="AR74">
            <v>3.4065508715239501</v>
          </cell>
          <cell r="AT74" t="str">
            <v>:</v>
          </cell>
          <cell r="AU74">
            <v>2.2999999999999909</v>
          </cell>
          <cell r="AW74">
            <v>1.4999999999999902</v>
          </cell>
          <cell r="AX74" t="str">
            <v>(75-82)</v>
          </cell>
          <cell r="AY74">
            <v>4.6999999999999931</v>
          </cell>
          <cell r="BA74" t="str">
            <v>:</v>
          </cell>
          <cell r="BB74">
            <v>3.2999999999999918</v>
          </cell>
          <cell r="BD74">
            <v>1.4000000000000012</v>
          </cell>
          <cell r="BE74" t="str">
            <v>(75-82)</v>
          </cell>
          <cell r="BF74">
            <v>3.1151441965357796</v>
          </cell>
          <cell r="BG74" t="str">
            <v>(75-82)</v>
          </cell>
          <cell r="BH74">
            <v>2.6000000000000023</v>
          </cell>
          <cell r="BJ74">
            <v>2.961956815820721</v>
          </cell>
          <cell r="BK74" t="str">
            <v>(75-82)</v>
          </cell>
          <cell r="BL74" t="str">
            <v>:</v>
          </cell>
          <cell r="BM74">
            <v>2.0999999999999908</v>
          </cell>
          <cell r="BN74" t="str">
            <v>(75-82)</v>
          </cell>
          <cell r="BO74">
            <v>0</v>
          </cell>
          <cell r="BP74">
            <v>-93</v>
          </cell>
          <cell r="BQ74">
            <v>2.9130414136316007</v>
          </cell>
          <cell r="BR74" t="str">
            <v>(75-82)</v>
          </cell>
          <cell r="BT74">
            <v>2.9027128224997867</v>
          </cell>
          <cell r="BV74">
            <v>-5.137279451737393E-3</v>
          </cell>
          <cell r="BW74">
            <v>0</v>
          </cell>
          <cell r="BX74">
            <v>5.137279451737393E-3</v>
          </cell>
        </row>
        <row r="75">
          <cell r="AH75">
            <v>3.8934453669825064</v>
          </cell>
          <cell r="AI75" t="str">
            <v>(75-82)</v>
          </cell>
          <cell r="AJ75">
            <v>1.9085443733561913</v>
          </cell>
          <cell r="AK75" t="str">
            <v>(75-82)</v>
          </cell>
          <cell r="AL75">
            <v>3.1076237627329917</v>
          </cell>
          <cell r="AM75" t="str">
            <v>(75-82)</v>
          </cell>
          <cell r="AN75">
            <v>2.4388508210613669</v>
          </cell>
          <cell r="AO75" t="str">
            <v>(75-82)</v>
          </cell>
          <cell r="AP75">
            <v>2.7648158661468303</v>
          </cell>
          <cell r="AQ75" t="str">
            <v>(75-82)</v>
          </cell>
          <cell r="AR75">
            <v>3.3244629905017309</v>
          </cell>
          <cell r="AT75" t="e">
            <v>#DIV/0!</v>
          </cell>
          <cell r="AU75">
            <v>2.6032837697759659</v>
          </cell>
          <cell r="AW75">
            <v>2.0380929630311684</v>
          </cell>
          <cell r="AX75" t="str">
            <v>(75-82)</v>
          </cell>
          <cell r="AY75">
            <v>4.5984135212609356</v>
          </cell>
          <cell r="BA75" t="str">
            <v>:</v>
          </cell>
          <cell r="BB75">
            <v>3.4786219798760731</v>
          </cell>
          <cell r="BD75">
            <v>1.2868381979763033</v>
          </cell>
          <cell r="BE75" t="str">
            <v>(75-82)</v>
          </cell>
          <cell r="BF75">
            <v>3.1843349852817449</v>
          </cell>
          <cell r="BG75" t="str">
            <v>(75-82)</v>
          </cell>
          <cell r="BH75">
            <v>2.9093843772366013</v>
          </cell>
          <cell r="BJ75">
            <v>3.0698582135540775</v>
          </cell>
          <cell r="BK75" t="str">
            <v>(75-82)</v>
          </cell>
          <cell r="BL75" t="str">
            <v>:</v>
          </cell>
          <cell r="BM75">
            <v>2.2247871466554159</v>
          </cell>
          <cell r="BN75" t="str">
            <v>(75-82)</v>
          </cell>
          <cell r="BO75">
            <v>6.756782197223643E-2</v>
          </cell>
          <cell r="BP75">
            <v>19.333333333333329</v>
          </cell>
          <cell r="BQ75">
            <v>3.0214122778916552</v>
          </cell>
          <cell r="BR75" t="str">
            <v>(75-82)</v>
          </cell>
          <cell r="BT75">
            <v>3.0223122331037633</v>
          </cell>
          <cell r="BV75">
            <v>-2.6542482378179573E-3</v>
          </cell>
          <cell r="BW75">
            <v>0</v>
          </cell>
          <cell r="BX75">
            <v>2.6399801524930808E-3</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Construct - Aus"/>
      <sheetName val="Constn IPD Table"/>
      <sheetName val="Total Construct - NSW"/>
      <sheetName val="Constn Costs - Annual"/>
      <sheetName val="IPD Table (2)"/>
      <sheetName val="EC IPD QTR"/>
      <sheetName val="ElecvWD Chart"/>
      <sheetName val="Chart1 - Aus"/>
      <sheetName val="Chart2 - Aus"/>
      <sheetName val="Chart3 - Aus"/>
      <sheetName val="Chart1 - NSW"/>
      <sheetName val="Chart2 - NSW"/>
      <sheetName val="Chart3 - NSW"/>
      <sheetName val="PPI - Qtrly"/>
      <sheetName val="PPI - Annual"/>
      <sheetName val="Definitions"/>
      <sheetName val="NSW STCONSTN"/>
      <sheetName val="Total Constn NSW"/>
      <sheetName val="Total Constn AUS"/>
      <sheetName val="ECA"/>
      <sheetName val="EGW GFKF Table"/>
      <sheetName val="IPD Table"/>
      <sheetName val="Constn Costs"/>
      <sheetName val="Elec_ECA Chart"/>
      <sheetName val="Qtrly Prices"/>
      <sheetName val="Investments"/>
      <sheetName val="Sheet1"/>
      <sheetName val="Annual"/>
      <sheetName val="NSW"/>
      <sheetName val="NSW StateConstn"/>
      <sheetName val="Sheet1 (2)"/>
    </sheetNames>
    <sheetDataSet>
      <sheetData sheetId="0">
        <row r="3">
          <cell r="C3" t="str">
            <v>Engineering Construction</v>
          </cell>
        </row>
      </sheetData>
      <sheetData sheetId="1">
        <row r="3">
          <cell r="A3" t="str">
            <v>(Year Average Growth)</v>
          </cell>
        </row>
      </sheetData>
      <sheetData sheetId="2">
        <row r="3">
          <cell r="C3" t="str">
            <v>Engineering Construction</v>
          </cell>
        </row>
      </sheetData>
      <sheetData sheetId="3">
        <row r="3">
          <cell r="B3" t="str">
            <v>Total Eng Const</v>
          </cell>
        </row>
      </sheetData>
      <sheetData sheetId="4">
        <row r="3">
          <cell r="A3" t="str">
            <v>Australia</v>
          </cell>
        </row>
      </sheetData>
      <sheetData sheetId="5">
        <row r="5">
          <cell r="B5" t="str">
            <v>ABS RAIL IPD (FROM Engineering Construction IPD)</v>
          </cell>
        </row>
      </sheetData>
      <sheetData sheetId="6" refreshError="1"/>
      <sheetData sheetId="7" refreshError="1"/>
      <sheetData sheetId="8" refreshError="1"/>
      <sheetData sheetId="9" refreshError="1"/>
      <sheetData sheetId="10" refreshError="1"/>
      <sheetData sheetId="11" refreshError="1"/>
      <sheetData sheetId="12" refreshError="1"/>
      <sheetData sheetId="13">
        <row r="3">
          <cell r="A3" t="str">
            <v>1998/99=100</v>
          </cell>
        </row>
      </sheetData>
      <sheetData sheetId="14">
        <row r="3">
          <cell r="A3" t="str">
            <v xml:space="preserve">  YE</v>
          </cell>
        </row>
      </sheetData>
      <sheetData sheetId="15">
        <row r="3">
          <cell r="B3" t="str">
            <v xml:space="preserve">This class consists of units mainly engaged in the construction of houses (except semi-detached houses) or in carrying out alterations, additions or renovation or general repairs to houses, or in organising or managing these activities as the prime contractor. </v>
          </cell>
        </row>
      </sheetData>
      <sheetData sheetId="16">
        <row r="3">
          <cell r="A3" t="str">
            <v>fc:26/9/07</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row r="8">
          <cell r="C8">
            <v>4948</v>
          </cell>
          <cell r="F8">
            <v>4579</v>
          </cell>
          <cell r="J8">
            <v>3149</v>
          </cell>
          <cell r="M8">
            <v>3211</v>
          </cell>
          <cell r="Q8">
            <v>8068</v>
          </cell>
          <cell r="T8">
            <v>32272</v>
          </cell>
          <cell r="U8">
            <v>8092</v>
          </cell>
          <cell r="Y8">
            <v>2840</v>
          </cell>
          <cell r="AB8">
            <v>2838</v>
          </cell>
          <cell r="AF8">
            <v>1195</v>
          </cell>
          <cell r="AI8">
            <v>1180</v>
          </cell>
          <cell r="AM8">
            <v>-12</v>
          </cell>
          <cell r="AO8">
            <v>-19</v>
          </cell>
          <cell r="AQ8">
            <v>3965</v>
          </cell>
          <cell r="AT8">
            <v>15860</v>
          </cell>
          <cell r="AU8">
            <v>3947</v>
          </cell>
          <cell r="AY8">
            <v>3566</v>
          </cell>
          <cell r="BB8">
            <v>3874</v>
          </cell>
          <cell r="BF8">
            <v>-232</v>
          </cell>
          <cell r="BH8">
            <v>-232</v>
          </cell>
          <cell r="BJ8">
            <v>3327</v>
          </cell>
          <cell r="BM8">
            <v>13308</v>
          </cell>
          <cell r="BN8">
            <v>3637</v>
          </cell>
          <cell r="BR8">
            <v>600</v>
          </cell>
          <cell r="BU8">
            <v>2400</v>
          </cell>
          <cell r="BV8">
            <v>600</v>
          </cell>
          <cell r="BZ8">
            <v>263</v>
          </cell>
          <cell r="CC8">
            <v>1052</v>
          </cell>
          <cell r="CD8">
            <v>263</v>
          </cell>
          <cell r="CH8">
            <v>2620</v>
          </cell>
          <cell r="CK8">
            <v>10480</v>
          </cell>
          <cell r="CL8">
            <v>2647</v>
          </cell>
          <cell r="CP8">
            <v>18843</v>
          </cell>
          <cell r="CZ8">
            <v>528</v>
          </cell>
          <cell r="DC8">
            <v>556</v>
          </cell>
          <cell r="DG8">
            <v>2224</v>
          </cell>
          <cell r="DJ8">
            <v>2559</v>
          </cell>
          <cell r="DN8">
            <v>2752</v>
          </cell>
          <cell r="DQ8">
            <v>11008</v>
          </cell>
          <cell r="DR8">
            <v>3115</v>
          </cell>
          <cell r="DV8">
            <v>71</v>
          </cell>
          <cell r="DY8">
            <v>79</v>
          </cell>
          <cell r="EC8">
            <v>192</v>
          </cell>
          <cell r="EF8">
            <v>226</v>
          </cell>
          <cell r="EJ8">
            <v>2127</v>
          </cell>
          <cell r="EM8">
            <v>2576</v>
          </cell>
          <cell r="EQ8">
            <v>2390</v>
          </cell>
          <cell r="ET8">
            <v>9560</v>
          </cell>
          <cell r="EU8">
            <v>2881</v>
          </cell>
          <cell r="EY8">
            <v>5142</v>
          </cell>
          <cell r="FB8">
            <v>5996</v>
          </cell>
          <cell r="FF8">
            <v>20568</v>
          </cell>
        </row>
        <row r="9">
          <cell r="C9">
            <v>5536</v>
          </cell>
          <cell r="D9">
            <v>11.883589329021827</v>
          </cell>
          <cell r="F9">
            <v>5429</v>
          </cell>
          <cell r="J9">
            <v>3419</v>
          </cell>
          <cell r="K9">
            <v>8.5741505239758773</v>
          </cell>
          <cell r="M9">
            <v>3332</v>
          </cell>
          <cell r="Q9">
            <v>8910</v>
          </cell>
          <cell r="R9">
            <v>10.436291522062469</v>
          </cell>
          <cell r="T9">
            <v>35640</v>
          </cell>
          <cell r="U9">
            <v>9092</v>
          </cell>
          <cell r="Y9">
            <v>3215</v>
          </cell>
          <cell r="Z9">
            <v>13.204225352112676</v>
          </cell>
          <cell r="AB9">
            <v>3369</v>
          </cell>
          <cell r="AF9">
            <v>1347</v>
          </cell>
          <cell r="AG9">
            <v>12.71966527196653</v>
          </cell>
          <cell r="AI9">
            <v>1328</v>
          </cell>
          <cell r="AM9">
            <v>101</v>
          </cell>
          <cell r="AO9">
            <v>159</v>
          </cell>
          <cell r="AQ9">
            <v>4661</v>
          </cell>
          <cell r="AR9">
            <v>17.553593947036571</v>
          </cell>
          <cell r="AT9">
            <v>18644</v>
          </cell>
          <cell r="AU9">
            <v>4789</v>
          </cell>
          <cell r="AY9">
            <v>3806</v>
          </cell>
          <cell r="AZ9">
            <v>6.7302299495232809</v>
          </cell>
          <cell r="BB9">
            <v>3730</v>
          </cell>
          <cell r="BF9">
            <v>-217</v>
          </cell>
          <cell r="BH9">
            <v>-217</v>
          </cell>
          <cell r="BJ9">
            <v>3587</v>
          </cell>
          <cell r="BK9">
            <v>7.8148482116020546</v>
          </cell>
          <cell r="BM9">
            <v>14348</v>
          </cell>
          <cell r="BN9">
            <v>3510</v>
          </cell>
          <cell r="BR9">
            <v>606</v>
          </cell>
          <cell r="BS9">
            <v>1.0000000000000009</v>
          </cell>
          <cell r="BU9">
            <v>2424</v>
          </cell>
          <cell r="BV9">
            <v>606</v>
          </cell>
          <cell r="BZ9">
            <v>291</v>
          </cell>
          <cell r="CA9">
            <v>10.646387832699622</v>
          </cell>
          <cell r="CC9">
            <v>1164</v>
          </cell>
          <cell r="CD9">
            <v>291</v>
          </cell>
          <cell r="CH9">
            <v>2545</v>
          </cell>
          <cell r="CI9">
            <v>-2.8625954198473247</v>
          </cell>
          <cell r="CK9">
            <v>10180</v>
          </cell>
          <cell r="CL9">
            <v>2623</v>
          </cell>
          <cell r="CP9">
            <v>20600</v>
          </cell>
          <cell r="CQ9">
            <v>9.3244175555909248</v>
          </cell>
          <cell r="CZ9">
            <v>637</v>
          </cell>
          <cell r="DA9">
            <v>20.643939393939405</v>
          </cell>
          <cell r="DC9">
            <v>644</v>
          </cell>
          <cell r="DG9">
            <v>2042</v>
          </cell>
          <cell r="DH9">
            <v>-8.1834532374100775</v>
          </cell>
          <cell r="DJ9">
            <v>1901</v>
          </cell>
          <cell r="DN9">
            <v>2679</v>
          </cell>
          <cell r="DO9">
            <v>-2.6526162790697638</v>
          </cell>
          <cell r="DQ9">
            <v>10716</v>
          </cell>
          <cell r="DR9">
            <v>2545</v>
          </cell>
          <cell r="DV9">
            <v>96</v>
          </cell>
          <cell r="DW9">
            <v>35.2112676056338</v>
          </cell>
          <cell r="DY9">
            <v>96</v>
          </cell>
          <cell r="EC9">
            <v>139</v>
          </cell>
          <cell r="ED9">
            <v>-27.604166666666664</v>
          </cell>
          <cell r="EF9">
            <v>124</v>
          </cell>
          <cell r="EJ9">
            <v>2188</v>
          </cell>
          <cell r="EK9">
            <v>2.8678890456041328</v>
          </cell>
          <cell r="EM9">
            <v>1961</v>
          </cell>
          <cell r="EQ9">
            <v>2423</v>
          </cell>
          <cell r="ER9">
            <v>1.380753138075308</v>
          </cell>
          <cell r="ET9">
            <v>9692</v>
          </cell>
          <cell r="EU9">
            <v>2181</v>
          </cell>
          <cell r="EY9">
            <v>5102</v>
          </cell>
          <cell r="EZ9">
            <v>-0.7779074290159449</v>
          </cell>
          <cell r="FB9">
            <v>4726</v>
          </cell>
          <cell r="FF9">
            <v>20408</v>
          </cell>
        </row>
        <row r="10">
          <cell r="C10">
            <v>5401</v>
          </cell>
          <cell r="D10">
            <v>-2.4385838150289052</v>
          </cell>
          <cell r="F10">
            <v>5231</v>
          </cell>
          <cell r="J10">
            <v>3465</v>
          </cell>
          <cell r="K10">
            <v>1.3454226381983014</v>
          </cell>
          <cell r="M10">
            <v>3635</v>
          </cell>
          <cell r="Q10">
            <v>8847</v>
          </cell>
          <cell r="R10">
            <v>-0.70707070707071162</v>
          </cell>
          <cell r="T10">
            <v>35388</v>
          </cell>
          <cell r="U10">
            <v>9196</v>
          </cell>
          <cell r="Y10">
            <v>3311</v>
          </cell>
          <cell r="Z10">
            <v>2.9860031104198992</v>
          </cell>
          <cell r="AB10">
            <v>3444</v>
          </cell>
          <cell r="AF10">
            <v>1282</v>
          </cell>
          <cell r="AG10">
            <v>-4.8255382331106151</v>
          </cell>
          <cell r="AI10">
            <v>1368</v>
          </cell>
          <cell r="AM10">
            <v>27</v>
          </cell>
          <cell r="AO10">
            <v>42</v>
          </cell>
          <cell r="AQ10">
            <v>4571</v>
          </cell>
          <cell r="AR10">
            <v>-1.9309161124222318</v>
          </cell>
          <cell r="AT10">
            <v>18284</v>
          </cell>
          <cell r="AU10">
            <v>4788</v>
          </cell>
          <cell r="AY10">
            <v>3685</v>
          </cell>
          <cell r="AZ10">
            <v>-3.1791907514450823</v>
          </cell>
          <cell r="BB10">
            <v>3911</v>
          </cell>
          <cell r="BF10">
            <v>-222</v>
          </cell>
          <cell r="BH10">
            <v>-225</v>
          </cell>
          <cell r="BJ10">
            <v>3458</v>
          </cell>
          <cell r="BK10">
            <v>-3.5963200446055166</v>
          </cell>
          <cell r="BM10">
            <v>13832</v>
          </cell>
          <cell r="BN10">
            <v>3683</v>
          </cell>
          <cell r="BR10">
            <v>606</v>
          </cell>
          <cell r="BS10">
            <v>0</v>
          </cell>
          <cell r="BU10">
            <v>2424</v>
          </cell>
          <cell r="BV10">
            <v>606</v>
          </cell>
          <cell r="BZ10">
            <v>298</v>
          </cell>
          <cell r="CA10">
            <v>2.405498281786933</v>
          </cell>
          <cell r="CC10">
            <v>1192</v>
          </cell>
          <cell r="CD10">
            <v>298</v>
          </cell>
          <cell r="CH10">
            <v>2596</v>
          </cell>
          <cell r="CI10">
            <v>2.0039292730844815</v>
          </cell>
          <cell r="CK10">
            <v>10384</v>
          </cell>
          <cell r="CL10">
            <v>2622</v>
          </cell>
          <cell r="CP10">
            <v>20376</v>
          </cell>
          <cell r="CQ10">
            <v>-1.0873786407767039</v>
          </cell>
          <cell r="CZ10">
            <v>605</v>
          </cell>
          <cell r="DA10">
            <v>-5.023547880690737</v>
          </cell>
          <cell r="DC10">
            <v>637</v>
          </cell>
          <cell r="DG10">
            <v>2388</v>
          </cell>
          <cell r="DH10">
            <v>16.944172380019594</v>
          </cell>
          <cell r="DJ10">
            <v>2434</v>
          </cell>
          <cell r="DN10">
            <v>2993</v>
          </cell>
          <cell r="DO10">
            <v>11.720791340052262</v>
          </cell>
          <cell r="DQ10">
            <v>11972</v>
          </cell>
          <cell r="DR10">
            <v>3071</v>
          </cell>
          <cell r="DV10">
            <v>65</v>
          </cell>
          <cell r="DW10">
            <v>-32.291666666666664</v>
          </cell>
          <cell r="DY10">
            <v>66</v>
          </cell>
          <cell r="EC10">
            <v>141</v>
          </cell>
          <cell r="ED10">
            <v>1.4388489208633004</v>
          </cell>
          <cell r="EF10">
            <v>145</v>
          </cell>
          <cell r="EJ10">
            <v>2208</v>
          </cell>
          <cell r="EK10">
            <v>0.91407678244972423</v>
          </cell>
          <cell r="EM10">
            <v>2343</v>
          </cell>
          <cell r="EQ10">
            <v>2414</v>
          </cell>
          <cell r="ER10">
            <v>-0.37144036318613738</v>
          </cell>
          <cell r="ET10">
            <v>9656</v>
          </cell>
          <cell r="EU10">
            <v>2554</v>
          </cell>
          <cell r="EY10">
            <v>5407</v>
          </cell>
          <cell r="EZ10">
            <v>5.9780478243826041</v>
          </cell>
          <cell r="FB10">
            <v>5625</v>
          </cell>
          <cell r="FF10">
            <v>21628</v>
          </cell>
        </row>
        <row r="11">
          <cell r="C11">
            <v>5345</v>
          </cell>
          <cell r="D11">
            <v>-1.0368450286983855</v>
          </cell>
          <cell r="F11">
            <v>4633</v>
          </cell>
          <cell r="H11">
            <v>19872</v>
          </cell>
          <cell r="J11">
            <v>3360</v>
          </cell>
          <cell r="K11">
            <v>-3.0303030303030276</v>
          </cell>
          <cell r="M11">
            <v>3287</v>
          </cell>
          <cell r="O11">
            <v>13465</v>
          </cell>
          <cell r="Q11">
            <v>8676</v>
          </cell>
          <cell r="R11">
            <v>-1.9328585961342792</v>
          </cell>
          <cell r="T11">
            <v>34704</v>
          </cell>
          <cell r="U11">
            <v>8228</v>
          </cell>
          <cell r="W11">
            <v>34608</v>
          </cell>
          <cell r="Y11">
            <v>3179</v>
          </cell>
          <cell r="Z11">
            <v>-3.9867109634551534</v>
          </cell>
          <cell r="AB11">
            <v>2920</v>
          </cell>
          <cell r="AD11">
            <v>12571</v>
          </cell>
          <cell r="AF11">
            <v>1616</v>
          </cell>
          <cell r="AG11">
            <v>26.053042121684868</v>
          </cell>
          <cell r="AI11">
            <v>1579</v>
          </cell>
          <cell r="AK11">
            <v>5455</v>
          </cell>
          <cell r="AM11">
            <v>40</v>
          </cell>
          <cell r="AO11">
            <v>64</v>
          </cell>
          <cell r="AQ11">
            <v>4808</v>
          </cell>
          <cell r="AR11">
            <v>5.1848610807263107</v>
          </cell>
          <cell r="AT11">
            <v>19232</v>
          </cell>
          <cell r="AU11">
            <v>4518</v>
          </cell>
          <cell r="AW11">
            <v>18042</v>
          </cell>
          <cell r="AY11">
            <v>4012</v>
          </cell>
          <cell r="AZ11">
            <v>8.8738127544097711</v>
          </cell>
          <cell r="BB11">
            <v>3529</v>
          </cell>
          <cell r="BF11">
            <v>-234</v>
          </cell>
          <cell r="BH11">
            <v>-233</v>
          </cell>
          <cell r="BJ11">
            <v>3775</v>
          </cell>
          <cell r="BK11">
            <v>9.1671486408328562</v>
          </cell>
          <cell r="BM11">
            <v>15100</v>
          </cell>
          <cell r="BN11">
            <v>3289</v>
          </cell>
          <cell r="BP11">
            <v>14119</v>
          </cell>
          <cell r="BR11">
            <v>606</v>
          </cell>
          <cell r="BS11">
            <v>0</v>
          </cell>
          <cell r="BU11">
            <v>2424</v>
          </cell>
          <cell r="BV11">
            <v>606</v>
          </cell>
          <cell r="BX11">
            <v>2418</v>
          </cell>
          <cell r="BZ11">
            <v>286</v>
          </cell>
          <cell r="CA11">
            <v>-4.0268456375838984</v>
          </cell>
          <cell r="CC11">
            <v>1144</v>
          </cell>
          <cell r="CD11">
            <v>286</v>
          </cell>
          <cell r="CF11">
            <v>1138</v>
          </cell>
          <cell r="CH11">
            <v>2514</v>
          </cell>
          <cell r="CI11">
            <v>-3.1587057010785791</v>
          </cell>
          <cell r="CK11">
            <v>10056</v>
          </cell>
          <cell r="CL11">
            <v>2429</v>
          </cell>
          <cell r="CN11">
            <v>10321</v>
          </cell>
          <cell r="CP11">
            <v>20665</v>
          </cell>
          <cell r="CQ11">
            <v>1.4183352964271645</v>
          </cell>
          <cell r="CS11">
            <v>80646</v>
          </cell>
          <cell r="CU11">
            <v>9475</v>
          </cell>
          <cell r="CX11">
            <v>35717</v>
          </cell>
          <cell r="CZ11">
            <v>583</v>
          </cell>
          <cell r="DA11">
            <v>-3.6363636363636376</v>
          </cell>
          <cell r="DC11">
            <v>511</v>
          </cell>
          <cell r="DE11">
            <v>2348</v>
          </cell>
          <cell r="DG11">
            <v>2443</v>
          </cell>
          <cell r="DH11">
            <v>2.3031825795645</v>
          </cell>
          <cell r="DJ11">
            <v>2160</v>
          </cell>
          <cell r="DL11">
            <v>9054</v>
          </cell>
          <cell r="DN11">
            <v>3026</v>
          </cell>
          <cell r="DO11">
            <v>1.1025726695623073</v>
          </cell>
          <cell r="DQ11">
            <v>12104</v>
          </cell>
          <cell r="DR11">
            <v>2671</v>
          </cell>
          <cell r="DT11">
            <v>11402</v>
          </cell>
          <cell r="DV11">
            <v>76</v>
          </cell>
          <cell r="DW11">
            <v>16.92307692307693</v>
          </cell>
          <cell r="DY11">
            <v>66</v>
          </cell>
          <cell r="EA11">
            <v>307</v>
          </cell>
          <cell r="EC11">
            <v>169</v>
          </cell>
          <cell r="ED11">
            <v>19.8581560283688</v>
          </cell>
          <cell r="EF11">
            <v>145</v>
          </cell>
          <cell r="EH11">
            <v>640</v>
          </cell>
          <cell r="EJ11">
            <v>2115</v>
          </cell>
          <cell r="EK11">
            <v>-4.2119565217391353</v>
          </cell>
          <cell r="EM11">
            <v>1795</v>
          </cell>
          <cell r="EO11">
            <v>8675</v>
          </cell>
          <cell r="EQ11">
            <v>2360</v>
          </cell>
          <cell r="ER11">
            <v>-2.2369511184755608</v>
          </cell>
          <cell r="ET11">
            <v>9440</v>
          </cell>
          <cell r="EU11">
            <v>2006</v>
          </cell>
          <cell r="EW11">
            <v>9622</v>
          </cell>
          <cell r="EY11">
            <v>5386</v>
          </cell>
          <cell r="EZ11">
            <v>-0.38838542629924255</v>
          </cell>
          <cell r="FB11">
            <v>4677</v>
          </cell>
          <cell r="FD11">
            <v>21024</v>
          </cell>
          <cell r="FF11">
            <v>21544</v>
          </cell>
        </row>
        <row r="12">
          <cell r="C12">
            <v>5469</v>
          </cell>
          <cell r="D12">
            <v>2.319925163704406</v>
          </cell>
          <cell r="E12">
            <v>10.529506871463212</v>
          </cell>
          <cell r="F12">
            <v>5077</v>
          </cell>
          <cell r="G12">
            <v>10.875737060493563</v>
          </cell>
          <cell r="H12">
            <v>20370</v>
          </cell>
          <cell r="J12">
            <v>3375</v>
          </cell>
          <cell r="K12">
            <v>0.44642857142858094</v>
          </cell>
          <cell r="L12">
            <v>7.1768815496983107</v>
          </cell>
          <cell r="M12">
            <v>3413</v>
          </cell>
          <cell r="N12">
            <v>6.2908751167860544</v>
          </cell>
          <cell r="O12">
            <v>13667</v>
          </cell>
          <cell r="Q12">
            <v>8826</v>
          </cell>
          <cell r="R12">
            <v>1.7289073305670755</v>
          </cell>
          <cell r="S12">
            <v>9.3951412989588423</v>
          </cell>
          <cell r="T12">
            <v>35304</v>
          </cell>
          <cell r="U12">
            <v>8783</v>
          </cell>
          <cell r="V12">
            <v>8.5392980721700429</v>
          </cell>
          <cell r="W12">
            <v>35299</v>
          </cell>
          <cell r="Y12">
            <v>3186</v>
          </cell>
          <cell r="Z12">
            <v>0.22019502988361861</v>
          </cell>
          <cell r="AA12">
            <v>12.183098591549291</v>
          </cell>
          <cell r="AB12">
            <v>3162</v>
          </cell>
          <cell r="AC12">
            <v>11.416490486257924</v>
          </cell>
          <cell r="AD12">
            <v>12895</v>
          </cell>
          <cell r="AF12">
            <v>1724</v>
          </cell>
          <cell r="AG12">
            <v>6.6831683168316891</v>
          </cell>
          <cell r="AH12">
            <v>44.267782426778247</v>
          </cell>
          <cell r="AI12">
            <v>1681</v>
          </cell>
          <cell r="AJ12">
            <v>42.457627118644069</v>
          </cell>
          <cell r="AK12">
            <v>5956</v>
          </cell>
          <cell r="AM12">
            <v>53</v>
          </cell>
          <cell r="AN12">
            <v>221</v>
          </cell>
          <cell r="AO12">
            <v>84</v>
          </cell>
          <cell r="AP12">
            <v>349</v>
          </cell>
          <cell r="AQ12">
            <v>4947</v>
          </cell>
          <cell r="AR12">
            <v>2.8910149750416059</v>
          </cell>
          <cell r="AS12">
            <v>24.766708701134931</v>
          </cell>
          <cell r="AT12">
            <v>19788</v>
          </cell>
          <cell r="AU12">
            <v>4877</v>
          </cell>
          <cell r="AV12">
            <v>23.562199138586259</v>
          </cell>
          <cell r="AW12">
            <v>18972</v>
          </cell>
          <cell r="AY12">
            <v>4251</v>
          </cell>
          <cell r="AZ12">
            <v>5.9571286141575364</v>
          </cell>
          <cell r="BA12">
            <v>19.209197980931016</v>
          </cell>
          <cell r="BB12">
            <v>4649</v>
          </cell>
          <cell r="BC12">
            <v>20.005162622612293</v>
          </cell>
          <cell r="BD12">
            <v>15819</v>
          </cell>
          <cell r="BF12">
            <v>-227</v>
          </cell>
          <cell r="BG12">
            <v>-900</v>
          </cell>
          <cell r="BH12">
            <v>-227</v>
          </cell>
          <cell r="BI12">
            <v>-902</v>
          </cell>
          <cell r="BJ12">
            <v>4023</v>
          </cell>
          <cell r="BK12">
            <v>6.5695364238410603</v>
          </cell>
          <cell r="BL12">
            <v>20.919747520288556</v>
          </cell>
          <cell r="BM12">
            <v>16092</v>
          </cell>
          <cell r="BN12">
            <v>4425</v>
          </cell>
          <cell r="BO12">
            <v>21.666208413527642</v>
          </cell>
          <cell r="BP12">
            <v>14907</v>
          </cell>
          <cell r="BR12">
            <v>606</v>
          </cell>
          <cell r="BS12">
            <v>0</v>
          </cell>
          <cell r="BT12">
            <v>1.0000000000000009</v>
          </cell>
          <cell r="BU12">
            <v>2424</v>
          </cell>
          <cell r="BV12">
            <v>606</v>
          </cell>
          <cell r="BW12">
            <v>1.0000000000000009</v>
          </cell>
          <cell r="BX12">
            <v>2424</v>
          </cell>
          <cell r="BZ12">
            <v>315</v>
          </cell>
          <cell r="CA12">
            <v>10.139860139860147</v>
          </cell>
          <cell r="CB12">
            <v>19.771863117870716</v>
          </cell>
          <cell r="CC12">
            <v>1260</v>
          </cell>
          <cell r="CD12">
            <v>315</v>
          </cell>
          <cell r="CE12">
            <v>19.771863117870716</v>
          </cell>
          <cell r="CF12">
            <v>1190</v>
          </cell>
          <cell r="CH12">
            <v>2572</v>
          </cell>
          <cell r="CI12">
            <v>2.3070803500397696</v>
          </cell>
          <cell r="CJ12">
            <v>-1.8320610687022953</v>
          </cell>
          <cell r="CK12">
            <v>10288</v>
          </cell>
          <cell r="CL12">
            <v>2601</v>
          </cell>
          <cell r="CM12">
            <v>-1.7378163959199111</v>
          </cell>
          <cell r="CN12">
            <v>10275</v>
          </cell>
          <cell r="CP12">
            <v>21289</v>
          </cell>
          <cell r="CQ12">
            <v>3.0195983547060212</v>
          </cell>
          <cell r="CR12">
            <v>12.980947832086187</v>
          </cell>
          <cell r="CS12">
            <v>83067</v>
          </cell>
          <cell r="CU12">
            <v>9891</v>
          </cell>
          <cell r="CV12">
            <v>4.3905013192612197</v>
          </cell>
          <cell r="CX12">
            <v>37493</v>
          </cell>
          <cell r="CZ12">
            <v>668</v>
          </cell>
          <cell r="DA12">
            <v>14.579759862778729</v>
          </cell>
          <cell r="DB12">
            <v>26.515151515151516</v>
          </cell>
          <cell r="DC12">
            <v>702</v>
          </cell>
          <cell r="DD12">
            <v>26.258992805755387</v>
          </cell>
          <cell r="DE12">
            <v>2494</v>
          </cell>
          <cell r="DG12">
            <v>2336</v>
          </cell>
          <cell r="DH12">
            <v>-4.3798608268522337</v>
          </cell>
          <cell r="DI12">
            <v>5.0359712230215736</v>
          </cell>
          <cell r="DJ12">
            <v>2715</v>
          </cell>
          <cell r="DK12">
            <v>6.0961313012895646</v>
          </cell>
          <cell r="DL12">
            <v>9210</v>
          </cell>
          <cell r="DN12">
            <v>3004</v>
          </cell>
          <cell r="DO12">
            <v>-0.72703238598810227</v>
          </cell>
          <cell r="DP12">
            <v>9.1569767441860517</v>
          </cell>
          <cell r="DQ12">
            <v>12016</v>
          </cell>
          <cell r="DR12">
            <v>3417</v>
          </cell>
          <cell r="DS12">
            <v>9.6950240770465435</v>
          </cell>
          <cell r="DT12">
            <v>11704</v>
          </cell>
          <cell r="DV12">
            <v>70</v>
          </cell>
          <cell r="DW12">
            <v>-7.8947368421052655</v>
          </cell>
          <cell r="DX12">
            <v>-1.4084507042253502</v>
          </cell>
          <cell r="DY12">
            <v>79</v>
          </cell>
          <cell r="DZ12">
            <v>0</v>
          </cell>
          <cell r="EA12">
            <v>307</v>
          </cell>
          <cell r="EC12">
            <v>115</v>
          </cell>
          <cell r="ED12">
            <v>-31.952662721893489</v>
          </cell>
          <cell r="EE12">
            <v>-40.104166666666664</v>
          </cell>
          <cell r="EF12">
            <v>151</v>
          </cell>
          <cell r="EG12">
            <v>-33.185840707964601</v>
          </cell>
          <cell r="EH12">
            <v>565</v>
          </cell>
          <cell r="EJ12">
            <v>1879</v>
          </cell>
          <cell r="EK12">
            <v>-11.158392434988185</v>
          </cell>
          <cell r="EL12">
            <v>-11.659614480488955</v>
          </cell>
          <cell r="EM12">
            <v>2291</v>
          </cell>
          <cell r="EN12">
            <v>-11.063664596273293</v>
          </cell>
          <cell r="EO12">
            <v>8390</v>
          </cell>
          <cell r="EQ12">
            <v>2064</v>
          </cell>
          <cell r="ER12">
            <v>-12.542372881355934</v>
          </cell>
          <cell r="ES12">
            <v>-13.640167364016731</v>
          </cell>
          <cell r="ET12">
            <v>8256</v>
          </cell>
          <cell r="EU12">
            <v>2521</v>
          </cell>
          <cell r="EV12">
            <v>-12.495661228740019</v>
          </cell>
          <cell r="EW12">
            <v>9262</v>
          </cell>
          <cell r="EY12">
            <v>5068</v>
          </cell>
          <cell r="EZ12">
            <v>-5.9041960638692936</v>
          </cell>
          <cell r="FA12">
            <v>-1.4391287436795075</v>
          </cell>
          <cell r="FB12">
            <v>5938</v>
          </cell>
          <cell r="FC12">
            <v>-0.96731154102734918</v>
          </cell>
          <cell r="FD12">
            <v>20966</v>
          </cell>
          <cell r="FF12">
            <v>20272</v>
          </cell>
        </row>
        <row r="13">
          <cell r="C13">
            <v>5430</v>
          </cell>
          <cell r="D13">
            <v>-0.71311025781678472</v>
          </cell>
          <cell r="E13">
            <v>-1.9147398843930685</v>
          </cell>
          <cell r="F13">
            <v>5348</v>
          </cell>
          <cell r="G13">
            <v>-1.491987474673051</v>
          </cell>
          <cell r="H13">
            <v>20289</v>
          </cell>
          <cell r="J13">
            <v>3507</v>
          </cell>
          <cell r="K13">
            <v>3.9111111111111097</v>
          </cell>
          <cell r="L13">
            <v>2.5738520035097912</v>
          </cell>
          <cell r="M13">
            <v>3429</v>
          </cell>
          <cell r="N13">
            <v>2.91116446578632</v>
          </cell>
          <cell r="O13">
            <v>13764</v>
          </cell>
          <cell r="Q13">
            <v>8908</v>
          </cell>
          <cell r="R13">
            <v>0.92907319283934697</v>
          </cell>
          <cell r="S13">
            <v>-2.2446689113353457E-2</v>
          </cell>
          <cell r="T13">
            <v>35632</v>
          </cell>
          <cell r="U13">
            <v>9098</v>
          </cell>
          <cell r="V13">
            <v>6.5992080950283416E-2</v>
          </cell>
          <cell r="W13">
            <v>35305</v>
          </cell>
          <cell r="Y13">
            <v>3198</v>
          </cell>
          <cell r="Z13">
            <v>0.37664783427495685</v>
          </cell>
          <cell r="AA13">
            <v>-0.52877138413686131</v>
          </cell>
          <cell r="AB13">
            <v>3353</v>
          </cell>
          <cell r="AC13">
            <v>-0.47491837340457588</v>
          </cell>
          <cell r="AD13">
            <v>12879</v>
          </cell>
          <cell r="AF13">
            <v>1742</v>
          </cell>
          <cell r="AG13">
            <v>1.0440835266821269</v>
          </cell>
          <cell r="AH13">
            <v>29.324424647364509</v>
          </cell>
          <cell r="AI13">
            <v>1723</v>
          </cell>
          <cell r="AJ13">
            <v>29.743975903614462</v>
          </cell>
          <cell r="AK13">
            <v>6351</v>
          </cell>
          <cell r="AM13">
            <v>-3</v>
          </cell>
          <cell r="AN13">
            <v>117</v>
          </cell>
          <cell r="AO13">
            <v>-5</v>
          </cell>
          <cell r="AP13">
            <v>185</v>
          </cell>
          <cell r="AQ13">
            <v>4890</v>
          </cell>
          <cell r="AR13">
            <v>-1.1522134627046654</v>
          </cell>
          <cell r="AS13">
            <v>4.9131087749409996</v>
          </cell>
          <cell r="AT13">
            <v>19560</v>
          </cell>
          <cell r="AU13">
            <v>5018</v>
          </cell>
          <cell r="AV13">
            <v>4.7817916057631971</v>
          </cell>
          <cell r="AW13">
            <v>19201</v>
          </cell>
          <cell r="AY13">
            <v>4273</v>
          </cell>
          <cell r="AZ13">
            <v>0.51752528816748633</v>
          </cell>
          <cell r="BA13">
            <v>12.270099842354188</v>
          </cell>
          <cell r="BB13">
            <v>4219</v>
          </cell>
          <cell r="BC13">
            <v>13.10991957104557</v>
          </cell>
          <cell r="BD13">
            <v>16308</v>
          </cell>
          <cell r="BF13">
            <v>-209</v>
          </cell>
          <cell r="BG13">
            <v>-892</v>
          </cell>
          <cell r="BH13">
            <v>-211</v>
          </cell>
          <cell r="BI13">
            <v>-896</v>
          </cell>
          <cell r="BJ13">
            <v>4066</v>
          </cell>
          <cell r="BK13">
            <v>1.0688540889883136</v>
          </cell>
          <cell r="BL13">
            <v>13.353777529969335</v>
          </cell>
          <cell r="BM13">
            <v>16264</v>
          </cell>
          <cell r="BN13">
            <v>4010</v>
          </cell>
          <cell r="BO13">
            <v>14.245014245014254</v>
          </cell>
          <cell r="BP13">
            <v>15407</v>
          </cell>
          <cell r="BR13">
            <v>619</v>
          </cell>
          <cell r="BS13">
            <v>2.1452145214521545</v>
          </cell>
          <cell r="BT13">
            <v>2.1452145214521545</v>
          </cell>
          <cell r="BU13">
            <v>2476</v>
          </cell>
          <cell r="BV13">
            <v>619</v>
          </cell>
          <cell r="BW13">
            <v>2.1452145214521545</v>
          </cell>
          <cell r="BX13">
            <v>2437</v>
          </cell>
          <cell r="BZ13">
            <v>343</v>
          </cell>
          <cell r="CA13">
            <v>8.8888888888888786</v>
          </cell>
          <cell r="CB13">
            <v>17.869415807560141</v>
          </cell>
          <cell r="CC13">
            <v>1372</v>
          </cell>
          <cell r="CD13">
            <v>343</v>
          </cell>
          <cell r="CE13">
            <v>17.869415807560141</v>
          </cell>
          <cell r="CF13">
            <v>1242</v>
          </cell>
          <cell r="CH13">
            <v>2456</v>
          </cell>
          <cell r="CI13">
            <v>-4.510108864696738</v>
          </cell>
          <cell r="CJ13">
            <v>-3.4970530451866377</v>
          </cell>
          <cell r="CK13">
            <v>9824</v>
          </cell>
          <cell r="CL13">
            <v>2511</v>
          </cell>
          <cell r="CM13">
            <v>-4.2699199390011433</v>
          </cell>
          <cell r="CN13">
            <v>10163</v>
          </cell>
          <cell r="CP13">
            <v>21282</v>
          </cell>
          <cell r="CQ13">
            <v>-3.2880830475834344E-2</v>
          </cell>
          <cell r="CR13">
            <v>3.31067961165048</v>
          </cell>
          <cell r="CS13">
            <v>83755</v>
          </cell>
          <cell r="CU13">
            <v>9918</v>
          </cell>
          <cell r="CV13">
            <v>0.27297543221109777</v>
          </cell>
          <cell r="CX13">
            <v>38287</v>
          </cell>
          <cell r="CZ13">
            <v>666</v>
          </cell>
          <cell r="DA13">
            <v>-0.29940119760478723</v>
          </cell>
          <cell r="DB13">
            <v>4.5525902668759777</v>
          </cell>
          <cell r="DC13">
            <v>678</v>
          </cell>
          <cell r="DD13">
            <v>5.2795031055900665</v>
          </cell>
          <cell r="DE13">
            <v>2528</v>
          </cell>
          <cell r="DG13">
            <v>2736</v>
          </cell>
          <cell r="DH13">
            <v>17.12328767123288</v>
          </cell>
          <cell r="DI13">
            <v>33.986287952987261</v>
          </cell>
          <cell r="DJ13">
            <v>2549</v>
          </cell>
          <cell r="DK13">
            <v>34.087322461862172</v>
          </cell>
          <cell r="DL13">
            <v>9858</v>
          </cell>
          <cell r="DN13">
            <v>3402</v>
          </cell>
          <cell r="DO13">
            <v>13.249001331557931</v>
          </cell>
          <cell r="DP13">
            <v>26.987681970884658</v>
          </cell>
          <cell r="DQ13">
            <v>13608</v>
          </cell>
          <cell r="DR13">
            <v>3227</v>
          </cell>
          <cell r="DS13">
            <v>26.797642436149303</v>
          </cell>
          <cell r="DT13">
            <v>12386</v>
          </cell>
          <cell r="DV13">
            <v>78</v>
          </cell>
          <cell r="DW13">
            <v>11.428571428571432</v>
          </cell>
          <cell r="DX13">
            <v>-18.75</v>
          </cell>
          <cell r="DY13">
            <v>79</v>
          </cell>
          <cell r="DZ13">
            <v>-17.708333333333336</v>
          </cell>
          <cell r="EA13">
            <v>290</v>
          </cell>
          <cell r="EC13">
            <v>174</v>
          </cell>
          <cell r="ED13">
            <v>51.304347826086946</v>
          </cell>
          <cell r="EE13">
            <v>25.179856115107913</v>
          </cell>
          <cell r="EF13">
            <v>162</v>
          </cell>
          <cell r="EG13">
            <v>30.645161290322577</v>
          </cell>
          <cell r="EH13">
            <v>603</v>
          </cell>
          <cell r="EJ13">
            <v>2118</v>
          </cell>
          <cell r="EK13">
            <v>12.719531665779659</v>
          </cell>
          <cell r="EL13">
            <v>-3.1992687385740348</v>
          </cell>
          <cell r="EM13">
            <v>1907</v>
          </cell>
          <cell r="EN13">
            <v>-2.7536970933197402</v>
          </cell>
          <cell r="EO13">
            <v>8336</v>
          </cell>
          <cell r="EQ13">
            <v>2370</v>
          </cell>
          <cell r="ER13">
            <v>14.825581395348841</v>
          </cell>
          <cell r="ES13">
            <v>-2.1873710276516745</v>
          </cell>
          <cell r="ET13">
            <v>9480</v>
          </cell>
          <cell r="EU13">
            <v>2148</v>
          </cell>
          <cell r="EV13">
            <v>-1.5130674002751032</v>
          </cell>
          <cell r="EW13">
            <v>9229</v>
          </cell>
          <cell r="EY13">
            <v>5772</v>
          </cell>
          <cell r="EZ13">
            <v>13.891081294396201</v>
          </cell>
          <cell r="FA13">
            <v>13.132105056840459</v>
          </cell>
          <cell r="FB13">
            <v>5375</v>
          </cell>
          <cell r="FC13">
            <v>13.732543377063045</v>
          </cell>
          <cell r="FD13">
            <v>21615</v>
          </cell>
          <cell r="FF13">
            <v>23088</v>
          </cell>
        </row>
        <row r="14">
          <cell r="C14">
            <v>5388</v>
          </cell>
          <cell r="D14">
            <v>-0.77348066298342788</v>
          </cell>
          <cell r="E14">
            <v>-0.24069616737640853</v>
          </cell>
          <cell r="F14">
            <v>5231</v>
          </cell>
          <cell r="G14">
            <v>0</v>
          </cell>
          <cell r="H14">
            <v>20289</v>
          </cell>
          <cell r="J14">
            <v>3737</v>
          </cell>
          <cell r="K14">
            <v>6.5583119475335128</v>
          </cell>
          <cell r="L14">
            <v>7.8499278499278402</v>
          </cell>
          <cell r="M14">
            <v>3937</v>
          </cell>
          <cell r="N14">
            <v>8.3081155433287535</v>
          </cell>
          <cell r="O14">
            <v>14066</v>
          </cell>
          <cell r="Q14">
            <v>9117</v>
          </cell>
          <cell r="R14">
            <v>2.3462056578356538</v>
          </cell>
          <cell r="S14">
            <v>3.0518819938962327</v>
          </cell>
          <cell r="T14">
            <v>36468</v>
          </cell>
          <cell r="U14">
            <v>9504</v>
          </cell>
          <cell r="V14">
            <v>3.3492822966507241</v>
          </cell>
          <cell r="W14">
            <v>35613</v>
          </cell>
          <cell r="Y14">
            <v>3294</v>
          </cell>
          <cell r="Z14">
            <v>3.0018761726078758</v>
          </cell>
          <cell r="AA14">
            <v>-0.51344004832376555</v>
          </cell>
          <cell r="AB14">
            <v>3439</v>
          </cell>
          <cell r="AC14">
            <v>-0.14518002322880807</v>
          </cell>
          <cell r="AD14">
            <v>12874</v>
          </cell>
          <cell r="AF14">
            <v>1958</v>
          </cell>
          <cell r="AG14">
            <v>12.399540757749715</v>
          </cell>
          <cell r="AH14">
            <v>52.730109204368183</v>
          </cell>
          <cell r="AI14">
            <v>2104</v>
          </cell>
          <cell r="AJ14">
            <v>53.801169590643269</v>
          </cell>
          <cell r="AK14">
            <v>7087</v>
          </cell>
          <cell r="AM14">
            <v>-22</v>
          </cell>
          <cell r="AN14">
            <v>68</v>
          </cell>
          <cell r="AO14">
            <v>-34</v>
          </cell>
          <cell r="AP14">
            <v>109</v>
          </cell>
          <cell r="AQ14">
            <v>5175</v>
          </cell>
          <cell r="AR14">
            <v>5.8282208588957163</v>
          </cell>
          <cell r="AS14">
            <v>13.213738788011376</v>
          </cell>
          <cell r="AT14">
            <v>20700</v>
          </cell>
          <cell r="AU14">
            <v>5464</v>
          </cell>
          <cell r="AV14">
            <v>14.118629908103596</v>
          </cell>
          <cell r="AW14">
            <v>19877</v>
          </cell>
          <cell r="AY14">
            <v>4632</v>
          </cell>
          <cell r="AZ14">
            <v>8.4015913877837569</v>
          </cell>
          <cell r="BA14">
            <v>25.698778833107184</v>
          </cell>
          <cell r="BB14">
            <v>4869</v>
          </cell>
          <cell r="BC14">
            <v>24.495014062899511</v>
          </cell>
          <cell r="BD14">
            <v>17266</v>
          </cell>
          <cell r="BF14">
            <v>-214</v>
          </cell>
          <cell r="BG14">
            <v>-884</v>
          </cell>
          <cell r="BH14">
            <v>-214</v>
          </cell>
          <cell r="BI14">
            <v>-885</v>
          </cell>
          <cell r="BJ14">
            <v>4423</v>
          </cell>
          <cell r="BK14">
            <v>8.7801278898180115</v>
          </cell>
          <cell r="BL14">
            <v>27.906304222093702</v>
          </cell>
          <cell r="BM14">
            <v>17692</v>
          </cell>
          <cell r="BN14">
            <v>4661</v>
          </cell>
          <cell r="BO14">
            <v>26.554439315775191</v>
          </cell>
          <cell r="BP14">
            <v>16385</v>
          </cell>
          <cell r="BR14">
            <v>619</v>
          </cell>
          <cell r="BS14">
            <v>0</v>
          </cell>
          <cell r="BT14">
            <v>2.1452145214521545</v>
          </cell>
          <cell r="BU14">
            <v>2476</v>
          </cell>
          <cell r="BV14">
            <v>619</v>
          </cell>
          <cell r="BW14">
            <v>2.1452145214521545</v>
          </cell>
          <cell r="BX14">
            <v>2450</v>
          </cell>
          <cell r="BZ14">
            <v>411</v>
          </cell>
          <cell r="CA14">
            <v>19.825072886297377</v>
          </cell>
          <cell r="CB14">
            <v>37.919463087248317</v>
          </cell>
          <cell r="CC14">
            <v>1644</v>
          </cell>
          <cell r="CD14">
            <v>411</v>
          </cell>
          <cell r="CE14">
            <v>37.919463087248317</v>
          </cell>
          <cell r="CF14">
            <v>1355</v>
          </cell>
          <cell r="CH14">
            <v>2254</v>
          </cell>
          <cell r="CI14">
            <v>-8.224755700325737</v>
          </cell>
          <cell r="CJ14">
            <v>-13.174114021571647</v>
          </cell>
          <cell r="CK14">
            <v>9016</v>
          </cell>
          <cell r="CL14">
            <v>2289</v>
          </cell>
          <cell r="CM14">
            <v>-12.700228832951943</v>
          </cell>
          <cell r="CN14">
            <v>9830</v>
          </cell>
          <cell r="CP14">
            <v>21999</v>
          </cell>
          <cell r="CQ14">
            <v>3.3690442627572592</v>
          </cell>
          <cell r="CR14">
            <v>7.9652532391048192</v>
          </cell>
          <cell r="CS14">
            <v>85510</v>
          </cell>
          <cell r="CU14">
            <v>10628</v>
          </cell>
          <cell r="CV14">
            <v>7.1587013510788555</v>
          </cell>
          <cell r="CX14">
            <v>40067</v>
          </cell>
          <cell r="CZ14">
            <v>676</v>
          </cell>
          <cell r="DA14">
            <v>1.501501501501501</v>
          </cell>
          <cell r="DB14">
            <v>11.735537190082646</v>
          </cell>
          <cell r="DC14">
            <v>704</v>
          </cell>
          <cell r="DD14">
            <v>10.518053375196224</v>
          </cell>
          <cell r="DE14">
            <v>2595</v>
          </cell>
          <cell r="DG14">
            <v>2614</v>
          </cell>
          <cell r="DH14">
            <v>-4.4590643274853843</v>
          </cell>
          <cell r="DI14">
            <v>9.4639865996649863</v>
          </cell>
          <cell r="DJ14">
            <v>2654</v>
          </cell>
          <cell r="DK14">
            <v>9.0386195562859548</v>
          </cell>
          <cell r="DL14">
            <v>10078</v>
          </cell>
          <cell r="DN14">
            <v>3290</v>
          </cell>
          <cell r="DO14">
            <v>-3.2921810699588439</v>
          </cell>
          <cell r="DP14">
            <v>9.9231540260608107</v>
          </cell>
          <cell r="DQ14">
            <v>13160</v>
          </cell>
          <cell r="DR14">
            <v>3358</v>
          </cell>
          <cell r="DS14">
            <v>9.3454900683816344</v>
          </cell>
          <cell r="DT14">
            <v>12673</v>
          </cell>
          <cell r="DV14">
            <v>84</v>
          </cell>
          <cell r="DW14">
            <v>7.6923076923076872</v>
          </cell>
          <cell r="DX14">
            <v>29.230769230769237</v>
          </cell>
          <cell r="DY14">
            <v>85</v>
          </cell>
          <cell r="DZ14">
            <v>28.787878787878785</v>
          </cell>
          <cell r="EA14">
            <v>309</v>
          </cell>
          <cell r="EC14">
            <v>164</v>
          </cell>
          <cell r="ED14">
            <v>-5.7471264367816133</v>
          </cell>
          <cell r="EE14">
            <v>16.312056737588641</v>
          </cell>
          <cell r="EF14">
            <v>170</v>
          </cell>
          <cell r="EG14">
            <v>17.241379310344819</v>
          </cell>
          <cell r="EH14">
            <v>628</v>
          </cell>
          <cell r="EJ14">
            <v>1972</v>
          </cell>
          <cell r="EK14">
            <v>-6.8932955618507989</v>
          </cell>
          <cell r="EL14">
            <v>-10.688405797101453</v>
          </cell>
          <cell r="EM14">
            <v>2075</v>
          </cell>
          <cell r="EN14">
            <v>-11.438326931284681</v>
          </cell>
          <cell r="EO14">
            <v>8068</v>
          </cell>
          <cell r="EQ14">
            <v>2220</v>
          </cell>
          <cell r="ER14">
            <v>-6.3291139240506329</v>
          </cell>
          <cell r="ES14">
            <v>-8.0364540182270119</v>
          </cell>
          <cell r="ET14">
            <v>8880</v>
          </cell>
          <cell r="EU14">
            <v>2330</v>
          </cell>
          <cell r="EV14">
            <v>-8.7705559906029791</v>
          </cell>
          <cell r="EW14">
            <v>9005</v>
          </cell>
          <cell r="EY14">
            <v>5510</v>
          </cell>
          <cell r="EZ14">
            <v>-4.539154539154544</v>
          </cell>
          <cell r="FA14">
            <v>1.9049380432772267</v>
          </cell>
          <cell r="FB14">
            <v>5688</v>
          </cell>
          <cell r="FC14">
            <v>1.1200000000000099</v>
          </cell>
          <cell r="FD14">
            <v>21678</v>
          </cell>
          <cell r="FF14">
            <v>22040</v>
          </cell>
        </row>
        <row r="15">
          <cell r="C15">
            <v>5308</v>
          </cell>
          <cell r="D15">
            <v>-1.4847809948032697</v>
          </cell>
          <cell r="E15">
            <v>-0.69223573433114804</v>
          </cell>
          <cell r="F15">
            <v>4544</v>
          </cell>
          <cell r="G15">
            <v>-1.9210015109000667</v>
          </cell>
          <cell r="H15">
            <v>20200</v>
          </cell>
          <cell r="I15">
            <v>1.6505636070853535</v>
          </cell>
          <cell r="J15">
            <v>3451</v>
          </cell>
          <cell r="K15">
            <v>-7.6531977522076522</v>
          </cell>
          <cell r="L15">
            <v>2.7083333333333348</v>
          </cell>
          <cell r="M15">
            <v>3361</v>
          </cell>
          <cell r="N15">
            <v>2.2512929723151887</v>
          </cell>
          <cell r="O15">
            <v>14140</v>
          </cell>
          <cell r="P15">
            <v>5.0129966580022334</v>
          </cell>
          <cell r="Q15">
            <v>8721</v>
          </cell>
          <cell r="R15">
            <v>-4.3435340572556713</v>
          </cell>
          <cell r="S15">
            <v>0.51867219917012264</v>
          </cell>
          <cell r="T15">
            <v>34884</v>
          </cell>
          <cell r="U15">
            <v>8248</v>
          </cell>
          <cell r="V15">
            <v>0.2430724355858116</v>
          </cell>
          <cell r="W15">
            <v>35633</v>
          </cell>
          <cell r="X15">
            <v>2.9617429496070269</v>
          </cell>
          <cell r="Y15">
            <v>3381</v>
          </cell>
          <cell r="Z15">
            <v>2.6411657559198609</v>
          </cell>
          <cell r="AA15">
            <v>6.3541994337842134</v>
          </cell>
          <cell r="AB15">
            <v>3112</v>
          </cell>
          <cell r="AC15">
            <v>6.5753424657534199</v>
          </cell>
          <cell r="AD15">
            <v>13066</v>
          </cell>
          <cell r="AE15">
            <v>3.9376342375308182</v>
          </cell>
          <cell r="AF15">
            <v>2007</v>
          </cell>
          <cell r="AG15">
            <v>2.5025536261491288</v>
          </cell>
          <cell r="AH15">
            <v>24.195544554455452</v>
          </cell>
          <cell r="AI15">
            <v>1964</v>
          </cell>
          <cell r="AJ15">
            <v>24.382520582647249</v>
          </cell>
          <cell r="AK15">
            <v>7472</v>
          </cell>
          <cell r="AL15">
            <v>36.975252062328146</v>
          </cell>
          <cell r="AM15">
            <v>-8</v>
          </cell>
          <cell r="AN15">
            <v>20</v>
          </cell>
          <cell r="AO15">
            <v>-13</v>
          </cell>
          <cell r="AP15">
            <v>32</v>
          </cell>
          <cell r="AQ15">
            <v>5331</v>
          </cell>
          <cell r="AR15">
            <v>3.0144927536231991</v>
          </cell>
          <cell r="AS15">
            <v>10.877703826955077</v>
          </cell>
          <cell r="AT15">
            <v>21324</v>
          </cell>
          <cell r="AU15">
            <v>5023</v>
          </cell>
          <cell r="AV15">
            <v>11.177512173528115</v>
          </cell>
          <cell r="AW15">
            <v>20382</v>
          </cell>
          <cell r="AX15">
            <v>12.969737279680738</v>
          </cell>
          <cell r="AY15">
            <v>4422</v>
          </cell>
          <cell r="AZ15">
            <v>-4.5336787564766894</v>
          </cell>
          <cell r="BA15">
            <v>10.219341974077768</v>
          </cell>
          <cell r="BB15">
            <v>3908</v>
          </cell>
          <cell r="BC15">
            <v>10.739586285066594</v>
          </cell>
          <cell r="BD15">
            <v>17645</v>
          </cell>
          <cell r="BF15">
            <v>-255</v>
          </cell>
          <cell r="BG15">
            <v>-905</v>
          </cell>
          <cell r="BH15">
            <v>-255</v>
          </cell>
          <cell r="BI15">
            <v>-907</v>
          </cell>
          <cell r="BJ15">
            <v>4164</v>
          </cell>
          <cell r="BK15">
            <v>-5.8557540131132679</v>
          </cell>
          <cell r="BL15">
            <v>10.304635761589399</v>
          </cell>
          <cell r="BM15">
            <v>16656</v>
          </cell>
          <cell r="BN15">
            <v>3645</v>
          </cell>
          <cell r="BO15">
            <v>10.823958650045618</v>
          </cell>
          <cell r="BP15">
            <v>16741</v>
          </cell>
          <cell r="BQ15">
            <v>18.570720305970667</v>
          </cell>
          <cell r="BR15">
            <v>619</v>
          </cell>
          <cell r="BS15">
            <v>0</v>
          </cell>
          <cell r="BT15">
            <v>2.1452145214521545</v>
          </cell>
          <cell r="BU15">
            <v>2476</v>
          </cell>
          <cell r="BV15">
            <v>619</v>
          </cell>
          <cell r="BW15">
            <v>2.1452145214521545</v>
          </cell>
          <cell r="BX15">
            <v>2463</v>
          </cell>
          <cell r="BY15">
            <v>1.8610421836228186</v>
          </cell>
          <cell r="BZ15">
            <v>461</v>
          </cell>
          <cell r="CA15">
            <v>12.165450121654509</v>
          </cell>
          <cell r="CB15">
            <v>61.188811188811187</v>
          </cell>
          <cell r="CC15">
            <v>1844</v>
          </cell>
          <cell r="CD15">
            <v>461</v>
          </cell>
          <cell r="CE15">
            <v>61.188811188811187</v>
          </cell>
          <cell r="CF15">
            <v>1530</v>
          </cell>
          <cell r="CG15">
            <v>34.446397188049204</v>
          </cell>
          <cell r="CH15">
            <v>2229</v>
          </cell>
          <cell r="CI15">
            <v>-1.1091393078970668</v>
          </cell>
          <cell r="CJ15">
            <v>-11.336515513126489</v>
          </cell>
          <cell r="CK15">
            <v>8916</v>
          </cell>
          <cell r="CL15">
            <v>2152</v>
          </cell>
          <cell r="CM15">
            <v>-11.403869905310826</v>
          </cell>
          <cell r="CN15">
            <v>9553</v>
          </cell>
          <cell r="CO15">
            <v>-7.4411394244743745</v>
          </cell>
          <cell r="CP15">
            <v>21525</v>
          </cell>
          <cell r="CQ15">
            <v>-2.1546433928814945</v>
          </cell>
          <cell r="CR15">
            <v>4.1616259375756082</v>
          </cell>
          <cell r="CS15">
            <v>86302</v>
          </cell>
          <cell r="CT15">
            <v>7.0133670609825671</v>
          </cell>
          <cell r="CU15">
            <v>10575</v>
          </cell>
          <cell r="CV15">
            <v>-0.49868272487768595</v>
          </cell>
          <cell r="CW15">
            <v>11.609498680738795</v>
          </cell>
          <cell r="CX15">
            <v>41116</v>
          </cell>
          <cell r="CY15">
            <v>15.116051180110301</v>
          </cell>
          <cell r="CZ15">
            <v>632</v>
          </cell>
          <cell r="DA15">
            <v>-6.5088757396449708</v>
          </cell>
          <cell r="DB15">
            <v>8.404802744425389</v>
          </cell>
          <cell r="DC15">
            <v>558</v>
          </cell>
          <cell r="DD15">
            <v>9.1976516634050931</v>
          </cell>
          <cell r="DE15">
            <v>2642</v>
          </cell>
          <cell r="DF15">
            <v>12.521294718909704</v>
          </cell>
          <cell r="DG15">
            <v>2803</v>
          </cell>
          <cell r="DH15">
            <v>7.2302983932670317</v>
          </cell>
          <cell r="DI15">
            <v>14.735980352026189</v>
          </cell>
          <cell r="DJ15">
            <v>2459</v>
          </cell>
          <cell r="DK15">
            <v>13.842592592592595</v>
          </cell>
          <cell r="DL15">
            <v>10377</v>
          </cell>
          <cell r="DM15">
            <v>14.612326043737568</v>
          </cell>
          <cell r="DN15">
            <v>3435</v>
          </cell>
          <cell r="DO15">
            <v>4.407294832826758</v>
          </cell>
          <cell r="DP15">
            <v>13.516192994051558</v>
          </cell>
          <cell r="DQ15">
            <v>13740</v>
          </cell>
          <cell r="DR15">
            <v>3017</v>
          </cell>
          <cell r="DS15">
            <v>12.953949831523781</v>
          </cell>
          <cell r="DT15">
            <v>13019</v>
          </cell>
          <cell r="DU15">
            <v>14.181722504823725</v>
          </cell>
          <cell r="DV15">
            <v>95</v>
          </cell>
          <cell r="DW15">
            <v>13.095238095238093</v>
          </cell>
          <cell r="DX15">
            <v>25</v>
          </cell>
          <cell r="DY15">
            <v>83</v>
          </cell>
          <cell r="DZ15">
            <v>25.757575757575758</v>
          </cell>
          <cell r="EA15">
            <v>326</v>
          </cell>
          <cell r="EB15">
            <v>6.1889250814332275</v>
          </cell>
          <cell r="EC15">
            <v>187</v>
          </cell>
          <cell r="ED15">
            <v>14.024390243902429</v>
          </cell>
          <cell r="EE15">
            <v>10.650887573964507</v>
          </cell>
          <cell r="EF15">
            <v>166</v>
          </cell>
          <cell r="EG15">
            <v>14.482758620689662</v>
          </cell>
          <cell r="EH15">
            <v>649</v>
          </cell>
          <cell r="EI15">
            <v>1.4062500000000089</v>
          </cell>
          <cell r="EJ15">
            <v>1966</v>
          </cell>
          <cell r="EK15">
            <v>-0.30425963488843744</v>
          </cell>
          <cell r="EL15">
            <v>-7.0449172576832142</v>
          </cell>
          <cell r="EM15">
            <v>1668</v>
          </cell>
          <cell r="EN15">
            <v>-7.075208913649023</v>
          </cell>
          <cell r="EO15">
            <v>7941</v>
          </cell>
          <cell r="EP15">
            <v>-8.4610951008645578</v>
          </cell>
          <cell r="EQ15">
            <v>2248</v>
          </cell>
          <cell r="ER15">
            <v>1.2612612612612706</v>
          </cell>
          <cell r="ES15">
            <v>-4.7457627118644101</v>
          </cell>
          <cell r="ET15">
            <v>8992</v>
          </cell>
          <cell r="EU15">
            <v>1917</v>
          </cell>
          <cell r="EV15">
            <v>-4.4366899302093703</v>
          </cell>
          <cell r="EW15">
            <v>8916</v>
          </cell>
          <cell r="EX15">
            <v>-7.3373519018914983</v>
          </cell>
          <cell r="EY15">
            <v>5683</v>
          </cell>
          <cell r="EZ15">
            <v>3.139745916515424</v>
          </cell>
          <cell r="FA15">
            <v>5.5142963238024478</v>
          </cell>
          <cell r="FB15">
            <v>4934</v>
          </cell>
          <cell r="FC15">
            <v>5.4949754115886318</v>
          </cell>
          <cell r="FD15">
            <v>21935</v>
          </cell>
          <cell r="FE15">
            <v>4.3331430745814359</v>
          </cell>
          <cell r="FF15">
            <v>22732</v>
          </cell>
        </row>
        <row r="16">
          <cell r="C16">
            <v>4813</v>
          </cell>
          <cell r="D16">
            <v>-9.3255463451394132</v>
          </cell>
          <cell r="E16">
            <v>-11.994880234046445</v>
          </cell>
          <cell r="F16">
            <v>4539</v>
          </cell>
          <cell r="G16">
            <v>-10.59680913925547</v>
          </cell>
          <cell r="H16">
            <v>19662</v>
          </cell>
          <cell r="I16">
            <v>-3.4756995581737837</v>
          </cell>
          <cell r="J16">
            <v>3306</v>
          </cell>
          <cell r="K16">
            <v>-4.2016806722689033</v>
          </cell>
          <cell r="L16">
            <v>-2.0444444444444487</v>
          </cell>
          <cell r="M16">
            <v>3323</v>
          </cell>
          <cell r="N16">
            <v>-2.6369762672135977</v>
          </cell>
          <cell r="O16">
            <v>14050</v>
          </cell>
          <cell r="P16">
            <v>2.802370673886001</v>
          </cell>
          <cell r="Q16">
            <v>8103</v>
          </cell>
          <cell r="R16">
            <v>-7.0863433092535288</v>
          </cell>
          <cell r="S16">
            <v>-8.1917063222297752</v>
          </cell>
          <cell r="T16">
            <v>32412</v>
          </cell>
          <cell r="U16">
            <v>8032</v>
          </cell>
          <cell r="V16">
            <v>-8.5506091312763317</v>
          </cell>
          <cell r="W16">
            <v>34882</v>
          </cell>
          <cell r="X16">
            <v>-1.1813365817728516</v>
          </cell>
          <cell r="Y16">
            <v>3357</v>
          </cell>
          <cell r="Z16">
            <v>-0.70984915705412099</v>
          </cell>
          <cell r="AA16">
            <v>5.3672316384180796</v>
          </cell>
          <cell r="AB16">
            <v>3302</v>
          </cell>
          <cell r="AC16">
            <v>4.4275774826059378</v>
          </cell>
          <cell r="AD16">
            <v>13206</v>
          </cell>
          <cell r="AE16">
            <v>2.4117875145405199</v>
          </cell>
          <cell r="AF16">
            <v>2042</v>
          </cell>
          <cell r="AG16">
            <v>1.743896362730446</v>
          </cell>
          <cell r="AH16">
            <v>18.445475638051036</v>
          </cell>
          <cell r="AI16">
            <v>1965</v>
          </cell>
          <cell r="AJ16">
            <v>16.894705532421185</v>
          </cell>
          <cell r="AK16">
            <v>7756</v>
          </cell>
          <cell r="AL16">
            <v>30.221625251846884</v>
          </cell>
          <cell r="AM16">
            <v>-18</v>
          </cell>
          <cell r="AN16">
            <v>-51</v>
          </cell>
          <cell r="AO16">
            <v>-28</v>
          </cell>
          <cell r="AP16">
            <v>-80</v>
          </cell>
          <cell r="AQ16">
            <v>5329</v>
          </cell>
          <cell r="AR16">
            <v>-3.751641343087142E-2</v>
          </cell>
          <cell r="AS16">
            <v>7.7218516272488325</v>
          </cell>
          <cell r="AT16">
            <v>21316</v>
          </cell>
          <cell r="AU16">
            <v>5194</v>
          </cell>
          <cell r="AV16">
            <v>6.4998974779577612</v>
          </cell>
          <cell r="AW16">
            <v>20699</v>
          </cell>
          <cell r="AX16">
            <v>9.1028884672148536</v>
          </cell>
          <cell r="AY16">
            <v>4420</v>
          </cell>
          <cell r="AZ16">
            <v>-4.5228403437358455E-2</v>
          </cell>
          <cell r="BA16">
            <v>3.9755351681957096</v>
          </cell>
          <cell r="BB16">
            <v>4846</v>
          </cell>
          <cell r="BC16">
            <v>4.2374704237470473</v>
          </cell>
          <cell r="BD16">
            <v>17842</v>
          </cell>
          <cell r="BE16">
            <v>12.78841898982237</v>
          </cell>
          <cell r="BF16">
            <v>-212</v>
          </cell>
          <cell r="BG16">
            <v>-890</v>
          </cell>
          <cell r="BH16">
            <v>-212</v>
          </cell>
          <cell r="BI16">
            <v>-892</v>
          </cell>
          <cell r="BJ16">
            <v>4210</v>
          </cell>
          <cell r="BK16">
            <v>1.1047070124879932</v>
          </cell>
          <cell r="BL16">
            <v>4.6482724335073389</v>
          </cell>
          <cell r="BM16">
            <v>16840</v>
          </cell>
          <cell r="BN16">
            <v>4640</v>
          </cell>
          <cell r="BO16">
            <v>4.8587570621468901</v>
          </cell>
          <cell r="BP16">
            <v>16956</v>
          </cell>
          <cell r="BQ16">
            <v>13.745220366270882</v>
          </cell>
          <cell r="BR16">
            <v>619</v>
          </cell>
          <cell r="BS16">
            <v>0</v>
          </cell>
          <cell r="BT16">
            <v>2.1452145214521545</v>
          </cell>
          <cell r="BU16">
            <v>2476</v>
          </cell>
          <cell r="BV16">
            <v>619</v>
          </cell>
          <cell r="BW16">
            <v>2.1452145214521545</v>
          </cell>
          <cell r="BX16">
            <v>2476</v>
          </cell>
          <cell r="BY16">
            <v>2.1452145214521545</v>
          </cell>
          <cell r="BZ16">
            <v>454</v>
          </cell>
          <cell r="CA16">
            <v>-1.5184381778741818</v>
          </cell>
          <cell r="CB16">
            <v>44.126984126984127</v>
          </cell>
          <cell r="CC16">
            <v>1816</v>
          </cell>
          <cell r="CD16">
            <v>454</v>
          </cell>
          <cell r="CE16">
            <v>44.126984126984127</v>
          </cell>
          <cell r="CF16">
            <v>1669</v>
          </cell>
          <cell r="CG16">
            <v>40.252100840336126</v>
          </cell>
          <cell r="CH16">
            <v>2077</v>
          </cell>
          <cell r="CI16">
            <v>-6.8192014356213582</v>
          </cell>
          <cell r="CJ16">
            <v>-19.245723172628303</v>
          </cell>
          <cell r="CK16">
            <v>8308</v>
          </cell>
          <cell r="CL16">
            <v>2101</v>
          </cell>
          <cell r="CM16">
            <v>-19.223375624759708</v>
          </cell>
          <cell r="CN16">
            <v>9053</v>
          </cell>
          <cell r="CO16">
            <v>-11.892944038929443</v>
          </cell>
          <cell r="CP16">
            <v>20792</v>
          </cell>
          <cell r="CQ16">
            <v>-3.4053426248548235</v>
          </cell>
          <cell r="CR16">
            <v>-2.3345389637841163</v>
          </cell>
          <cell r="CS16">
            <v>85735</v>
          </cell>
          <cell r="CT16">
            <v>3.2118651209264826</v>
          </cell>
          <cell r="CU16">
            <v>10612</v>
          </cell>
          <cell r="CV16">
            <v>0.34988179669031005</v>
          </cell>
          <cell r="CW16">
            <v>7.2894550601557029</v>
          </cell>
          <cell r="CX16">
            <v>41800</v>
          </cell>
          <cell r="CY16">
            <v>11.487477662497003</v>
          </cell>
          <cell r="CZ16">
            <v>674</v>
          </cell>
          <cell r="DA16">
            <v>6.6455696202531556</v>
          </cell>
          <cell r="DB16">
            <v>0.89820359281436168</v>
          </cell>
          <cell r="DC16">
            <v>706</v>
          </cell>
          <cell r="DD16">
            <v>0.56980056980056037</v>
          </cell>
          <cell r="DE16">
            <v>2646</v>
          </cell>
          <cell r="DF16">
            <v>6.0946271050521306</v>
          </cell>
          <cell r="DG16">
            <v>2750</v>
          </cell>
          <cell r="DH16">
            <v>-1.8908312522297521</v>
          </cell>
          <cell r="DI16">
            <v>17.722602739726035</v>
          </cell>
          <cell r="DJ16">
            <v>3242</v>
          </cell>
          <cell r="DK16">
            <v>19.41068139963167</v>
          </cell>
          <cell r="DL16">
            <v>10904</v>
          </cell>
          <cell r="DM16">
            <v>18.393051031487516</v>
          </cell>
          <cell r="DN16">
            <v>3424</v>
          </cell>
          <cell r="DO16">
            <v>-0.32023289665210619</v>
          </cell>
          <cell r="DP16">
            <v>13.981358189081217</v>
          </cell>
          <cell r="DQ16">
            <v>13696</v>
          </cell>
          <cell r="DR16">
            <v>3948</v>
          </cell>
          <cell r="DS16">
            <v>15.539947322212466</v>
          </cell>
          <cell r="DT16">
            <v>13550</v>
          </cell>
          <cell r="DU16">
            <v>15.772385509227615</v>
          </cell>
          <cell r="DV16">
            <v>69</v>
          </cell>
          <cell r="DW16">
            <v>-27.368421052631575</v>
          </cell>
          <cell r="DX16">
            <v>-1.4285714285714235</v>
          </cell>
          <cell r="DY16">
            <v>79</v>
          </cell>
          <cell r="DZ16">
            <v>0</v>
          </cell>
          <cell r="EA16">
            <v>326</v>
          </cell>
          <cell r="EB16">
            <v>6.1889250814332275</v>
          </cell>
          <cell r="EC16">
            <v>129</v>
          </cell>
          <cell r="ED16">
            <v>-31.016042780748666</v>
          </cell>
          <cell r="EE16">
            <v>12.173913043478258</v>
          </cell>
          <cell r="EF16">
            <v>156</v>
          </cell>
          <cell r="EG16">
            <v>3.3112582781456901</v>
          </cell>
          <cell r="EH16">
            <v>654</v>
          </cell>
          <cell r="EI16">
            <v>15.752212389380539</v>
          </cell>
          <cell r="EJ16">
            <v>1911</v>
          </cell>
          <cell r="EK16">
            <v>-2.7975584944048837</v>
          </cell>
          <cell r="EL16">
            <v>1.7030335284725862</v>
          </cell>
          <cell r="EM16">
            <v>2316</v>
          </cell>
          <cell r="EN16">
            <v>1.0912265386294084</v>
          </cell>
          <cell r="EO16">
            <v>7966</v>
          </cell>
          <cell r="EP16">
            <v>-5.0536352800953477</v>
          </cell>
          <cell r="EQ16">
            <v>2109</v>
          </cell>
          <cell r="ER16">
            <v>-6.1832740213523145</v>
          </cell>
          <cell r="ES16">
            <v>2.1802325581395277</v>
          </cell>
          <cell r="ET16">
            <v>8436</v>
          </cell>
          <cell r="EU16">
            <v>2551</v>
          </cell>
          <cell r="EV16">
            <v>1.1900039666798978</v>
          </cell>
          <cell r="EW16">
            <v>8946</v>
          </cell>
          <cell r="EX16">
            <v>-3.4117901101273995</v>
          </cell>
          <cell r="EY16">
            <v>5533</v>
          </cell>
          <cell r="EZ16">
            <v>-2.6394509941932043</v>
          </cell>
          <cell r="FA16">
            <v>9.1752170481452353</v>
          </cell>
          <cell r="FB16">
            <v>6499</v>
          </cell>
          <cell r="FC16">
            <v>9.4476254631189036</v>
          </cell>
          <cell r="FD16">
            <v>22496</v>
          </cell>
          <cell r="FE16">
            <v>7.2975293332061542</v>
          </cell>
          <cell r="FF16">
            <v>22132</v>
          </cell>
        </row>
        <row r="17">
          <cell r="C17">
            <v>4417</v>
          </cell>
          <cell r="D17">
            <v>-8.2277166008726361</v>
          </cell>
          <cell r="E17">
            <v>-18.655616942909759</v>
          </cell>
          <cell r="F17">
            <v>4396</v>
          </cell>
          <cell r="G17">
            <v>-17.801047120418843</v>
          </cell>
          <cell r="H17">
            <v>18710</v>
          </cell>
          <cell r="I17">
            <v>-7.7825422642811333</v>
          </cell>
          <cell r="J17">
            <v>3185</v>
          </cell>
          <cell r="K17">
            <v>-3.6600120992135499</v>
          </cell>
          <cell r="L17">
            <v>-9.1816367265469054</v>
          </cell>
          <cell r="M17">
            <v>3119</v>
          </cell>
          <cell r="N17">
            <v>-9.0405365995917197</v>
          </cell>
          <cell r="O17">
            <v>13740</v>
          </cell>
          <cell r="P17">
            <v>-0.17436791630339732</v>
          </cell>
          <cell r="Q17">
            <v>7595</v>
          </cell>
          <cell r="R17">
            <v>-6.2692829816117452</v>
          </cell>
          <cell r="S17">
            <v>-14.739559946115854</v>
          </cell>
          <cell r="T17">
            <v>30380</v>
          </cell>
          <cell r="U17">
            <v>7740</v>
          </cell>
          <cell r="V17">
            <v>-14.92635744119587</v>
          </cell>
          <cell r="W17">
            <v>33524</v>
          </cell>
          <cell r="X17">
            <v>-5.0446112448661706</v>
          </cell>
          <cell r="Y17">
            <v>3032</v>
          </cell>
          <cell r="Z17">
            <v>-9.6812630324694666</v>
          </cell>
          <cell r="AA17">
            <v>-5.1907442151344574</v>
          </cell>
          <cell r="AB17">
            <v>3200</v>
          </cell>
          <cell r="AC17">
            <v>-4.5630778407396377</v>
          </cell>
          <cell r="AD17">
            <v>13053</v>
          </cell>
          <cell r="AE17">
            <v>1.3510365711623562</v>
          </cell>
          <cell r="AF17">
            <v>2101</v>
          </cell>
          <cell r="AG17">
            <v>2.8893241919686563</v>
          </cell>
          <cell r="AH17">
            <v>20.608495981630305</v>
          </cell>
          <cell r="AI17">
            <v>2097</v>
          </cell>
          <cell r="AJ17">
            <v>21.706326175275681</v>
          </cell>
          <cell r="AK17">
            <v>8130</v>
          </cell>
          <cell r="AL17">
            <v>28.011336797354748</v>
          </cell>
          <cell r="AM17">
            <v>-8</v>
          </cell>
          <cell r="AN17">
            <v>-56</v>
          </cell>
          <cell r="AO17">
            <v>-13</v>
          </cell>
          <cell r="AP17">
            <v>-88</v>
          </cell>
          <cell r="AQ17">
            <v>5090</v>
          </cell>
          <cell r="AR17">
            <v>-4.484893976355786</v>
          </cell>
          <cell r="AS17">
            <v>4.0899795501022407</v>
          </cell>
          <cell r="AT17">
            <v>20360</v>
          </cell>
          <cell r="AU17">
            <v>5247</v>
          </cell>
          <cell r="AV17">
            <v>4.563571143882017</v>
          </cell>
          <cell r="AW17">
            <v>20928</v>
          </cell>
          <cell r="AX17">
            <v>8.9943232123326879</v>
          </cell>
          <cell r="AY17">
            <v>4028</v>
          </cell>
          <cell r="AZ17">
            <v>-8.8687782805429887</v>
          </cell>
          <cell r="BA17">
            <v>-5.7336765738357105</v>
          </cell>
          <cell r="BB17">
            <v>3940</v>
          </cell>
          <cell r="BC17">
            <v>-6.6129414553211641</v>
          </cell>
          <cell r="BD17">
            <v>17563</v>
          </cell>
          <cell r="BE17">
            <v>7.6956095168015715</v>
          </cell>
          <cell r="BF17">
            <v>-205</v>
          </cell>
          <cell r="BG17">
            <v>-886</v>
          </cell>
          <cell r="BH17">
            <v>-205</v>
          </cell>
          <cell r="BI17">
            <v>-886</v>
          </cell>
          <cell r="BJ17">
            <v>3824</v>
          </cell>
          <cell r="BK17">
            <v>-9.1686460807600909</v>
          </cell>
          <cell r="BL17">
            <v>-5.9517953762911908</v>
          </cell>
          <cell r="BM17">
            <v>15296</v>
          </cell>
          <cell r="BN17">
            <v>3735</v>
          </cell>
          <cell r="BO17">
            <v>-6.8578553615960107</v>
          </cell>
          <cell r="BP17">
            <v>16681</v>
          </cell>
          <cell r="BQ17">
            <v>8.2689686506133508</v>
          </cell>
          <cell r="BR17">
            <v>600</v>
          </cell>
          <cell r="BS17">
            <v>-3.0694668820678506</v>
          </cell>
          <cell r="BT17">
            <v>-3.0694668820678506</v>
          </cell>
          <cell r="BU17">
            <v>2400</v>
          </cell>
          <cell r="BV17">
            <v>600</v>
          </cell>
          <cell r="BW17">
            <v>-3.0694668820678506</v>
          </cell>
          <cell r="BX17">
            <v>2457</v>
          </cell>
          <cell r="BY17">
            <v>0.82068116536726521</v>
          </cell>
          <cell r="BZ17">
            <v>429</v>
          </cell>
          <cell r="CA17">
            <v>-5.5066079295154164</v>
          </cell>
          <cell r="CB17">
            <v>25.072886297376094</v>
          </cell>
          <cell r="CC17">
            <v>1716</v>
          </cell>
          <cell r="CD17">
            <v>429</v>
          </cell>
          <cell r="CE17">
            <v>25.072886297376094</v>
          </cell>
          <cell r="CF17">
            <v>1755</v>
          </cell>
          <cell r="CG17">
            <v>41.304347826086961</v>
          </cell>
          <cell r="CH17">
            <v>1905</v>
          </cell>
          <cell r="CI17">
            <v>-8.2811747713047659</v>
          </cell>
          <cell r="CJ17">
            <v>-22.434853420195445</v>
          </cell>
          <cell r="CK17">
            <v>7620</v>
          </cell>
          <cell r="CL17">
            <v>1951</v>
          </cell>
          <cell r="CM17">
            <v>-22.301871764237358</v>
          </cell>
          <cell r="CN17">
            <v>8493</v>
          </cell>
          <cell r="CO17">
            <v>-16.432155859490305</v>
          </cell>
          <cell r="CP17">
            <v>19443</v>
          </cell>
          <cell r="CQ17">
            <v>-6.488072335513662</v>
          </cell>
          <cell r="CR17">
            <v>-8.6411051592895411</v>
          </cell>
          <cell r="CS17">
            <v>83838</v>
          </cell>
          <cell r="CT17">
            <v>9.9098561279920006E-2</v>
          </cell>
          <cell r="CU17">
            <v>9943</v>
          </cell>
          <cell r="CV17">
            <v>-6.3041839427063646</v>
          </cell>
          <cell r="CW17">
            <v>0.25206694898165516</v>
          </cell>
          <cell r="CX17">
            <v>41821</v>
          </cell>
          <cell r="CY17">
            <v>9.2302870425993166</v>
          </cell>
          <cell r="CZ17">
            <v>587</v>
          </cell>
          <cell r="DA17">
            <v>-12.908011869436198</v>
          </cell>
          <cell r="DB17">
            <v>-11.861861861861867</v>
          </cell>
          <cell r="DC17">
            <v>599</v>
          </cell>
          <cell r="DD17">
            <v>-11.651917404129797</v>
          </cell>
          <cell r="DE17">
            <v>2567</v>
          </cell>
          <cell r="DF17">
            <v>1.5427215189873333</v>
          </cell>
          <cell r="DG17">
            <v>3103</v>
          </cell>
          <cell r="DH17">
            <v>12.836363636363647</v>
          </cell>
          <cell r="DI17">
            <v>13.413742690058484</v>
          </cell>
          <cell r="DJ17">
            <v>2852</v>
          </cell>
          <cell r="DK17">
            <v>11.887014515496276</v>
          </cell>
          <cell r="DL17">
            <v>11207</v>
          </cell>
          <cell r="DM17">
            <v>13.684317305741533</v>
          </cell>
          <cell r="DN17">
            <v>3690</v>
          </cell>
          <cell r="DO17">
            <v>7.7686915887850372</v>
          </cell>
          <cell r="DP17">
            <v>8.4656084656084651</v>
          </cell>
          <cell r="DQ17">
            <v>14760</v>
          </cell>
          <cell r="DR17">
            <v>3451</v>
          </cell>
          <cell r="DS17">
            <v>6.9414316702820056</v>
          </cell>
          <cell r="DT17">
            <v>13774</v>
          </cell>
          <cell r="DU17">
            <v>11.20620054900694</v>
          </cell>
          <cell r="DV17">
            <v>95</v>
          </cell>
          <cell r="DW17">
            <v>37.681159420289845</v>
          </cell>
          <cell r="DX17">
            <v>21.794871794871785</v>
          </cell>
          <cell r="DY17">
            <v>93</v>
          </cell>
          <cell r="DZ17">
            <v>17.721518987341778</v>
          </cell>
          <cell r="EA17">
            <v>340</v>
          </cell>
          <cell r="EB17">
            <v>17.241379310344819</v>
          </cell>
          <cell r="EC17">
            <v>210</v>
          </cell>
          <cell r="ED17">
            <v>62.790697674418603</v>
          </cell>
          <cell r="EE17">
            <v>20.68965517241379</v>
          </cell>
          <cell r="EF17">
            <v>193</v>
          </cell>
          <cell r="EG17">
            <v>19.135802469135797</v>
          </cell>
          <cell r="EH17">
            <v>685</v>
          </cell>
          <cell r="EI17">
            <v>13.598673300165842</v>
          </cell>
          <cell r="EJ17">
            <v>1841</v>
          </cell>
          <cell r="EK17">
            <v>-3.6630036630036611</v>
          </cell>
          <cell r="EL17">
            <v>-13.078375826251175</v>
          </cell>
          <cell r="EM17">
            <v>1644</v>
          </cell>
          <cell r="EN17">
            <v>-13.79129522810697</v>
          </cell>
          <cell r="EO17">
            <v>7703</v>
          </cell>
          <cell r="EP17">
            <v>-7.5935700575815783</v>
          </cell>
          <cell r="EQ17">
            <v>2146</v>
          </cell>
          <cell r="ER17">
            <v>1.7543859649122862</v>
          </cell>
          <cell r="ES17">
            <v>-9.451476793248947</v>
          </cell>
          <cell r="ET17">
            <v>8584</v>
          </cell>
          <cell r="EU17">
            <v>1930</v>
          </cell>
          <cell r="EV17">
            <v>-10.148975791433889</v>
          </cell>
          <cell r="EW17">
            <v>8728</v>
          </cell>
          <cell r="EX17">
            <v>-5.4285404702568041</v>
          </cell>
          <cell r="EY17">
            <v>5836</v>
          </cell>
          <cell r="EZ17">
            <v>5.4762335080426494</v>
          </cell>
          <cell r="FA17">
            <v>1.1088011088011163</v>
          </cell>
          <cell r="FB17">
            <v>5381</v>
          </cell>
          <cell r="FC17">
            <v>0.11162790697674119</v>
          </cell>
          <cell r="FD17">
            <v>22502</v>
          </cell>
          <cell r="FE17">
            <v>4.1036317372195263</v>
          </cell>
          <cell r="FF17">
            <v>23344</v>
          </cell>
        </row>
        <row r="18">
          <cell r="C18">
            <v>3805</v>
          </cell>
          <cell r="D18">
            <v>-13.85555807108897</v>
          </cell>
          <cell r="E18">
            <v>-29.380103934669634</v>
          </cell>
          <cell r="F18">
            <v>3887</v>
          </cell>
          <cell r="G18">
            <v>-25.692984133052953</v>
          </cell>
          <cell r="H18">
            <v>17366</v>
          </cell>
          <cell r="I18">
            <v>-14.406821430331707</v>
          </cell>
          <cell r="J18">
            <v>3024</v>
          </cell>
          <cell r="K18">
            <v>-5.0549450549450592</v>
          </cell>
          <cell r="L18">
            <v>-19.079475515119082</v>
          </cell>
          <cell r="M18">
            <v>3195</v>
          </cell>
          <cell r="N18">
            <v>-18.84683769367539</v>
          </cell>
          <cell r="O18">
            <v>12998</v>
          </cell>
          <cell r="P18">
            <v>-7.5927769088582338</v>
          </cell>
          <cell r="Q18">
            <v>6829</v>
          </cell>
          <cell r="R18">
            <v>-10.085582620144828</v>
          </cell>
          <cell r="S18">
            <v>-25.095974553032796</v>
          </cell>
          <cell r="T18">
            <v>27316</v>
          </cell>
          <cell r="U18">
            <v>7133</v>
          </cell>
          <cell r="V18">
            <v>-24.947390572390571</v>
          </cell>
          <cell r="W18">
            <v>31153</v>
          </cell>
          <cell r="X18">
            <v>-12.523516693342318</v>
          </cell>
          <cell r="Y18">
            <v>2779</v>
          </cell>
          <cell r="Z18">
            <v>-8.3443271767810074</v>
          </cell>
          <cell r="AA18">
            <v>-15.634486945962356</v>
          </cell>
          <cell r="AB18">
            <v>2901</v>
          </cell>
          <cell r="AC18">
            <v>-15.644082582145968</v>
          </cell>
          <cell r="AD18">
            <v>12515</v>
          </cell>
          <cell r="AE18">
            <v>-2.7885661022215347</v>
          </cell>
          <cell r="AF18">
            <v>2020</v>
          </cell>
          <cell r="AG18">
            <v>-3.8553069966682507</v>
          </cell>
          <cell r="AH18">
            <v>3.1664964249233929</v>
          </cell>
          <cell r="AI18">
            <v>2179</v>
          </cell>
          <cell r="AJ18">
            <v>3.5646387832699578</v>
          </cell>
          <cell r="AK18">
            <v>8205</v>
          </cell>
          <cell r="AL18">
            <v>15.775363341329186</v>
          </cell>
          <cell r="AM18">
            <v>-22</v>
          </cell>
          <cell r="AN18">
            <v>-56</v>
          </cell>
          <cell r="AO18">
            <v>-35</v>
          </cell>
          <cell r="AP18">
            <v>-89</v>
          </cell>
          <cell r="AQ18">
            <v>4740</v>
          </cell>
          <cell r="AR18">
            <v>-6.8762278978389046</v>
          </cell>
          <cell r="AS18">
            <v>-8.4057971014492754</v>
          </cell>
          <cell r="AT18">
            <v>18960</v>
          </cell>
          <cell r="AU18">
            <v>5019</v>
          </cell>
          <cell r="AV18">
            <v>-8.1442166910688165</v>
          </cell>
          <cell r="AW18">
            <v>20483</v>
          </cell>
          <cell r="AX18">
            <v>3.0487498113397349</v>
          </cell>
          <cell r="AY18">
            <v>4115</v>
          </cell>
          <cell r="AZ18">
            <v>2.1598808341608766</v>
          </cell>
          <cell r="BA18">
            <v>-11.161485319516407</v>
          </cell>
          <cell r="BB18">
            <v>4274</v>
          </cell>
          <cell r="BC18">
            <v>-12.220168412405009</v>
          </cell>
          <cell r="BD18">
            <v>16968</v>
          </cell>
          <cell r="BE18">
            <v>-1.7259353642997799</v>
          </cell>
          <cell r="BF18">
            <v>-193</v>
          </cell>
          <cell r="BG18">
            <v>-865</v>
          </cell>
          <cell r="BH18">
            <v>-192</v>
          </cell>
          <cell r="BI18">
            <v>-864</v>
          </cell>
          <cell r="BJ18">
            <v>3925</v>
          </cell>
          <cell r="BK18">
            <v>2.641213389121333</v>
          </cell>
          <cell r="BL18">
            <v>-11.259326249152156</v>
          </cell>
          <cell r="BM18">
            <v>15700</v>
          </cell>
          <cell r="BN18">
            <v>4087</v>
          </cell>
          <cell r="BO18">
            <v>-12.314953872559542</v>
          </cell>
          <cell r="BP18">
            <v>16107</v>
          </cell>
          <cell r="BQ18">
            <v>-1.6966737870003024</v>
          </cell>
          <cell r="BR18">
            <v>600</v>
          </cell>
          <cell r="BS18">
            <v>0</v>
          </cell>
          <cell r="BT18">
            <v>-3.0694668820678506</v>
          </cell>
          <cell r="BU18">
            <v>2400</v>
          </cell>
          <cell r="BV18">
            <v>600</v>
          </cell>
          <cell r="BW18">
            <v>-3.0694668820678506</v>
          </cell>
          <cell r="BX18">
            <v>2438</v>
          </cell>
          <cell r="BY18">
            <v>-0.48979591836734171</v>
          </cell>
          <cell r="BZ18">
            <v>414</v>
          </cell>
          <cell r="CA18">
            <v>-3.4965034965035002</v>
          </cell>
          <cell r="CB18">
            <v>0.72992700729928028</v>
          </cell>
          <cell r="CC18">
            <v>1656</v>
          </cell>
          <cell r="CD18">
            <v>414</v>
          </cell>
          <cell r="CE18">
            <v>0.72992700729928028</v>
          </cell>
          <cell r="CF18">
            <v>1758</v>
          </cell>
          <cell r="CG18">
            <v>29.741697416974166</v>
          </cell>
          <cell r="CH18">
            <v>1866</v>
          </cell>
          <cell r="CI18">
            <v>-2.0472440944881876</v>
          </cell>
          <cell r="CJ18">
            <v>-17.213842058562555</v>
          </cell>
          <cell r="CK18">
            <v>7464</v>
          </cell>
          <cell r="CL18">
            <v>1905</v>
          </cell>
          <cell r="CM18">
            <v>-16.775884665792915</v>
          </cell>
          <cell r="CN18">
            <v>8109</v>
          </cell>
          <cell r="CO18">
            <v>-17.50762970498474</v>
          </cell>
          <cell r="CP18">
            <v>18374</v>
          </cell>
          <cell r="CQ18">
            <v>-5.498122717687604</v>
          </cell>
          <cell r="CR18">
            <v>-16.478021728260373</v>
          </cell>
          <cell r="CS18">
            <v>80048</v>
          </cell>
          <cell r="CT18">
            <v>-6.3875570108759216</v>
          </cell>
          <cell r="CU18">
            <v>9679</v>
          </cell>
          <cell r="CV18">
            <v>-2.6551342653122756</v>
          </cell>
          <cell r="CW18">
            <v>-8.9292435077154675</v>
          </cell>
          <cell r="CX18">
            <v>40786</v>
          </cell>
          <cell r="CY18">
            <v>1.7944942221778559</v>
          </cell>
          <cell r="CZ18">
            <v>478</v>
          </cell>
          <cell r="DA18">
            <v>-18.568994889267465</v>
          </cell>
          <cell r="DB18">
            <v>-29.289940828402372</v>
          </cell>
          <cell r="DC18">
            <v>493</v>
          </cell>
          <cell r="DD18">
            <v>-29.971590909090907</v>
          </cell>
          <cell r="DE18">
            <v>2356</v>
          </cell>
          <cell r="DF18">
            <v>-9.2100192678227337</v>
          </cell>
          <cell r="DG18">
            <v>3004</v>
          </cell>
          <cell r="DH18">
            <v>-3.1904608443441784</v>
          </cell>
          <cell r="DI18">
            <v>14.91966335118593</v>
          </cell>
          <cell r="DJ18">
            <v>3026</v>
          </cell>
          <cell r="DK18">
            <v>14.016578749058016</v>
          </cell>
          <cell r="DL18">
            <v>11579</v>
          </cell>
          <cell r="DM18">
            <v>14.893828140504063</v>
          </cell>
          <cell r="DN18">
            <v>3482</v>
          </cell>
          <cell r="DO18">
            <v>-5.6368563685636808</v>
          </cell>
          <cell r="DP18">
            <v>5.8358662613981815</v>
          </cell>
          <cell r="DQ18">
            <v>13928</v>
          </cell>
          <cell r="DR18">
            <v>3519</v>
          </cell>
          <cell r="DS18">
            <v>4.7945205479452024</v>
          </cell>
          <cell r="DT18">
            <v>13935</v>
          </cell>
          <cell r="DU18">
            <v>9.9581788053341835</v>
          </cell>
          <cell r="DV18">
            <v>96</v>
          </cell>
          <cell r="DW18">
            <v>1.0526315789473717</v>
          </cell>
          <cell r="DX18">
            <v>14.285714285714279</v>
          </cell>
          <cell r="DY18">
            <v>95</v>
          </cell>
          <cell r="DZ18">
            <v>11.764705882352944</v>
          </cell>
          <cell r="EA18">
            <v>350</v>
          </cell>
          <cell r="EB18">
            <v>13.268608414239491</v>
          </cell>
          <cell r="EC18">
            <v>207</v>
          </cell>
          <cell r="ED18">
            <v>-1.4285714285714235</v>
          </cell>
          <cell r="EE18">
            <v>26.219512195121951</v>
          </cell>
          <cell r="EF18">
            <v>207</v>
          </cell>
          <cell r="EG18">
            <v>21.764705882352931</v>
          </cell>
          <cell r="EH18">
            <v>722</v>
          </cell>
          <cell r="EI18">
            <v>14.968152866242047</v>
          </cell>
          <cell r="EJ18">
            <v>1962</v>
          </cell>
          <cell r="EK18">
            <v>6.5725149375339464</v>
          </cell>
          <cell r="EL18">
            <v>-0.50709939148072536</v>
          </cell>
          <cell r="EM18">
            <v>2034</v>
          </cell>
          <cell r="EN18">
            <v>-1.9759036144578301</v>
          </cell>
          <cell r="EO18">
            <v>7662</v>
          </cell>
          <cell r="EP18">
            <v>-5.0322260783341566</v>
          </cell>
          <cell r="EQ18">
            <v>2265</v>
          </cell>
          <cell r="ER18">
            <v>5.5452003727865851</v>
          </cell>
          <cell r="ES18">
            <v>2.0270270270270174</v>
          </cell>
          <cell r="ET18">
            <v>9060</v>
          </cell>
          <cell r="EU18">
            <v>2336</v>
          </cell>
          <cell r="EV18">
            <v>0.25751072961373023</v>
          </cell>
          <cell r="EW18">
            <v>8734</v>
          </cell>
          <cell r="EX18">
            <v>-3.0094392004441972</v>
          </cell>
          <cell r="EY18">
            <v>5747</v>
          </cell>
          <cell r="EZ18">
            <v>-1.5250171350239872</v>
          </cell>
          <cell r="FA18">
            <v>4.3012704174228755</v>
          </cell>
          <cell r="FB18">
            <v>5855</v>
          </cell>
          <cell r="FC18">
            <v>2.9360056258790346</v>
          </cell>
          <cell r="FD18">
            <v>22669</v>
          </cell>
          <cell r="FE18">
            <v>4.5714549312667163</v>
          </cell>
          <cell r="FF18">
            <v>22988</v>
          </cell>
        </row>
        <row r="19">
          <cell r="C19">
            <v>3364</v>
          </cell>
          <cell r="D19">
            <v>-11.590013140604471</v>
          </cell>
          <cell r="E19">
            <v>-36.623963828183868</v>
          </cell>
          <cell r="F19">
            <v>3088</v>
          </cell>
          <cell r="G19">
            <v>-32.04225352112676</v>
          </cell>
          <cell r="H19">
            <v>15910</v>
          </cell>
          <cell r="I19">
            <v>-21.237623762376234</v>
          </cell>
          <cell r="J19">
            <v>2920</v>
          </cell>
          <cell r="K19">
            <v>-3.4391534391534417</v>
          </cell>
          <cell r="L19">
            <v>-15.386844392929589</v>
          </cell>
          <cell r="M19">
            <v>2836</v>
          </cell>
          <cell r="N19">
            <v>-15.620351085986318</v>
          </cell>
          <cell r="O19">
            <v>12473</v>
          </cell>
          <cell r="P19">
            <v>-11.789250353606784</v>
          </cell>
          <cell r="Q19">
            <v>6255</v>
          </cell>
          <cell r="R19">
            <v>-8.405330209401086</v>
          </cell>
          <cell r="S19">
            <v>-28.276573787409699</v>
          </cell>
          <cell r="T19">
            <v>25020</v>
          </cell>
          <cell r="U19">
            <v>5928</v>
          </cell>
          <cell r="V19">
            <v>-28.128031037827348</v>
          </cell>
          <cell r="W19">
            <v>28833</v>
          </cell>
          <cell r="X19">
            <v>-19.083433895546264</v>
          </cell>
          <cell r="Y19">
            <v>2601</v>
          </cell>
          <cell r="Z19">
            <v>-6.4051817200431849</v>
          </cell>
          <cell r="AA19">
            <v>-23.0700976042591</v>
          </cell>
          <cell r="AB19">
            <v>2399</v>
          </cell>
          <cell r="AC19">
            <v>-22.911311053984573</v>
          </cell>
          <cell r="AD19">
            <v>11802</v>
          </cell>
          <cell r="AE19">
            <v>-9.6739629572937353</v>
          </cell>
          <cell r="AF19">
            <v>1834</v>
          </cell>
          <cell r="AG19">
            <v>-9.2079207920792054</v>
          </cell>
          <cell r="AH19">
            <v>-8.6198305929247603</v>
          </cell>
          <cell r="AI19">
            <v>1791</v>
          </cell>
          <cell r="AJ19">
            <v>-8.8085539714867664</v>
          </cell>
          <cell r="AK19">
            <v>8032</v>
          </cell>
          <cell r="AL19">
            <v>7.4946466809421741</v>
          </cell>
          <cell r="AM19">
            <v>-3</v>
          </cell>
          <cell r="AN19">
            <v>-51</v>
          </cell>
          <cell r="AO19">
            <v>-4</v>
          </cell>
          <cell r="AP19">
            <v>-80</v>
          </cell>
          <cell r="AQ19">
            <v>4406</v>
          </cell>
          <cell r="AR19">
            <v>-7.0464135021097052</v>
          </cell>
          <cell r="AS19">
            <v>-17.351341211780159</v>
          </cell>
          <cell r="AT19">
            <v>17624</v>
          </cell>
          <cell r="AU19">
            <v>4164</v>
          </cell>
          <cell r="AV19">
            <v>-17.101333864224564</v>
          </cell>
          <cell r="AW19">
            <v>19624</v>
          </cell>
          <cell r="AX19">
            <v>-3.7189677166126978</v>
          </cell>
          <cell r="AY19">
            <v>3660</v>
          </cell>
          <cell r="AZ19">
            <v>-11.057108140947747</v>
          </cell>
          <cell r="BA19">
            <v>-17.232021709633649</v>
          </cell>
          <cell r="BB19">
            <v>3261</v>
          </cell>
          <cell r="BC19">
            <v>-16.555783009211879</v>
          </cell>
          <cell r="BD19">
            <v>16321</v>
          </cell>
          <cell r="BE19">
            <v>-7.5035420799093195</v>
          </cell>
          <cell r="BF19">
            <v>-207</v>
          </cell>
          <cell r="BG19">
            <v>-817</v>
          </cell>
          <cell r="BH19">
            <v>-209</v>
          </cell>
          <cell r="BI19">
            <v>-818</v>
          </cell>
          <cell r="BJ19">
            <v>3451</v>
          </cell>
          <cell r="BK19">
            <v>-12.076433121019104</v>
          </cell>
          <cell r="BL19">
            <v>-17.122958693563884</v>
          </cell>
          <cell r="BM19">
            <v>13804</v>
          </cell>
          <cell r="BN19">
            <v>3045</v>
          </cell>
          <cell r="BO19">
            <v>-16.460905349794242</v>
          </cell>
          <cell r="BP19">
            <v>15507</v>
          </cell>
          <cell r="BQ19">
            <v>-7.3711247834657438</v>
          </cell>
          <cell r="BR19">
            <v>600</v>
          </cell>
          <cell r="BS19">
            <v>0</v>
          </cell>
          <cell r="BT19">
            <v>-3.0694668820678506</v>
          </cell>
          <cell r="BU19">
            <v>2400</v>
          </cell>
          <cell r="BV19">
            <v>600</v>
          </cell>
          <cell r="BW19">
            <v>-3.0694668820678506</v>
          </cell>
          <cell r="BX19">
            <v>2419</v>
          </cell>
          <cell r="BY19">
            <v>-1.7864393016646329</v>
          </cell>
          <cell r="BZ19">
            <v>365</v>
          </cell>
          <cell r="CA19">
            <v>-11.835748792270529</v>
          </cell>
          <cell r="CB19">
            <v>-20.824295010845983</v>
          </cell>
          <cell r="CC19">
            <v>1460</v>
          </cell>
          <cell r="CD19">
            <v>365</v>
          </cell>
          <cell r="CE19">
            <v>-20.824295010845983</v>
          </cell>
          <cell r="CF19">
            <v>1662</v>
          </cell>
          <cell r="CG19">
            <v>8.6274509803921475</v>
          </cell>
          <cell r="CH19">
            <v>2108</v>
          </cell>
          <cell r="CI19">
            <v>12.968917470525199</v>
          </cell>
          <cell r="CJ19">
            <v>-5.428443248093318</v>
          </cell>
          <cell r="CK19">
            <v>8432</v>
          </cell>
          <cell r="CL19">
            <v>2023</v>
          </cell>
          <cell r="CM19">
            <v>-5.994423791821557</v>
          </cell>
          <cell r="CN19">
            <v>7980</v>
          </cell>
          <cell r="CO19">
            <v>-16.466031613105837</v>
          </cell>
          <cell r="CP19">
            <v>17185</v>
          </cell>
          <cell r="CQ19">
            <v>-6.4711004680526818</v>
          </cell>
          <cell r="CR19">
            <v>-20.162601626016261</v>
          </cell>
          <cell r="CS19">
            <v>76025</v>
          </cell>
          <cell r="CT19">
            <v>-11.908182892632846</v>
          </cell>
          <cell r="CU19">
            <v>8822</v>
          </cell>
          <cell r="CV19">
            <v>-8.8542204773220394</v>
          </cell>
          <cell r="CW19">
            <v>-16.576832151300238</v>
          </cell>
          <cell r="CX19">
            <v>39212</v>
          </cell>
          <cell r="CY19">
            <v>-4.6308006615429553</v>
          </cell>
          <cell r="CZ19">
            <v>552</v>
          </cell>
          <cell r="DA19">
            <v>15.481171548117146</v>
          </cell>
          <cell r="DB19">
            <v>-12.658227848101266</v>
          </cell>
          <cell r="DC19">
            <v>487</v>
          </cell>
          <cell r="DD19">
            <v>-12.724014336917566</v>
          </cell>
          <cell r="DE19">
            <v>2285</v>
          </cell>
          <cell r="DF19">
            <v>-13.51249053747161</v>
          </cell>
          <cell r="DG19">
            <v>2888</v>
          </cell>
          <cell r="DH19">
            <v>-3.8615179760319585</v>
          </cell>
          <cell r="DI19">
            <v>3.0324652158401744</v>
          </cell>
          <cell r="DJ19">
            <v>2502</v>
          </cell>
          <cell r="DK19">
            <v>1.7486783245221682</v>
          </cell>
          <cell r="DL19">
            <v>11622</v>
          </cell>
          <cell r="DM19">
            <v>11.997687192830298</v>
          </cell>
          <cell r="DN19">
            <v>3440</v>
          </cell>
          <cell r="DO19">
            <v>-1.2062033314187204</v>
          </cell>
          <cell r="DP19">
            <v>0.14556040756914523</v>
          </cell>
          <cell r="DQ19">
            <v>13760</v>
          </cell>
          <cell r="DR19">
            <v>2989</v>
          </cell>
          <cell r="DS19">
            <v>-0.92807424593968069</v>
          </cell>
          <cell r="DT19">
            <v>13907</v>
          </cell>
          <cell r="DU19">
            <v>6.8208003686919039</v>
          </cell>
          <cell r="DV19">
            <v>75</v>
          </cell>
          <cell r="DW19">
            <v>-21.875</v>
          </cell>
          <cell r="DX19">
            <v>-21.052631578947366</v>
          </cell>
          <cell r="DY19">
            <v>65</v>
          </cell>
          <cell r="DZ19">
            <v>-21.68674698795181</v>
          </cell>
          <cell r="EA19">
            <v>332</v>
          </cell>
          <cell r="EB19">
            <v>1.8404907975460016</v>
          </cell>
          <cell r="EC19">
            <v>156</v>
          </cell>
          <cell r="ED19">
            <v>-24.637681159420289</v>
          </cell>
          <cell r="EE19">
            <v>-16.577540106951872</v>
          </cell>
          <cell r="EF19">
            <v>134</v>
          </cell>
          <cell r="EG19">
            <v>-19.277108433734934</v>
          </cell>
          <cell r="EH19">
            <v>690</v>
          </cell>
          <cell r="EI19">
            <v>6.3174114021571581</v>
          </cell>
          <cell r="EJ19">
            <v>2024</v>
          </cell>
          <cell r="EK19">
            <v>3.1600407747196746</v>
          </cell>
          <cell r="EL19">
            <v>2.9501525940996975</v>
          </cell>
          <cell r="EM19">
            <v>1712</v>
          </cell>
          <cell r="EN19">
            <v>2.6378896882494063</v>
          </cell>
          <cell r="EO19">
            <v>7706</v>
          </cell>
          <cell r="EP19">
            <v>-2.9593250220375289</v>
          </cell>
          <cell r="EQ19">
            <v>2255</v>
          </cell>
          <cell r="ER19">
            <v>-0.44150110375276164</v>
          </cell>
          <cell r="ES19">
            <v>0.31138790035587505</v>
          </cell>
          <cell r="ET19">
            <v>9020</v>
          </cell>
          <cell r="EU19">
            <v>1911</v>
          </cell>
          <cell r="EV19">
            <v>-0.3129890453834161</v>
          </cell>
          <cell r="EW19">
            <v>8728</v>
          </cell>
          <cell r="EX19">
            <v>-2.1085688649618683</v>
          </cell>
          <cell r="EY19">
            <v>5695</v>
          </cell>
          <cell r="EZ19">
            <v>-0.90481990603793472</v>
          </cell>
          <cell r="FA19">
            <v>0.21115607953545723</v>
          </cell>
          <cell r="FB19">
            <v>4900</v>
          </cell>
          <cell r="FC19">
            <v>-0.68909606809890445</v>
          </cell>
          <cell r="FD19">
            <v>22635</v>
          </cell>
          <cell r="FE19">
            <v>3.1912468657396831</v>
          </cell>
          <cell r="FF19">
            <v>22780</v>
          </cell>
        </row>
        <row r="20">
          <cell r="C20">
            <v>3432</v>
          </cell>
          <cell r="D20">
            <v>2.0214030915576719</v>
          </cell>
          <cell r="E20">
            <v>-28.693122792437155</v>
          </cell>
          <cell r="F20">
            <v>3509</v>
          </cell>
          <cell r="G20">
            <v>-22.692222956598375</v>
          </cell>
          <cell r="H20">
            <v>14880</v>
          </cell>
          <cell r="I20">
            <v>-24.321025328043945</v>
          </cell>
          <cell r="J20">
            <v>2975</v>
          </cell>
          <cell r="K20">
            <v>1.8835616438356073</v>
          </cell>
          <cell r="L20">
            <v>-10.012099213551117</v>
          </cell>
          <cell r="M20">
            <v>2970</v>
          </cell>
          <cell r="N20">
            <v>-10.622931086367737</v>
          </cell>
          <cell r="O20">
            <v>12120</v>
          </cell>
          <cell r="P20">
            <v>-13.736654804270465</v>
          </cell>
          <cell r="Q20">
            <v>6395</v>
          </cell>
          <cell r="R20">
            <v>2.2382094324540303</v>
          </cell>
          <cell r="S20">
            <v>-21.078612859434777</v>
          </cell>
          <cell r="T20">
            <v>25580</v>
          </cell>
          <cell r="U20">
            <v>6321</v>
          </cell>
          <cell r="V20">
            <v>-21.302290836653381</v>
          </cell>
          <cell r="W20">
            <v>27122</v>
          </cell>
          <cell r="X20">
            <v>-22.246430823920647</v>
          </cell>
          <cell r="Y20">
            <v>2302</v>
          </cell>
          <cell r="Z20">
            <v>-11.495578623606306</v>
          </cell>
          <cell r="AA20">
            <v>-31.426869228477806</v>
          </cell>
          <cell r="AB20">
            <v>2251</v>
          </cell>
          <cell r="AC20">
            <v>-31.829194427619623</v>
          </cell>
          <cell r="AD20">
            <v>10751</v>
          </cell>
          <cell r="AE20">
            <v>-18.590034832651824</v>
          </cell>
          <cell r="AF20">
            <v>1700</v>
          </cell>
          <cell r="AG20">
            <v>-7.3064340239912706</v>
          </cell>
          <cell r="AH20">
            <v>-16.748285994123414</v>
          </cell>
          <cell r="AI20">
            <v>1619</v>
          </cell>
          <cell r="AJ20">
            <v>-17.608142493638677</v>
          </cell>
          <cell r="AK20">
            <v>7686</v>
          </cell>
          <cell r="AL20">
            <v>-0.90252707581227609</v>
          </cell>
          <cell r="AM20">
            <v>-33</v>
          </cell>
          <cell r="AN20">
            <v>-66</v>
          </cell>
          <cell r="AO20">
            <v>-52</v>
          </cell>
          <cell r="AP20">
            <v>-104</v>
          </cell>
          <cell r="AQ20">
            <v>3931</v>
          </cell>
          <cell r="AR20">
            <v>-10.780753517930098</v>
          </cell>
          <cell r="AS20">
            <v>-26.233814974666913</v>
          </cell>
          <cell r="AT20">
            <v>15724</v>
          </cell>
          <cell r="AU20">
            <v>3796</v>
          </cell>
          <cell r="AV20">
            <v>-26.915671929149021</v>
          </cell>
          <cell r="AW20">
            <v>18226</v>
          </cell>
          <cell r="AX20">
            <v>-11.947437074254797</v>
          </cell>
          <cell r="AY20">
            <v>3686</v>
          </cell>
          <cell r="AZ20">
            <v>0.71038251366120075</v>
          </cell>
          <cell r="BA20">
            <v>-16.606334841628957</v>
          </cell>
          <cell r="BB20">
            <v>4050</v>
          </cell>
          <cell r="BC20">
            <v>-16.425918283120101</v>
          </cell>
          <cell r="BD20">
            <v>15525</v>
          </cell>
          <cell r="BE20">
            <v>-12.986212308037215</v>
          </cell>
          <cell r="BF20">
            <v>-192</v>
          </cell>
          <cell r="BG20">
            <v>-797</v>
          </cell>
          <cell r="BH20">
            <v>-191</v>
          </cell>
          <cell r="BI20">
            <v>-797</v>
          </cell>
          <cell r="BJ20">
            <v>3494</v>
          </cell>
          <cell r="BK20">
            <v>1.2460156476383766</v>
          </cell>
          <cell r="BL20">
            <v>-17.00712589073634</v>
          </cell>
          <cell r="BM20">
            <v>13976</v>
          </cell>
          <cell r="BN20">
            <v>3862</v>
          </cell>
          <cell r="BO20">
            <v>-16.767241379310349</v>
          </cell>
          <cell r="BP20">
            <v>14729</v>
          </cell>
          <cell r="BQ20">
            <v>-13.133993866477944</v>
          </cell>
          <cell r="BR20">
            <v>600</v>
          </cell>
          <cell r="BS20">
            <v>0</v>
          </cell>
          <cell r="BT20">
            <v>-3.0694668820678506</v>
          </cell>
          <cell r="BU20">
            <v>2400</v>
          </cell>
          <cell r="BV20">
            <v>600</v>
          </cell>
          <cell r="BW20">
            <v>-3.0694668820678506</v>
          </cell>
          <cell r="BX20">
            <v>2400</v>
          </cell>
          <cell r="BY20">
            <v>-3.0694668820678506</v>
          </cell>
          <cell r="BZ20">
            <v>342</v>
          </cell>
          <cell r="CA20">
            <v>-6.3013698630136954</v>
          </cell>
          <cell r="CB20">
            <v>-24.669603524229078</v>
          </cell>
          <cell r="CC20">
            <v>1368</v>
          </cell>
          <cell r="CD20">
            <v>342</v>
          </cell>
          <cell r="CE20">
            <v>-24.669603524229078</v>
          </cell>
          <cell r="CF20">
            <v>1550</v>
          </cell>
          <cell r="CG20">
            <v>-7.1300179748352344</v>
          </cell>
          <cell r="CH20">
            <v>2254</v>
          </cell>
          <cell r="CI20">
            <v>6.9259962049335932</v>
          </cell>
          <cell r="CJ20">
            <v>8.5219065960520091</v>
          </cell>
          <cell r="CK20">
            <v>9016</v>
          </cell>
          <cell r="CL20">
            <v>2272</v>
          </cell>
          <cell r="CM20">
            <v>8.138981437410763</v>
          </cell>
          <cell r="CN20">
            <v>8151</v>
          </cell>
          <cell r="CO20">
            <v>-9.9635479951397325</v>
          </cell>
          <cell r="CP20">
            <v>17016</v>
          </cell>
          <cell r="CQ20">
            <v>-0.98341576956648691</v>
          </cell>
          <cell r="CR20">
            <v>-18.160831088880336</v>
          </cell>
          <cell r="CS20">
            <v>72178</v>
          </cell>
          <cell r="CT20">
            <v>-15.812678602671026</v>
          </cell>
          <cell r="CU20">
            <v>8367</v>
          </cell>
          <cell r="CV20">
            <v>-5.1575606438449384</v>
          </cell>
          <cell r="CW20">
            <v>-21.15529589144365</v>
          </cell>
          <cell r="CX20">
            <v>36905</v>
          </cell>
          <cell r="CY20">
            <v>-11.710526315789471</v>
          </cell>
          <cell r="CZ20">
            <v>615</v>
          </cell>
          <cell r="DA20">
            <v>11.413043478260864</v>
          </cell>
          <cell r="DB20">
            <v>-8.7537091988130538</v>
          </cell>
          <cell r="DC20">
            <v>652</v>
          </cell>
          <cell r="DD20">
            <v>-7.6487252124645906</v>
          </cell>
          <cell r="DE20">
            <v>2231</v>
          </cell>
          <cell r="DF20">
            <v>-15.684051398337118</v>
          </cell>
          <cell r="DG20">
            <v>3163</v>
          </cell>
          <cell r="DH20">
            <v>9.5221606648199462</v>
          </cell>
          <cell r="DI20">
            <v>15.018181818181819</v>
          </cell>
          <cell r="DJ20">
            <v>3777</v>
          </cell>
          <cell r="DK20">
            <v>16.502159161011718</v>
          </cell>
          <cell r="DL20">
            <v>12157</v>
          </cell>
          <cell r="DM20">
            <v>11.491195891415984</v>
          </cell>
          <cell r="DN20">
            <v>3778</v>
          </cell>
          <cell r="DO20">
            <v>9.8255813953488378</v>
          </cell>
          <cell r="DP20">
            <v>10.338785046728983</v>
          </cell>
          <cell r="DQ20">
            <v>15112</v>
          </cell>
          <cell r="DR20">
            <v>4429</v>
          </cell>
          <cell r="DS20">
            <v>12.183383991894626</v>
          </cell>
          <cell r="DT20">
            <v>14388</v>
          </cell>
          <cell r="DU20">
            <v>6.1845018450184419</v>
          </cell>
          <cell r="DV20">
            <v>88</v>
          </cell>
          <cell r="DW20">
            <v>17.333333333333336</v>
          </cell>
          <cell r="DX20">
            <v>27.536231884057962</v>
          </cell>
          <cell r="DY20">
            <v>100</v>
          </cell>
          <cell r="DZ20">
            <v>26.582278481012665</v>
          </cell>
          <cell r="EA20">
            <v>353</v>
          </cell>
          <cell r="EB20">
            <v>8.2822085889570509</v>
          </cell>
          <cell r="EC20">
            <v>195</v>
          </cell>
          <cell r="ED20">
            <v>25</v>
          </cell>
          <cell r="EE20">
            <v>51.162790697674424</v>
          </cell>
          <cell r="EF20">
            <v>234</v>
          </cell>
          <cell r="EG20">
            <v>50</v>
          </cell>
          <cell r="EH20">
            <v>768</v>
          </cell>
          <cell r="EI20">
            <v>17.431192660550465</v>
          </cell>
          <cell r="EJ20">
            <v>1890</v>
          </cell>
          <cell r="EK20">
            <v>-6.6205533596837896</v>
          </cell>
          <cell r="EL20">
            <v>-1.098901098901095</v>
          </cell>
          <cell r="EM20">
            <v>2327</v>
          </cell>
          <cell r="EN20">
            <v>0.47495682210707546</v>
          </cell>
          <cell r="EO20">
            <v>7717</v>
          </cell>
          <cell r="EP20">
            <v>-3.1257845844840593</v>
          </cell>
          <cell r="EQ20">
            <v>2173</v>
          </cell>
          <cell r="ER20">
            <v>-3.6363636363636376</v>
          </cell>
          <cell r="ES20">
            <v>3.0346135609293556</v>
          </cell>
          <cell r="ET20">
            <v>8692</v>
          </cell>
          <cell r="EU20">
            <v>2661</v>
          </cell>
          <cell r="EV20">
            <v>4.3120344962759738</v>
          </cell>
          <cell r="EW20">
            <v>8838</v>
          </cell>
          <cell r="EX20">
            <v>-1.2072434607645843</v>
          </cell>
          <cell r="EY20">
            <v>5951</v>
          </cell>
          <cell r="EZ20">
            <v>4.4951712028094892</v>
          </cell>
          <cell r="FA20">
            <v>7.5546719681908625</v>
          </cell>
          <cell r="FB20">
            <v>7090</v>
          </cell>
          <cell r="FC20">
            <v>9.0937067241114065</v>
          </cell>
          <cell r="FD20">
            <v>23226</v>
          </cell>
          <cell r="FE20">
            <v>3.2450213371266079</v>
          </cell>
          <cell r="FF20">
            <v>23804</v>
          </cell>
        </row>
        <row r="21">
          <cell r="C21">
            <v>3745</v>
          </cell>
          <cell r="D21">
            <v>9.1200466200466188</v>
          </cell>
          <cell r="E21">
            <v>-15.213946117274169</v>
          </cell>
          <cell r="F21">
            <v>3969</v>
          </cell>
          <cell r="G21">
            <v>-9.7133757961783473</v>
          </cell>
          <cell r="H21">
            <v>14453</v>
          </cell>
          <cell r="I21">
            <v>-22.752538749331908</v>
          </cell>
          <cell r="J21">
            <v>2995</v>
          </cell>
          <cell r="K21">
            <v>0.67226890756302282</v>
          </cell>
          <cell r="L21">
            <v>-5.9654631083202458</v>
          </cell>
          <cell r="M21">
            <v>2942</v>
          </cell>
          <cell r="N21">
            <v>-5.6748957999358751</v>
          </cell>
          <cell r="O21">
            <v>11943</v>
          </cell>
          <cell r="P21">
            <v>-13.078602620087331</v>
          </cell>
          <cell r="Q21">
            <v>6740</v>
          </cell>
          <cell r="R21">
            <v>5.3948397185300978</v>
          </cell>
          <cell r="S21">
            <v>-11.25740618828176</v>
          </cell>
          <cell r="T21">
            <v>26960</v>
          </cell>
          <cell r="U21">
            <v>6857</v>
          </cell>
          <cell r="V21">
            <v>-11.408268733850125</v>
          </cell>
          <cell r="W21">
            <v>26239</v>
          </cell>
          <cell r="X21">
            <v>-21.73070039374776</v>
          </cell>
          <cell r="Y21">
            <v>2625</v>
          </cell>
          <cell r="Z21">
            <v>14.031277150304078</v>
          </cell>
          <cell r="AA21">
            <v>-13.423482849604218</v>
          </cell>
          <cell r="AB21">
            <v>2780</v>
          </cell>
          <cell r="AC21">
            <v>-13.124999999999998</v>
          </cell>
          <cell r="AD21">
            <v>10331</v>
          </cell>
          <cell r="AE21">
            <v>-20.85344365280012</v>
          </cell>
          <cell r="AF21">
            <v>1490</v>
          </cell>
          <cell r="AG21">
            <v>-12.352941176470589</v>
          </cell>
          <cell r="AH21">
            <v>-29.081389814374102</v>
          </cell>
          <cell r="AI21">
            <v>1500</v>
          </cell>
          <cell r="AJ21">
            <v>-28.469241773962807</v>
          </cell>
          <cell r="AK21">
            <v>7089</v>
          </cell>
          <cell r="AL21">
            <v>-12.804428044280447</v>
          </cell>
          <cell r="AM21">
            <v>20</v>
          </cell>
          <cell r="AN21">
            <v>-38</v>
          </cell>
          <cell r="AO21">
            <v>31</v>
          </cell>
          <cell r="AP21">
            <v>-60</v>
          </cell>
          <cell r="AQ21">
            <v>4110</v>
          </cell>
          <cell r="AR21">
            <v>4.553548715339617</v>
          </cell>
          <cell r="AS21">
            <v>-19.253438113948917</v>
          </cell>
          <cell r="AT21">
            <v>16440</v>
          </cell>
          <cell r="AU21">
            <v>4269</v>
          </cell>
          <cell r="AV21">
            <v>-18.639222412807321</v>
          </cell>
          <cell r="AW21">
            <v>17248</v>
          </cell>
          <cell r="AX21">
            <v>-17.584097859327219</v>
          </cell>
          <cell r="AY21">
            <v>3949</v>
          </cell>
          <cell r="AZ21">
            <v>7.135105805751496</v>
          </cell>
          <cell r="BA21">
            <v>-1.9612711022840124</v>
          </cell>
          <cell r="BB21">
            <v>3827</v>
          </cell>
          <cell r="BC21">
            <v>-2.8680203045685304</v>
          </cell>
          <cell r="BD21">
            <v>15412</v>
          </cell>
          <cell r="BE21">
            <v>-12.247338154073905</v>
          </cell>
          <cell r="BF21">
            <v>-229</v>
          </cell>
          <cell r="BG21">
            <v>-821</v>
          </cell>
          <cell r="BH21">
            <v>-227</v>
          </cell>
          <cell r="BI21">
            <v>-819</v>
          </cell>
          <cell r="BJ21">
            <v>3716</v>
          </cell>
          <cell r="BK21">
            <v>6.3537492844876864</v>
          </cell>
          <cell r="BL21">
            <v>-2.8242677824267814</v>
          </cell>
          <cell r="BM21">
            <v>14864</v>
          </cell>
          <cell r="BN21">
            <v>3596</v>
          </cell>
          <cell r="BO21">
            <v>-3.7215528781793794</v>
          </cell>
          <cell r="BP21">
            <v>14590</v>
          </cell>
          <cell r="BQ21">
            <v>-12.535219711048494</v>
          </cell>
          <cell r="BR21">
            <v>655</v>
          </cell>
          <cell r="BS21">
            <v>9.1666666666666572</v>
          </cell>
          <cell r="BT21">
            <v>9.1666666666666572</v>
          </cell>
          <cell r="BU21">
            <v>2620</v>
          </cell>
          <cell r="BV21">
            <v>655</v>
          </cell>
          <cell r="BW21">
            <v>9.1666666666666572</v>
          </cell>
          <cell r="BX21">
            <v>2455</v>
          </cell>
          <cell r="BY21">
            <v>-8.1400081400084812E-2</v>
          </cell>
          <cell r="BZ21">
            <v>361</v>
          </cell>
          <cell r="CA21">
            <v>5.555555555555558</v>
          </cell>
          <cell r="CB21">
            <v>-15.850815850815847</v>
          </cell>
          <cell r="CC21">
            <v>1444</v>
          </cell>
          <cell r="CD21">
            <v>361</v>
          </cell>
          <cell r="CE21">
            <v>-15.850815850815847</v>
          </cell>
          <cell r="CF21">
            <v>1482</v>
          </cell>
          <cell r="CG21">
            <v>-15.555555555555555</v>
          </cell>
          <cell r="CH21">
            <v>2352</v>
          </cell>
          <cell r="CI21">
            <v>4.3478260869565188</v>
          </cell>
          <cell r="CJ21">
            <v>23.464566929133856</v>
          </cell>
          <cell r="CK21">
            <v>9408</v>
          </cell>
          <cell r="CL21">
            <v>2413</v>
          </cell>
          <cell r="CM21">
            <v>23.680164018452075</v>
          </cell>
          <cell r="CN21">
            <v>8613</v>
          </cell>
          <cell r="CO21">
            <v>1.4129282938890819</v>
          </cell>
          <cell r="CP21">
            <v>17934</v>
          </cell>
          <cell r="CQ21">
            <v>5.3949224259520534</v>
          </cell>
          <cell r="CR21">
            <v>-7.7611479709921323</v>
          </cell>
          <cell r="CS21">
            <v>70627</v>
          </cell>
          <cell r="CT21">
            <v>-15.75777093919225</v>
          </cell>
          <cell r="CU21">
            <v>8842</v>
          </cell>
          <cell r="CV21">
            <v>5.6770646587785301</v>
          </cell>
          <cell r="CW21">
            <v>-11.073116765563718</v>
          </cell>
          <cell r="CX21">
            <v>35775</v>
          </cell>
          <cell r="CY21">
            <v>-14.456851820855555</v>
          </cell>
          <cell r="CZ21">
            <v>632</v>
          </cell>
          <cell r="DA21">
            <v>2.7642276422764178</v>
          </cell>
          <cell r="DB21">
            <v>7.6660988074957359</v>
          </cell>
          <cell r="DC21">
            <v>642</v>
          </cell>
          <cell r="DD21">
            <v>7.178631051752915</v>
          </cell>
          <cell r="DE21">
            <v>2274</v>
          </cell>
          <cell r="DF21">
            <v>-11.414102064666931</v>
          </cell>
          <cell r="DG21">
            <v>2784</v>
          </cell>
          <cell r="DH21">
            <v>-11.98229528928233</v>
          </cell>
          <cell r="DI21">
            <v>-10.280373831775702</v>
          </cell>
          <cell r="DJ21">
            <v>2487</v>
          </cell>
          <cell r="DK21">
            <v>-12.798036465638152</v>
          </cell>
          <cell r="DL21">
            <v>11792</v>
          </cell>
          <cell r="DM21">
            <v>5.2199518158293934</v>
          </cell>
          <cell r="DN21">
            <v>3416</v>
          </cell>
          <cell r="DO21">
            <v>-9.5817893065113786</v>
          </cell>
          <cell r="DP21">
            <v>-7.4254742547425483</v>
          </cell>
          <cell r="DQ21">
            <v>13664</v>
          </cell>
          <cell r="DR21">
            <v>3129</v>
          </cell>
          <cell r="DS21">
            <v>-9.3306288032454336</v>
          </cell>
          <cell r="DT21">
            <v>14066</v>
          </cell>
          <cell r="DU21">
            <v>2.1199361115144422</v>
          </cell>
          <cell r="DV21">
            <v>89</v>
          </cell>
          <cell r="DW21">
            <v>1.1363636363636465</v>
          </cell>
          <cell r="DX21">
            <v>-6.315789473684208</v>
          </cell>
          <cell r="DY21">
            <v>85</v>
          </cell>
          <cell r="DZ21">
            <v>-8.6021505376344116</v>
          </cell>
          <cell r="EA21">
            <v>345</v>
          </cell>
          <cell r="EB21">
            <v>1.4705882352941124</v>
          </cell>
          <cell r="EC21">
            <v>191</v>
          </cell>
          <cell r="ED21">
            <v>-2.0512820512820551</v>
          </cell>
          <cell r="EE21">
            <v>-9.0476190476190492</v>
          </cell>
          <cell r="EF21">
            <v>173</v>
          </cell>
          <cell r="EG21">
            <v>-10.362694300518138</v>
          </cell>
          <cell r="EH21">
            <v>748</v>
          </cell>
          <cell r="EI21">
            <v>9.1970802919707939</v>
          </cell>
          <cell r="EJ21">
            <v>2102</v>
          </cell>
          <cell r="EK21">
            <v>11.216931216931215</v>
          </cell>
          <cell r="EL21">
            <v>14.17707767517653</v>
          </cell>
          <cell r="EM21">
            <v>1812</v>
          </cell>
          <cell r="EN21">
            <v>10.218978102189791</v>
          </cell>
          <cell r="EO21">
            <v>7885</v>
          </cell>
          <cell r="EP21">
            <v>2.3627158250032476</v>
          </cell>
          <cell r="EQ21">
            <v>2382</v>
          </cell>
          <cell r="ER21">
            <v>9.6180395766221736</v>
          </cell>
          <cell r="ES21">
            <v>10.997204100652368</v>
          </cell>
          <cell r="ET21">
            <v>9528</v>
          </cell>
          <cell r="EU21">
            <v>2070</v>
          </cell>
          <cell r="EV21">
            <v>7.2538860103626979</v>
          </cell>
          <cell r="EW21">
            <v>8978</v>
          </cell>
          <cell r="EX21">
            <v>2.8643446379468473</v>
          </cell>
          <cell r="EY21">
            <v>5798</v>
          </cell>
          <cell r="EZ21">
            <v>-2.5709964711813194</v>
          </cell>
          <cell r="FA21">
            <v>-0.6511309115832753</v>
          </cell>
          <cell r="FB21">
            <v>5199</v>
          </cell>
          <cell r="FC21">
            <v>-3.3822709533543938</v>
          </cell>
          <cell r="FD21">
            <v>23044</v>
          </cell>
          <cell r="FE21">
            <v>2.4086747844636047</v>
          </cell>
          <cell r="FF21">
            <v>23192</v>
          </cell>
        </row>
        <row r="22">
          <cell r="C22">
            <v>4019</v>
          </cell>
          <cell r="D22">
            <v>7.3164218958611471</v>
          </cell>
          <cell r="E22">
            <v>5.624178712220762</v>
          </cell>
          <cell r="F22">
            <v>4281</v>
          </cell>
          <cell r="G22">
            <v>10.136351942372013</v>
          </cell>
          <cell r="H22">
            <v>14847</v>
          </cell>
          <cell r="I22">
            <v>-14.505355291949783</v>
          </cell>
          <cell r="J22">
            <v>2993</v>
          </cell>
          <cell r="K22">
            <v>-6.6777963272124374E-2</v>
          </cell>
          <cell r="L22">
            <v>-1.0251322751322789</v>
          </cell>
          <cell r="M22">
            <v>3200</v>
          </cell>
          <cell r="N22">
            <v>0.15649452269170805</v>
          </cell>
          <cell r="O22">
            <v>11948</v>
          </cell>
          <cell r="P22">
            <v>-8.0781658716725602</v>
          </cell>
          <cell r="Q22">
            <v>6983</v>
          </cell>
          <cell r="R22">
            <v>3.6053412462907941</v>
          </cell>
          <cell r="S22">
            <v>2.2550885927661524</v>
          </cell>
          <cell r="T22">
            <v>27932</v>
          </cell>
          <cell r="U22">
            <v>7364</v>
          </cell>
          <cell r="V22">
            <v>3.2384690873405342</v>
          </cell>
          <cell r="W22">
            <v>26470</v>
          </cell>
          <cell r="X22">
            <v>-15.032260135460474</v>
          </cell>
          <cell r="Y22">
            <v>2675</v>
          </cell>
          <cell r="Z22">
            <v>1.904761904761898</v>
          </cell>
          <cell r="AA22">
            <v>-3.7423533645196128</v>
          </cell>
          <cell r="AB22">
            <v>2788</v>
          </cell>
          <cell r="AC22">
            <v>-3.8952085487762855</v>
          </cell>
          <cell r="AD22">
            <v>10218</v>
          </cell>
          <cell r="AE22">
            <v>-18.353975229724327</v>
          </cell>
          <cell r="AF22">
            <v>1371</v>
          </cell>
          <cell r="AG22">
            <v>-7.9865771812080544</v>
          </cell>
          <cell r="AH22">
            <v>-32.128712871287121</v>
          </cell>
          <cell r="AI22">
            <v>1482</v>
          </cell>
          <cell r="AJ22">
            <v>-31.987150068838922</v>
          </cell>
          <cell r="AK22">
            <v>6392</v>
          </cell>
          <cell r="AL22">
            <v>-22.096282754418041</v>
          </cell>
          <cell r="AM22">
            <v>3</v>
          </cell>
          <cell r="AN22">
            <v>-13</v>
          </cell>
          <cell r="AO22">
            <v>4</v>
          </cell>
          <cell r="AP22">
            <v>-21</v>
          </cell>
          <cell r="AQ22">
            <v>4008</v>
          </cell>
          <cell r="AR22">
            <v>-2.481751824817513</v>
          </cell>
          <cell r="AS22">
            <v>-15.443037974683548</v>
          </cell>
          <cell r="AT22">
            <v>16032</v>
          </cell>
          <cell r="AU22">
            <v>4231</v>
          </cell>
          <cell r="AV22">
            <v>-15.700338712891016</v>
          </cell>
          <cell r="AW22">
            <v>16460</v>
          </cell>
          <cell r="AX22">
            <v>-19.640677635112048</v>
          </cell>
          <cell r="AY22">
            <v>3826</v>
          </cell>
          <cell r="AZ22">
            <v>-3.114712585464674</v>
          </cell>
          <cell r="BA22">
            <v>-7.0230862697448382</v>
          </cell>
          <cell r="BB22">
            <v>4012</v>
          </cell>
          <cell r="BC22">
            <v>-6.1300889096864815</v>
          </cell>
          <cell r="BD22">
            <v>15150</v>
          </cell>
          <cell r="BE22">
            <v>-10.71428571428571</v>
          </cell>
          <cell r="BF22">
            <v>-207</v>
          </cell>
          <cell r="BG22">
            <v>-835</v>
          </cell>
          <cell r="BH22">
            <v>-207</v>
          </cell>
          <cell r="BI22">
            <v>-834</v>
          </cell>
          <cell r="BJ22">
            <v>3618</v>
          </cell>
          <cell r="BK22">
            <v>-2.6372443487621133</v>
          </cell>
          <cell r="BL22">
            <v>-7.8216560509554167</v>
          </cell>
          <cell r="BM22">
            <v>14472</v>
          </cell>
          <cell r="BN22">
            <v>3805</v>
          </cell>
          <cell r="BO22">
            <v>-6.8999265965255745</v>
          </cell>
          <cell r="BP22">
            <v>14308</v>
          </cell>
          <cell r="BQ22">
            <v>-11.169056931768795</v>
          </cell>
          <cell r="BR22">
            <v>655</v>
          </cell>
          <cell r="BS22">
            <v>0</v>
          </cell>
          <cell r="BT22">
            <v>9.1666666666666572</v>
          </cell>
          <cell r="BU22">
            <v>2620</v>
          </cell>
          <cell r="BV22">
            <v>655</v>
          </cell>
          <cell r="BW22">
            <v>9.1666666666666572</v>
          </cell>
          <cell r="BX22">
            <v>2510</v>
          </cell>
          <cell r="BY22">
            <v>2.9532403609515923</v>
          </cell>
          <cell r="BZ22">
            <v>364</v>
          </cell>
          <cell r="CA22">
            <v>0.8310249307479145</v>
          </cell>
          <cell r="CB22">
            <v>-12.077294685990337</v>
          </cell>
          <cell r="CC22">
            <v>1456</v>
          </cell>
          <cell r="CD22">
            <v>364</v>
          </cell>
          <cell r="CE22">
            <v>-12.077294685990337</v>
          </cell>
          <cell r="CF22">
            <v>1432</v>
          </cell>
          <cell r="CG22">
            <v>-18.543799772468716</v>
          </cell>
          <cell r="CH22">
            <v>2575</v>
          </cell>
          <cell r="CI22">
            <v>9.4812925170067999</v>
          </cell>
          <cell r="CJ22">
            <v>37.9957127545552</v>
          </cell>
          <cell r="CK22">
            <v>10300</v>
          </cell>
          <cell r="CL22">
            <v>2651</v>
          </cell>
          <cell r="CM22">
            <v>39.160104986876632</v>
          </cell>
          <cell r="CN22">
            <v>9359</v>
          </cell>
          <cell r="CO22">
            <v>15.414971019854473</v>
          </cell>
          <cell r="CP22">
            <v>18203</v>
          </cell>
          <cell r="CQ22">
            <v>1.499944239991069</v>
          </cell>
          <cell r="CR22">
            <v>-0.93066289321868112</v>
          </cell>
          <cell r="CS22">
            <v>70539</v>
          </cell>
          <cell r="CT22">
            <v>-11.87912252648411</v>
          </cell>
          <cell r="CU22">
            <v>8645</v>
          </cell>
          <cell r="CV22">
            <v>-2.2280027143180225</v>
          </cell>
          <cell r="CW22">
            <v>-10.682921789441057</v>
          </cell>
          <cell r="CX22">
            <v>34710</v>
          </cell>
          <cell r="CY22">
            <v>-14.897268670622276</v>
          </cell>
          <cell r="CZ22">
            <v>655</v>
          </cell>
          <cell r="DA22">
            <v>3.6392405063291111</v>
          </cell>
          <cell r="DB22">
            <v>37.029288702928874</v>
          </cell>
          <cell r="DC22">
            <v>669</v>
          </cell>
          <cell r="DD22">
            <v>35.699797160243406</v>
          </cell>
          <cell r="DE22">
            <v>2450</v>
          </cell>
          <cell r="DF22">
            <v>3.9898132427843791</v>
          </cell>
          <cell r="DG22">
            <v>3420</v>
          </cell>
          <cell r="DH22">
            <v>22.844827586206897</v>
          </cell>
          <cell r="DI22">
            <v>13.848202396804265</v>
          </cell>
          <cell r="DJ22">
            <v>3417</v>
          </cell>
          <cell r="DK22">
            <v>12.921348314606739</v>
          </cell>
          <cell r="DL22">
            <v>12183</v>
          </cell>
          <cell r="DM22">
            <v>5.2163399257276089</v>
          </cell>
          <cell r="DN22">
            <v>4075</v>
          </cell>
          <cell r="DO22">
            <v>19.291569086651062</v>
          </cell>
          <cell r="DP22">
            <v>17.030442274554858</v>
          </cell>
          <cell r="DQ22">
            <v>16300</v>
          </cell>
          <cell r="DR22">
            <v>4086</v>
          </cell>
          <cell r="DS22">
            <v>16.112531969309462</v>
          </cell>
          <cell r="DT22">
            <v>14633</v>
          </cell>
          <cell r="DU22">
            <v>5.0089702188733431</v>
          </cell>
          <cell r="DV22">
            <v>92</v>
          </cell>
          <cell r="DW22">
            <v>3.3707865168539408</v>
          </cell>
          <cell r="DX22">
            <v>-4.1666666666666625</v>
          </cell>
          <cell r="DY22">
            <v>94</v>
          </cell>
          <cell r="DZ22">
            <v>-1.0526315789473717</v>
          </cell>
          <cell r="EA22">
            <v>344</v>
          </cell>
          <cell r="EB22">
            <v>-1.7142857142857126</v>
          </cell>
          <cell r="EC22">
            <v>199</v>
          </cell>
          <cell r="ED22">
            <v>4.1884816753926746</v>
          </cell>
          <cell r="EE22">
            <v>-3.8647342995169032</v>
          </cell>
          <cell r="EF22">
            <v>201</v>
          </cell>
          <cell r="EG22">
            <v>-2.8985507246376829</v>
          </cell>
          <cell r="EH22">
            <v>742</v>
          </cell>
          <cell r="EI22">
            <v>2.7700831024930705</v>
          </cell>
          <cell r="EJ22">
            <v>2055</v>
          </cell>
          <cell r="EK22">
            <v>-2.2359657469077088</v>
          </cell>
          <cell r="EL22">
            <v>4.7400611620795008</v>
          </cell>
          <cell r="EM22">
            <v>2062</v>
          </cell>
          <cell r="EN22">
            <v>1.3765978367748177</v>
          </cell>
          <cell r="EO22">
            <v>7913</v>
          </cell>
          <cell r="EP22">
            <v>3.2759070738710427</v>
          </cell>
          <cell r="EQ22">
            <v>2346</v>
          </cell>
          <cell r="ER22">
            <v>-1.5113350125944613</v>
          </cell>
          <cell r="ES22">
            <v>3.5761589403973559</v>
          </cell>
          <cell r="ET22">
            <v>9384</v>
          </cell>
          <cell r="EU22">
            <v>2357</v>
          </cell>
          <cell r="EV22">
            <v>0.89897260273972268</v>
          </cell>
          <cell r="EW22">
            <v>8999</v>
          </cell>
          <cell r="EX22">
            <v>3.0341195328600801</v>
          </cell>
          <cell r="EY22">
            <v>6421</v>
          </cell>
          <cell r="EZ22">
            <v>10.745084511900661</v>
          </cell>
          <cell r="FA22">
            <v>11.727858012876279</v>
          </cell>
          <cell r="FB22">
            <v>6443</v>
          </cell>
          <cell r="FC22">
            <v>10.042698548249351</v>
          </cell>
          <cell r="FD22">
            <v>23632</v>
          </cell>
          <cell r="FE22">
            <v>4.2480921081653467</v>
          </cell>
          <cell r="FF22">
            <v>25684</v>
          </cell>
        </row>
        <row r="23">
          <cell r="C23">
            <v>4238</v>
          </cell>
          <cell r="D23">
            <v>5.4491166956954551</v>
          </cell>
          <cell r="E23">
            <v>25.980975029726515</v>
          </cell>
          <cell r="F23">
            <v>3884</v>
          </cell>
          <cell r="G23">
            <v>25.777202072538863</v>
          </cell>
          <cell r="H23">
            <v>15643</v>
          </cell>
          <cell r="I23">
            <v>-1.6781898177247068</v>
          </cell>
          <cell r="J23">
            <v>3328</v>
          </cell>
          <cell r="K23">
            <v>11.192783160708309</v>
          </cell>
          <cell r="L23">
            <v>13.972602739726025</v>
          </cell>
          <cell r="M23">
            <v>3170</v>
          </cell>
          <cell r="N23">
            <v>11.777150916784196</v>
          </cell>
          <cell r="O23">
            <v>12282</v>
          </cell>
          <cell r="P23">
            <v>-1.5313076244688473</v>
          </cell>
          <cell r="Q23">
            <v>7595</v>
          </cell>
          <cell r="R23">
            <v>8.7641414864671354</v>
          </cell>
          <cell r="S23">
            <v>21.422861710631501</v>
          </cell>
          <cell r="T23">
            <v>30380</v>
          </cell>
          <cell r="U23">
            <v>7070</v>
          </cell>
          <cell r="V23">
            <v>19.264507422402154</v>
          </cell>
          <cell r="W23">
            <v>27612</v>
          </cell>
          <cell r="X23">
            <v>-4.2347310373530345</v>
          </cell>
          <cell r="Y23">
            <v>2733</v>
          </cell>
          <cell r="Z23">
            <v>2.1682242990654244</v>
          </cell>
          <cell r="AA23">
            <v>5.0749711649365592</v>
          </cell>
          <cell r="AB23">
            <v>2526</v>
          </cell>
          <cell r="AC23">
            <v>5.2938724468528653</v>
          </cell>
          <cell r="AD23">
            <v>10345</v>
          </cell>
          <cell r="AE23">
            <v>-12.345365192340285</v>
          </cell>
          <cell r="AF23">
            <v>1290</v>
          </cell>
          <cell r="AG23">
            <v>-5.908096280087527</v>
          </cell>
          <cell r="AH23">
            <v>-29.661941112322786</v>
          </cell>
          <cell r="AI23">
            <v>1252</v>
          </cell>
          <cell r="AJ23">
            <v>-30.094919039642654</v>
          </cell>
          <cell r="AK23">
            <v>5853</v>
          </cell>
          <cell r="AL23">
            <v>-27.128984063745023</v>
          </cell>
          <cell r="AM23">
            <v>14</v>
          </cell>
          <cell r="AN23">
            <v>4</v>
          </cell>
          <cell r="AO23">
            <v>23</v>
          </cell>
          <cell r="AP23">
            <v>6</v>
          </cell>
          <cell r="AQ23">
            <v>4000</v>
          </cell>
          <cell r="AR23">
            <v>-0.19960079840319889</v>
          </cell>
          <cell r="AS23">
            <v>-9.2147072174307727</v>
          </cell>
          <cell r="AT23">
            <v>16000</v>
          </cell>
          <cell r="AU23">
            <v>3759</v>
          </cell>
          <cell r="AV23">
            <v>-9.7262247838616709</v>
          </cell>
          <cell r="AW23">
            <v>16055</v>
          </cell>
          <cell r="AX23">
            <v>-18.186913982878107</v>
          </cell>
          <cell r="AY23">
            <v>4161</v>
          </cell>
          <cell r="AZ23">
            <v>8.7558808154730716</v>
          </cell>
          <cell r="BA23">
            <v>13.688524590163942</v>
          </cell>
          <cell r="BB23">
            <v>3628</v>
          </cell>
          <cell r="BC23">
            <v>11.254216498006752</v>
          </cell>
          <cell r="BD23">
            <v>15517</v>
          </cell>
          <cell r="BE23">
            <v>-4.9261687396605636</v>
          </cell>
          <cell r="BF23">
            <v>-244</v>
          </cell>
          <cell r="BG23">
            <v>-872</v>
          </cell>
          <cell r="BH23">
            <v>-241</v>
          </cell>
          <cell r="BI23">
            <v>-866</v>
          </cell>
          <cell r="BJ23">
            <v>3914</v>
          </cell>
          <cell r="BK23">
            <v>8.1813156440022183</v>
          </cell>
          <cell r="BL23">
            <v>13.416401043175895</v>
          </cell>
          <cell r="BM23">
            <v>15656</v>
          </cell>
          <cell r="BN23">
            <v>3379</v>
          </cell>
          <cell r="BO23">
            <v>10.968801313628894</v>
          </cell>
          <cell r="BP23">
            <v>14642</v>
          </cell>
          <cell r="BQ23">
            <v>-5.5781260076094625</v>
          </cell>
          <cell r="BR23">
            <v>655</v>
          </cell>
          <cell r="BS23">
            <v>0</v>
          </cell>
          <cell r="BT23">
            <v>9.1666666666666572</v>
          </cell>
          <cell r="BU23">
            <v>2620</v>
          </cell>
          <cell r="BV23">
            <v>655</v>
          </cell>
          <cell r="BW23">
            <v>9.1666666666666572</v>
          </cell>
          <cell r="BX23">
            <v>2565</v>
          </cell>
          <cell r="BY23">
            <v>6.0355518809425357</v>
          </cell>
          <cell r="BZ23">
            <v>345</v>
          </cell>
          <cell r="CA23">
            <v>-5.2197802197802234</v>
          </cell>
          <cell r="CB23">
            <v>-5.4794520547945202</v>
          </cell>
          <cell r="CC23">
            <v>1380</v>
          </cell>
          <cell r="CD23">
            <v>345</v>
          </cell>
          <cell r="CE23">
            <v>-5.4794520547945202</v>
          </cell>
          <cell r="CF23">
            <v>1412</v>
          </cell>
          <cell r="CG23">
            <v>-15.042117930204569</v>
          </cell>
          <cell r="CH23">
            <v>2943</v>
          </cell>
          <cell r="CI23">
            <v>14.291262135922334</v>
          </cell>
          <cell r="CJ23">
            <v>39.611005692599612</v>
          </cell>
          <cell r="CK23">
            <v>11772</v>
          </cell>
          <cell r="CL23">
            <v>2804</v>
          </cell>
          <cell r="CM23">
            <v>38.606030647553148</v>
          </cell>
          <cell r="CN23">
            <v>10140</v>
          </cell>
          <cell r="CO23">
            <v>27.06766917293233</v>
          </cell>
          <cell r="CP23">
            <v>19452</v>
          </cell>
          <cell r="CQ23">
            <v>6.8615063451079594</v>
          </cell>
          <cell r="CR23">
            <v>13.19173697992435</v>
          </cell>
          <cell r="CS23">
            <v>72426</v>
          </cell>
          <cell r="CT23">
            <v>-4.7339690891154191</v>
          </cell>
          <cell r="CU23">
            <v>8914</v>
          </cell>
          <cell r="CV23">
            <v>3.1116252168883696</v>
          </cell>
          <cell r="CW23">
            <v>1.0428474268873167</v>
          </cell>
          <cell r="CX23">
            <v>34674</v>
          </cell>
          <cell r="CY23">
            <v>-11.57298786085892</v>
          </cell>
          <cell r="CZ23">
            <v>711</v>
          </cell>
          <cell r="DA23">
            <v>8.5496183206106977</v>
          </cell>
          <cell r="DB23">
            <v>28.804347826086961</v>
          </cell>
          <cell r="DC23">
            <v>666</v>
          </cell>
          <cell r="DD23">
            <v>36.755646817248454</v>
          </cell>
          <cell r="DE23">
            <v>2629</v>
          </cell>
          <cell r="DF23">
            <v>15.054704595185985</v>
          </cell>
          <cell r="DG23">
            <v>2806</v>
          </cell>
          <cell r="DH23">
            <v>-17.953216374269012</v>
          </cell>
          <cell r="DI23">
            <v>-2.8393351800554023</v>
          </cell>
          <cell r="DJ23">
            <v>2427</v>
          </cell>
          <cell r="DK23">
            <v>-2.9976019184652314</v>
          </cell>
          <cell r="DL23">
            <v>12108</v>
          </cell>
          <cell r="DM23">
            <v>4.1817243159524953</v>
          </cell>
          <cell r="DN23">
            <v>3517</v>
          </cell>
          <cell r="DO23">
            <v>-13.693251533742334</v>
          </cell>
          <cell r="DP23">
            <v>2.2383720930232665</v>
          </cell>
          <cell r="DQ23">
            <v>14068</v>
          </cell>
          <cell r="DR23">
            <v>3093</v>
          </cell>
          <cell r="DS23">
            <v>3.4794245567079329</v>
          </cell>
          <cell r="DT23">
            <v>14737</v>
          </cell>
          <cell r="DU23">
            <v>5.9682174444524394</v>
          </cell>
          <cell r="DV23">
            <v>102</v>
          </cell>
          <cell r="DW23">
            <v>10.869565217391308</v>
          </cell>
          <cell r="DX23">
            <v>36.000000000000007</v>
          </cell>
          <cell r="DY23">
            <v>88</v>
          </cell>
          <cell r="DZ23">
            <v>35.384615384615394</v>
          </cell>
          <cell r="EA23">
            <v>367</v>
          </cell>
          <cell r="EB23">
            <v>10.542168674698793</v>
          </cell>
          <cell r="EC23">
            <v>220</v>
          </cell>
          <cell r="ED23">
            <v>10.552763819095468</v>
          </cell>
          <cell r="EE23">
            <v>41.025641025641036</v>
          </cell>
          <cell r="EF23">
            <v>187</v>
          </cell>
          <cell r="EG23">
            <v>39.552238805970141</v>
          </cell>
          <cell r="EH23">
            <v>795</v>
          </cell>
          <cell r="EI23">
            <v>15.217391304347828</v>
          </cell>
          <cell r="EJ23">
            <v>1968</v>
          </cell>
          <cell r="EK23">
            <v>-4.2335766423357679</v>
          </cell>
          <cell r="EL23">
            <v>-2.7667984189723271</v>
          </cell>
          <cell r="EM23">
            <v>1660</v>
          </cell>
          <cell r="EN23">
            <v>-3.0373831775700966</v>
          </cell>
          <cell r="EO23">
            <v>7861</v>
          </cell>
          <cell r="EP23">
            <v>2.0114196729820844</v>
          </cell>
          <cell r="EQ23">
            <v>2290</v>
          </cell>
          <cell r="ER23">
            <v>-2.3870417732310356</v>
          </cell>
          <cell r="ES23">
            <v>1.5521064301552201</v>
          </cell>
          <cell r="ET23">
            <v>9160</v>
          </cell>
          <cell r="EU23">
            <v>1935</v>
          </cell>
          <cell r="EV23">
            <v>1.2558869701726927</v>
          </cell>
          <cell r="EW23">
            <v>9023</v>
          </cell>
          <cell r="EX23">
            <v>3.379926672777267</v>
          </cell>
          <cell r="EY23">
            <v>5807</v>
          </cell>
          <cell r="EZ23">
            <v>-9.5623734620775558</v>
          </cell>
          <cell r="FA23">
            <v>1.9666374012291543</v>
          </cell>
          <cell r="FB23">
            <v>5028</v>
          </cell>
          <cell r="FC23">
            <v>2.6122448979591928</v>
          </cell>
          <cell r="FD23">
            <v>23760</v>
          </cell>
          <cell r="FE23">
            <v>4.9701789264413598</v>
          </cell>
          <cell r="FF23">
            <v>23228</v>
          </cell>
        </row>
        <row r="24">
          <cell r="C24">
            <v>4464</v>
          </cell>
          <cell r="D24">
            <v>5.3327041057102509</v>
          </cell>
          <cell r="E24">
            <v>30.069930069930063</v>
          </cell>
          <cell r="F24">
            <v>4567</v>
          </cell>
          <cell r="G24">
            <v>30.151040182388144</v>
          </cell>
          <cell r="H24">
            <v>16701</v>
          </cell>
          <cell r="I24">
            <v>12.237903225806445</v>
          </cell>
          <cell r="J24">
            <v>3483</v>
          </cell>
          <cell r="K24">
            <v>4.6574519230769162</v>
          </cell>
          <cell r="L24">
            <v>17.075630252100837</v>
          </cell>
          <cell r="M24">
            <v>3460</v>
          </cell>
          <cell r="N24">
            <v>16.498316498316502</v>
          </cell>
          <cell r="O24">
            <v>12772</v>
          </cell>
          <cell r="P24">
            <v>5.3795379537953769</v>
          </cell>
          <cell r="Q24">
            <v>7923</v>
          </cell>
          <cell r="R24">
            <v>4.3186306780776729</v>
          </cell>
          <cell r="S24">
            <v>23.893666927286937</v>
          </cell>
          <cell r="T24">
            <v>31692</v>
          </cell>
          <cell r="U24">
            <v>7822</v>
          </cell>
          <cell r="V24">
            <v>23.746242683119757</v>
          </cell>
          <cell r="W24">
            <v>29113</v>
          </cell>
          <cell r="X24">
            <v>7.3409040631221778</v>
          </cell>
          <cell r="Y24">
            <v>2985</v>
          </cell>
          <cell r="Z24">
            <v>9.2206366630076744</v>
          </cell>
          <cell r="AA24">
            <v>29.669852302345777</v>
          </cell>
          <cell r="AB24">
            <v>2898</v>
          </cell>
          <cell r="AC24">
            <v>28.742780986228333</v>
          </cell>
          <cell r="AD24">
            <v>10992</v>
          </cell>
          <cell r="AE24">
            <v>2.2416519393544831</v>
          </cell>
          <cell r="AF24">
            <v>1263</v>
          </cell>
          <cell r="AG24">
            <v>-2.0930232558139528</v>
          </cell>
          <cell r="AH24">
            <v>-25.705882352941178</v>
          </cell>
          <cell r="AI24">
            <v>1196</v>
          </cell>
          <cell r="AJ24">
            <v>-26.127239036442251</v>
          </cell>
          <cell r="AK24">
            <v>5430</v>
          </cell>
          <cell r="AL24">
            <v>-29.352068696330992</v>
          </cell>
          <cell r="AM24">
            <v>-16</v>
          </cell>
          <cell r="AN24">
            <v>21</v>
          </cell>
          <cell r="AO24">
            <v>-24</v>
          </cell>
          <cell r="AP24">
            <v>34</v>
          </cell>
          <cell r="AQ24">
            <v>4169</v>
          </cell>
          <cell r="AR24">
            <v>4.2249999999999899</v>
          </cell>
          <cell r="AS24">
            <v>6.0544390740269627</v>
          </cell>
          <cell r="AT24">
            <v>16676</v>
          </cell>
          <cell r="AU24">
            <v>4015</v>
          </cell>
          <cell r="AV24">
            <v>5.7692307692307709</v>
          </cell>
          <cell r="AW24">
            <v>16274</v>
          </cell>
          <cell r="AX24">
            <v>-10.709974761329965</v>
          </cell>
          <cell r="AY24">
            <v>4202</v>
          </cell>
          <cell r="AZ24">
            <v>0.98534006248498507</v>
          </cell>
          <cell r="BA24">
            <v>13.998914812805218</v>
          </cell>
          <cell r="BB24">
            <v>4597</v>
          </cell>
          <cell r="BC24">
            <v>13.506172839506171</v>
          </cell>
          <cell r="BD24">
            <v>16064</v>
          </cell>
          <cell r="BE24">
            <v>3.4718196457326878</v>
          </cell>
          <cell r="BF24">
            <v>-237</v>
          </cell>
          <cell r="BG24">
            <v>-917</v>
          </cell>
          <cell r="BH24">
            <v>-236</v>
          </cell>
          <cell r="BI24">
            <v>-911</v>
          </cell>
          <cell r="BJ24">
            <v>3962</v>
          </cell>
          <cell r="BK24">
            <v>1.2263668880940104</v>
          </cell>
          <cell r="BL24">
            <v>13.394390383514597</v>
          </cell>
          <cell r="BM24">
            <v>15848</v>
          </cell>
          <cell r="BN24">
            <v>4361</v>
          </cell>
          <cell r="BO24">
            <v>12.920766442257904</v>
          </cell>
          <cell r="BP24">
            <v>15141</v>
          </cell>
          <cell r="BQ24">
            <v>2.7972027972027913</v>
          </cell>
          <cell r="BR24">
            <v>655</v>
          </cell>
          <cell r="BS24">
            <v>0</v>
          </cell>
          <cell r="BT24">
            <v>9.1666666666666572</v>
          </cell>
          <cell r="BU24">
            <v>2620</v>
          </cell>
          <cell r="BV24">
            <v>655</v>
          </cell>
          <cell r="BW24">
            <v>9.1666666666666572</v>
          </cell>
          <cell r="BX24">
            <v>2620</v>
          </cell>
          <cell r="BY24">
            <v>9.1666666666666572</v>
          </cell>
          <cell r="BZ24">
            <v>387</v>
          </cell>
          <cell r="CA24">
            <v>12.173913043478258</v>
          </cell>
          <cell r="CB24">
            <v>13.157894736842103</v>
          </cell>
          <cell r="CC24">
            <v>1548</v>
          </cell>
          <cell r="CD24">
            <v>387</v>
          </cell>
          <cell r="CE24">
            <v>13.157894736842103</v>
          </cell>
          <cell r="CF24">
            <v>1457</v>
          </cell>
          <cell r="CG24">
            <v>-6.0000000000000053</v>
          </cell>
          <cell r="CH24">
            <v>3001</v>
          </cell>
          <cell r="CI24">
            <v>1.970778117567118</v>
          </cell>
          <cell r="CJ24">
            <v>33.141082519964506</v>
          </cell>
          <cell r="CK24">
            <v>12004</v>
          </cell>
          <cell r="CL24">
            <v>3009</v>
          </cell>
          <cell r="CM24">
            <v>32.438380281690151</v>
          </cell>
          <cell r="CN24">
            <v>10877</v>
          </cell>
          <cell r="CO24">
            <v>33.44374923322291</v>
          </cell>
          <cell r="CP24">
            <v>20097</v>
          </cell>
          <cell r="CQ24">
            <v>3.3158544108574883</v>
          </cell>
          <cell r="CR24">
            <v>18.106488011283496</v>
          </cell>
          <cell r="CS24">
            <v>75482</v>
          </cell>
          <cell r="CT24">
            <v>4.5775721133863412</v>
          </cell>
          <cell r="CU24">
            <v>9173</v>
          </cell>
          <cell r="CV24">
            <v>2.9055418442898828</v>
          </cell>
          <cell r="CW24">
            <v>9.6330823473168348</v>
          </cell>
          <cell r="CX24">
            <v>35492</v>
          </cell>
          <cell r="CY24">
            <v>-3.8287494919387655</v>
          </cell>
          <cell r="CZ24">
            <v>615</v>
          </cell>
          <cell r="DA24">
            <v>-13.502109704641352</v>
          </cell>
          <cell r="DB24">
            <v>0</v>
          </cell>
          <cell r="DC24">
            <v>636</v>
          </cell>
          <cell r="DD24">
            <v>-2.4539877300613466</v>
          </cell>
          <cell r="DE24">
            <v>2613</v>
          </cell>
          <cell r="DF24">
            <v>17.122366651725685</v>
          </cell>
          <cell r="DG24">
            <v>3072</v>
          </cell>
          <cell r="DH24">
            <v>9.4796863863150449</v>
          </cell>
          <cell r="DI24">
            <v>-2.8770154916218815</v>
          </cell>
          <cell r="DJ24">
            <v>3751</v>
          </cell>
          <cell r="DK24">
            <v>-0.68837701879799207</v>
          </cell>
          <cell r="DL24">
            <v>12082</v>
          </cell>
          <cell r="DM24">
            <v>-0.616928518548987</v>
          </cell>
          <cell r="DN24">
            <v>3687</v>
          </cell>
          <cell r="DO24">
            <v>4.83366505544498</v>
          </cell>
          <cell r="DP24">
            <v>-2.4086818422445755</v>
          </cell>
          <cell r="DQ24">
            <v>14748</v>
          </cell>
          <cell r="DR24">
            <v>4387</v>
          </cell>
          <cell r="DS24">
            <v>-0.94829532625875235</v>
          </cell>
          <cell r="DT24">
            <v>14695</v>
          </cell>
          <cell r="DU24">
            <v>2.1337225465665854</v>
          </cell>
          <cell r="DV24">
            <v>95</v>
          </cell>
          <cell r="DW24">
            <v>-6.8627450980392135</v>
          </cell>
          <cell r="DX24">
            <v>7.9545454545454586</v>
          </cell>
          <cell r="DY24">
            <v>112</v>
          </cell>
          <cell r="DZ24">
            <v>12.000000000000011</v>
          </cell>
          <cell r="EA24">
            <v>379</v>
          </cell>
          <cell r="EB24">
            <v>7.3654390934844161</v>
          </cell>
          <cell r="EC24">
            <v>218</v>
          </cell>
          <cell r="ED24">
            <v>-0.90909090909090384</v>
          </cell>
          <cell r="EE24">
            <v>11.794871794871797</v>
          </cell>
          <cell r="EF24">
            <v>266</v>
          </cell>
          <cell r="EG24">
            <v>13.675213675213671</v>
          </cell>
          <cell r="EH24">
            <v>827</v>
          </cell>
          <cell r="EI24">
            <v>7.6822916666666741</v>
          </cell>
          <cell r="EJ24">
            <v>2230</v>
          </cell>
          <cell r="EK24">
            <v>13.313008130081293</v>
          </cell>
          <cell r="EL24">
            <v>17.989417989418001</v>
          </cell>
          <cell r="EM24">
            <v>2820</v>
          </cell>
          <cell r="EN24">
            <v>21.186076493339058</v>
          </cell>
          <cell r="EO24">
            <v>8354</v>
          </cell>
          <cell r="EP24">
            <v>8.2545030452248369</v>
          </cell>
          <cell r="EQ24">
            <v>2543</v>
          </cell>
          <cell r="ER24">
            <v>11.048034934497819</v>
          </cell>
          <cell r="ES24">
            <v>17.027151403589503</v>
          </cell>
          <cell r="ET24">
            <v>10172</v>
          </cell>
          <cell r="EU24">
            <v>3198</v>
          </cell>
          <cell r="EV24">
            <v>20.180383314543416</v>
          </cell>
          <cell r="EW24">
            <v>9560</v>
          </cell>
          <cell r="EX24">
            <v>8.1692690653994084</v>
          </cell>
          <cell r="EY24">
            <v>6230</v>
          </cell>
          <cell r="EZ24">
            <v>7.2843120371964831</v>
          </cell>
          <cell r="FA24">
            <v>4.6882876827423869</v>
          </cell>
          <cell r="FB24">
            <v>7585</v>
          </cell>
          <cell r="FC24">
            <v>6.981664315937941</v>
          </cell>
          <cell r="FD24">
            <v>24255</v>
          </cell>
          <cell r="FE24">
            <v>4.4303797468354444</v>
          </cell>
          <cell r="FF24">
            <v>24920</v>
          </cell>
        </row>
        <row r="25">
          <cell r="C25">
            <v>4522</v>
          </cell>
          <cell r="D25">
            <v>1.2992831541218663</v>
          </cell>
          <cell r="E25">
            <v>20.747663551401875</v>
          </cell>
          <cell r="F25">
            <v>4693</v>
          </cell>
          <cell r="G25">
            <v>18.241370622323004</v>
          </cell>
          <cell r="H25">
            <v>17425</v>
          </cell>
          <cell r="I25">
            <v>20.563204870961037</v>
          </cell>
          <cell r="J25">
            <v>3402</v>
          </cell>
          <cell r="K25">
            <v>-2.3255813953488413</v>
          </cell>
          <cell r="L25">
            <v>13.589315525876454</v>
          </cell>
          <cell r="M25">
            <v>3361</v>
          </cell>
          <cell r="N25">
            <v>14.242012236573753</v>
          </cell>
          <cell r="O25">
            <v>13191</v>
          </cell>
          <cell r="P25">
            <v>10.449635769907051</v>
          </cell>
          <cell r="Q25">
            <v>7911</v>
          </cell>
          <cell r="R25">
            <v>-0.15145778114350472</v>
          </cell>
          <cell r="S25">
            <v>17.37388724035609</v>
          </cell>
          <cell r="T25">
            <v>31644</v>
          </cell>
          <cell r="U25">
            <v>8087</v>
          </cell>
          <cell r="V25">
            <v>17.937873705702213</v>
          </cell>
          <cell r="W25">
            <v>30343</v>
          </cell>
          <cell r="X25">
            <v>15.640839971035492</v>
          </cell>
          <cell r="Y25">
            <v>2963</v>
          </cell>
          <cell r="Z25">
            <v>-0.73701842546063379</v>
          </cell>
          <cell r="AA25">
            <v>12.876190476190486</v>
          </cell>
          <cell r="AB25">
            <v>3160</v>
          </cell>
          <cell r="AC25">
            <v>13.669064748201443</v>
          </cell>
          <cell r="AD25">
            <v>11372</v>
          </cell>
          <cell r="AE25">
            <v>10.076468880069701</v>
          </cell>
          <cell r="AF25">
            <v>1266</v>
          </cell>
          <cell r="AG25">
            <v>0.23752969121140222</v>
          </cell>
          <cell r="AH25">
            <v>-15.033557046979862</v>
          </cell>
          <cell r="AI25">
            <v>1279</v>
          </cell>
          <cell r="AJ25">
            <v>-14.733333333333331</v>
          </cell>
          <cell r="AK25">
            <v>5209</v>
          </cell>
          <cell r="AL25">
            <v>-26.519960502186489</v>
          </cell>
          <cell r="AM25">
            <v>-48</v>
          </cell>
          <cell r="AN25">
            <v>-47</v>
          </cell>
          <cell r="AO25">
            <v>-72</v>
          </cell>
          <cell r="AP25">
            <v>-69</v>
          </cell>
          <cell r="AQ25">
            <v>4128</v>
          </cell>
          <cell r="AR25">
            <v>-0.98344926840968627</v>
          </cell>
          <cell r="AS25">
            <v>0.43795620437956373</v>
          </cell>
          <cell r="AT25">
            <v>16512</v>
          </cell>
          <cell r="AU25">
            <v>4333</v>
          </cell>
          <cell r="AV25">
            <v>1.4991801358632095</v>
          </cell>
          <cell r="AW25">
            <v>16338</v>
          </cell>
          <cell r="AX25">
            <v>-5.275974025974028</v>
          </cell>
          <cell r="AY25">
            <v>4055</v>
          </cell>
          <cell r="AZ25">
            <v>-3.4983341266063728</v>
          </cell>
          <cell r="BA25">
            <v>2.6842238541402885</v>
          </cell>
          <cell r="BB25">
            <v>3982</v>
          </cell>
          <cell r="BC25">
            <v>4.050169845832241</v>
          </cell>
          <cell r="BD25">
            <v>16219</v>
          </cell>
          <cell r="BE25">
            <v>5.2361796003114414</v>
          </cell>
          <cell r="BF25">
            <v>-121</v>
          </cell>
          <cell r="BG25">
            <v>-809</v>
          </cell>
          <cell r="BH25">
            <v>-121</v>
          </cell>
          <cell r="BI25">
            <v>-805</v>
          </cell>
          <cell r="BJ25">
            <v>3954</v>
          </cell>
          <cell r="BK25">
            <v>-0.20191822311963481</v>
          </cell>
          <cell r="BL25">
            <v>6.404736275565126</v>
          </cell>
          <cell r="BM25">
            <v>15816</v>
          </cell>
          <cell r="BN25">
            <v>3881</v>
          </cell>
          <cell r="BO25">
            <v>7.9254727474972197</v>
          </cell>
          <cell r="BP25">
            <v>15426</v>
          </cell>
          <cell r="BQ25">
            <v>5.729952021932827</v>
          </cell>
          <cell r="BR25">
            <v>730</v>
          </cell>
          <cell r="BS25">
            <v>11.45038167938932</v>
          </cell>
          <cell r="BT25">
            <v>11.45038167938932</v>
          </cell>
          <cell r="BU25">
            <v>2920</v>
          </cell>
          <cell r="BV25">
            <v>730</v>
          </cell>
          <cell r="BW25">
            <v>11.45038167938932</v>
          </cell>
          <cell r="BX25">
            <v>2695</v>
          </cell>
          <cell r="BY25">
            <v>9.7759674134419541</v>
          </cell>
          <cell r="BZ25">
            <v>376</v>
          </cell>
          <cell r="CA25">
            <v>-2.8423772609819098</v>
          </cell>
          <cell r="CB25">
            <v>4.1551246537396169</v>
          </cell>
          <cell r="CC25">
            <v>1504</v>
          </cell>
          <cell r="CD25">
            <v>376</v>
          </cell>
          <cell r="CE25">
            <v>4.1551246537396169</v>
          </cell>
          <cell r="CF25">
            <v>1472</v>
          </cell>
          <cell r="CG25">
            <v>-0.67476383265856477</v>
          </cell>
          <cell r="CH25">
            <v>2738</v>
          </cell>
          <cell r="CI25">
            <v>-8.7637454181939347</v>
          </cell>
          <cell r="CJ25">
            <v>16.411564625850339</v>
          </cell>
          <cell r="CK25">
            <v>10952</v>
          </cell>
          <cell r="CL25">
            <v>2757</v>
          </cell>
          <cell r="CM25">
            <v>14.256112722751757</v>
          </cell>
          <cell r="CN25">
            <v>11221</v>
          </cell>
          <cell r="CO25">
            <v>30.279809590154414</v>
          </cell>
          <cell r="CP25">
            <v>19837</v>
          </cell>
          <cell r="CQ25">
            <v>-1.2937254316564673</v>
          </cell>
          <cell r="CR25">
            <v>10.611129697780752</v>
          </cell>
          <cell r="CS25">
            <v>77495</v>
          </cell>
          <cell r="CT25">
            <v>9.7243263907570654</v>
          </cell>
          <cell r="CU25">
            <v>9188</v>
          </cell>
          <cell r="CV25">
            <v>0.16352338384388876</v>
          </cell>
          <cell r="CW25">
            <v>3.9131418231169501</v>
          </cell>
          <cell r="CX25">
            <v>35931</v>
          </cell>
          <cell r="CY25">
            <v>0.43605870020964055</v>
          </cell>
          <cell r="CZ25">
            <v>544</v>
          </cell>
          <cell r="DA25">
            <v>-11.544715447154474</v>
          </cell>
          <cell r="DB25">
            <v>-13.924050632911388</v>
          </cell>
          <cell r="DC25">
            <v>551</v>
          </cell>
          <cell r="DD25">
            <v>-14.174454828660432</v>
          </cell>
          <cell r="DE25">
            <v>2522</v>
          </cell>
          <cell r="DF25">
            <v>10.90589270008795</v>
          </cell>
          <cell r="DG25">
            <v>2852</v>
          </cell>
          <cell r="DH25">
            <v>-7.1614583333333375</v>
          </cell>
          <cell r="DI25">
            <v>2.4425287356321768</v>
          </cell>
          <cell r="DJ25">
            <v>2548</v>
          </cell>
          <cell r="DK25">
            <v>2.4527543224768689</v>
          </cell>
          <cell r="DL25">
            <v>12143</v>
          </cell>
          <cell r="DM25">
            <v>2.9765943012211693</v>
          </cell>
          <cell r="DN25">
            <v>3396</v>
          </cell>
          <cell r="DO25">
            <v>-7.8925956061838942</v>
          </cell>
          <cell r="DP25">
            <v>-0.58548009367681564</v>
          </cell>
          <cell r="DQ25">
            <v>13584</v>
          </cell>
          <cell r="DR25">
            <v>3099</v>
          </cell>
          <cell r="DS25">
            <v>-0.95877277085331114</v>
          </cell>
          <cell r="DT25">
            <v>14665</v>
          </cell>
          <cell r="DU25">
            <v>4.2584956633015869</v>
          </cell>
          <cell r="DV25">
            <v>94</v>
          </cell>
          <cell r="DW25">
            <v>-1.0526315789473717</v>
          </cell>
          <cell r="DX25">
            <v>5.6179775280898792</v>
          </cell>
          <cell r="DY25">
            <v>86</v>
          </cell>
          <cell r="DZ25">
            <v>1.1764705882352899</v>
          </cell>
          <cell r="EA25">
            <v>380</v>
          </cell>
          <cell r="EB25">
            <v>10.144927536231885</v>
          </cell>
          <cell r="EC25">
            <v>212</v>
          </cell>
          <cell r="ED25">
            <v>-2.752293577981646</v>
          </cell>
          <cell r="EE25">
            <v>10.994764397905765</v>
          </cell>
          <cell r="EF25">
            <v>189</v>
          </cell>
          <cell r="EG25">
            <v>9.2485549132947931</v>
          </cell>
          <cell r="EH25">
            <v>843</v>
          </cell>
          <cell r="EI25">
            <v>12.700534759358284</v>
          </cell>
          <cell r="EJ25">
            <v>2286</v>
          </cell>
          <cell r="EK25">
            <v>2.5112107623318281</v>
          </cell>
          <cell r="EL25">
            <v>8.7535680304472017</v>
          </cell>
          <cell r="EM25">
            <v>1952</v>
          </cell>
          <cell r="EN25">
            <v>7.7262693156732842</v>
          </cell>
          <cell r="EO25">
            <v>8494</v>
          </cell>
          <cell r="EP25">
            <v>7.7235256816740705</v>
          </cell>
          <cell r="EQ25">
            <v>2592</v>
          </cell>
          <cell r="ER25">
            <v>1.9268580416830439</v>
          </cell>
          <cell r="ES25">
            <v>8.816120906801018</v>
          </cell>
          <cell r="ET25">
            <v>10368</v>
          </cell>
          <cell r="EU25">
            <v>2227</v>
          </cell>
          <cell r="EV25">
            <v>7.5845410628019305</v>
          </cell>
          <cell r="EW25">
            <v>9717</v>
          </cell>
          <cell r="EX25">
            <v>8.2312319002004983</v>
          </cell>
          <cell r="EY25">
            <v>5988</v>
          </cell>
          <cell r="EZ25">
            <v>-3.8844301765650124</v>
          </cell>
          <cell r="FA25">
            <v>3.2769920662297336</v>
          </cell>
          <cell r="FB25">
            <v>5326</v>
          </cell>
          <cell r="FC25">
            <v>2.4427774572033156</v>
          </cell>
          <cell r="FD25">
            <v>24382</v>
          </cell>
          <cell r="FE25">
            <v>5.8062836313140131</v>
          </cell>
          <cell r="FF25">
            <v>23952</v>
          </cell>
        </row>
        <row r="26">
          <cell r="C26">
            <v>4774</v>
          </cell>
          <cell r="D26">
            <v>5.5727554179566541</v>
          </cell>
          <cell r="E26">
            <v>18.785767603881553</v>
          </cell>
          <cell r="F26">
            <v>4905</v>
          </cell>
          <cell r="G26">
            <v>14.576033637000707</v>
          </cell>
          <cell r="H26">
            <v>18049</v>
          </cell>
          <cell r="I26">
            <v>21.566646460564431</v>
          </cell>
          <cell r="J26">
            <v>3586</v>
          </cell>
          <cell r="K26">
            <v>5.4085831863609712</v>
          </cell>
          <cell r="L26">
            <v>19.812896759104582</v>
          </cell>
          <cell r="M26">
            <v>3825</v>
          </cell>
          <cell r="N26">
            <v>19.53125</v>
          </cell>
          <cell r="O26">
            <v>13816</v>
          </cell>
          <cell r="P26">
            <v>15.634415801807844</v>
          </cell>
          <cell r="Q26">
            <v>8344</v>
          </cell>
          <cell r="R26">
            <v>5.4733914802174155</v>
          </cell>
          <cell r="S26">
            <v>19.490190462551915</v>
          </cell>
          <cell r="T26">
            <v>33376</v>
          </cell>
          <cell r="U26">
            <v>8785</v>
          </cell>
          <cell r="V26">
            <v>19.296577946768068</v>
          </cell>
          <cell r="W26">
            <v>31764</v>
          </cell>
          <cell r="X26">
            <v>19.999999999999996</v>
          </cell>
          <cell r="Y26">
            <v>3171</v>
          </cell>
          <cell r="Z26">
            <v>7.0199122510968603</v>
          </cell>
          <cell r="AA26">
            <v>18.542056074766357</v>
          </cell>
          <cell r="AB26">
            <v>3302</v>
          </cell>
          <cell r="AC26">
            <v>18.43615494978479</v>
          </cell>
          <cell r="AD26">
            <v>11886</v>
          </cell>
          <cell r="AE26">
            <v>16.324133881385784</v>
          </cell>
          <cell r="AF26">
            <v>1235</v>
          </cell>
          <cell r="AG26">
            <v>-2.4486571879936858</v>
          </cell>
          <cell r="AH26">
            <v>-9.9197665937272088</v>
          </cell>
          <cell r="AI26">
            <v>1325</v>
          </cell>
          <cell r="AJ26">
            <v>-10.593792172739535</v>
          </cell>
          <cell r="AK26">
            <v>5052</v>
          </cell>
          <cell r="AL26">
            <v>-20.963704630788481</v>
          </cell>
          <cell r="AM26">
            <v>-31</v>
          </cell>
          <cell r="AN26">
            <v>-81</v>
          </cell>
          <cell r="AO26">
            <v>-47</v>
          </cell>
          <cell r="AP26">
            <v>-120</v>
          </cell>
          <cell r="AQ26">
            <v>4322</v>
          </cell>
          <cell r="AR26">
            <v>4.6996124031007724</v>
          </cell>
          <cell r="AS26">
            <v>7.8343313373253398</v>
          </cell>
          <cell r="AT26">
            <v>17288</v>
          </cell>
          <cell r="AU26">
            <v>4543</v>
          </cell>
          <cell r="AV26">
            <v>7.3741432285511666</v>
          </cell>
          <cell r="AW26">
            <v>16650</v>
          </cell>
          <cell r="AX26">
            <v>1.1543134872417982</v>
          </cell>
          <cell r="AY26">
            <v>4234</v>
          </cell>
          <cell r="AZ26">
            <v>4.4143033292231904</v>
          </cell>
          <cell r="BA26">
            <v>10.663878724516461</v>
          </cell>
          <cell r="BB26">
            <v>4415</v>
          </cell>
          <cell r="BC26">
            <v>10.044865403788638</v>
          </cell>
          <cell r="BD26">
            <v>16622</v>
          </cell>
          <cell r="BE26">
            <v>9.7161716171617165</v>
          </cell>
          <cell r="BF26">
            <v>-190</v>
          </cell>
          <cell r="BG26">
            <v>-792</v>
          </cell>
          <cell r="BH26">
            <v>-190</v>
          </cell>
          <cell r="BI26">
            <v>-788</v>
          </cell>
          <cell r="BJ26">
            <v>4055</v>
          </cell>
          <cell r="BK26">
            <v>2.5543753161355598</v>
          </cell>
          <cell r="BL26">
            <v>12.078496406854612</v>
          </cell>
          <cell r="BM26">
            <v>16220</v>
          </cell>
          <cell r="BN26">
            <v>4238</v>
          </cell>
          <cell r="BO26">
            <v>11.379763469119574</v>
          </cell>
          <cell r="BP26">
            <v>15859</v>
          </cell>
          <cell r="BQ26">
            <v>10.840089460441703</v>
          </cell>
          <cell r="BR26">
            <v>730</v>
          </cell>
          <cell r="BS26">
            <v>0</v>
          </cell>
          <cell r="BT26">
            <v>11.45038167938932</v>
          </cell>
          <cell r="BU26">
            <v>2920</v>
          </cell>
          <cell r="BV26">
            <v>730</v>
          </cell>
          <cell r="BW26">
            <v>11.45038167938932</v>
          </cell>
          <cell r="BX26">
            <v>2770</v>
          </cell>
          <cell r="BY26">
            <v>10.358565737051784</v>
          </cell>
          <cell r="BZ26">
            <v>364</v>
          </cell>
          <cell r="CA26">
            <v>-3.1914893617021267</v>
          </cell>
          <cell r="CB26">
            <v>0</v>
          </cell>
          <cell r="CC26">
            <v>1456</v>
          </cell>
          <cell r="CD26">
            <v>364</v>
          </cell>
          <cell r="CE26">
            <v>0</v>
          </cell>
          <cell r="CF26">
            <v>1472</v>
          </cell>
          <cell r="CG26">
            <v>2.7932960893854775</v>
          </cell>
          <cell r="CH26">
            <v>2726</v>
          </cell>
          <cell r="CI26">
            <v>-0.43827611395178545</v>
          </cell>
          <cell r="CJ26">
            <v>5.8640776699029118</v>
          </cell>
          <cell r="CK26">
            <v>10904</v>
          </cell>
          <cell r="CL26">
            <v>2802</v>
          </cell>
          <cell r="CM26">
            <v>5.6959637872501023</v>
          </cell>
          <cell r="CN26">
            <v>11372</v>
          </cell>
          <cell r="CO26">
            <v>21.508708195320004</v>
          </cell>
          <cell r="CP26">
            <v>20541</v>
          </cell>
          <cell r="CQ26">
            <v>3.5489237283863551</v>
          </cell>
          <cell r="CR26">
            <v>12.844036697247695</v>
          </cell>
          <cell r="CS26">
            <v>79887</v>
          </cell>
          <cell r="CT26">
            <v>13.252243439799249</v>
          </cell>
          <cell r="CU26">
            <v>9471</v>
          </cell>
          <cell r="CV26">
            <v>3.0801044841097136</v>
          </cell>
          <cell r="CW26">
            <v>9.5546558704453499</v>
          </cell>
          <cell r="CX26">
            <v>36751</v>
          </cell>
          <cell r="CY26">
            <v>5.8801498127340812</v>
          </cell>
          <cell r="CZ26">
            <v>724</v>
          </cell>
          <cell r="DA26">
            <v>33.088235294117638</v>
          </cell>
          <cell r="DB26">
            <v>10.53435114503818</v>
          </cell>
          <cell r="DC26">
            <v>740</v>
          </cell>
          <cell r="DD26">
            <v>10.612855007473843</v>
          </cell>
          <cell r="DE26">
            <v>2593</v>
          </cell>
          <cell r="DF26">
            <v>5.8367346938775544</v>
          </cell>
          <cell r="DG26">
            <v>2642</v>
          </cell>
          <cell r="DH26">
            <v>-7.3632538569424977</v>
          </cell>
          <cell r="DI26">
            <v>-22.748538011695906</v>
          </cell>
          <cell r="DJ26">
            <v>2689</v>
          </cell>
          <cell r="DK26">
            <v>-21.305238513315771</v>
          </cell>
          <cell r="DL26">
            <v>11415</v>
          </cell>
          <cell r="DM26">
            <v>-6.3038660428465843</v>
          </cell>
          <cell r="DN26">
            <v>3366</v>
          </cell>
          <cell r="DO26">
            <v>-0.88339222614840507</v>
          </cell>
          <cell r="DP26">
            <v>-17.39877300613497</v>
          </cell>
          <cell r="DQ26">
            <v>13464</v>
          </cell>
          <cell r="DR26">
            <v>3429</v>
          </cell>
          <cell r="DS26">
            <v>-16.079295154185026</v>
          </cell>
          <cell r="DT26">
            <v>14008</v>
          </cell>
          <cell r="DU26">
            <v>-4.2711679081528064</v>
          </cell>
          <cell r="DV26">
            <v>104</v>
          </cell>
          <cell r="DW26">
            <v>10.638297872340431</v>
          </cell>
          <cell r="DX26">
            <v>13.043478260869556</v>
          </cell>
          <cell r="DY26">
            <v>107</v>
          </cell>
          <cell r="DZ26">
            <v>13.829787234042556</v>
          </cell>
          <cell r="EA26">
            <v>393</v>
          </cell>
          <cell r="EB26">
            <v>14.244186046511631</v>
          </cell>
          <cell r="EC26">
            <v>250</v>
          </cell>
          <cell r="ED26">
            <v>17.924528301886799</v>
          </cell>
          <cell r="EE26">
            <v>25.628140703517598</v>
          </cell>
          <cell r="EF26">
            <v>253</v>
          </cell>
          <cell r="EG26">
            <v>25.870646766169148</v>
          </cell>
          <cell r="EH26">
            <v>895</v>
          </cell>
          <cell r="EI26">
            <v>20.619946091644216</v>
          </cell>
          <cell r="EJ26">
            <v>2378</v>
          </cell>
          <cell r="EK26">
            <v>4.02449693788276</v>
          </cell>
          <cell r="EL26">
            <v>15.717761557177612</v>
          </cell>
          <cell r="EM26">
            <v>2393</v>
          </cell>
          <cell r="EN26">
            <v>16.052376333656639</v>
          </cell>
          <cell r="EO26">
            <v>8825</v>
          </cell>
          <cell r="EP26">
            <v>11.525338051307976</v>
          </cell>
          <cell r="EQ26">
            <v>2732</v>
          </cell>
          <cell r="ER26">
            <v>5.4012345679012252</v>
          </cell>
          <cell r="ES26">
            <v>16.453537936913886</v>
          </cell>
          <cell r="ET26">
            <v>10928</v>
          </cell>
          <cell r="EU26">
            <v>2753</v>
          </cell>
          <cell r="EV26">
            <v>16.80101824352991</v>
          </cell>
          <cell r="EW26">
            <v>10113</v>
          </cell>
          <cell r="EX26">
            <v>12.379153239248808</v>
          </cell>
          <cell r="EY26">
            <v>6098</v>
          </cell>
          <cell r="EZ26">
            <v>1.8370073480293847</v>
          </cell>
          <cell r="FA26">
            <v>-5.0303691013860785</v>
          </cell>
          <cell r="FB26">
            <v>6182</v>
          </cell>
          <cell r="FC26">
            <v>-4.0509079621294468</v>
          </cell>
          <cell r="FD26">
            <v>24121</v>
          </cell>
          <cell r="FE26">
            <v>2.0692281651997213</v>
          </cell>
          <cell r="FF26">
            <v>24392</v>
          </cell>
        </row>
        <row r="27">
          <cell r="C27">
            <v>4748</v>
          </cell>
          <cell r="D27">
            <v>-0.5446166736489344</v>
          </cell>
          <cell r="E27">
            <v>12.033978291647006</v>
          </cell>
          <cell r="F27">
            <v>4313</v>
          </cell>
          <cell r="G27">
            <v>11.045314109165805</v>
          </cell>
          <cell r="H27">
            <v>18478</v>
          </cell>
          <cell r="I27">
            <v>18.123122163267922</v>
          </cell>
          <cell r="J27">
            <v>3424</v>
          </cell>
          <cell r="K27">
            <v>-4.517568321249299</v>
          </cell>
          <cell r="L27">
            <v>2.8846153846153744</v>
          </cell>
          <cell r="M27">
            <v>3282</v>
          </cell>
          <cell r="N27">
            <v>3.5331230283911719</v>
          </cell>
          <cell r="O27">
            <v>13928</v>
          </cell>
          <cell r="P27">
            <v>13.401726103240508</v>
          </cell>
          <cell r="Q27">
            <v>8157</v>
          </cell>
          <cell r="R27">
            <v>-2.2411313518696074</v>
          </cell>
          <cell r="S27">
            <v>7.3996050032916427</v>
          </cell>
          <cell r="T27">
            <v>32628</v>
          </cell>
          <cell r="U27">
            <v>7675</v>
          </cell>
          <cell r="V27">
            <v>8.5572842998585585</v>
          </cell>
          <cell r="W27">
            <v>32369</v>
          </cell>
          <cell r="X27">
            <v>17.228016804287982</v>
          </cell>
          <cell r="Y27">
            <v>3581</v>
          </cell>
          <cell r="Z27">
            <v>12.929675181330813</v>
          </cell>
          <cell r="AA27">
            <v>31.028174167581412</v>
          </cell>
          <cell r="AB27">
            <v>3317</v>
          </cell>
          <cell r="AC27">
            <v>31.314330958036418</v>
          </cell>
          <cell r="AD27">
            <v>12677</v>
          </cell>
          <cell r="AE27">
            <v>22.542290961817301</v>
          </cell>
          <cell r="AF27">
            <v>1244</v>
          </cell>
          <cell r="AG27">
            <v>0.72874493927126416</v>
          </cell>
          <cell r="AH27">
            <v>-3.5658914728682212</v>
          </cell>
          <cell r="AI27">
            <v>1193</v>
          </cell>
          <cell r="AJ27">
            <v>-4.712460063897761</v>
          </cell>
          <cell r="AK27">
            <v>4993</v>
          </cell>
          <cell r="AL27">
            <v>-14.693319665128989</v>
          </cell>
          <cell r="AM27">
            <v>-26</v>
          </cell>
          <cell r="AN27">
            <v>-121</v>
          </cell>
          <cell r="AO27">
            <v>-40</v>
          </cell>
          <cell r="AP27">
            <v>-183</v>
          </cell>
          <cell r="AQ27">
            <v>4735</v>
          </cell>
          <cell r="AR27">
            <v>9.5557612216566454</v>
          </cell>
          <cell r="AS27">
            <v>18.375000000000007</v>
          </cell>
          <cell r="AT27">
            <v>18940</v>
          </cell>
          <cell r="AU27">
            <v>4424</v>
          </cell>
          <cell r="AV27">
            <v>17.690875232774683</v>
          </cell>
          <cell r="AW27">
            <v>17315</v>
          </cell>
          <cell r="AX27">
            <v>7.8480224229212192</v>
          </cell>
          <cell r="AY27">
            <v>4932</v>
          </cell>
          <cell r="AZ27">
            <v>16.485592820028351</v>
          </cell>
          <cell r="BA27">
            <v>18.529199711607781</v>
          </cell>
          <cell r="BB27">
            <v>4363</v>
          </cell>
          <cell r="BC27">
            <v>20.259095920617408</v>
          </cell>
          <cell r="BD27">
            <v>17357</v>
          </cell>
          <cell r="BE27">
            <v>11.857962234968088</v>
          </cell>
          <cell r="BF27">
            <v>-79</v>
          </cell>
          <cell r="BG27">
            <v>-627</v>
          </cell>
          <cell r="BH27">
            <v>-79</v>
          </cell>
          <cell r="BI27">
            <v>-626</v>
          </cell>
          <cell r="BJ27">
            <v>4886</v>
          </cell>
          <cell r="BK27">
            <v>20.49321824907522</v>
          </cell>
          <cell r="BL27">
            <v>24.833929483903926</v>
          </cell>
          <cell r="BM27">
            <v>19544</v>
          </cell>
          <cell r="BN27">
            <v>4312</v>
          </cell>
          <cell r="BO27">
            <v>27.611719443622373</v>
          </cell>
          <cell r="BP27">
            <v>16792</v>
          </cell>
          <cell r="BQ27">
            <v>14.68378636798251</v>
          </cell>
          <cell r="BR27">
            <v>730</v>
          </cell>
          <cell r="BS27">
            <v>0</v>
          </cell>
          <cell r="BT27">
            <v>11.45038167938932</v>
          </cell>
          <cell r="BU27">
            <v>2920</v>
          </cell>
          <cell r="BV27">
            <v>730</v>
          </cell>
          <cell r="BW27">
            <v>11.45038167938932</v>
          </cell>
          <cell r="BX27">
            <v>2845</v>
          </cell>
          <cell r="BY27">
            <v>10.916179337231968</v>
          </cell>
          <cell r="BZ27">
            <v>371</v>
          </cell>
          <cell r="CA27">
            <v>1.9230769230769162</v>
          </cell>
          <cell r="CB27">
            <v>7.5362318840579645</v>
          </cell>
          <cell r="CC27">
            <v>1484</v>
          </cell>
          <cell r="CD27">
            <v>371</v>
          </cell>
          <cell r="CE27">
            <v>7.5362318840579645</v>
          </cell>
          <cell r="CF27">
            <v>1498</v>
          </cell>
          <cell r="CG27">
            <v>6.0906515580736453</v>
          </cell>
          <cell r="CH27">
            <v>2819</v>
          </cell>
          <cell r="CI27">
            <v>3.4115920763022833</v>
          </cell>
          <cell r="CJ27">
            <v>-4.2133876996262369</v>
          </cell>
          <cell r="CK27">
            <v>11276</v>
          </cell>
          <cell r="CL27">
            <v>2661</v>
          </cell>
          <cell r="CM27">
            <v>-5.0998573466476511</v>
          </cell>
          <cell r="CN27">
            <v>11229</v>
          </cell>
          <cell r="CO27">
            <v>10.739644970414197</v>
          </cell>
          <cell r="CP27">
            <v>21698</v>
          </cell>
          <cell r="CQ27">
            <v>5.632637164694998</v>
          </cell>
          <cell r="CR27">
            <v>11.546370553156482</v>
          </cell>
          <cell r="CS27">
            <v>82048</v>
          </cell>
          <cell r="CT27">
            <v>13.28528429017204</v>
          </cell>
          <cell r="CU27">
            <v>10722</v>
          </cell>
          <cell r="CV27">
            <v>13.208742477035162</v>
          </cell>
          <cell r="CW27">
            <v>20.282701368633617</v>
          </cell>
          <cell r="CX27">
            <v>38450</v>
          </cell>
          <cell r="CY27">
            <v>10.890004037607426</v>
          </cell>
          <cell r="CZ27">
            <v>676</v>
          </cell>
          <cell r="DA27">
            <v>-6.6298342541436517</v>
          </cell>
          <cell r="DB27">
            <v>-4.9226441631504914</v>
          </cell>
          <cell r="DC27">
            <v>607</v>
          </cell>
          <cell r="DD27">
            <v>-8.8588588588588539</v>
          </cell>
          <cell r="DE27">
            <v>2534</v>
          </cell>
          <cell r="DF27">
            <v>-3.6135412704450309</v>
          </cell>
          <cell r="DG27">
            <v>2860</v>
          </cell>
          <cell r="DH27">
            <v>8.251324753974254</v>
          </cell>
          <cell r="DI27">
            <v>1.92444761225945</v>
          </cell>
          <cell r="DJ27">
            <v>2487</v>
          </cell>
          <cell r="DK27">
            <v>2.4721878862793645</v>
          </cell>
          <cell r="DL27">
            <v>11475</v>
          </cell>
          <cell r="DM27">
            <v>-5.2279484638255713</v>
          </cell>
          <cell r="DN27">
            <v>3536</v>
          </cell>
          <cell r="DO27">
            <v>5.0505050505050608</v>
          </cell>
          <cell r="DP27">
            <v>0.54023315325562038</v>
          </cell>
          <cell r="DQ27">
            <v>14144</v>
          </cell>
          <cell r="DR27">
            <v>3094</v>
          </cell>
          <cell r="DS27">
            <v>3.2331070158431174E-2</v>
          </cell>
          <cell r="DT27">
            <v>14009</v>
          </cell>
          <cell r="DU27">
            <v>-4.939947071995654</v>
          </cell>
          <cell r="DV27">
            <v>103</v>
          </cell>
          <cell r="DW27">
            <v>-0.96153846153845812</v>
          </cell>
          <cell r="DX27">
            <v>0.98039215686274161</v>
          </cell>
          <cell r="DY27">
            <v>87</v>
          </cell>
          <cell r="DZ27">
            <v>-1.1363636363636354</v>
          </cell>
          <cell r="EA27">
            <v>392</v>
          </cell>
          <cell r="EB27">
            <v>6.8119891008174394</v>
          </cell>
          <cell r="EC27">
            <v>254</v>
          </cell>
          <cell r="ED27">
            <v>1.6000000000000014</v>
          </cell>
          <cell r="EE27">
            <v>15.454545454545453</v>
          </cell>
          <cell r="EF27">
            <v>207</v>
          </cell>
          <cell r="EG27">
            <v>10.695187165775399</v>
          </cell>
          <cell r="EH27">
            <v>915</v>
          </cell>
          <cell r="EI27">
            <v>15.094339622641506</v>
          </cell>
          <cell r="EJ27">
            <v>2405</v>
          </cell>
          <cell r="EK27">
            <v>1.1354079058031985</v>
          </cell>
          <cell r="EL27">
            <v>22.205284552845541</v>
          </cell>
          <cell r="EM27">
            <v>2023</v>
          </cell>
          <cell r="EN27">
            <v>21.867469879518065</v>
          </cell>
          <cell r="EO27">
            <v>9188</v>
          </cell>
          <cell r="EP27">
            <v>16.880803968960699</v>
          </cell>
          <cell r="EQ27">
            <v>2762</v>
          </cell>
          <cell r="ER27">
            <v>1.0980966325036645</v>
          </cell>
          <cell r="ES27">
            <v>20.611353711790393</v>
          </cell>
          <cell r="ET27">
            <v>11048</v>
          </cell>
          <cell r="EU27">
            <v>2317</v>
          </cell>
          <cell r="EV27">
            <v>19.741602067183472</v>
          </cell>
          <cell r="EW27">
            <v>10495</v>
          </cell>
          <cell r="EX27">
            <v>16.3138645683254</v>
          </cell>
          <cell r="EY27">
            <v>6298</v>
          </cell>
          <cell r="EZ27">
            <v>3.2797638570023047</v>
          </cell>
          <cell r="FA27">
            <v>8.4553125538143536</v>
          </cell>
          <cell r="FB27">
            <v>5411</v>
          </cell>
          <cell r="FC27">
            <v>7.6173428798727238</v>
          </cell>
          <cell r="FD27">
            <v>24504</v>
          </cell>
          <cell r="FE27">
            <v>3.1313131313131404</v>
          </cell>
          <cell r="FF27">
            <v>25192</v>
          </cell>
        </row>
        <row r="28">
          <cell r="C28">
            <v>4510</v>
          </cell>
          <cell r="D28">
            <v>-5.0126368997472586</v>
          </cell>
          <cell r="E28">
            <v>1.0304659498207913</v>
          </cell>
          <cell r="F28">
            <v>4643</v>
          </cell>
          <cell r="G28">
            <v>1.6641121086052202</v>
          </cell>
          <cell r="H28">
            <v>18554</v>
          </cell>
          <cell r="I28">
            <v>11.095144003353097</v>
          </cell>
          <cell r="J28">
            <v>3457</v>
          </cell>
          <cell r="K28">
            <v>0.96378504672898213</v>
          </cell>
          <cell r="L28">
            <v>-0.74648291702554825</v>
          </cell>
          <cell r="M28">
            <v>3399</v>
          </cell>
          <cell r="N28">
            <v>-1.7630057803468158</v>
          </cell>
          <cell r="O28">
            <v>13867</v>
          </cell>
          <cell r="P28">
            <v>8.5734419041653567</v>
          </cell>
          <cell r="Q28">
            <v>7952</v>
          </cell>
          <cell r="R28">
            <v>-2.5131788647787201</v>
          </cell>
          <cell r="S28">
            <v>0.36602297109680215</v>
          </cell>
          <cell r="T28">
            <v>31808</v>
          </cell>
          <cell r="U28">
            <v>7817</v>
          </cell>
          <cell r="V28">
            <v>-6.3922270519045643E-2</v>
          </cell>
          <cell r="W28">
            <v>32364</v>
          </cell>
          <cell r="X28">
            <v>11.166832686428751</v>
          </cell>
          <cell r="Y28">
            <v>3668</v>
          </cell>
          <cell r="Z28">
            <v>2.4294889695615662</v>
          </cell>
          <cell r="AA28">
            <v>22.881072026800673</v>
          </cell>
          <cell r="AB28">
            <v>3605</v>
          </cell>
          <cell r="AC28">
            <v>24.39613526570048</v>
          </cell>
          <cell r="AD28">
            <v>13384</v>
          </cell>
          <cell r="AE28">
            <v>21.761280931586601</v>
          </cell>
          <cell r="AF28">
            <v>1174</v>
          </cell>
          <cell r="AG28">
            <v>-5.6270096463022501</v>
          </cell>
          <cell r="AH28">
            <v>-7.0467141726049061</v>
          </cell>
          <cell r="AI28">
            <v>1121</v>
          </cell>
          <cell r="AJ28">
            <v>-6.2709030100334466</v>
          </cell>
          <cell r="AK28">
            <v>4918</v>
          </cell>
          <cell r="AL28">
            <v>-9.4290976058931886</v>
          </cell>
          <cell r="AM28">
            <v>95</v>
          </cell>
          <cell r="AN28">
            <v>-10</v>
          </cell>
          <cell r="AO28">
            <v>149</v>
          </cell>
          <cell r="AP28">
            <v>-10</v>
          </cell>
          <cell r="AQ28">
            <v>4928</v>
          </cell>
          <cell r="AR28">
            <v>4.0760295670538627</v>
          </cell>
          <cell r="AS28">
            <v>18.20580474934037</v>
          </cell>
          <cell r="AT28">
            <v>19712</v>
          </cell>
          <cell r="AU28">
            <v>4812</v>
          </cell>
          <cell r="AV28">
            <v>19.850560398505614</v>
          </cell>
          <cell r="AW28">
            <v>18112</v>
          </cell>
          <cell r="AX28">
            <v>11.294088730490358</v>
          </cell>
          <cell r="AY28">
            <v>4843</v>
          </cell>
          <cell r="AZ28">
            <v>-1.8045417680454201</v>
          </cell>
          <cell r="BA28">
            <v>15.254640647310813</v>
          </cell>
          <cell r="BB28">
            <v>5303</v>
          </cell>
          <cell r="BC28">
            <v>15.357842070915817</v>
          </cell>
          <cell r="BD28">
            <v>18063</v>
          </cell>
          <cell r="BE28">
            <v>12.443974103585663</v>
          </cell>
          <cell r="BF28">
            <v>-138</v>
          </cell>
          <cell r="BG28">
            <v>-528</v>
          </cell>
          <cell r="BH28">
            <v>-138</v>
          </cell>
          <cell r="BI28">
            <v>-528</v>
          </cell>
          <cell r="BJ28">
            <v>4727</v>
          </cell>
          <cell r="BK28">
            <v>-3.2541956610724565</v>
          </cell>
          <cell r="BL28">
            <v>19.308430085815242</v>
          </cell>
          <cell r="BM28">
            <v>18908</v>
          </cell>
          <cell r="BN28">
            <v>5191</v>
          </cell>
          <cell r="BO28">
            <v>19.032332033937173</v>
          </cell>
          <cell r="BP28">
            <v>17622</v>
          </cell>
          <cell r="BQ28">
            <v>16.385971864473948</v>
          </cell>
          <cell r="BR28">
            <v>730</v>
          </cell>
          <cell r="BS28">
            <v>0</v>
          </cell>
          <cell r="BT28">
            <v>11.45038167938932</v>
          </cell>
          <cell r="BU28">
            <v>2920</v>
          </cell>
          <cell r="BV28">
            <v>730</v>
          </cell>
          <cell r="BW28">
            <v>11.45038167938932</v>
          </cell>
          <cell r="BX28">
            <v>2920</v>
          </cell>
          <cell r="BY28">
            <v>11.45038167938932</v>
          </cell>
          <cell r="BZ28">
            <v>401</v>
          </cell>
          <cell r="CA28">
            <v>8.0862533692722458</v>
          </cell>
          <cell r="CB28">
            <v>3.6175710594315236</v>
          </cell>
          <cell r="CC28">
            <v>1604</v>
          </cell>
          <cell r="CD28">
            <v>401</v>
          </cell>
          <cell r="CE28">
            <v>3.6175710594315236</v>
          </cell>
          <cell r="CF28">
            <v>1512</v>
          </cell>
          <cell r="CG28">
            <v>3.7748798901853231</v>
          </cell>
          <cell r="CH28">
            <v>2884</v>
          </cell>
          <cell r="CI28">
            <v>2.3057821922667587</v>
          </cell>
          <cell r="CJ28">
            <v>-3.8987004331889397</v>
          </cell>
          <cell r="CK28">
            <v>11536</v>
          </cell>
          <cell r="CL28">
            <v>2948</v>
          </cell>
          <cell r="CM28">
            <v>-2.0272515785975442</v>
          </cell>
          <cell r="CN28">
            <v>11168</v>
          </cell>
          <cell r="CO28">
            <v>2.6753700468879371</v>
          </cell>
          <cell r="CP28">
            <v>21622</v>
          </cell>
          <cell r="CQ28">
            <v>-0.35026269702276291</v>
          </cell>
          <cell r="CR28">
            <v>7.5881972433696543</v>
          </cell>
          <cell r="CS28">
            <v>83698</v>
          </cell>
          <cell r="CT28">
            <v>10.884714236506721</v>
          </cell>
          <cell r="CU28">
            <v>10786</v>
          </cell>
          <cell r="CV28">
            <v>0.59690356276813628</v>
          </cell>
          <cell r="CW28">
            <v>17.5842145426796</v>
          </cell>
          <cell r="CX28">
            <v>40166</v>
          </cell>
          <cell r="CY28">
            <v>13.16916488222699</v>
          </cell>
          <cell r="CZ28">
            <v>985</v>
          </cell>
          <cell r="DA28">
            <v>45.710059171597628</v>
          </cell>
          <cell r="DB28">
            <v>60.162601626016254</v>
          </cell>
          <cell r="DC28">
            <v>1032</v>
          </cell>
          <cell r="DD28">
            <v>62.264150943396231</v>
          </cell>
          <cell r="DE28">
            <v>2930</v>
          </cell>
          <cell r="DF28">
            <v>12.131649445082271</v>
          </cell>
          <cell r="DG28">
            <v>2445</v>
          </cell>
          <cell r="DH28">
            <v>-14.51048951048951</v>
          </cell>
          <cell r="DI28">
            <v>-20.41015625</v>
          </cell>
          <cell r="DJ28">
            <v>3075</v>
          </cell>
          <cell r="DK28">
            <v>-18.021860837110104</v>
          </cell>
          <cell r="DL28">
            <v>10799</v>
          </cell>
          <cell r="DM28">
            <v>-10.619102797550074</v>
          </cell>
          <cell r="DN28">
            <v>3430</v>
          </cell>
          <cell r="DO28">
            <v>-2.9977375565610864</v>
          </cell>
          <cell r="DP28">
            <v>-6.9704366693788984</v>
          </cell>
          <cell r="DQ28">
            <v>13720</v>
          </cell>
          <cell r="DR28">
            <v>4107</v>
          </cell>
          <cell r="DS28">
            <v>-6.3824937314793662</v>
          </cell>
          <cell r="DT28">
            <v>13729</v>
          </cell>
          <cell r="DU28">
            <v>-6.573664511738686</v>
          </cell>
          <cell r="DV28">
            <v>110</v>
          </cell>
          <cell r="DW28">
            <v>6.7961165048543659</v>
          </cell>
          <cell r="DX28">
            <v>15.789473684210531</v>
          </cell>
          <cell r="DY28">
            <v>131</v>
          </cell>
          <cell r="DZ28">
            <v>16.964285714285722</v>
          </cell>
          <cell r="EA28">
            <v>411</v>
          </cell>
          <cell r="EB28">
            <v>8.4432717678100353</v>
          </cell>
          <cell r="EC28">
            <v>272</v>
          </cell>
          <cell r="ED28">
            <v>7.0866141732283561</v>
          </cell>
          <cell r="EE28">
            <v>24.770642201834868</v>
          </cell>
          <cell r="EF28">
            <v>340</v>
          </cell>
          <cell r="EG28">
            <v>27.819548872180455</v>
          </cell>
          <cell r="EH28">
            <v>989</v>
          </cell>
          <cell r="EI28">
            <v>19.588875453446185</v>
          </cell>
          <cell r="EJ28">
            <v>2473</v>
          </cell>
          <cell r="EK28">
            <v>2.8274428274428276</v>
          </cell>
          <cell r="EL28">
            <v>10.896860986547075</v>
          </cell>
          <cell r="EM28">
            <v>3174</v>
          </cell>
          <cell r="EN28">
            <v>12.553191489361692</v>
          </cell>
          <cell r="EO28">
            <v>9542</v>
          </cell>
          <cell r="EP28">
            <v>14.220732583193673</v>
          </cell>
          <cell r="EQ28">
            <v>2855</v>
          </cell>
          <cell r="ER28">
            <v>3.3671252715423705</v>
          </cell>
          <cell r="ES28">
            <v>12.268973653165549</v>
          </cell>
          <cell r="ET28">
            <v>11420</v>
          </cell>
          <cell r="EU28">
            <v>3645</v>
          </cell>
          <cell r="EV28">
            <v>13.977485928705446</v>
          </cell>
          <cell r="EW28">
            <v>10942</v>
          </cell>
          <cell r="EX28">
            <v>14.456066945606704</v>
          </cell>
          <cell r="EY28">
            <v>6285</v>
          </cell>
          <cell r="EZ28">
            <v>-0.20641473483645756</v>
          </cell>
          <cell r="FA28">
            <v>0.882825040128421</v>
          </cell>
          <cell r="FB28">
            <v>7752</v>
          </cell>
          <cell r="FC28">
            <v>2.201713909030989</v>
          </cell>
          <cell r="FD28">
            <v>24671</v>
          </cell>
          <cell r="FE28">
            <v>1.7151102865388568</v>
          </cell>
          <cell r="FF28">
            <v>25140</v>
          </cell>
        </row>
        <row r="29">
          <cell r="C29">
            <v>4797</v>
          </cell>
          <cell r="D29">
            <v>6.3636363636363713</v>
          </cell>
          <cell r="E29">
            <v>6.0813799203892183</v>
          </cell>
          <cell r="F29">
            <v>4982</v>
          </cell>
          <cell r="G29">
            <v>6.1581078201576878</v>
          </cell>
          <cell r="H29">
            <v>18843</v>
          </cell>
          <cell r="I29">
            <v>8.1377331420372947</v>
          </cell>
          <cell r="J29">
            <v>3768</v>
          </cell>
          <cell r="K29">
            <v>8.9962395140295026</v>
          </cell>
          <cell r="L29">
            <v>10.758377425044085</v>
          </cell>
          <cell r="M29">
            <v>3748</v>
          </cell>
          <cell r="N29">
            <v>11.514430229098483</v>
          </cell>
          <cell r="O29">
            <v>14254</v>
          </cell>
          <cell r="P29">
            <v>8.0585247517246614</v>
          </cell>
          <cell r="Q29">
            <v>8549</v>
          </cell>
          <cell r="R29">
            <v>7.5075452716297786</v>
          </cell>
          <cell r="S29">
            <v>8.0647200101124916</v>
          </cell>
          <cell r="T29">
            <v>34196</v>
          </cell>
          <cell r="U29">
            <v>8731</v>
          </cell>
          <cell r="V29">
            <v>7.963398046247061</v>
          </cell>
          <cell r="W29">
            <v>33008</v>
          </cell>
          <cell r="X29">
            <v>8.782915334673568</v>
          </cell>
          <cell r="Y29">
            <v>4243</v>
          </cell>
          <cell r="Z29">
            <v>15.676117775354426</v>
          </cell>
          <cell r="AA29">
            <v>43.199460006749923</v>
          </cell>
          <cell r="AB29">
            <v>4501</v>
          </cell>
          <cell r="AC29">
            <v>42.436708860759495</v>
          </cell>
          <cell r="AD29">
            <v>14725</v>
          </cell>
          <cell r="AE29">
            <v>29.48469926134365</v>
          </cell>
          <cell r="AF29">
            <v>1218</v>
          </cell>
          <cell r="AG29">
            <v>3.7478705281090319</v>
          </cell>
          <cell r="AH29">
            <v>-3.7914691943127909</v>
          </cell>
          <cell r="AI29">
            <v>1239</v>
          </cell>
          <cell r="AJ29">
            <v>-3.1274433150899172</v>
          </cell>
          <cell r="AK29">
            <v>4878</v>
          </cell>
          <cell r="AL29">
            <v>-6.3543866385102676</v>
          </cell>
          <cell r="AM29">
            <v>113</v>
          </cell>
          <cell r="AN29">
            <v>151</v>
          </cell>
          <cell r="AO29">
            <v>113</v>
          </cell>
          <cell r="AP29">
            <v>175</v>
          </cell>
          <cell r="AQ29">
            <v>5486</v>
          </cell>
          <cell r="AR29">
            <v>11.323051948051944</v>
          </cell>
          <cell r="AS29">
            <v>32.897286821705428</v>
          </cell>
          <cell r="AT29">
            <v>21944</v>
          </cell>
          <cell r="AU29">
            <v>5757</v>
          </cell>
          <cell r="AV29">
            <v>32.864066466651273</v>
          </cell>
          <cell r="AW29">
            <v>19536</v>
          </cell>
          <cell r="AX29">
            <v>19.573999265515972</v>
          </cell>
          <cell r="AY29">
            <v>4944</v>
          </cell>
          <cell r="AZ29">
            <v>2.085484204005783</v>
          </cell>
          <cell r="BA29">
            <v>21.923551171393353</v>
          </cell>
          <cell r="BB29">
            <v>4860</v>
          </cell>
          <cell r="BC29">
            <v>22.049221496735317</v>
          </cell>
          <cell r="BD29">
            <v>18941</v>
          </cell>
          <cell r="BE29">
            <v>16.782785621801601</v>
          </cell>
          <cell r="BF29">
            <v>-234</v>
          </cell>
          <cell r="BG29">
            <v>-641</v>
          </cell>
          <cell r="BH29">
            <v>-234</v>
          </cell>
          <cell r="BI29">
            <v>-641</v>
          </cell>
          <cell r="BJ29">
            <v>4715</v>
          </cell>
          <cell r="BK29">
            <v>-0.25386079966152053</v>
          </cell>
          <cell r="BL29">
            <v>19.246332827516444</v>
          </cell>
          <cell r="BM29">
            <v>18860</v>
          </cell>
          <cell r="BN29">
            <v>4630</v>
          </cell>
          <cell r="BO29">
            <v>19.299149703684627</v>
          </cell>
          <cell r="BP29">
            <v>18371</v>
          </cell>
          <cell r="BQ29">
            <v>19.091144820433037</v>
          </cell>
          <cell r="BR29">
            <v>724</v>
          </cell>
          <cell r="BS29">
            <v>-0.82191780821917471</v>
          </cell>
          <cell r="BT29">
            <v>-0.82191780821917471</v>
          </cell>
          <cell r="BU29">
            <v>2896</v>
          </cell>
          <cell r="BV29">
            <v>724</v>
          </cell>
          <cell r="BW29">
            <v>-0.82191780821917471</v>
          </cell>
          <cell r="BX29">
            <v>2914</v>
          </cell>
          <cell r="BY29">
            <v>8.1261595547309931</v>
          </cell>
          <cell r="BZ29">
            <v>403</v>
          </cell>
          <cell r="CA29">
            <v>0.49875311720697368</v>
          </cell>
          <cell r="CB29">
            <v>7.1808510638297962</v>
          </cell>
          <cell r="CC29">
            <v>1612</v>
          </cell>
          <cell r="CD29">
            <v>403</v>
          </cell>
          <cell r="CE29">
            <v>7.1808510638297962</v>
          </cell>
          <cell r="CF29">
            <v>1539</v>
          </cell>
          <cell r="CG29">
            <v>4.5516304347826164</v>
          </cell>
          <cell r="CH29">
            <v>2903</v>
          </cell>
          <cell r="CI29">
            <v>0.65880721220528127</v>
          </cell>
          <cell r="CJ29">
            <v>6.0262965668371082</v>
          </cell>
          <cell r="CK29">
            <v>11612</v>
          </cell>
          <cell r="CL29">
            <v>2992</v>
          </cell>
          <cell r="CM29">
            <v>8.5237577076532567</v>
          </cell>
          <cell r="CN29">
            <v>11403</v>
          </cell>
          <cell r="CO29">
            <v>1.6219588271989993</v>
          </cell>
          <cell r="CP29">
            <v>22780</v>
          </cell>
          <cell r="CQ29">
            <v>5.3556562760151749</v>
          </cell>
          <cell r="CR29">
            <v>14.835912688410534</v>
          </cell>
          <cell r="CS29">
            <v>86771</v>
          </cell>
          <cell r="CT29">
            <v>11.969804503516347</v>
          </cell>
          <cell r="CU29">
            <v>11328</v>
          </cell>
          <cell r="CV29">
            <v>5.0250324494715448</v>
          </cell>
          <cell r="CW29">
            <v>23.291249455811936</v>
          </cell>
          <cell r="CX29">
            <v>42360</v>
          </cell>
          <cell r="CY29">
            <v>17.892627536110872</v>
          </cell>
          <cell r="CZ29">
            <v>1350</v>
          </cell>
          <cell r="DA29">
            <v>37.055837563451767</v>
          </cell>
          <cell r="DB29">
            <v>148.16176470588235</v>
          </cell>
          <cell r="DC29">
            <v>1366</v>
          </cell>
          <cell r="DD29">
            <v>147.91288566243193</v>
          </cell>
          <cell r="DE29">
            <v>3745</v>
          </cell>
          <cell r="DF29">
            <v>48.493259318001591</v>
          </cell>
          <cell r="DG29">
            <v>2618</v>
          </cell>
          <cell r="DH29">
            <v>7.0756646216769026</v>
          </cell>
          <cell r="DI29">
            <v>-8.2047685834502069</v>
          </cell>
          <cell r="DJ29">
            <v>2346</v>
          </cell>
          <cell r="DK29">
            <v>-7.9277864992150722</v>
          </cell>
          <cell r="DL29">
            <v>10597</v>
          </cell>
          <cell r="DM29">
            <v>-12.731614922177382</v>
          </cell>
          <cell r="DN29">
            <v>3968</v>
          </cell>
          <cell r="DO29">
            <v>15.685131195335277</v>
          </cell>
          <cell r="DP29">
            <v>16.843345111896358</v>
          </cell>
          <cell r="DQ29">
            <v>15872</v>
          </cell>
          <cell r="DR29">
            <v>3712</v>
          </cell>
          <cell r="DS29">
            <v>19.780574378831872</v>
          </cell>
          <cell r="DT29">
            <v>14342</v>
          </cell>
          <cell r="DU29">
            <v>-2.2025230139788632</v>
          </cell>
          <cell r="DV29">
            <v>85</v>
          </cell>
          <cell r="DW29">
            <v>-22.72727272727273</v>
          </cell>
          <cell r="DX29">
            <v>-9.5744680851063801</v>
          </cell>
          <cell r="DY29">
            <v>77</v>
          </cell>
          <cell r="DZ29">
            <v>-10.465116279069765</v>
          </cell>
          <cell r="EA29">
            <v>402</v>
          </cell>
          <cell r="EB29">
            <v>5.7894736842105221</v>
          </cell>
          <cell r="EC29">
            <v>254</v>
          </cell>
          <cell r="ED29">
            <v>-6.6176470588235281</v>
          </cell>
          <cell r="EE29">
            <v>19.811320754716988</v>
          </cell>
          <cell r="EF29">
            <v>219</v>
          </cell>
          <cell r="EG29">
            <v>15.873015873015884</v>
          </cell>
          <cell r="EH29">
            <v>1019</v>
          </cell>
          <cell r="EI29">
            <v>20.877817319098458</v>
          </cell>
          <cell r="EJ29">
            <v>2419</v>
          </cell>
          <cell r="EK29">
            <v>-2.1835826930853175</v>
          </cell>
          <cell r="EL29">
            <v>5.8180227471566148</v>
          </cell>
          <cell r="EM29">
            <v>2086</v>
          </cell>
          <cell r="EN29">
            <v>6.8647540983606481</v>
          </cell>
          <cell r="EO29">
            <v>9676</v>
          </cell>
          <cell r="EP29">
            <v>13.915705203673179</v>
          </cell>
          <cell r="EQ29">
            <v>2758</v>
          </cell>
          <cell r="ER29">
            <v>-3.3975481611208447</v>
          </cell>
          <cell r="ES29">
            <v>6.4043209876543106</v>
          </cell>
          <cell r="ET29">
            <v>11032</v>
          </cell>
          <cell r="EU29">
            <v>2382</v>
          </cell>
          <cell r="EV29">
            <v>6.9600359227660613</v>
          </cell>
          <cell r="EW29">
            <v>11097</v>
          </cell>
          <cell r="EX29">
            <v>14.201914171040443</v>
          </cell>
          <cell r="EY29">
            <v>6726</v>
          </cell>
          <cell r="EZ29">
            <v>7.0167064439140781</v>
          </cell>
          <cell r="FA29">
            <v>12.324649298597201</v>
          </cell>
          <cell r="FB29">
            <v>6094</v>
          </cell>
          <cell r="FC29">
            <v>14.419827262485917</v>
          </cell>
          <cell r="FD29">
            <v>25439</v>
          </cell>
          <cell r="FE29">
            <v>4.3351652858666156</v>
          </cell>
          <cell r="FF29">
            <v>26904</v>
          </cell>
        </row>
        <row r="30">
          <cell r="C30">
            <v>4507</v>
          </cell>
          <cell r="D30">
            <v>-6.045445069835309</v>
          </cell>
          <cell r="E30">
            <v>-5.5927943024717264</v>
          </cell>
          <cell r="F30">
            <v>4690</v>
          </cell>
          <cell r="G30">
            <v>-4.3832823649337378</v>
          </cell>
          <cell r="H30">
            <v>18628</v>
          </cell>
          <cell r="I30">
            <v>3.207933957559983</v>
          </cell>
          <cell r="J30">
            <v>3511</v>
          </cell>
          <cell r="K30">
            <v>-6.8205944798301443</v>
          </cell>
          <cell r="L30">
            <v>-2.0914668153931948</v>
          </cell>
          <cell r="M30">
            <v>3769</v>
          </cell>
          <cell r="N30">
            <v>-1.4640522875816964</v>
          </cell>
          <cell r="O30">
            <v>14198</v>
          </cell>
          <cell r="P30">
            <v>2.764910248986685</v>
          </cell>
          <cell r="Q30">
            <v>8003</v>
          </cell>
          <cell r="R30">
            <v>-6.3867118961282054</v>
          </cell>
          <cell r="S30">
            <v>-4.086768935762219</v>
          </cell>
          <cell r="T30">
            <v>32012</v>
          </cell>
          <cell r="U30">
            <v>8442</v>
          </cell>
          <cell r="V30">
            <v>-3.9043824701195273</v>
          </cell>
          <cell r="W30">
            <v>32665</v>
          </cell>
          <cell r="X30">
            <v>2.8365445158040625</v>
          </cell>
          <cell r="Y30">
            <v>4403</v>
          </cell>
          <cell r="Z30">
            <v>3.7709168041480057</v>
          </cell>
          <cell r="AA30">
            <v>38.852097130242825</v>
          </cell>
          <cell r="AB30">
            <v>4564</v>
          </cell>
          <cell r="AC30">
            <v>38.21926105390672</v>
          </cell>
          <cell r="AD30">
            <v>15987</v>
          </cell>
          <cell r="AE30">
            <v>34.50277637556789</v>
          </cell>
          <cell r="AF30">
            <v>1227</v>
          </cell>
          <cell r="AG30">
            <v>0.73891625615762901</v>
          </cell>
          <cell r="AH30">
            <v>-0.64777327935222617</v>
          </cell>
          <cell r="AI30">
            <v>1317</v>
          </cell>
          <cell r="AJ30">
            <v>-0.60377358490566468</v>
          </cell>
          <cell r="AK30">
            <v>4870</v>
          </cell>
          <cell r="AL30">
            <v>-3.6025336500395855</v>
          </cell>
          <cell r="AM30">
            <v>135</v>
          </cell>
          <cell r="AN30">
            <v>317</v>
          </cell>
          <cell r="AO30">
            <v>135</v>
          </cell>
          <cell r="AP30">
            <v>357</v>
          </cell>
          <cell r="AQ30">
            <v>5665</v>
          </cell>
          <cell r="AR30">
            <v>3.2628508931826561</v>
          </cell>
          <cell r="AS30">
            <v>31.073577047663115</v>
          </cell>
          <cell r="AT30">
            <v>22660</v>
          </cell>
          <cell r="AU30">
            <v>5913</v>
          </cell>
          <cell r="AV30">
            <v>30.15628439357252</v>
          </cell>
          <cell r="AW30">
            <v>20906</v>
          </cell>
          <cell r="AX30">
            <v>25.561561561561554</v>
          </cell>
          <cell r="AY30">
            <v>4623</v>
          </cell>
          <cell r="AZ30">
            <v>-6.4927184466019412</v>
          </cell>
          <cell r="BA30">
            <v>9.1875295229097773</v>
          </cell>
          <cell r="BB30">
            <v>4818</v>
          </cell>
          <cell r="BC30">
            <v>9.1279728199320509</v>
          </cell>
          <cell r="BD30">
            <v>19344</v>
          </cell>
          <cell r="BE30">
            <v>16.375887378173502</v>
          </cell>
          <cell r="BF30">
            <v>-187</v>
          </cell>
          <cell r="BG30">
            <v>-638</v>
          </cell>
          <cell r="BH30">
            <v>-187</v>
          </cell>
          <cell r="BI30">
            <v>-638</v>
          </cell>
          <cell r="BJ30">
            <v>4444</v>
          </cell>
          <cell r="BK30">
            <v>-5.7476139978791085</v>
          </cell>
          <cell r="BL30">
            <v>9.5930949445129485</v>
          </cell>
          <cell r="BM30">
            <v>17776</v>
          </cell>
          <cell r="BN30">
            <v>4641</v>
          </cell>
          <cell r="BO30">
            <v>9.5092024539877187</v>
          </cell>
          <cell r="BP30">
            <v>18774</v>
          </cell>
          <cell r="BQ30">
            <v>18.380730184753148</v>
          </cell>
          <cell r="BR30">
            <v>724</v>
          </cell>
          <cell r="BS30">
            <v>0</v>
          </cell>
          <cell r="BT30">
            <v>-0.82191780821917471</v>
          </cell>
          <cell r="BU30">
            <v>2896</v>
          </cell>
          <cell r="BV30">
            <v>724</v>
          </cell>
          <cell r="BW30">
            <v>-0.82191780821917471</v>
          </cell>
          <cell r="BX30">
            <v>2908</v>
          </cell>
          <cell r="BY30">
            <v>4.9819494584837587</v>
          </cell>
          <cell r="BZ30">
            <v>353</v>
          </cell>
          <cell r="CA30">
            <v>-12.406947890818854</v>
          </cell>
          <cell r="CB30">
            <v>-3.0219780219780223</v>
          </cell>
          <cell r="CC30">
            <v>1412</v>
          </cell>
          <cell r="CD30">
            <v>353</v>
          </cell>
          <cell r="CE30">
            <v>-3.0219780219780223</v>
          </cell>
          <cell r="CF30">
            <v>1528</v>
          </cell>
          <cell r="CG30">
            <v>3.8043478260869623</v>
          </cell>
          <cell r="CH30">
            <v>2674</v>
          </cell>
          <cell r="CI30">
            <v>-7.8883913193248389</v>
          </cell>
          <cell r="CJ30">
            <v>-1.9075568598679427</v>
          </cell>
          <cell r="CK30">
            <v>10696</v>
          </cell>
          <cell r="CL30">
            <v>2784</v>
          </cell>
          <cell r="CM30">
            <v>-0.64239828693790635</v>
          </cell>
          <cell r="CN30">
            <v>11385</v>
          </cell>
          <cell r="CO30">
            <v>0.11431586352443901</v>
          </cell>
          <cell r="CP30">
            <v>21863</v>
          </cell>
          <cell r="CQ30">
            <v>-4.0254609306409117</v>
          </cell>
          <cell r="CR30">
            <v>6.4359086704639523</v>
          </cell>
          <cell r="CS30">
            <v>88166</v>
          </cell>
          <cell r="CT30">
            <v>10.363388285953912</v>
          </cell>
          <cell r="CU30">
            <v>11186</v>
          </cell>
          <cell r="CV30">
            <v>-1.2535310734463234</v>
          </cell>
          <cell r="CW30">
            <v>18.107908351810799</v>
          </cell>
          <cell r="CX30">
            <v>44116</v>
          </cell>
          <cell r="CY30">
            <v>20.040271013033649</v>
          </cell>
          <cell r="CZ30">
            <v>898</v>
          </cell>
          <cell r="DA30">
            <v>-33.481481481481481</v>
          </cell>
          <cell r="DB30">
            <v>24.033149171270729</v>
          </cell>
          <cell r="DC30">
            <v>931</v>
          </cell>
          <cell r="DD30">
            <v>25.810810810810803</v>
          </cell>
          <cell r="DE30">
            <v>3936</v>
          </cell>
          <cell r="DF30">
            <v>51.793289625915918</v>
          </cell>
          <cell r="DG30">
            <v>2852</v>
          </cell>
          <cell r="DH30">
            <v>8.9381207028265806</v>
          </cell>
          <cell r="DI30">
            <v>7.9485238455715423</v>
          </cell>
          <cell r="DJ30">
            <v>2950</v>
          </cell>
          <cell r="DK30">
            <v>9.7062104871699528</v>
          </cell>
          <cell r="DL30">
            <v>10858</v>
          </cell>
          <cell r="DM30">
            <v>-4.8795444590451158</v>
          </cell>
          <cell r="DN30">
            <v>3750</v>
          </cell>
          <cell r="DO30">
            <v>-5.4939516129032251</v>
          </cell>
          <cell r="DP30">
            <v>11.408199643493756</v>
          </cell>
          <cell r="DQ30">
            <v>15000</v>
          </cell>
          <cell r="DR30">
            <v>3881</v>
          </cell>
          <cell r="DS30">
            <v>13.181685622630512</v>
          </cell>
          <cell r="DT30">
            <v>14794</v>
          </cell>
          <cell r="DU30">
            <v>5.611079383209594</v>
          </cell>
          <cell r="DV30">
            <v>91</v>
          </cell>
          <cell r="DW30">
            <v>7.0588235294117618</v>
          </cell>
          <cell r="DX30">
            <v>-12.5</v>
          </cell>
          <cell r="DY30">
            <v>92</v>
          </cell>
          <cell r="DZ30">
            <v>-14.018691588785048</v>
          </cell>
          <cell r="EA30">
            <v>387</v>
          </cell>
          <cell r="EB30">
            <v>-1.5267175572519109</v>
          </cell>
          <cell r="EC30">
            <v>286</v>
          </cell>
          <cell r="ED30">
            <v>12.598425196850393</v>
          </cell>
          <cell r="EE30">
            <v>14.399999999999991</v>
          </cell>
          <cell r="EF30">
            <v>286</v>
          </cell>
          <cell r="EG30">
            <v>13.043478260869556</v>
          </cell>
          <cell r="EH30">
            <v>1052</v>
          </cell>
          <cell r="EI30">
            <v>17.541899441340792</v>
          </cell>
          <cell r="EJ30">
            <v>2655</v>
          </cell>
          <cell r="EK30">
            <v>9.7560975609756184</v>
          </cell>
          <cell r="EL30">
            <v>11.648444070647601</v>
          </cell>
          <cell r="EM30">
            <v>2681</v>
          </cell>
          <cell r="EN30">
            <v>12.035102381947338</v>
          </cell>
          <cell r="EO30">
            <v>9964</v>
          </cell>
          <cell r="EP30">
            <v>12.906515580736544</v>
          </cell>
          <cell r="EQ30">
            <v>3032</v>
          </cell>
          <cell r="ER30">
            <v>9.934735315445975</v>
          </cell>
          <cell r="ES30">
            <v>10.980966325036601</v>
          </cell>
          <cell r="ET30">
            <v>12128</v>
          </cell>
          <cell r="EU30">
            <v>3059</v>
          </cell>
          <cell r="EV30">
            <v>11.115147112241196</v>
          </cell>
          <cell r="EW30">
            <v>11403</v>
          </cell>
          <cell r="EX30">
            <v>12.755858795609608</v>
          </cell>
          <cell r="EY30">
            <v>6782</v>
          </cell>
          <cell r="EZ30">
            <v>0.83258994944990228</v>
          </cell>
          <cell r="FA30">
            <v>11.216792390947861</v>
          </cell>
          <cell r="FB30">
            <v>6940</v>
          </cell>
          <cell r="FC30">
            <v>12.261404076350701</v>
          </cell>
          <cell r="FD30">
            <v>26197</v>
          </cell>
          <cell r="FE30">
            <v>8.6066083495709211</v>
          </cell>
          <cell r="FF30">
            <v>27128</v>
          </cell>
        </row>
        <row r="31">
          <cell r="C31">
            <v>4383</v>
          </cell>
          <cell r="D31">
            <v>-2.7512757932105614</v>
          </cell>
          <cell r="E31">
            <v>-7.6874473462510533</v>
          </cell>
          <cell r="F31">
            <v>4075</v>
          </cell>
          <cell r="G31">
            <v>-5.518200788314398</v>
          </cell>
          <cell r="H31">
            <v>18390</v>
          </cell>
          <cell r="I31">
            <v>-0.47624201753436735</v>
          </cell>
          <cell r="J31">
            <v>3694</v>
          </cell>
          <cell r="K31">
            <v>5.212190259185423</v>
          </cell>
          <cell r="L31">
            <v>7.8855140186915973</v>
          </cell>
          <cell r="M31">
            <v>3536</v>
          </cell>
          <cell r="N31">
            <v>7.739183424741003</v>
          </cell>
          <cell r="O31">
            <v>14452</v>
          </cell>
          <cell r="P31">
            <v>3.7622056289488892</v>
          </cell>
          <cell r="Q31">
            <v>8062</v>
          </cell>
          <cell r="R31">
            <v>0.73722354117204958</v>
          </cell>
          <cell r="S31">
            <v>-1.1646438641657486</v>
          </cell>
          <cell r="T31">
            <v>32248</v>
          </cell>
          <cell r="U31">
            <v>7589</v>
          </cell>
          <cell r="V31">
            <v>-1.1205211726384334</v>
          </cell>
          <cell r="W31">
            <v>32579</v>
          </cell>
          <cell r="X31">
            <v>0.64876888380858144</v>
          </cell>
          <cell r="Y31">
            <v>4222</v>
          </cell>
          <cell r="Z31">
            <v>-4.1108335225982344</v>
          </cell>
          <cell r="AA31">
            <v>17.900027925160565</v>
          </cell>
          <cell r="AB31">
            <v>3904</v>
          </cell>
          <cell r="AC31">
            <v>17.696713898100704</v>
          </cell>
          <cell r="AD31">
            <v>16574</v>
          </cell>
          <cell r="AE31">
            <v>30.740711524808706</v>
          </cell>
          <cell r="AF31">
            <v>1257</v>
          </cell>
          <cell r="AG31">
            <v>2.4449877750611249</v>
          </cell>
          <cell r="AH31">
            <v>1.0450160771704242</v>
          </cell>
          <cell r="AI31">
            <v>1207</v>
          </cell>
          <cell r="AJ31">
            <v>1.1735121542330251</v>
          </cell>
          <cell r="AK31">
            <v>4884</v>
          </cell>
          <cell r="AL31">
            <v>-2.1830562787903074</v>
          </cell>
          <cell r="AM31">
            <v>266</v>
          </cell>
          <cell r="AN31">
            <v>609</v>
          </cell>
          <cell r="AO31">
            <v>266</v>
          </cell>
          <cell r="AP31">
            <v>663</v>
          </cell>
          <cell r="AQ31">
            <v>5646</v>
          </cell>
          <cell r="AR31">
            <v>-0.33539276257722461</v>
          </cell>
          <cell r="AS31">
            <v>19.23970432946145</v>
          </cell>
          <cell r="AT31">
            <v>22584</v>
          </cell>
          <cell r="AU31">
            <v>5287</v>
          </cell>
          <cell r="AV31">
            <v>19.507233273056059</v>
          </cell>
          <cell r="AW31">
            <v>21769</v>
          </cell>
          <cell r="AX31">
            <v>25.723361247473299</v>
          </cell>
          <cell r="AY31">
            <v>4371</v>
          </cell>
          <cell r="AZ31">
            <v>-5.4510058403633987</v>
          </cell>
          <cell r="BA31">
            <v>-11.374695863746965</v>
          </cell>
          <cell r="BB31">
            <v>3877</v>
          </cell>
          <cell r="BC31">
            <v>-11.139124455649785</v>
          </cell>
          <cell r="BD31">
            <v>18858</v>
          </cell>
          <cell r="BE31">
            <v>8.6478078008872536</v>
          </cell>
          <cell r="BF31">
            <v>-165</v>
          </cell>
          <cell r="BG31">
            <v>-724</v>
          </cell>
          <cell r="BH31">
            <v>-165</v>
          </cell>
          <cell r="BI31">
            <v>-724</v>
          </cell>
          <cell r="BJ31">
            <v>4214</v>
          </cell>
          <cell r="BK31">
            <v>-5.1755175517551706</v>
          </cell>
          <cell r="BL31">
            <v>-13.753581661891111</v>
          </cell>
          <cell r="BM31">
            <v>16856</v>
          </cell>
          <cell r="BN31">
            <v>3718</v>
          </cell>
          <cell r="BO31">
            <v>-13.77551020408163</v>
          </cell>
          <cell r="BP31">
            <v>18180</v>
          </cell>
          <cell r="BQ31">
            <v>8.2658408766079106</v>
          </cell>
          <cell r="BR31">
            <v>724</v>
          </cell>
          <cell r="BS31">
            <v>0</v>
          </cell>
          <cell r="BT31">
            <v>-0.82191780821917471</v>
          </cell>
          <cell r="BU31">
            <v>2896</v>
          </cell>
          <cell r="BV31">
            <v>724</v>
          </cell>
          <cell r="BW31">
            <v>-0.82191780821917471</v>
          </cell>
          <cell r="BX31">
            <v>2902</v>
          </cell>
          <cell r="BY31">
            <v>2.003514938488582</v>
          </cell>
          <cell r="BZ31">
            <v>431</v>
          </cell>
          <cell r="CA31">
            <v>22.096317280453249</v>
          </cell>
          <cell r="CB31">
            <v>16.172506738544467</v>
          </cell>
          <cell r="CC31">
            <v>1724</v>
          </cell>
          <cell r="CD31">
            <v>431</v>
          </cell>
          <cell r="CE31">
            <v>16.172506738544467</v>
          </cell>
          <cell r="CF31">
            <v>1588</v>
          </cell>
          <cell r="CG31">
            <v>6.0080106809078826</v>
          </cell>
          <cell r="CH31">
            <v>2586</v>
          </cell>
          <cell r="CI31">
            <v>-3.2909498878085253</v>
          </cell>
          <cell r="CJ31">
            <v>-8.2653423199716247</v>
          </cell>
          <cell r="CK31">
            <v>10344</v>
          </cell>
          <cell r="CL31">
            <v>2416</v>
          </cell>
          <cell r="CM31">
            <v>-9.207065013152949</v>
          </cell>
          <cell r="CN31">
            <v>11140</v>
          </cell>
          <cell r="CO31">
            <v>-0.79259061358981642</v>
          </cell>
          <cell r="CP31">
            <v>21663</v>
          </cell>
          <cell r="CQ31">
            <v>-0.91478754059369782</v>
          </cell>
          <cell r="CR31">
            <v>-0.16130518941838146</v>
          </cell>
          <cell r="CS31">
            <v>88158</v>
          </cell>
          <cell r="CT31">
            <v>7.4468603744149764</v>
          </cell>
          <cell r="CU31">
            <v>11015</v>
          </cell>
          <cell r="CV31">
            <v>-1.5286965850169865</v>
          </cell>
          <cell r="CW31">
            <v>2.7326991232978992</v>
          </cell>
          <cell r="CX31">
            <v>44439</v>
          </cell>
          <cell r="CY31">
            <v>15.576072821846566</v>
          </cell>
          <cell r="CZ31">
            <v>1184</v>
          </cell>
          <cell r="DA31">
            <v>31.848552338530055</v>
          </cell>
          <cell r="DB31">
            <v>75.147928994082847</v>
          </cell>
          <cell r="DC31">
            <v>1093</v>
          </cell>
          <cell r="DD31">
            <v>80.065897858319616</v>
          </cell>
          <cell r="DE31">
            <v>4422</v>
          </cell>
          <cell r="DF31">
            <v>74.506708760852419</v>
          </cell>
          <cell r="DG31">
            <v>2582</v>
          </cell>
          <cell r="DH31">
            <v>-9.4670406732117804</v>
          </cell>
          <cell r="DI31">
            <v>-9.7202797202797235</v>
          </cell>
          <cell r="DJ31">
            <v>2237</v>
          </cell>
          <cell r="DK31">
            <v>-10.052271813429837</v>
          </cell>
          <cell r="DL31">
            <v>10608</v>
          </cell>
          <cell r="DM31">
            <v>-7.5555555555555598</v>
          </cell>
          <cell r="DN31">
            <v>3766</v>
          </cell>
          <cell r="DO31">
            <v>0.42666666666666409</v>
          </cell>
          <cell r="DP31">
            <v>6.5045248868778272</v>
          </cell>
          <cell r="DQ31">
            <v>15064</v>
          </cell>
          <cell r="DR31">
            <v>3330</v>
          </cell>
          <cell r="DS31">
            <v>7.6276664511958581</v>
          </cell>
          <cell r="DT31">
            <v>15030</v>
          </cell>
          <cell r="DU31">
            <v>7.2881718894996173</v>
          </cell>
          <cell r="DV31">
            <v>105</v>
          </cell>
          <cell r="DW31">
            <v>15.384615384615374</v>
          </cell>
          <cell r="DX31">
            <v>1.9417475728155331</v>
          </cell>
          <cell r="DY31">
            <v>87</v>
          </cell>
          <cell r="DZ31">
            <v>0</v>
          </cell>
          <cell r="EA31">
            <v>387</v>
          </cell>
          <cell r="EB31">
            <v>-1.2755102040816313</v>
          </cell>
          <cell r="EC31">
            <v>164</v>
          </cell>
          <cell r="ED31">
            <v>-42.657342657342653</v>
          </cell>
          <cell r="EE31">
            <v>-35.433070866141733</v>
          </cell>
          <cell r="EF31">
            <v>100</v>
          </cell>
          <cell r="EG31">
            <v>-51.690821256038653</v>
          </cell>
          <cell r="EH31">
            <v>945</v>
          </cell>
          <cell r="EI31">
            <v>3.2786885245901676</v>
          </cell>
          <cell r="EJ31">
            <v>2602</v>
          </cell>
          <cell r="EK31">
            <v>-1.9962335216572535</v>
          </cell>
          <cell r="EL31">
            <v>8.1912681912681862</v>
          </cell>
          <cell r="EM31">
            <v>2216</v>
          </cell>
          <cell r="EN31">
            <v>9.5402867029164682</v>
          </cell>
          <cell r="EO31">
            <v>10157</v>
          </cell>
          <cell r="EP31">
            <v>10.546364823683074</v>
          </cell>
          <cell r="EQ31">
            <v>2871</v>
          </cell>
          <cell r="ER31">
            <v>-5.3100263852242762</v>
          </cell>
          <cell r="ES31">
            <v>3.9464156408399731</v>
          </cell>
          <cell r="ET31">
            <v>11484</v>
          </cell>
          <cell r="EU31">
            <v>2403</v>
          </cell>
          <cell r="EV31">
            <v>3.7116961588260722</v>
          </cell>
          <cell r="EW31">
            <v>11489</v>
          </cell>
          <cell r="EX31">
            <v>9.471176750833731</v>
          </cell>
          <cell r="EY31">
            <v>6637</v>
          </cell>
          <cell r="EZ31">
            <v>-2.1380123857269284</v>
          </cell>
          <cell r="FA31">
            <v>5.3826611622737275</v>
          </cell>
          <cell r="FB31">
            <v>5733</v>
          </cell>
          <cell r="FC31">
            <v>5.9508408796895118</v>
          </cell>
          <cell r="FD31">
            <v>26519</v>
          </cell>
          <cell r="FE31">
            <v>8.2231472412667372</v>
          </cell>
          <cell r="FF31">
            <v>26548</v>
          </cell>
        </row>
        <row r="32">
          <cell r="C32">
            <v>4129</v>
          </cell>
          <cell r="D32">
            <v>-5.7951174994296135</v>
          </cell>
          <cell r="E32">
            <v>-8.4478935698447888</v>
          </cell>
          <cell r="F32">
            <v>4069</v>
          </cell>
          <cell r="G32">
            <v>-12.362696532414386</v>
          </cell>
          <cell r="H32">
            <v>17816</v>
          </cell>
          <cell r="I32">
            <v>-3.9775789587151</v>
          </cell>
          <cell r="J32">
            <v>3566</v>
          </cell>
          <cell r="K32">
            <v>-3.4650785056848932</v>
          </cell>
          <cell r="L32">
            <v>3.1530228521839732</v>
          </cell>
          <cell r="M32">
            <v>3486</v>
          </cell>
          <cell r="N32">
            <v>2.5595763459841159</v>
          </cell>
          <cell r="O32">
            <v>14539</v>
          </cell>
          <cell r="P32">
            <v>4.8460373548712798</v>
          </cell>
          <cell r="Q32">
            <v>7680</v>
          </cell>
          <cell r="R32">
            <v>-4.738278342842972</v>
          </cell>
          <cell r="S32">
            <v>-3.4205231388329982</v>
          </cell>
          <cell r="T32">
            <v>30720</v>
          </cell>
          <cell r="U32">
            <v>7532</v>
          </cell>
          <cell r="V32">
            <v>-3.6458999616221011</v>
          </cell>
          <cell r="W32">
            <v>32294</v>
          </cell>
          <cell r="X32">
            <v>-0.21628970461006203</v>
          </cell>
          <cell r="Y32">
            <v>4517</v>
          </cell>
          <cell r="Z32">
            <v>6.9872098531501559</v>
          </cell>
          <cell r="AA32">
            <v>23.146128680479826</v>
          </cell>
          <cell r="AB32">
            <v>4416</v>
          </cell>
          <cell r="AC32">
            <v>22.496532593619968</v>
          </cell>
          <cell r="AD32">
            <v>17385</v>
          </cell>
          <cell r="AE32">
            <v>29.893903167961746</v>
          </cell>
          <cell r="AF32">
            <v>1423</v>
          </cell>
          <cell r="AG32">
            <v>13.206046141607008</v>
          </cell>
          <cell r="AH32">
            <v>21.209540034071562</v>
          </cell>
          <cell r="AI32">
            <v>1363</v>
          </cell>
          <cell r="AJ32">
            <v>21.587867975022302</v>
          </cell>
          <cell r="AK32">
            <v>5126</v>
          </cell>
          <cell r="AL32">
            <v>4.2293615290768694</v>
          </cell>
          <cell r="AM32">
            <v>126</v>
          </cell>
          <cell r="AN32">
            <v>640</v>
          </cell>
          <cell r="AO32">
            <v>126</v>
          </cell>
          <cell r="AP32">
            <v>640</v>
          </cell>
          <cell r="AQ32">
            <v>5963</v>
          </cell>
          <cell r="AR32">
            <v>5.6145944031172457</v>
          </cell>
          <cell r="AS32">
            <v>21.002435064935064</v>
          </cell>
          <cell r="AT32">
            <v>23852</v>
          </cell>
          <cell r="AU32">
            <v>5802</v>
          </cell>
          <cell r="AV32">
            <v>20.57356608478802</v>
          </cell>
          <cell r="AW32">
            <v>22759</v>
          </cell>
          <cell r="AX32">
            <v>25.657022968197872</v>
          </cell>
          <cell r="AY32">
            <v>4377</v>
          </cell>
          <cell r="AZ32">
            <v>0.13726835964309458</v>
          </cell>
          <cell r="BA32">
            <v>-9.6221350402643004</v>
          </cell>
          <cell r="BB32">
            <v>4760</v>
          </cell>
          <cell r="BC32">
            <v>-10.239487082783327</v>
          </cell>
          <cell r="BD32">
            <v>18315</v>
          </cell>
          <cell r="BE32">
            <v>1.3951170901843613</v>
          </cell>
          <cell r="BF32">
            <v>-126</v>
          </cell>
          <cell r="BG32">
            <v>-712</v>
          </cell>
          <cell r="BH32">
            <v>-126</v>
          </cell>
          <cell r="BI32">
            <v>-712</v>
          </cell>
          <cell r="BJ32">
            <v>4265</v>
          </cell>
          <cell r="BK32">
            <v>1.2102515424774474</v>
          </cell>
          <cell r="BL32">
            <v>-9.7736407869684747</v>
          </cell>
          <cell r="BM32">
            <v>17060</v>
          </cell>
          <cell r="BN32">
            <v>4650</v>
          </cell>
          <cell r="BO32">
            <v>-10.421884030052009</v>
          </cell>
          <cell r="BP32">
            <v>17639</v>
          </cell>
          <cell r="BQ32">
            <v>9.6470321189423558E-2</v>
          </cell>
          <cell r="BR32">
            <v>724</v>
          </cell>
          <cell r="BS32">
            <v>0</v>
          </cell>
          <cell r="BT32">
            <v>-0.82191780821917471</v>
          </cell>
          <cell r="BU32">
            <v>2896</v>
          </cell>
          <cell r="BV32">
            <v>724</v>
          </cell>
          <cell r="BW32">
            <v>-0.82191780821917471</v>
          </cell>
          <cell r="BX32">
            <v>2896</v>
          </cell>
          <cell r="BY32">
            <v>-0.82191780821917471</v>
          </cell>
          <cell r="BZ32">
            <v>378</v>
          </cell>
          <cell r="CA32">
            <v>-12.296983758700698</v>
          </cell>
          <cell r="CB32">
            <v>-5.7356608478802968</v>
          </cell>
          <cell r="CC32">
            <v>1512</v>
          </cell>
          <cell r="CD32">
            <v>378</v>
          </cell>
          <cell r="CE32">
            <v>-5.7356608478802968</v>
          </cell>
          <cell r="CF32">
            <v>1565</v>
          </cell>
          <cell r="CG32">
            <v>3.5052910052910002</v>
          </cell>
          <cell r="CH32">
            <v>2544</v>
          </cell>
          <cell r="CI32">
            <v>-1.6241299303944357</v>
          </cell>
          <cell r="CJ32">
            <v>-11.789181692094308</v>
          </cell>
          <cell r="CK32">
            <v>10176</v>
          </cell>
          <cell r="CL32">
            <v>2515</v>
          </cell>
          <cell r="CM32">
            <v>-14.687924016282228</v>
          </cell>
          <cell r="CN32">
            <v>10707</v>
          </cell>
          <cell r="CO32">
            <v>-4.1278653295128915</v>
          </cell>
          <cell r="CP32">
            <v>21554</v>
          </cell>
          <cell r="CQ32">
            <v>-0.50316207358168663</v>
          </cell>
          <cell r="CR32">
            <v>-0.3144944963463181</v>
          </cell>
          <cell r="CS32">
            <v>87860</v>
          </cell>
          <cell r="CT32">
            <v>4.9726397285478674</v>
          </cell>
          <cell r="CU32">
            <v>11330</v>
          </cell>
          <cell r="CV32">
            <v>2.8597367226509407</v>
          </cell>
          <cell r="CW32">
            <v>5.0435750046356365</v>
          </cell>
          <cell r="CX32">
            <v>44859</v>
          </cell>
          <cell r="CY32">
            <v>11.684011352885527</v>
          </cell>
          <cell r="CZ32">
            <v>869</v>
          </cell>
          <cell r="DA32">
            <v>-26.604729729729726</v>
          </cell>
          <cell r="DB32">
            <v>-11.776649746192891</v>
          </cell>
          <cell r="DC32">
            <v>910</v>
          </cell>
          <cell r="DD32">
            <v>-11.821705426356587</v>
          </cell>
          <cell r="DE32">
            <v>4300</v>
          </cell>
          <cell r="DF32">
            <v>46.757679180887379</v>
          </cell>
          <cell r="DG32">
            <v>2385</v>
          </cell>
          <cell r="DH32">
            <v>-7.6297443841983004</v>
          </cell>
          <cell r="DI32">
            <v>-2.4539877300613466</v>
          </cell>
          <cell r="DJ32">
            <v>2905</v>
          </cell>
          <cell r="DK32">
            <v>-5.5284552845528463</v>
          </cell>
          <cell r="DL32">
            <v>10438</v>
          </cell>
          <cell r="DM32">
            <v>-3.3429021205667153</v>
          </cell>
          <cell r="DN32">
            <v>3254</v>
          </cell>
          <cell r="DO32">
            <v>-13.59532660647902</v>
          </cell>
          <cell r="DP32">
            <v>-5.1311953352769724</v>
          </cell>
          <cell r="DQ32">
            <v>13016</v>
          </cell>
          <cell r="DR32">
            <v>3815</v>
          </cell>
          <cell r="DS32">
            <v>-7.109812515217917</v>
          </cell>
          <cell r="DT32">
            <v>14738</v>
          </cell>
          <cell r="DU32">
            <v>7.3494063660863862</v>
          </cell>
          <cell r="DV32">
            <v>127</v>
          </cell>
          <cell r="DW32">
            <v>20.952380952380945</v>
          </cell>
          <cell r="DX32">
            <v>15.454545454545453</v>
          </cell>
          <cell r="DY32">
            <v>153</v>
          </cell>
          <cell r="DZ32">
            <v>16.793893129771</v>
          </cell>
          <cell r="EA32">
            <v>409</v>
          </cell>
          <cell r="EB32">
            <v>-0.48661800486617945</v>
          </cell>
          <cell r="EC32">
            <v>360</v>
          </cell>
          <cell r="ED32">
            <v>119.51219512195124</v>
          </cell>
          <cell r="EE32">
            <v>32.352941176470587</v>
          </cell>
          <cell r="EF32">
            <v>458</v>
          </cell>
          <cell r="EG32">
            <v>34.705882352941188</v>
          </cell>
          <cell r="EH32">
            <v>1063</v>
          </cell>
          <cell r="EI32">
            <v>7.4823053589484267</v>
          </cell>
          <cell r="EJ32">
            <v>2665</v>
          </cell>
          <cell r="EK32">
            <v>2.4212144504227595</v>
          </cell>
          <cell r="EL32">
            <v>7.7638495754144721</v>
          </cell>
          <cell r="EM32">
            <v>3357</v>
          </cell>
          <cell r="EN32">
            <v>5.7655954631379958</v>
          </cell>
          <cell r="EO32">
            <v>10340</v>
          </cell>
          <cell r="EP32">
            <v>8.3630266191573988</v>
          </cell>
          <cell r="EQ32">
            <v>3152</v>
          </cell>
          <cell r="ER32">
            <v>9.7875304771856584</v>
          </cell>
          <cell r="ES32">
            <v>10.402802101576182</v>
          </cell>
          <cell r="ET32">
            <v>12608</v>
          </cell>
          <cell r="EU32">
            <v>3968</v>
          </cell>
          <cell r="EV32">
            <v>8.8614540466392278</v>
          </cell>
          <cell r="EW32">
            <v>11812</v>
          </cell>
          <cell r="EX32">
            <v>7.9510144397733518</v>
          </cell>
          <cell r="EY32">
            <v>6406</v>
          </cell>
          <cell r="EZ32">
            <v>-3.4804881723670356</v>
          </cell>
          <cell r="FA32">
            <v>1.9252187748607819</v>
          </cell>
          <cell r="FB32">
            <v>7783</v>
          </cell>
          <cell r="FC32">
            <v>0.39989680082559431</v>
          </cell>
          <cell r="FD32">
            <v>26550</v>
          </cell>
          <cell r="FE32">
            <v>7.6162295812897796</v>
          </cell>
          <cell r="FF32">
            <v>25624</v>
          </cell>
        </row>
        <row r="33">
          <cell r="C33">
            <v>3882</v>
          </cell>
          <cell r="D33">
            <v>-5.982077984984258</v>
          </cell>
          <cell r="E33">
            <v>-19.074421513445905</v>
          </cell>
          <cell r="F33">
            <v>4034</v>
          </cell>
          <cell r="G33">
            <v>-19.028502609393815</v>
          </cell>
          <cell r="H33">
            <v>16868</v>
          </cell>
          <cell r="I33">
            <v>-10.481345857878255</v>
          </cell>
          <cell r="J33">
            <v>3547</v>
          </cell>
          <cell r="K33">
            <v>-0.53280987100392529</v>
          </cell>
          <cell r="L33">
            <v>-5.8651804670912906</v>
          </cell>
          <cell r="M33">
            <v>3547</v>
          </cell>
          <cell r="N33">
            <v>-5.3628601921024588</v>
          </cell>
          <cell r="O33">
            <v>14338</v>
          </cell>
          <cell r="P33">
            <v>0.58930826434684391</v>
          </cell>
          <cell r="Q33">
            <v>7414</v>
          </cell>
          <cell r="R33">
            <v>-3.4635416666666696</v>
          </cell>
          <cell r="S33">
            <v>-13.276406597262834</v>
          </cell>
          <cell r="T33">
            <v>29656</v>
          </cell>
          <cell r="U33">
            <v>7562</v>
          </cell>
          <cell r="V33">
            <v>-13.389073416561681</v>
          </cell>
          <cell r="W33">
            <v>31125</v>
          </cell>
          <cell r="X33">
            <v>-5.7046776539020794</v>
          </cell>
          <cell r="Y33">
            <v>4352</v>
          </cell>
          <cell r="Z33">
            <v>-3.6528669470887731</v>
          </cell>
          <cell r="AA33">
            <v>2.5689370728258387</v>
          </cell>
          <cell r="AB33">
            <v>4614</v>
          </cell>
          <cell r="AC33">
            <v>2.5105532103976813</v>
          </cell>
          <cell r="AD33">
            <v>17498</v>
          </cell>
          <cell r="AE33">
            <v>18.83191850594228</v>
          </cell>
          <cell r="AF33">
            <v>1457</v>
          </cell>
          <cell r="AG33">
            <v>2.3893183415319763</v>
          </cell>
          <cell r="AH33">
            <v>19.622331691297212</v>
          </cell>
          <cell r="AI33">
            <v>1489</v>
          </cell>
          <cell r="AJ33">
            <v>20.177562550443916</v>
          </cell>
          <cell r="AK33">
            <v>5376</v>
          </cell>
          <cell r="AL33">
            <v>10.209102091020906</v>
          </cell>
          <cell r="AM33">
            <v>-23</v>
          </cell>
          <cell r="AN33">
            <v>504</v>
          </cell>
          <cell r="AO33">
            <v>-23</v>
          </cell>
          <cell r="AP33">
            <v>504</v>
          </cell>
          <cell r="AQ33">
            <v>5688</v>
          </cell>
          <cell r="AR33">
            <v>-4.611772597685726</v>
          </cell>
          <cell r="AS33">
            <v>3.6820998906306857</v>
          </cell>
          <cell r="AT33">
            <v>22752</v>
          </cell>
          <cell r="AU33">
            <v>5973</v>
          </cell>
          <cell r="AV33">
            <v>3.7519541427827097</v>
          </cell>
          <cell r="AW33">
            <v>22975</v>
          </cell>
          <cell r="AX33">
            <v>17.603398853398854</v>
          </cell>
          <cell r="AY33">
            <v>4446</v>
          </cell>
          <cell r="AZ33">
            <v>1.5764222069910794</v>
          </cell>
          <cell r="BA33">
            <v>-10.072815533980584</v>
          </cell>
          <cell r="BB33">
            <v>4352</v>
          </cell>
          <cell r="BC33">
            <v>-10.452674897119341</v>
          </cell>
          <cell r="BD33">
            <v>17807</v>
          </cell>
          <cell r="BE33">
            <v>-5.9870123013568417</v>
          </cell>
          <cell r="BF33">
            <v>-247</v>
          </cell>
          <cell r="BG33">
            <v>-725</v>
          </cell>
          <cell r="BH33">
            <v>-247</v>
          </cell>
          <cell r="BI33">
            <v>-725</v>
          </cell>
          <cell r="BJ33">
            <v>4198</v>
          </cell>
          <cell r="BK33">
            <v>-1.5709261430246202</v>
          </cell>
          <cell r="BL33">
            <v>-10.965005302226938</v>
          </cell>
          <cell r="BM33">
            <v>16792</v>
          </cell>
          <cell r="BN33">
            <v>4103</v>
          </cell>
          <cell r="BO33">
            <v>-11.382289416846646</v>
          </cell>
          <cell r="BP33">
            <v>17112</v>
          </cell>
          <cell r="BQ33">
            <v>-6.8531925317075864</v>
          </cell>
          <cell r="BR33">
            <v>633</v>
          </cell>
          <cell r="BS33">
            <v>-12.569060773480667</v>
          </cell>
          <cell r="BT33">
            <v>-12.569060773480667</v>
          </cell>
          <cell r="BU33">
            <v>2532</v>
          </cell>
          <cell r="BV33">
            <v>633</v>
          </cell>
          <cell r="BW33">
            <v>-12.569060773480667</v>
          </cell>
          <cell r="BX33">
            <v>2805</v>
          </cell>
          <cell r="BY33">
            <v>-3.7405628002745384</v>
          </cell>
          <cell r="BZ33">
            <v>358</v>
          </cell>
          <cell r="CA33">
            <v>-5.2910052910052912</v>
          </cell>
          <cell r="CB33">
            <v>-11.166253101736977</v>
          </cell>
          <cell r="CC33">
            <v>1432</v>
          </cell>
          <cell r="CD33">
            <v>358</v>
          </cell>
          <cell r="CE33">
            <v>-11.166253101736977</v>
          </cell>
          <cell r="CF33">
            <v>1520</v>
          </cell>
          <cell r="CG33">
            <v>-1.2345679012345734</v>
          </cell>
          <cell r="CH33">
            <v>2522</v>
          </cell>
          <cell r="CI33">
            <v>-0.86477987421383906</v>
          </cell>
          <cell r="CJ33">
            <v>-13.124354116431281</v>
          </cell>
          <cell r="CK33">
            <v>10088</v>
          </cell>
          <cell r="CL33">
            <v>2612</v>
          </cell>
          <cell r="CM33">
            <v>-12.700534759358284</v>
          </cell>
          <cell r="CN33">
            <v>10327</v>
          </cell>
          <cell r="CO33">
            <v>-9.4361133035166134</v>
          </cell>
          <cell r="CP33">
            <v>20813</v>
          </cell>
          <cell r="CQ33">
            <v>-3.4378769601929982</v>
          </cell>
          <cell r="CR33">
            <v>-8.6347673397717308</v>
          </cell>
          <cell r="CS33">
            <v>85864</v>
          </cell>
          <cell r="CT33">
            <v>-1.0452801051042404</v>
          </cell>
          <cell r="CU33">
            <v>10877</v>
          </cell>
          <cell r="CV33">
            <v>-3.9982347749338065</v>
          </cell>
          <cell r="CW33">
            <v>-3.9812853107344615</v>
          </cell>
          <cell r="CX33">
            <v>44412</v>
          </cell>
          <cell r="CY33">
            <v>4.8441926345609065</v>
          </cell>
          <cell r="CZ33">
            <v>910</v>
          </cell>
          <cell r="DA33">
            <v>4.718066743383198</v>
          </cell>
          <cell r="DB33">
            <v>-32.592592592592595</v>
          </cell>
          <cell r="DC33">
            <v>921</v>
          </cell>
          <cell r="DD33">
            <v>-32.576866764275259</v>
          </cell>
          <cell r="DE33">
            <v>3855</v>
          </cell>
          <cell r="DF33">
            <v>2.9372496662216196</v>
          </cell>
          <cell r="DG33">
            <v>2658</v>
          </cell>
          <cell r="DH33">
            <v>11.446540880503143</v>
          </cell>
          <cell r="DI33">
            <v>1.5278838808250539</v>
          </cell>
          <cell r="DJ33">
            <v>2370</v>
          </cell>
          <cell r="DK33">
            <v>1.0230179028132946</v>
          </cell>
          <cell r="DL33">
            <v>10462</v>
          </cell>
          <cell r="DM33">
            <v>-1.2739454562612051</v>
          </cell>
          <cell r="DN33">
            <v>3568</v>
          </cell>
          <cell r="DO33">
            <v>9.6496619545175086</v>
          </cell>
          <cell r="DP33">
            <v>-10.080645161290324</v>
          </cell>
          <cell r="DQ33">
            <v>14272</v>
          </cell>
          <cell r="DR33">
            <v>3291</v>
          </cell>
          <cell r="DS33">
            <v>-11.34159482758621</v>
          </cell>
          <cell r="DT33">
            <v>14317</v>
          </cell>
          <cell r="DU33">
            <v>-0.17431320596847932</v>
          </cell>
          <cell r="DV33">
            <v>129</v>
          </cell>
          <cell r="DW33">
            <v>1.5748031496062964</v>
          </cell>
          <cell r="DX33">
            <v>51.764705882352935</v>
          </cell>
          <cell r="DY33">
            <v>117</v>
          </cell>
          <cell r="DZ33">
            <v>51.94805194805194</v>
          </cell>
          <cell r="EA33">
            <v>449</v>
          </cell>
          <cell r="EB33">
            <v>11.691542288557223</v>
          </cell>
          <cell r="EC33">
            <v>337</v>
          </cell>
          <cell r="ED33">
            <v>-6.3888888888888884</v>
          </cell>
          <cell r="EE33">
            <v>32.677165354330718</v>
          </cell>
          <cell r="EF33">
            <v>298</v>
          </cell>
          <cell r="EG33">
            <v>36.073059360730596</v>
          </cell>
          <cell r="EH33">
            <v>1142</v>
          </cell>
          <cell r="EI33">
            <v>12.07065750736016</v>
          </cell>
          <cell r="EJ33">
            <v>2644</v>
          </cell>
          <cell r="EK33">
            <v>-0.78799249530956406</v>
          </cell>
          <cell r="EL33">
            <v>9.3013642000826735</v>
          </cell>
          <cell r="EM33">
            <v>2277</v>
          </cell>
          <cell r="EN33">
            <v>9.1562799616490942</v>
          </cell>
          <cell r="EO33">
            <v>10531</v>
          </cell>
          <cell r="EP33">
            <v>8.8362959900785363</v>
          </cell>
          <cell r="EQ33">
            <v>3110</v>
          </cell>
          <cell r="ER33">
            <v>-1.3324873096446699</v>
          </cell>
          <cell r="ES33">
            <v>12.762871646120377</v>
          </cell>
          <cell r="ET33">
            <v>12440</v>
          </cell>
          <cell r="EU33">
            <v>2692</v>
          </cell>
          <cell r="EV33">
            <v>13.014273719563384</v>
          </cell>
          <cell r="EW33">
            <v>12122</v>
          </cell>
          <cell r="EX33">
            <v>9.2367306479228528</v>
          </cell>
          <cell r="EY33">
            <v>6678</v>
          </cell>
          <cell r="EZ33">
            <v>4.2460193568529592</v>
          </cell>
          <cell r="FA33">
            <v>-0.71364852809990831</v>
          </cell>
          <cell r="FB33">
            <v>5983</v>
          </cell>
          <cell r="FC33">
            <v>-1.8214637348211382</v>
          </cell>
          <cell r="FD33">
            <v>26439</v>
          </cell>
          <cell r="FE33">
            <v>3.9309721294076061</v>
          </cell>
          <cell r="FF33">
            <v>26712</v>
          </cell>
        </row>
        <row r="34">
          <cell r="C34">
            <v>3703</v>
          </cell>
          <cell r="D34">
            <v>-4.6110252447192135</v>
          </cell>
          <cell r="E34">
            <v>-17.838917239849128</v>
          </cell>
          <cell r="F34">
            <v>3852</v>
          </cell>
          <cell r="G34">
            <v>-17.86780383795309</v>
          </cell>
          <cell r="H34">
            <v>16030</v>
          </cell>
          <cell r="I34">
            <v>-13.946746832724932</v>
          </cell>
          <cell r="J34">
            <v>3506</v>
          </cell>
          <cell r="K34">
            <v>-1.1559063997744534</v>
          </cell>
          <cell r="L34">
            <v>-0.1424095699230965</v>
          </cell>
          <cell r="M34">
            <v>3768</v>
          </cell>
          <cell r="N34">
            <v>-2.6532236667553555E-2</v>
          </cell>
          <cell r="O34">
            <v>14337</v>
          </cell>
          <cell r="P34">
            <v>0.97901112832794457</v>
          </cell>
          <cell r="Q34">
            <v>7194</v>
          </cell>
          <cell r="R34">
            <v>-2.9673590504451064</v>
          </cell>
          <cell r="S34">
            <v>-10.108709234037239</v>
          </cell>
          <cell r="T34">
            <v>28776</v>
          </cell>
          <cell r="U34">
            <v>7603</v>
          </cell>
          <cell r="V34">
            <v>-9.9384032219853147</v>
          </cell>
          <cell r="W34">
            <v>30286</v>
          </cell>
          <cell r="X34">
            <v>-7.2830246441144997</v>
          </cell>
          <cell r="Y34">
            <v>4242</v>
          </cell>
          <cell r="Z34">
            <v>-2.5275735294117641</v>
          </cell>
          <cell r="AA34">
            <v>-3.6565977742448297</v>
          </cell>
          <cell r="AB34">
            <v>4413</v>
          </cell>
          <cell r="AC34">
            <v>-3.3085013146362807</v>
          </cell>
          <cell r="AD34">
            <v>17347</v>
          </cell>
          <cell r="AE34">
            <v>8.5069118658910305</v>
          </cell>
          <cell r="AF34">
            <v>1329</v>
          </cell>
          <cell r="AG34">
            <v>-8.7851750171585419</v>
          </cell>
          <cell r="AH34">
            <v>8.312958435207829</v>
          </cell>
          <cell r="AI34">
            <v>1425</v>
          </cell>
          <cell r="AJ34">
            <v>8.2004555808655955</v>
          </cell>
          <cell r="AK34">
            <v>5484</v>
          </cell>
          <cell r="AL34">
            <v>12.607802874743324</v>
          </cell>
          <cell r="AM34">
            <v>84</v>
          </cell>
          <cell r="AN34">
            <v>453</v>
          </cell>
          <cell r="AO34">
            <v>84</v>
          </cell>
          <cell r="AP34">
            <v>453</v>
          </cell>
          <cell r="AQ34">
            <v>5558</v>
          </cell>
          <cell r="AR34">
            <v>-2.2855133614627321</v>
          </cell>
          <cell r="AS34">
            <v>-1.8887908208296555</v>
          </cell>
          <cell r="AT34">
            <v>22232</v>
          </cell>
          <cell r="AU34">
            <v>5821</v>
          </cell>
          <cell r="AV34">
            <v>-1.5558937933367156</v>
          </cell>
          <cell r="AW34">
            <v>22883</v>
          </cell>
          <cell r="AX34">
            <v>9.456615325743801</v>
          </cell>
          <cell r="AY34">
            <v>5220</v>
          </cell>
          <cell r="AZ34">
            <v>17.40890688259109</v>
          </cell>
          <cell r="BA34">
            <v>12.913692407527577</v>
          </cell>
          <cell r="BB34">
            <v>5440</v>
          </cell>
          <cell r="BC34">
            <v>12.90992112909921</v>
          </cell>
          <cell r="BD34">
            <v>18429</v>
          </cell>
          <cell r="BE34">
            <v>-4.7301488833746852</v>
          </cell>
          <cell r="BF34">
            <v>-205</v>
          </cell>
          <cell r="BG34">
            <v>-743</v>
          </cell>
          <cell r="BH34">
            <v>-205</v>
          </cell>
          <cell r="BI34">
            <v>-743</v>
          </cell>
          <cell r="BJ34">
            <v>5026</v>
          </cell>
          <cell r="BK34">
            <v>19.723677941877082</v>
          </cell>
          <cell r="BL34">
            <v>13.096309630963088</v>
          </cell>
          <cell r="BM34">
            <v>20104</v>
          </cell>
          <cell r="BN34">
            <v>5248</v>
          </cell>
          <cell r="BO34">
            <v>13.079077784960136</v>
          </cell>
          <cell r="BP34">
            <v>17719</v>
          </cell>
          <cell r="BQ34">
            <v>-5.6194737402791128</v>
          </cell>
          <cell r="BR34">
            <v>633</v>
          </cell>
          <cell r="BS34">
            <v>0</v>
          </cell>
          <cell r="BT34">
            <v>-12.569060773480667</v>
          </cell>
          <cell r="BU34">
            <v>2532</v>
          </cell>
          <cell r="BV34">
            <v>633</v>
          </cell>
          <cell r="BW34">
            <v>-12.569060773480667</v>
          </cell>
          <cell r="BX34">
            <v>2714</v>
          </cell>
          <cell r="BY34">
            <v>-6.6712517193947773</v>
          </cell>
          <cell r="BZ34">
            <v>367</v>
          </cell>
          <cell r="CA34">
            <v>2.5139664804469275</v>
          </cell>
          <cell r="CB34">
            <v>3.966005665722383</v>
          </cell>
          <cell r="CC34">
            <v>1468</v>
          </cell>
          <cell r="CD34">
            <v>367</v>
          </cell>
          <cell r="CE34">
            <v>3.966005665722383</v>
          </cell>
          <cell r="CF34">
            <v>1534</v>
          </cell>
          <cell r="CG34">
            <v>0.39267015706805353</v>
          </cell>
          <cell r="CH34">
            <v>2554</v>
          </cell>
          <cell r="CI34">
            <v>1.2688342585249757</v>
          </cell>
          <cell r="CJ34">
            <v>-4.4876589379207132</v>
          </cell>
          <cell r="CK34">
            <v>10216</v>
          </cell>
          <cell r="CL34">
            <v>2667</v>
          </cell>
          <cell r="CM34">
            <v>-4.2025862068965525</v>
          </cell>
          <cell r="CN34">
            <v>10210</v>
          </cell>
          <cell r="CO34">
            <v>-10.320597277119015</v>
          </cell>
          <cell r="CP34">
            <v>21332</v>
          </cell>
          <cell r="CQ34">
            <v>2.4936337865756997</v>
          </cell>
          <cell r="CR34">
            <v>-2.4287609202762628</v>
          </cell>
          <cell r="CS34">
            <v>85346</v>
          </cell>
          <cell r="CT34">
            <v>-3.1985118980105698</v>
          </cell>
          <cell r="CU34">
            <v>11584</v>
          </cell>
          <cell r="CV34">
            <v>6.4999540314425008</v>
          </cell>
          <cell r="CW34">
            <v>3.5580189522617545</v>
          </cell>
          <cell r="CX34">
            <v>44850</v>
          </cell>
          <cell r="CY34">
            <v>1.6637954483634143</v>
          </cell>
          <cell r="CZ34">
            <v>1033</v>
          </cell>
          <cell r="DA34">
            <v>13.516483516483513</v>
          </cell>
          <cell r="DB34">
            <v>15.033407572383073</v>
          </cell>
          <cell r="DC34">
            <v>1065</v>
          </cell>
          <cell r="DD34">
            <v>14.393125671321162</v>
          </cell>
          <cell r="DE34">
            <v>3989</v>
          </cell>
          <cell r="DF34">
            <v>1.346544715447151</v>
          </cell>
          <cell r="DG34">
            <v>2570</v>
          </cell>
          <cell r="DH34">
            <v>-3.3107599699021772</v>
          </cell>
          <cell r="DI34">
            <v>-9.8877980364656342</v>
          </cell>
          <cell r="DJ34">
            <v>2644</v>
          </cell>
          <cell r="DK34">
            <v>-10.372881355932206</v>
          </cell>
          <cell r="DL34">
            <v>10156</v>
          </cell>
          <cell r="DM34">
            <v>-6.4652790569165619</v>
          </cell>
          <cell r="DN34">
            <v>3603</v>
          </cell>
          <cell r="DO34">
            <v>0.98094170403586478</v>
          </cell>
          <cell r="DP34">
            <v>-3.9200000000000013</v>
          </cell>
          <cell r="DQ34">
            <v>14412</v>
          </cell>
          <cell r="DR34">
            <v>3709</v>
          </cell>
          <cell r="DS34">
            <v>-4.431847461994332</v>
          </cell>
          <cell r="DT34">
            <v>14145</v>
          </cell>
          <cell r="DU34">
            <v>-4.3869136136271418</v>
          </cell>
          <cell r="DV34">
            <v>139</v>
          </cell>
          <cell r="DW34">
            <v>7.7519379844961156</v>
          </cell>
          <cell r="DX34">
            <v>52.747252747252737</v>
          </cell>
          <cell r="DY34">
            <v>143</v>
          </cell>
          <cell r="DZ34">
            <v>55.434782608695656</v>
          </cell>
          <cell r="EA34">
            <v>500</v>
          </cell>
          <cell r="EB34">
            <v>29.198966408268735</v>
          </cell>
          <cell r="EC34">
            <v>334</v>
          </cell>
          <cell r="ED34">
            <v>-0.89020771513352859</v>
          </cell>
          <cell r="EE34">
            <v>16.783216783216794</v>
          </cell>
          <cell r="EF34">
            <v>342</v>
          </cell>
          <cell r="EG34">
            <v>19.580419580419584</v>
          </cell>
          <cell r="EH34">
            <v>1198</v>
          </cell>
          <cell r="EI34">
            <v>13.87832699619771</v>
          </cell>
          <cell r="EJ34">
            <v>2632</v>
          </cell>
          <cell r="EK34">
            <v>-0.45385779122542047</v>
          </cell>
          <cell r="EL34">
            <v>-0.86629001883239409</v>
          </cell>
          <cell r="EM34">
            <v>2648</v>
          </cell>
          <cell r="EN34">
            <v>-1.2308839985080144</v>
          </cell>
          <cell r="EO34">
            <v>10498</v>
          </cell>
          <cell r="EP34">
            <v>5.3592934564431927</v>
          </cell>
          <cell r="EQ34">
            <v>3105</v>
          </cell>
          <cell r="ER34">
            <v>-0.1607717041800627</v>
          </cell>
          <cell r="ES34">
            <v>2.4076517150395826</v>
          </cell>
          <cell r="ET34">
            <v>12420</v>
          </cell>
          <cell r="EU34">
            <v>3133</v>
          </cell>
          <cell r="EV34">
            <v>2.419091206276569</v>
          </cell>
          <cell r="EW34">
            <v>12196</v>
          </cell>
          <cell r="EX34">
            <v>6.9543102692273928</v>
          </cell>
          <cell r="EY34">
            <v>6708</v>
          </cell>
          <cell r="EZ34">
            <v>0.44923629829289879</v>
          </cell>
          <cell r="FA34">
            <v>-1.091123562370977</v>
          </cell>
          <cell r="FB34">
            <v>6842</v>
          </cell>
          <cell r="FC34">
            <v>-1.4121037463976971</v>
          </cell>
          <cell r="FD34">
            <v>26341</v>
          </cell>
          <cell r="FE34">
            <v>0.54968126121310856</v>
          </cell>
          <cell r="FF34">
            <v>26832</v>
          </cell>
        </row>
        <row r="35">
          <cell r="C35">
            <v>3723</v>
          </cell>
          <cell r="D35">
            <v>0.54010261949770655</v>
          </cell>
          <cell r="E35">
            <v>-15.058179329226562</v>
          </cell>
          <cell r="F35">
            <v>3472</v>
          </cell>
          <cell r="G35">
            <v>-14.797546012269935</v>
          </cell>
          <cell r="H35">
            <v>15427</v>
          </cell>
          <cell r="I35">
            <v>-16.112017400761282</v>
          </cell>
          <cell r="J35">
            <v>3455</v>
          </cell>
          <cell r="K35">
            <v>-1.4546491728465449</v>
          </cell>
          <cell r="L35">
            <v>-6.4699512723335184</v>
          </cell>
          <cell r="M35">
            <v>3295</v>
          </cell>
          <cell r="N35">
            <v>-6.8156108597285048</v>
          </cell>
          <cell r="O35">
            <v>14096</v>
          </cell>
          <cell r="P35">
            <v>-2.4633268751729887</v>
          </cell>
          <cell r="Q35">
            <v>7163</v>
          </cell>
          <cell r="R35">
            <v>-0.43091465109813543</v>
          </cell>
          <cell r="S35">
            <v>-11.151079136690644</v>
          </cell>
          <cell r="T35">
            <v>28652</v>
          </cell>
          <cell r="U35">
            <v>6754</v>
          </cell>
          <cell r="V35">
            <v>-11.002767162999083</v>
          </cell>
          <cell r="W35">
            <v>29451</v>
          </cell>
          <cell r="X35">
            <v>-9.6012768961601047</v>
          </cell>
          <cell r="Y35">
            <v>4527</v>
          </cell>
          <cell r="Z35">
            <v>6.7185289957567118</v>
          </cell>
          <cell r="AA35">
            <v>7.2240644244433883</v>
          </cell>
          <cell r="AB35">
            <v>4195</v>
          </cell>
          <cell r="AC35">
            <v>7.4538934426229497</v>
          </cell>
          <cell r="AD35">
            <v>17638</v>
          </cell>
          <cell r="AE35">
            <v>6.4196934958368423</v>
          </cell>
          <cell r="AF35">
            <v>1534</v>
          </cell>
          <cell r="AG35">
            <v>15.425131677953342</v>
          </cell>
          <cell r="AH35">
            <v>22.036595067621324</v>
          </cell>
          <cell r="AI35">
            <v>1469</v>
          </cell>
          <cell r="AJ35">
            <v>21.706710853355425</v>
          </cell>
          <cell r="AK35">
            <v>5746</v>
          </cell>
          <cell r="AL35">
            <v>17.649467649467642</v>
          </cell>
          <cell r="AM35">
            <v>-178</v>
          </cell>
          <cell r="AN35">
            <v>9</v>
          </cell>
          <cell r="AO35">
            <v>-178</v>
          </cell>
          <cell r="AP35">
            <v>9</v>
          </cell>
          <cell r="AQ35">
            <v>5781</v>
          </cell>
          <cell r="AR35">
            <v>4.0122346167686285</v>
          </cell>
          <cell r="AS35">
            <v>2.3910733262486605</v>
          </cell>
          <cell r="AT35">
            <v>23124</v>
          </cell>
          <cell r="AU35">
            <v>5392</v>
          </cell>
          <cell r="AV35">
            <v>1.9860034045772634</v>
          </cell>
          <cell r="AW35">
            <v>22988</v>
          </cell>
          <cell r="AX35">
            <v>5.5997060039505664</v>
          </cell>
          <cell r="AY35">
            <v>4506</v>
          </cell>
          <cell r="AZ35">
            <v>-13.678160919540227</v>
          </cell>
          <cell r="BA35">
            <v>3.0885380919698058</v>
          </cell>
          <cell r="BB35">
            <v>3994</v>
          </cell>
          <cell r="BC35">
            <v>3.0177972659272578</v>
          </cell>
          <cell r="BD35">
            <v>18546</v>
          </cell>
          <cell r="BE35">
            <v>-1.6544702513522136</v>
          </cell>
          <cell r="BF35">
            <v>-127</v>
          </cell>
          <cell r="BG35">
            <v>-705</v>
          </cell>
          <cell r="BH35">
            <v>-127</v>
          </cell>
          <cell r="BI35">
            <v>-705</v>
          </cell>
          <cell r="BJ35">
            <v>4396</v>
          </cell>
          <cell r="BK35">
            <v>-12.534818941504177</v>
          </cell>
          <cell r="BL35">
            <v>4.3189368770764069</v>
          </cell>
          <cell r="BM35">
            <v>17584</v>
          </cell>
          <cell r="BN35">
            <v>3880</v>
          </cell>
          <cell r="BO35">
            <v>4.3571812802581933</v>
          </cell>
          <cell r="BP35">
            <v>17881</v>
          </cell>
          <cell r="BQ35">
            <v>-1.6446644664466437</v>
          </cell>
          <cell r="BR35">
            <v>633</v>
          </cell>
          <cell r="BS35">
            <v>0</v>
          </cell>
          <cell r="BT35">
            <v>-12.569060773480667</v>
          </cell>
          <cell r="BU35">
            <v>2532</v>
          </cell>
          <cell r="BV35">
            <v>633</v>
          </cell>
          <cell r="BW35">
            <v>-12.569060773480667</v>
          </cell>
          <cell r="BX35">
            <v>2623</v>
          </cell>
          <cell r="BY35">
            <v>-9.6140592694693332</v>
          </cell>
          <cell r="BZ35">
            <v>388</v>
          </cell>
          <cell r="CA35">
            <v>5.7220708446866553</v>
          </cell>
          <cell r="CB35">
            <v>-9.9767981438515072</v>
          </cell>
          <cell r="CC35">
            <v>1552</v>
          </cell>
          <cell r="CD35">
            <v>388</v>
          </cell>
          <cell r="CE35">
            <v>-9.9767981438515072</v>
          </cell>
          <cell r="CF35">
            <v>1491</v>
          </cell>
          <cell r="CG35">
            <v>-6.1083123425692669</v>
          </cell>
          <cell r="CH35">
            <v>2652</v>
          </cell>
          <cell r="CI35">
            <v>3.8371182458887931</v>
          </cell>
          <cell r="CJ35">
            <v>2.5522041763341052</v>
          </cell>
          <cell r="CK35">
            <v>10608</v>
          </cell>
          <cell r="CL35">
            <v>2472</v>
          </cell>
          <cell r="CM35">
            <v>2.3178807947019875</v>
          </cell>
          <cell r="CN35">
            <v>10266</v>
          </cell>
          <cell r="CO35">
            <v>-7.8456014362657145</v>
          </cell>
          <cell r="CP35">
            <v>21013</v>
          </cell>
          <cell r="CQ35">
            <v>-1.4954059628726757</v>
          </cell>
          <cell r="CR35">
            <v>-3.0005077782393919</v>
          </cell>
          <cell r="CS35">
            <v>84700</v>
          </cell>
          <cell r="CT35">
            <v>-3.9225027791011557</v>
          </cell>
          <cell r="CU35">
            <v>11198</v>
          </cell>
          <cell r="CV35">
            <v>-3.3321823204419898</v>
          </cell>
          <cell r="CW35">
            <v>1.6613708579210185</v>
          </cell>
          <cell r="CX35">
            <v>44983</v>
          </cell>
          <cell r="CY35">
            <v>1.2241499583699023</v>
          </cell>
          <cell r="CZ35">
            <v>966</v>
          </cell>
          <cell r="DA35">
            <v>-6.4859632139399821</v>
          </cell>
          <cell r="DB35">
            <v>-18.412162162162161</v>
          </cell>
          <cell r="DC35">
            <v>863</v>
          </cell>
          <cell r="DD35">
            <v>-21.04300091491308</v>
          </cell>
          <cell r="DE35">
            <v>3759</v>
          </cell>
          <cell r="DF35">
            <v>-14.9932157394844</v>
          </cell>
          <cell r="DG35">
            <v>2617</v>
          </cell>
          <cell r="DH35">
            <v>1.8287937743190597</v>
          </cell>
          <cell r="DI35">
            <v>1.3555383423702549</v>
          </cell>
          <cell r="DJ35">
            <v>2275</v>
          </cell>
          <cell r="DK35">
            <v>1.6987036209208828</v>
          </cell>
          <cell r="DL35">
            <v>10194</v>
          </cell>
          <cell r="DM35">
            <v>-3.9027149321266941</v>
          </cell>
          <cell r="DN35">
            <v>3583</v>
          </cell>
          <cell r="DO35">
            <v>-0.55509297807382341</v>
          </cell>
          <cell r="DP35">
            <v>-4.8592671269251149</v>
          </cell>
          <cell r="DQ35">
            <v>14332</v>
          </cell>
          <cell r="DR35">
            <v>3138</v>
          </cell>
          <cell r="DS35">
            <v>-5.7657657657657619</v>
          </cell>
          <cell r="DT35">
            <v>13953</v>
          </cell>
          <cell r="DU35">
            <v>-7.1656686626746513</v>
          </cell>
          <cell r="DV35">
            <v>130</v>
          </cell>
          <cell r="DW35">
            <v>-6.4748201438848962</v>
          </cell>
          <cell r="DX35">
            <v>23.809523809523814</v>
          </cell>
          <cell r="DY35">
            <v>109</v>
          </cell>
          <cell r="DZ35">
            <v>25.28735632183907</v>
          </cell>
          <cell r="EA35">
            <v>522</v>
          </cell>
          <cell r="EB35">
            <v>34.883720930232556</v>
          </cell>
          <cell r="EC35">
            <v>302</v>
          </cell>
          <cell r="ED35">
            <v>-9.5808383233532908</v>
          </cell>
          <cell r="EE35">
            <v>84.146341463414643</v>
          </cell>
          <cell r="EF35">
            <v>244</v>
          </cell>
          <cell r="EG35">
            <v>144</v>
          </cell>
          <cell r="EH35">
            <v>1342</v>
          </cell>
          <cell r="EI35">
            <v>42.010582010582013</v>
          </cell>
          <cell r="EJ35">
            <v>2532</v>
          </cell>
          <cell r="EK35">
            <v>-3.7993920972644424</v>
          </cell>
          <cell r="EL35">
            <v>-2.6902382782475032</v>
          </cell>
          <cell r="EM35">
            <v>2181</v>
          </cell>
          <cell r="EN35">
            <v>-1.5794223826714804</v>
          </cell>
          <cell r="EO35">
            <v>10463</v>
          </cell>
          <cell r="EP35">
            <v>3.0127006005710388</v>
          </cell>
          <cell r="EQ35">
            <v>2964</v>
          </cell>
          <cell r="ER35">
            <v>-4.5410628019323713</v>
          </cell>
          <cell r="ES35">
            <v>3.2392894461859889</v>
          </cell>
          <cell r="ET35">
            <v>11856</v>
          </cell>
          <cell r="EU35">
            <v>2534</v>
          </cell>
          <cell r="EV35">
            <v>5.4515189346650006</v>
          </cell>
          <cell r="EW35">
            <v>12327</v>
          </cell>
          <cell r="EX35">
            <v>7.2939333275306772</v>
          </cell>
          <cell r="EY35">
            <v>6547</v>
          </cell>
          <cell r="EZ35">
            <v>-2.4001192605843769</v>
          </cell>
          <cell r="FA35">
            <v>-1.3560343528702723</v>
          </cell>
          <cell r="FB35">
            <v>5672</v>
          </cell>
          <cell r="FC35">
            <v>-1.0640153497296301</v>
          </cell>
          <cell r="FD35">
            <v>26280</v>
          </cell>
          <cell r="FE35">
            <v>-0.90124061993287485</v>
          </cell>
          <cell r="FF35">
            <v>26188</v>
          </cell>
        </row>
        <row r="36">
          <cell r="C36">
            <v>3754</v>
          </cell>
          <cell r="D36">
            <v>0.83266183185604081</v>
          </cell>
          <cell r="E36">
            <v>-9.0821022039234691</v>
          </cell>
          <cell r="F36">
            <v>3705</v>
          </cell>
          <cell r="G36">
            <v>-8.9456869009584707</v>
          </cell>
          <cell r="H36">
            <v>15063</v>
          </cell>
          <cell r="I36">
            <v>-15.452402334979798</v>
          </cell>
          <cell r="J36">
            <v>3516</v>
          </cell>
          <cell r="K36">
            <v>1.7655571635311063</v>
          </cell>
          <cell r="L36">
            <v>-1.4021312394840169</v>
          </cell>
          <cell r="M36">
            <v>3415</v>
          </cell>
          <cell r="N36">
            <v>-2.0367183017785395</v>
          </cell>
          <cell r="O36">
            <v>14025</v>
          </cell>
          <cell r="P36">
            <v>-3.5353187977164913</v>
          </cell>
          <cell r="Q36">
            <v>7254</v>
          </cell>
          <cell r="R36">
            <v>1.2704174228675091</v>
          </cell>
          <cell r="S36">
            <v>-5.5468749999999956</v>
          </cell>
          <cell r="T36">
            <v>29016</v>
          </cell>
          <cell r="U36">
            <v>7106</v>
          </cell>
          <cell r="V36">
            <v>-5.6558682952735033</v>
          </cell>
          <cell r="W36">
            <v>29025</v>
          </cell>
          <cell r="X36">
            <v>-10.122623397535147</v>
          </cell>
          <cell r="Y36">
            <v>4836</v>
          </cell>
          <cell r="Z36">
            <v>6.8257123923127994</v>
          </cell>
          <cell r="AA36">
            <v>7.0622094310383021</v>
          </cell>
          <cell r="AB36">
            <v>4736</v>
          </cell>
          <cell r="AC36">
            <v>7.2463768115942129</v>
          </cell>
          <cell r="AD36">
            <v>17958</v>
          </cell>
          <cell r="AE36">
            <v>3.2959447799827402</v>
          </cell>
          <cell r="AF36">
            <v>1457</v>
          </cell>
          <cell r="AG36">
            <v>-5.0195567144719728</v>
          </cell>
          <cell r="AH36">
            <v>2.3893183415319763</v>
          </cell>
          <cell r="AI36">
            <v>1395</v>
          </cell>
          <cell r="AJ36">
            <v>2.3477622890682337</v>
          </cell>
          <cell r="AK36">
            <v>5778</v>
          </cell>
          <cell r="AL36">
            <v>12.719469371829884</v>
          </cell>
          <cell r="AM36">
            <v>380</v>
          </cell>
          <cell r="AN36">
            <v>263</v>
          </cell>
          <cell r="AO36">
            <v>380</v>
          </cell>
          <cell r="AP36">
            <v>263</v>
          </cell>
          <cell r="AQ36">
            <v>6573</v>
          </cell>
          <cell r="AR36">
            <v>13.700051894135967</v>
          </cell>
          <cell r="AS36">
            <v>10.229750125775627</v>
          </cell>
          <cell r="AT36">
            <v>26292</v>
          </cell>
          <cell r="AU36">
            <v>6414</v>
          </cell>
          <cell r="AV36">
            <v>10.548086866597718</v>
          </cell>
          <cell r="AW36">
            <v>23600</v>
          </cell>
          <cell r="AX36">
            <v>3.6952414429456404</v>
          </cell>
          <cell r="AY36">
            <v>4752</v>
          </cell>
          <cell r="AZ36">
            <v>5.4593874833555267</v>
          </cell>
          <cell r="BA36">
            <v>8.5675119945167957</v>
          </cell>
          <cell r="BB36">
            <v>5137</v>
          </cell>
          <cell r="BC36">
            <v>7.9201680672268848</v>
          </cell>
          <cell r="BD36">
            <v>18923</v>
          </cell>
          <cell r="BE36">
            <v>3.3196833196833087</v>
          </cell>
          <cell r="BF36">
            <v>-82</v>
          </cell>
          <cell r="BG36">
            <v>-661</v>
          </cell>
          <cell r="BH36">
            <v>-82</v>
          </cell>
          <cell r="BI36">
            <v>-661</v>
          </cell>
          <cell r="BJ36">
            <v>4694</v>
          </cell>
          <cell r="BK36">
            <v>6.7788898999090019</v>
          </cell>
          <cell r="BL36">
            <v>10.058616647127794</v>
          </cell>
          <cell r="BM36">
            <v>18776</v>
          </cell>
          <cell r="BN36">
            <v>5082</v>
          </cell>
          <cell r="BO36">
            <v>9.2903225806451708</v>
          </cell>
          <cell r="BP36">
            <v>18313</v>
          </cell>
          <cell r="BQ36">
            <v>3.8210782924201991</v>
          </cell>
          <cell r="BR36">
            <v>633</v>
          </cell>
          <cell r="BS36">
            <v>0</v>
          </cell>
          <cell r="BT36">
            <v>-12.569060773480667</v>
          </cell>
          <cell r="BU36">
            <v>2532</v>
          </cell>
          <cell r="BV36">
            <v>633</v>
          </cell>
          <cell r="BW36">
            <v>-12.569060773480667</v>
          </cell>
          <cell r="BX36">
            <v>2532</v>
          </cell>
          <cell r="BY36">
            <v>-12.569060773480667</v>
          </cell>
          <cell r="BZ36">
            <v>415</v>
          </cell>
          <cell r="CA36">
            <v>6.9587628865979356</v>
          </cell>
          <cell r="CB36">
            <v>9.7883597883597915</v>
          </cell>
          <cell r="CC36">
            <v>1660</v>
          </cell>
          <cell r="CD36">
            <v>415</v>
          </cell>
          <cell r="CE36">
            <v>9.7883597883597915</v>
          </cell>
          <cell r="CF36">
            <v>1528</v>
          </cell>
          <cell r="CG36">
            <v>-2.3642172523961613</v>
          </cell>
          <cell r="CH36">
            <v>2772</v>
          </cell>
          <cell r="CI36">
            <v>4.5248868778280604</v>
          </cell>
          <cell r="CJ36">
            <v>8.9622641509433887</v>
          </cell>
          <cell r="CK36">
            <v>11088</v>
          </cell>
          <cell r="CL36">
            <v>2749</v>
          </cell>
          <cell r="CM36">
            <v>9.3041749502982043</v>
          </cell>
          <cell r="CN36">
            <v>10500</v>
          </cell>
          <cell r="CO36">
            <v>-1.9333146539646906</v>
          </cell>
          <cell r="CP36">
            <v>22341</v>
          </cell>
          <cell r="CQ36">
            <v>6.3198972064912207</v>
          </cell>
          <cell r="CR36">
            <v>3.6512944233088929</v>
          </cell>
          <cell r="CS36">
            <v>85498</v>
          </cell>
          <cell r="CT36">
            <v>-2.6883678579558423</v>
          </cell>
          <cell r="CU36">
            <v>12315</v>
          </cell>
          <cell r="CV36">
            <v>9.9749955349169426</v>
          </cell>
          <cell r="CW36">
            <v>8.6937334510150066</v>
          </cell>
          <cell r="CX36">
            <v>45973</v>
          </cell>
          <cell r="CY36">
            <v>2.4833366771439325</v>
          </cell>
          <cell r="CZ36">
            <v>1098</v>
          </cell>
          <cell r="DA36">
            <v>13.664596273291929</v>
          </cell>
          <cell r="DB36">
            <v>26.352128883774451</v>
          </cell>
          <cell r="DC36">
            <v>1158</v>
          </cell>
          <cell r="DD36">
            <v>27.252747252747245</v>
          </cell>
          <cell r="DE36">
            <v>4007</v>
          </cell>
          <cell r="DF36">
            <v>-6.8139534883720927</v>
          </cell>
          <cell r="DG36">
            <v>2563</v>
          </cell>
          <cell r="DH36">
            <v>-2.0634314100114626</v>
          </cell>
          <cell r="DI36">
            <v>7.4633123689727521</v>
          </cell>
          <cell r="DJ36">
            <v>3118</v>
          </cell>
          <cell r="DK36">
            <v>7.3321858864027645</v>
          </cell>
          <cell r="DL36">
            <v>10407</v>
          </cell>
          <cell r="DM36">
            <v>-0.29699176087373269</v>
          </cell>
          <cell r="DN36">
            <v>3661</v>
          </cell>
          <cell r="DO36">
            <v>2.1769466927155978</v>
          </cell>
          <cell r="DP36">
            <v>12.507682851874623</v>
          </cell>
          <cell r="DQ36">
            <v>14644</v>
          </cell>
          <cell r="DR36">
            <v>4276</v>
          </cell>
          <cell r="DS36">
            <v>12.083879423328959</v>
          </cell>
          <cell r="DT36">
            <v>14414</v>
          </cell>
          <cell r="DU36">
            <v>-2.1983986972452185</v>
          </cell>
          <cell r="DV36">
            <v>121</v>
          </cell>
          <cell r="DW36">
            <v>-6.9230769230769207</v>
          </cell>
          <cell r="DX36">
            <v>-4.7244094488188999</v>
          </cell>
          <cell r="DY36">
            <v>149</v>
          </cell>
          <cell r="DZ36">
            <v>-2.6143790849673221</v>
          </cell>
          <cell r="EA36">
            <v>518</v>
          </cell>
          <cell r="EB36">
            <v>26.650366748166256</v>
          </cell>
          <cell r="EC36">
            <v>185</v>
          </cell>
          <cell r="ED36">
            <v>-38.741721854304636</v>
          </cell>
          <cell r="EE36">
            <v>-48.611111111111114</v>
          </cell>
          <cell r="EF36">
            <v>273</v>
          </cell>
          <cell r="EG36">
            <v>-40.393013100436683</v>
          </cell>
          <cell r="EH36">
            <v>1157</v>
          </cell>
          <cell r="EI36">
            <v>8.8428974600188059</v>
          </cell>
          <cell r="EJ36">
            <v>2481</v>
          </cell>
          <cell r="EK36">
            <v>-2.0142180094786744</v>
          </cell>
          <cell r="EL36">
            <v>-6.9043151969981231</v>
          </cell>
          <cell r="EM36">
            <v>3182</v>
          </cell>
          <cell r="EN36">
            <v>-5.2129877867143293</v>
          </cell>
          <cell r="EO36">
            <v>10288</v>
          </cell>
          <cell r="EP36">
            <v>-0.50290135396517943</v>
          </cell>
          <cell r="EQ36">
            <v>2787</v>
          </cell>
          <cell r="ER36">
            <v>-5.9716599190283386</v>
          </cell>
          <cell r="ES36">
            <v>-11.57994923857868</v>
          </cell>
          <cell r="ET36">
            <v>11148</v>
          </cell>
          <cell r="EU36">
            <v>3604</v>
          </cell>
          <cell r="EV36">
            <v>-9.1733870967741886</v>
          </cell>
          <cell r="EW36">
            <v>11963</v>
          </cell>
          <cell r="EX36">
            <v>1.2783609888249226</v>
          </cell>
          <cell r="EY36">
            <v>6448</v>
          </cell>
          <cell r="EZ36">
            <v>-1.5121429662440788</v>
          </cell>
          <cell r="FA36">
            <v>0.65563534186698913</v>
          </cell>
          <cell r="FB36">
            <v>7880</v>
          </cell>
          <cell r="FC36">
            <v>1.246306051651036</v>
          </cell>
          <cell r="FD36">
            <v>26377</v>
          </cell>
          <cell r="FE36">
            <v>-0.65160075329566691</v>
          </cell>
          <cell r="FF36">
            <v>25792</v>
          </cell>
        </row>
        <row r="37">
          <cell r="C37">
            <v>3830</v>
          </cell>
          <cell r="D37">
            <v>2.0245071923281843</v>
          </cell>
          <cell r="E37">
            <v>-1.3395157135497215</v>
          </cell>
          <cell r="F37">
            <v>3985</v>
          </cell>
          <cell r="G37">
            <v>-1.2146752602875566</v>
          </cell>
          <cell r="H37">
            <v>15014</v>
          </cell>
          <cell r="I37">
            <v>-10.991225990040309</v>
          </cell>
          <cell r="J37">
            <v>3580</v>
          </cell>
          <cell r="K37">
            <v>1.8202502844141044</v>
          </cell>
          <cell r="L37">
            <v>0.93036368762333677</v>
          </cell>
          <cell r="M37">
            <v>3591</v>
          </cell>
          <cell r="N37">
            <v>1.2404849168311305</v>
          </cell>
          <cell r="O37">
            <v>14069</v>
          </cell>
          <cell r="P37">
            <v>-1.8761333519319301</v>
          </cell>
          <cell r="Q37">
            <v>7394</v>
          </cell>
          <cell r="R37">
            <v>1.9299696719051518</v>
          </cell>
          <cell r="S37">
            <v>-0.26975991367682584</v>
          </cell>
          <cell r="T37">
            <v>29576</v>
          </cell>
          <cell r="U37">
            <v>7560</v>
          </cell>
          <cell r="V37">
            <v>-2.6448029621795044E-2</v>
          </cell>
          <cell r="W37">
            <v>29023</v>
          </cell>
          <cell r="X37">
            <v>-6.7534136546184786</v>
          </cell>
          <cell r="Y37">
            <v>5283</v>
          </cell>
          <cell r="Z37">
            <v>9.2431761786600397</v>
          </cell>
          <cell r="AA37">
            <v>21.392463235294112</v>
          </cell>
          <cell r="AB37">
            <v>5578</v>
          </cell>
          <cell r="AC37">
            <v>20.892934547030784</v>
          </cell>
          <cell r="AD37">
            <v>18922</v>
          </cell>
          <cell r="AE37">
            <v>8.1380729226197204</v>
          </cell>
          <cell r="AF37">
            <v>1503</v>
          </cell>
          <cell r="AG37">
            <v>3.1571722717913531</v>
          </cell>
          <cell r="AH37">
            <v>3.1571722717913531</v>
          </cell>
          <cell r="AI37">
            <v>1539</v>
          </cell>
          <cell r="AJ37">
            <v>3.3579583613163155</v>
          </cell>
          <cell r="AK37">
            <v>5828</v>
          </cell>
          <cell r="AL37">
            <v>8.4077380952380931</v>
          </cell>
          <cell r="AM37">
            <v>180</v>
          </cell>
          <cell r="AN37">
            <v>466</v>
          </cell>
          <cell r="AO37">
            <v>180</v>
          </cell>
          <cell r="AP37">
            <v>466</v>
          </cell>
          <cell r="AQ37">
            <v>6851</v>
          </cell>
          <cell r="AR37">
            <v>4.2294233987524743</v>
          </cell>
          <cell r="AS37">
            <v>20.446554149085806</v>
          </cell>
          <cell r="AT37">
            <v>27404</v>
          </cell>
          <cell r="AU37">
            <v>7177</v>
          </cell>
          <cell r="AV37">
            <v>20.157374853507459</v>
          </cell>
          <cell r="AW37">
            <v>24804</v>
          </cell>
          <cell r="AX37">
            <v>7.9608269858541858</v>
          </cell>
          <cell r="AY37">
            <v>4844</v>
          </cell>
          <cell r="AZ37">
            <v>1.9360269360269466</v>
          </cell>
          <cell r="BA37">
            <v>8.9518668466036964</v>
          </cell>
          <cell r="BB37">
            <v>4738</v>
          </cell>
          <cell r="BC37">
            <v>8.8694852941176414</v>
          </cell>
          <cell r="BD37">
            <v>19309</v>
          </cell>
          <cell r="BE37">
            <v>8.4348851575223307</v>
          </cell>
          <cell r="BF37">
            <v>-273</v>
          </cell>
          <cell r="BG37">
            <v>-687</v>
          </cell>
          <cell r="BH37">
            <v>-273</v>
          </cell>
          <cell r="BI37">
            <v>-687</v>
          </cell>
          <cell r="BJ37">
            <v>4569</v>
          </cell>
          <cell r="BK37">
            <v>-2.6629740093736642</v>
          </cell>
          <cell r="BL37">
            <v>8.8375416865173797</v>
          </cell>
          <cell r="BM37">
            <v>18276</v>
          </cell>
          <cell r="BN37">
            <v>4462</v>
          </cell>
          <cell r="BO37">
            <v>8.7496953448696004</v>
          </cell>
          <cell r="BP37">
            <v>18672</v>
          </cell>
          <cell r="BQ37">
            <v>9.1164095371669021</v>
          </cell>
          <cell r="BR37">
            <v>668</v>
          </cell>
          <cell r="BS37">
            <v>5.5292259083728368</v>
          </cell>
          <cell r="BT37">
            <v>5.5292259083728368</v>
          </cell>
          <cell r="BU37">
            <v>2672</v>
          </cell>
          <cell r="BV37">
            <v>668</v>
          </cell>
          <cell r="BW37">
            <v>5.5292259083728368</v>
          </cell>
          <cell r="BX37">
            <v>2567</v>
          </cell>
          <cell r="BY37">
            <v>-8.4848484848484844</v>
          </cell>
          <cell r="BZ37">
            <v>497</v>
          </cell>
          <cell r="CA37">
            <v>19.759036144578324</v>
          </cell>
          <cell r="CB37">
            <v>38.826815642458087</v>
          </cell>
          <cell r="CC37">
            <v>1988</v>
          </cell>
          <cell r="CD37">
            <v>497</v>
          </cell>
          <cell r="CE37">
            <v>38.826815642458087</v>
          </cell>
          <cell r="CF37">
            <v>1667</v>
          </cell>
          <cell r="CG37">
            <v>9.6710526315789469</v>
          </cell>
          <cell r="CH37">
            <v>2830</v>
          </cell>
          <cell r="CI37">
            <v>2.0923520923521011</v>
          </cell>
          <cell r="CJ37">
            <v>12.212529738302935</v>
          </cell>
          <cell r="CK37">
            <v>11320</v>
          </cell>
          <cell r="CL37">
            <v>2933</v>
          </cell>
          <cell r="CM37">
            <v>12.289433384379777</v>
          </cell>
          <cell r="CN37">
            <v>10821</v>
          </cell>
          <cell r="CO37">
            <v>4.7835770310835635</v>
          </cell>
          <cell r="CP37">
            <v>22809</v>
          </cell>
          <cell r="CQ37">
            <v>2.0948032764871671</v>
          </cell>
          <cell r="CR37">
            <v>9.5901599961562454</v>
          </cell>
          <cell r="CS37">
            <v>87554</v>
          </cell>
          <cell r="CT37">
            <v>1.968228826982199</v>
          </cell>
          <cell r="CU37">
            <v>12585</v>
          </cell>
          <cell r="CV37">
            <v>2.1924482338611551</v>
          </cell>
          <cell r="CW37">
            <v>15.702859244276922</v>
          </cell>
          <cell r="CX37">
            <v>47710</v>
          </cell>
          <cell r="CY37">
            <v>7.4259209222732547</v>
          </cell>
          <cell r="CZ37">
            <v>897</v>
          </cell>
          <cell r="DA37">
            <v>-18.306010928961747</v>
          </cell>
          <cell r="DB37">
            <v>-1.4285714285714235</v>
          </cell>
          <cell r="DC37">
            <v>897</v>
          </cell>
          <cell r="DD37">
            <v>-2.6058631921824116</v>
          </cell>
          <cell r="DE37">
            <v>3983</v>
          </cell>
          <cell r="DF37">
            <v>3.3203631647211518</v>
          </cell>
          <cell r="DG37">
            <v>2301</v>
          </cell>
          <cell r="DH37">
            <v>-10.22239563012095</v>
          </cell>
          <cell r="DI37">
            <v>-13.431151241534989</v>
          </cell>
          <cell r="DJ37">
            <v>2062</v>
          </cell>
          <cell r="DK37">
            <v>-12.995780590717299</v>
          </cell>
          <cell r="DL37">
            <v>10099</v>
          </cell>
          <cell r="DM37">
            <v>-3.4696998661823741</v>
          </cell>
          <cell r="DN37">
            <v>3198</v>
          </cell>
          <cell r="DO37">
            <v>-12.646817809341716</v>
          </cell>
          <cell r="DP37">
            <v>-10.369955156950672</v>
          </cell>
          <cell r="DQ37">
            <v>12792</v>
          </cell>
          <cell r="DR37">
            <v>2959</v>
          </cell>
          <cell r="DS37">
            <v>-10.088119112731697</v>
          </cell>
          <cell r="DT37">
            <v>14082</v>
          </cell>
          <cell r="DU37">
            <v>-1.6414053223440694</v>
          </cell>
          <cell r="DV37">
            <v>126</v>
          </cell>
          <cell r="DW37">
            <v>4.1322314049586861</v>
          </cell>
          <cell r="DX37">
            <v>-2.3255813953488413</v>
          </cell>
          <cell r="DY37">
            <v>116</v>
          </cell>
          <cell r="DZ37">
            <v>-0.85470085470085166</v>
          </cell>
          <cell r="EA37">
            <v>517</v>
          </cell>
          <cell r="EB37">
            <v>15.144766146993316</v>
          </cell>
          <cell r="EC37">
            <v>428</v>
          </cell>
          <cell r="ED37">
            <v>131.35135135135135</v>
          </cell>
          <cell r="EE37">
            <v>27.002967359050455</v>
          </cell>
          <cell r="EF37">
            <v>382</v>
          </cell>
          <cell r="EG37">
            <v>28.187919463087251</v>
          </cell>
          <cell r="EH37">
            <v>1241</v>
          </cell>
          <cell r="EI37">
            <v>8.6690017513134876</v>
          </cell>
          <cell r="EJ37">
            <v>2482</v>
          </cell>
          <cell r="EK37">
            <v>4.0306328093508981E-2</v>
          </cell>
          <cell r="EL37">
            <v>-6.1270801815431213</v>
          </cell>
          <cell r="EM37">
            <v>2166</v>
          </cell>
          <cell r="EN37">
            <v>-4.8748353096179198</v>
          </cell>
          <cell r="EO37">
            <v>10177</v>
          </cell>
          <cell r="EP37">
            <v>-3.3615041306618521</v>
          </cell>
          <cell r="EQ37">
            <v>3036</v>
          </cell>
          <cell r="ER37">
            <v>8.9343379978471518</v>
          </cell>
          <cell r="ES37">
            <v>-2.3794212218649524</v>
          </cell>
          <cell r="ET37">
            <v>12144</v>
          </cell>
          <cell r="EU37">
            <v>2664</v>
          </cell>
          <cell r="EV37">
            <v>-1.0401188707280795</v>
          </cell>
          <cell r="EW37">
            <v>11935</v>
          </cell>
          <cell r="EX37">
            <v>-1.5426497277676976</v>
          </cell>
          <cell r="EY37">
            <v>6234</v>
          </cell>
          <cell r="EZ37">
            <v>-3.3188585607940468</v>
          </cell>
          <cell r="FA37">
            <v>-6.6486972147349555</v>
          </cell>
          <cell r="FB37">
            <v>5623</v>
          </cell>
          <cell r="FC37">
            <v>-6.0170483035266624</v>
          </cell>
          <cell r="FD37">
            <v>26017</v>
          </cell>
          <cell r="FE37">
            <v>-1.596126933696429</v>
          </cell>
          <cell r="FF37">
            <v>24936</v>
          </cell>
        </row>
        <row r="38">
          <cell r="C38">
            <v>4141</v>
          </cell>
          <cell r="D38">
            <v>8.120104438642306</v>
          </cell>
          <cell r="E38">
            <v>11.828247366999722</v>
          </cell>
          <cell r="F38">
            <v>4320</v>
          </cell>
          <cell r="G38">
            <v>12.149532710280365</v>
          </cell>
          <cell r="H38">
            <v>15482</v>
          </cell>
          <cell r="I38">
            <v>-3.4185901434809707</v>
          </cell>
          <cell r="J38">
            <v>3597</v>
          </cell>
          <cell r="K38">
            <v>0.47486033519552606</v>
          </cell>
          <cell r="L38">
            <v>2.5955504848830468</v>
          </cell>
          <cell r="M38">
            <v>3872</v>
          </cell>
          <cell r="N38">
            <v>2.7600849256900206</v>
          </cell>
          <cell r="O38">
            <v>14173</v>
          </cell>
          <cell r="P38">
            <v>-1.1438934226128183</v>
          </cell>
          <cell r="Q38">
            <v>7723</v>
          </cell>
          <cell r="R38">
            <v>4.4495536921828505</v>
          </cell>
          <cell r="S38">
            <v>7.3533500139004726</v>
          </cell>
          <cell r="T38">
            <v>30892</v>
          </cell>
          <cell r="U38">
            <v>8175</v>
          </cell>
          <cell r="V38">
            <v>7.5233460476127778</v>
          </cell>
          <cell r="W38">
            <v>29595</v>
          </cell>
          <cell r="X38">
            <v>-2.2815822492240678</v>
          </cell>
          <cell r="Y38">
            <v>5654</v>
          </cell>
          <cell r="Z38">
            <v>7.0225250804467176</v>
          </cell>
          <cell r="AA38">
            <v>33.286185761433295</v>
          </cell>
          <cell r="AB38">
            <v>5884</v>
          </cell>
          <cell r="AC38">
            <v>33.333333333333329</v>
          </cell>
          <cell r="AD38">
            <v>20393</v>
          </cell>
          <cell r="AE38">
            <v>17.55923214388655</v>
          </cell>
          <cell r="AF38">
            <v>1640</v>
          </cell>
          <cell r="AG38">
            <v>9.1151031270791716</v>
          </cell>
          <cell r="AH38">
            <v>23.401053423626795</v>
          </cell>
          <cell r="AI38">
            <v>1749</v>
          </cell>
          <cell r="AJ38">
            <v>22.736842105263165</v>
          </cell>
          <cell r="AK38">
            <v>6152</v>
          </cell>
          <cell r="AL38">
            <v>12.180889861415034</v>
          </cell>
          <cell r="AM38">
            <v>-376</v>
          </cell>
          <cell r="AN38">
            <v>6</v>
          </cell>
          <cell r="AO38">
            <v>-376</v>
          </cell>
          <cell r="AP38">
            <v>6</v>
          </cell>
          <cell r="AQ38">
            <v>6758</v>
          </cell>
          <cell r="AR38">
            <v>-1.3574660633484115</v>
          </cell>
          <cell r="AS38">
            <v>21.590500179920834</v>
          </cell>
          <cell r="AT38">
            <v>27032</v>
          </cell>
          <cell r="AU38">
            <v>7091</v>
          </cell>
          <cell r="AV38">
            <v>21.817557120769628</v>
          </cell>
          <cell r="AW38">
            <v>26074</v>
          </cell>
          <cell r="AX38">
            <v>13.944849888563571</v>
          </cell>
          <cell r="AY38">
            <v>5260</v>
          </cell>
          <cell r="AZ38">
            <v>8.587943848059453</v>
          </cell>
          <cell r="BA38">
            <v>0.76628352490422103</v>
          </cell>
          <cell r="BB38">
            <v>5526</v>
          </cell>
          <cell r="BC38">
            <v>1.580882352941182</v>
          </cell>
          <cell r="BD38">
            <v>19395</v>
          </cell>
          <cell r="BE38">
            <v>5.2417385642194336</v>
          </cell>
          <cell r="BF38">
            <v>-192</v>
          </cell>
          <cell r="BG38">
            <v>-674</v>
          </cell>
          <cell r="BH38">
            <v>-192</v>
          </cell>
          <cell r="BI38">
            <v>-674</v>
          </cell>
          <cell r="BJ38">
            <v>5081</v>
          </cell>
          <cell r="BK38">
            <v>11.205953162617632</v>
          </cell>
          <cell r="BL38">
            <v>1.094309590131326</v>
          </cell>
          <cell r="BM38">
            <v>20324</v>
          </cell>
          <cell r="BN38">
            <v>5348</v>
          </cell>
          <cell r="BO38">
            <v>1.9054878048780477</v>
          </cell>
          <cell r="BP38">
            <v>18772</v>
          </cell>
          <cell r="BQ38">
            <v>5.9427732942039624</v>
          </cell>
          <cell r="BR38">
            <v>668</v>
          </cell>
          <cell r="BS38">
            <v>0</v>
          </cell>
          <cell r="BT38">
            <v>5.5292259083728368</v>
          </cell>
          <cell r="BU38">
            <v>2672</v>
          </cell>
          <cell r="BV38">
            <v>668</v>
          </cell>
          <cell r="BW38">
            <v>5.5292259083728368</v>
          </cell>
          <cell r="BX38">
            <v>2602</v>
          </cell>
          <cell r="BY38">
            <v>-4.1267501842299215</v>
          </cell>
          <cell r="BZ38">
            <v>536</v>
          </cell>
          <cell r="CA38">
            <v>7.8470824949698148</v>
          </cell>
          <cell r="CB38">
            <v>46.049046321525886</v>
          </cell>
          <cell r="CC38">
            <v>2144</v>
          </cell>
          <cell r="CD38">
            <v>536</v>
          </cell>
          <cell r="CE38">
            <v>46.049046321525886</v>
          </cell>
          <cell r="CF38">
            <v>1836</v>
          </cell>
          <cell r="CG38">
            <v>19.687092568448495</v>
          </cell>
          <cell r="CH38">
            <v>3271</v>
          </cell>
          <cell r="CI38">
            <v>15.583038869257958</v>
          </cell>
          <cell r="CJ38">
            <v>28.073610023492556</v>
          </cell>
          <cell r="CK38">
            <v>13084</v>
          </cell>
          <cell r="CL38">
            <v>3412</v>
          </cell>
          <cell r="CM38">
            <v>27.93400824896888</v>
          </cell>
          <cell r="CN38">
            <v>11566</v>
          </cell>
          <cell r="CO38">
            <v>13.281096963761009</v>
          </cell>
          <cell r="CP38">
            <v>24037</v>
          </cell>
          <cell r="CQ38">
            <v>5.3838397123942228</v>
          </cell>
          <cell r="CR38">
            <v>12.680480030001885</v>
          </cell>
          <cell r="CS38">
            <v>90445</v>
          </cell>
          <cell r="CT38">
            <v>5.974503784594476</v>
          </cell>
          <cell r="CU38">
            <v>13043</v>
          </cell>
          <cell r="CV38">
            <v>3.6392530790623656</v>
          </cell>
          <cell r="CW38">
            <v>12.594958563535918</v>
          </cell>
          <cell r="CX38">
            <v>49284</v>
          </cell>
          <cell r="CY38">
            <v>9.8862876254180563</v>
          </cell>
          <cell r="CZ38">
            <v>871</v>
          </cell>
          <cell r="DA38">
            <v>-2.8985507246376829</v>
          </cell>
          <cell r="DB38">
            <v>-15.682478218780249</v>
          </cell>
          <cell r="DC38">
            <v>904</v>
          </cell>
          <cell r="DD38">
            <v>-15.117370892018778</v>
          </cell>
          <cell r="DE38">
            <v>3822</v>
          </cell>
          <cell r="DF38">
            <v>-4.1865129105038807</v>
          </cell>
          <cell r="DG38">
            <v>2668</v>
          </cell>
          <cell r="DH38">
            <v>15.949587136027809</v>
          </cell>
          <cell r="DI38">
            <v>3.8132295719844445</v>
          </cell>
          <cell r="DJ38">
            <v>2762</v>
          </cell>
          <cell r="DK38">
            <v>4.4629349470499236</v>
          </cell>
          <cell r="DL38">
            <v>10217</v>
          </cell>
          <cell r="DM38">
            <v>0.60063016935800739</v>
          </cell>
          <cell r="DN38">
            <v>3539</v>
          </cell>
          <cell r="DO38">
            <v>10.6629143214509</v>
          </cell>
          <cell r="DP38">
            <v>-1.776297529836246</v>
          </cell>
          <cell r="DQ38">
            <v>14156</v>
          </cell>
          <cell r="DR38">
            <v>3666</v>
          </cell>
          <cell r="DS38">
            <v>-1.1593421407387394</v>
          </cell>
          <cell r="DT38">
            <v>14039</v>
          </cell>
          <cell r="DU38">
            <v>-0.74938140685755217</v>
          </cell>
          <cell r="DV38">
            <v>117</v>
          </cell>
          <cell r="DW38">
            <v>-7.1428571428571397</v>
          </cell>
          <cell r="DX38">
            <v>-15.827338129496404</v>
          </cell>
          <cell r="DY38">
            <v>120</v>
          </cell>
          <cell r="DZ38">
            <v>-16.083916083916083</v>
          </cell>
          <cell r="EA38">
            <v>494</v>
          </cell>
          <cell r="EB38">
            <v>-1.2000000000000011</v>
          </cell>
          <cell r="EC38">
            <v>376</v>
          </cell>
          <cell r="ED38">
            <v>-12.149532710280376</v>
          </cell>
          <cell r="EE38">
            <v>12.574850299401197</v>
          </cell>
          <cell r="EF38">
            <v>390</v>
          </cell>
          <cell r="EG38">
            <v>14.035087719298245</v>
          </cell>
          <cell r="EH38">
            <v>1289</v>
          </cell>
          <cell r="EI38">
            <v>7.5959933222036646</v>
          </cell>
          <cell r="EJ38">
            <v>2532</v>
          </cell>
          <cell r="EK38">
            <v>2.0145044319097583</v>
          </cell>
          <cell r="EL38">
            <v>-3.7993920972644424</v>
          </cell>
          <cell r="EM38">
            <v>2550</v>
          </cell>
          <cell r="EN38">
            <v>-3.7009063444108814</v>
          </cell>
          <cell r="EO38">
            <v>10079</v>
          </cell>
          <cell r="EP38">
            <v>-3.9912364259859001</v>
          </cell>
          <cell r="EQ38">
            <v>3025</v>
          </cell>
          <cell r="ER38">
            <v>-0.36231884057971175</v>
          </cell>
          <cell r="ES38">
            <v>-2.5764895330112725</v>
          </cell>
          <cell r="ET38">
            <v>12100</v>
          </cell>
          <cell r="EU38">
            <v>3060</v>
          </cell>
          <cell r="EV38">
            <v>-2.3300351101181005</v>
          </cell>
          <cell r="EW38">
            <v>11862</v>
          </cell>
          <cell r="EX38">
            <v>-2.7386028205969137</v>
          </cell>
          <cell r="EY38">
            <v>6564</v>
          </cell>
          <cell r="EZ38">
            <v>5.2935514918190485</v>
          </cell>
          <cell r="FA38">
            <v>-2.146690518783545</v>
          </cell>
          <cell r="FB38">
            <v>6726</v>
          </cell>
          <cell r="FC38">
            <v>-1.6954106986261319</v>
          </cell>
          <cell r="FD38">
            <v>25901</v>
          </cell>
          <cell r="FE38">
            <v>-1.6703997570327589</v>
          </cell>
          <cell r="FF38">
            <v>26256</v>
          </cell>
        </row>
        <row r="39">
          <cell r="C39">
            <v>4628</v>
          </cell>
          <cell r="D39">
            <v>11.760444337116649</v>
          </cell>
          <cell r="E39">
            <v>24.308353478377654</v>
          </cell>
          <cell r="F39">
            <v>4343</v>
          </cell>
          <cell r="G39">
            <v>25.086405529953915</v>
          </cell>
          <cell r="H39">
            <v>16353</v>
          </cell>
          <cell r="I39">
            <v>6.0024632138458545</v>
          </cell>
          <cell r="J39">
            <v>3580</v>
          </cell>
          <cell r="K39">
            <v>-0.47261606894634101</v>
          </cell>
          <cell r="L39">
            <v>3.6179450072358899</v>
          </cell>
          <cell r="M39">
            <v>3403</v>
          </cell>
          <cell r="N39">
            <v>3.2776934749620734</v>
          </cell>
          <cell r="O39">
            <v>14281</v>
          </cell>
          <cell r="P39">
            <v>1.3124290578887532</v>
          </cell>
          <cell r="Q39">
            <v>8195</v>
          </cell>
          <cell r="R39">
            <v>6.1116146575165065</v>
          </cell>
          <cell r="S39">
            <v>14.407371213178832</v>
          </cell>
          <cell r="T39">
            <v>32780</v>
          </cell>
          <cell r="U39">
            <v>7734</v>
          </cell>
          <cell r="V39">
            <v>14.509920047379321</v>
          </cell>
          <cell r="W39">
            <v>30575</v>
          </cell>
          <cell r="X39">
            <v>3.8165087772910944</v>
          </cell>
          <cell r="Y39">
            <v>5576</v>
          </cell>
          <cell r="Z39">
            <v>-1.3795542978422337</v>
          </cell>
          <cell r="AA39">
            <v>23.172078639275462</v>
          </cell>
          <cell r="AB39">
            <v>5158</v>
          </cell>
          <cell r="AC39">
            <v>22.955899880810481</v>
          </cell>
          <cell r="AD39">
            <v>21356</v>
          </cell>
          <cell r="AE39">
            <v>21.079487470234714</v>
          </cell>
          <cell r="AF39">
            <v>1658</v>
          </cell>
          <cell r="AG39">
            <v>1.0975609756097571</v>
          </cell>
          <cell r="AH39">
            <v>8.0834419817470646</v>
          </cell>
          <cell r="AI39">
            <v>1582</v>
          </cell>
          <cell r="AJ39">
            <v>7.6923076923076872</v>
          </cell>
          <cell r="AK39">
            <v>6265</v>
          </cell>
          <cell r="AL39">
            <v>9.0323703445875481</v>
          </cell>
          <cell r="AM39">
            <v>145</v>
          </cell>
          <cell r="AN39">
            <v>329</v>
          </cell>
          <cell r="AO39">
            <v>145</v>
          </cell>
          <cell r="AP39">
            <v>329</v>
          </cell>
          <cell r="AQ39">
            <v>7265</v>
          </cell>
          <cell r="AR39">
            <v>7.5022195915951384</v>
          </cell>
          <cell r="AS39">
            <v>25.670299256184048</v>
          </cell>
          <cell r="AT39">
            <v>29060</v>
          </cell>
          <cell r="AU39">
            <v>6781</v>
          </cell>
          <cell r="AV39">
            <v>25.760385756676563</v>
          </cell>
          <cell r="AW39">
            <v>27463</v>
          </cell>
          <cell r="AX39">
            <v>19.466678266921878</v>
          </cell>
          <cell r="AY39">
            <v>5351</v>
          </cell>
          <cell r="AZ39">
            <v>1.7300380228136847</v>
          </cell>
          <cell r="BA39">
            <v>18.752774079005775</v>
          </cell>
          <cell r="BB39">
            <v>4767</v>
          </cell>
          <cell r="BC39">
            <v>19.354031046569851</v>
          </cell>
          <cell r="BD39">
            <v>20168</v>
          </cell>
          <cell r="BE39">
            <v>8.7458212013372219</v>
          </cell>
          <cell r="BF39">
            <v>-150</v>
          </cell>
          <cell r="BG39">
            <v>-697</v>
          </cell>
          <cell r="BH39">
            <v>-150</v>
          </cell>
          <cell r="BI39">
            <v>-697</v>
          </cell>
          <cell r="BJ39">
            <v>5219</v>
          </cell>
          <cell r="BK39">
            <v>2.7160007872466085</v>
          </cell>
          <cell r="BL39">
            <v>18.721565059144684</v>
          </cell>
          <cell r="BM39">
            <v>20876</v>
          </cell>
          <cell r="BN39">
            <v>4631</v>
          </cell>
          <cell r="BO39">
            <v>19.35567010309278</v>
          </cell>
          <cell r="BP39">
            <v>19523</v>
          </cell>
          <cell r="BQ39">
            <v>9.1829316033778863</v>
          </cell>
          <cell r="BR39">
            <v>668</v>
          </cell>
          <cell r="BS39">
            <v>0</v>
          </cell>
          <cell r="BT39">
            <v>5.5292259083728368</v>
          </cell>
          <cell r="BU39">
            <v>2672</v>
          </cell>
          <cell r="BV39">
            <v>668</v>
          </cell>
          <cell r="BW39">
            <v>5.5292259083728368</v>
          </cell>
          <cell r="BX39">
            <v>2637</v>
          </cell>
          <cell r="BY39">
            <v>0.53373999237513736</v>
          </cell>
          <cell r="BZ39">
            <v>543</v>
          </cell>
          <cell r="CA39">
            <v>1.3059701492537323</v>
          </cell>
          <cell r="CB39">
            <v>39.948453608247412</v>
          </cell>
          <cell r="CC39">
            <v>2172</v>
          </cell>
          <cell r="CD39">
            <v>543</v>
          </cell>
          <cell r="CE39">
            <v>39.948453608247412</v>
          </cell>
          <cell r="CF39">
            <v>1991</v>
          </cell>
          <cell r="CG39">
            <v>33.5345405767941</v>
          </cell>
          <cell r="CH39">
            <v>3360</v>
          </cell>
          <cell r="CI39">
            <v>2.7208804646897011</v>
          </cell>
          <cell r="CJ39">
            <v>26.696832579185514</v>
          </cell>
          <cell r="CK39">
            <v>13440</v>
          </cell>
          <cell r="CL39">
            <v>3134</v>
          </cell>
          <cell r="CM39">
            <v>26.779935275080913</v>
          </cell>
          <cell r="CN39">
            <v>12228</v>
          </cell>
          <cell r="CO39">
            <v>19.111630625365294</v>
          </cell>
          <cell r="CP39">
            <v>25250</v>
          </cell>
          <cell r="CQ39">
            <v>5.0463868203186824</v>
          </cell>
          <cell r="CR39">
            <v>20.163708180650076</v>
          </cell>
          <cell r="CS39">
            <v>94417</v>
          </cell>
          <cell r="CT39">
            <v>11.472255017709564</v>
          </cell>
          <cell r="CU39">
            <v>13695</v>
          </cell>
          <cell r="CV39">
            <v>4.9988499578317969</v>
          </cell>
          <cell r="CW39">
            <v>22.298624754420437</v>
          </cell>
          <cell r="CX39">
            <v>51614</v>
          </cell>
          <cell r="CY39">
            <v>14.741124424782704</v>
          </cell>
          <cell r="CZ39">
            <v>774</v>
          </cell>
          <cell r="DA39">
            <v>-11.136624569460384</v>
          </cell>
          <cell r="DB39">
            <v>-19.875776397515533</v>
          </cell>
          <cell r="DC39">
            <v>663</v>
          </cell>
          <cell r="DD39">
            <v>-23.174971031286205</v>
          </cell>
          <cell r="DE39">
            <v>3622</v>
          </cell>
          <cell r="DF39">
            <v>-3.6445863261505673</v>
          </cell>
          <cell r="DG39">
            <v>2359</v>
          </cell>
          <cell r="DH39">
            <v>-11.581709145427288</v>
          </cell>
          <cell r="DI39">
            <v>-9.8586167367214372</v>
          </cell>
          <cell r="DJ39">
            <v>2093</v>
          </cell>
          <cell r="DK39">
            <v>-7.9999999999999964</v>
          </cell>
          <cell r="DL39">
            <v>10035</v>
          </cell>
          <cell r="DM39">
            <v>-1.5597410241318443</v>
          </cell>
          <cell r="DN39">
            <v>3133</v>
          </cell>
          <cell r="DO39">
            <v>-11.472167278892343</v>
          </cell>
          <cell r="DP39">
            <v>-12.559307842590005</v>
          </cell>
          <cell r="DQ39">
            <v>12532</v>
          </cell>
          <cell r="DR39">
            <v>2756</v>
          </cell>
          <cell r="DS39">
            <v>-12.173358827278523</v>
          </cell>
          <cell r="DT39">
            <v>13657</v>
          </cell>
          <cell r="DU39">
            <v>-2.1214075825987222</v>
          </cell>
          <cell r="DV39">
            <v>103</v>
          </cell>
          <cell r="DW39">
            <v>-11.965811965811968</v>
          </cell>
          <cell r="DX39">
            <v>-20.769230769230774</v>
          </cell>
          <cell r="DY39">
            <v>87</v>
          </cell>
          <cell r="DZ39">
            <v>-20.183486238532112</v>
          </cell>
          <cell r="EA39">
            <v>472</v>
          </cell>
          <cell r="EB39">
            <v>-9.5785440613026847</v>
          </cell>
          <cell r="EC39">
            <v>283</v>
          </cell>
          <cell r="ED39">
            <v>-24.734042553191493</v>
          </cell>
          <cell r="EE39">
            <v>-6.29139072847682</v>
          </cell>
          <cell r="EF39">
            <v>220</v>
          </cell>
          <cell r="EG39">
            <v>-9.8360655737704921</v>
          </cell>
          <cell r="EH39">
            <v>1265</v>
          </cell>
          <cell r="EI39">
            <v>-5.7377049180327822</v>
          </cell>
          <cell r="EJ39">
            <v>2417</v>
          </cell>
          <cell r="EK39">
            <v>-4.541864139020535</v>
          </cell>
          <cell r="EL39">
            <v>-4.541864139020535</v>
          </cell>
          <cell r="EM39">
            <v>2103</v>
          </cell>
          <cell r="EN39">
            <v>-3.5763411279229662</v>
          </cell>
          <cell r="EO39">
            <v>10001</v>
          </cell>
          <cell r="EP39">
            <v>-4.4155595909395</v>
          </cell>
          <cell r="EQ39">
            <v>2803</v>
          </cell>
          <cell r="ER39">
            <v>-7.3388429752066164</v>
          </cell>
          <cell r="ES39">
            <v>-5.4318488529014886</v>
          </cell>
          <cell r="ET39">
            <v>11212</v>
          </cell>
          <cell r="EU39">
            <v>2410</v>
          </cell>
          <cell r="EV39">
            <v>-4.893449092344115</v>
          </cell>
          <cell r="EW39">
            <v>11738</v>
          </cell>
          <cell r="EX39">
            <v>-4.7781293096454958</v>
          </cell>
          <cell r="EY39">
            <v>5936</v>
          </cell>
          <cell r="EZ39">
            <v>-9.567336989640463</v>
          </cell>
          <cell r="FA39">
            <v>-9.3325187108599383</v>
          </cell>
          <cell r="FB39">
            <v>5166</v>
          </cell>
          <cell r="FC39">
            <v>-8.9210155148095929</v>
          </cell>
          <cell r="FD39">
            <v>25395</v>
          </cell>
          <cell r="FE39">
            <v>-3.3675799086757996</v>
          </cell>
          <cell r="FF39">
            <v>23744</v>
          </cell>
        </row>
        <row r="40">
          <cell r="C40">
            <v>4773</v>
          </cell>
          <cell r="D40">
            <v>3.1331028522039839</v>
          </cell>
          <cell r="E40">
            <v>27.144379328716028</v>
          </cell>
          <cell r="F40">
            <v>4724</v>
          </cell>
          <cell r="G40">
            <v>27.503373819163301</v>
          </cell>
          <cell r="H40">
            <v>17372</v>
          </cell>
          <cell r="I40">
            <v>15.328951736041962</v>
          </cell>
          <cell r="J40">
            <v>3590</v>
          </cell>
          <cell r="K40">
            <v>0.27932960893854997</v>
          </cell>
          <cell r="L40">
            <v>2.1046643913538166</v>
          </cell>
          <cell r="M40">
            <v>3480</v>
          </cell>
          <cell r="N40">
            <v>1.9033674963396807</v>
          </cell>
          <cell r="O40">
            <v>14346</v>
          </cell>
          <cell r="P40">
            <v>2.2887700534759414</v>
          </cell>
          <cell r="Q40">
            <v>8351</v>
          </cell>
          <cell r="R40">
            <v>1.9035997559487594</v>
          </cell>
          <cell r="S40">
            <v>15.122690929142536</v>
          </cell>
          <cell r="T40">
            <v>33404</v>
          </cell>
          <cell r="U40">
            <v>8192</v>
          </cell>
          <cell r="V40">
            <v>15.282859555305372</v>
          </cell>
          <cell r="W40">
            <v>31661</v>
          </cell>
          <cell r="X40">
            <v>9.0818260120585812</v>
          </cell>
          <cell r="Y40">
            <v>5360</v>
          </cell>
          <cell r="Z40">
            <v>-3.8737446197991354</v>
          </cell>
          <cell r="AA40">
            <v>10.835401157981806</v>
          </cell>
          <cell r="AB40">
            <v>5253</v>
          </cell>
          <cell r="AC40">
            <v>10.916385135135132</v>
          </cell>
          <cell r="AD40">
            <v>21873</v>
          </cell>
          <cell r="AE40">
            <v>21.800868693618437</v>
          </cell>
          <cell r="AF40">
            <v>1649</v>
          </cell>
          <cell r="AG40">
            <v>-0.54282267792521433</v>
          </cell>
          <cell r="AH40">
            <v>13.177762525737812</v>
          </cell>
          <cell r="AI40">
            <v>1579</v>
          </cell>
          <cell r="AJ40">
            <v>13.189964157706102</v>
          </cell>
          <cell r="AK40">
            <v>6449</v>
          </cell>
          <cell r="AL40">
            <v>11.613014884042915</v>
          </cell>
          <cell r="AM40">
            <v>920</v>
          </cell>
          <cell r="AN40">
            <v>869</v>
          </cell>
          <cell r="AO40">
            <v>920</v>
          </cell>
          <cell r="AP40">
            <v>869</v>
          </cell>
          <cell r="AQ40">
            <v>7894</v>
          </cell>
          <cell r="AR40">
            <v>8.6579490708878168</v>
          </cell>
          <cell r="AS40">
            <v>20.097368020690709</v>
          </cell>
          <cell r="AT40">
            <v>31576</v>
          </cell>
          <cell r="AU40">
            <v>7720</v>
          </cell>
          <cell r="AV40">
            <v>20.361708762082941</v>
          </cell>
          <cell r="AW40">
            <v>28769</v>
          </cell>
          <cell r="AX40">
            <v>21.902542372881364</v>
          </cell>
          <cell r="AY40">
            <v>5440</v>
          </cell>
          <cell r="AZ40">
            <v>1.663240515791431</v>
          </cell>
          <cell r="BA40">
            <v>14.478114478114467</v>
          </cell>
          <cell r="BB40">
            <v>5864</v>
          </cell>
          <cell r="BC40">
            <v>14.152228927389521</v>
          </cell>
          <cell r="BD40">
            <v>20895</v>
          </cell>
          <cell r="BE40">
            <v>10.421180573904776</v>
          </cell>
          <cell r="BF40">
            <v>-125</v>
          </cell>
          <cell r="BG40">
            <v>-740</v>
          </cell>
          <cell r="BH40">
            <v>-125</v>
          </cell>
          <cell r="BI40">
            <v>-740</v>
          </cell>
          <cell r="BJ40">
            <v>5338</v>
          </cell>
          <cell r="BK40">
            <v>2.2801302931596101</v>
          </cell>
          <cell r="BL40">
            <v>13.71964209629315</v>
          </cell>
          <cell r="BM40">
            <v>21352</v>
          </cell>
          <cell r="BN40">
            <v>5765</v>
          </cell>
          <cell r="BO40">
            <v>13.439590712317994</v>
          </cell>
          <cell r="BP40">
            <v>20206</v>
          </cell>
          <cell r="BQ40">
            <v>10.336919128487953</v>
          </cell>
          <cell r="BR40">
            <v>668</v>
          </cell>
          <cell r="BS40">
            <v>0</v>
          </cell>
          <cell r="BT40">
            <v>5.5292259083728368</v>
          </cell>
          <cell r="BU40">
            <v>2672</v>
          </cell>
          <cell r="BV40">
            <v>668</v>
          </cell>
          <cell r="BW40">
            <v>5.5292259083728368</v>
          </cell>
          <cell r="BX40">
            <v>2672</v>
          </cell>
          <cell r="BY40">
            <v>5.5292259083728368</v>
          </cell>
          <cell r="BZ40">
            <v>551</v>
          </cell>
          <cell r="CA40">
            <v>1.4732965009208066</v>
          </cell>
          <cell r="CB40">
            <v>32.771084337349386</v>
          </cell>
          <cell r="CC40">
            <v>2204</v>
          </cell>
          <cell r="CD40">
            <v>551</v>
          </cell>
          <cell r="CE40">
            <v>32.771084337349386</v>
          </cell>
          <cell r="CF40">
            <v>2127</v>
          </cell>
          <cell r="CG40">
            <v>39.201570680628265</v>
          </cell>
          <cell r="CH40">
            <v>3660</v>
          </cell>
          <cell r="CI40">
            <v>8.9285714285714199</v>
          </cell>
          <cell r="CJ40">
            <v>32.03463203463204</v>
          </cell>
          <cell r="CK40">
            <v>14640</v>
          </cell>
          <cell r="CL40">
            <v>3642</v>
          </cell>
          <cell r="CM40">
            <v>32.484539832666414</v>
          </cell>
          <cell r="CN40">
            <v>13121</v>
          </cell>
          <cell r="CO40">
            <v>24.961904761904762</v>
          </cell>
          <cell r="CP40">
            <v>26462</v>
          </cell>
          <cell r="CQ40">
            <v>4.8000000000000043</v>
          </cell>
          <cell r="CR40">
            <v>18.445906629067643</v>
          </cell>
          <cell r="CS40">
            <v>98556</v>
          </cell>
          <cell r="CT40">
            <v>15.272871880043981</v>
          </cell>
          <cell r="CU40">
            <v>14451</v>
          </cell>
          <cell r="CV40">
            <v>5.5202628696604528</v>
          </cell>
          <cell r="CW40">
            <v>17.344701583434841</v>
          </cell>
          <cell r="CX40">
            <v>53774</v>
          </cell>
          <cell r="CY40">
            <v>16.96865551519371</v>
          </cell>
          <cell r="CZ40">
            <v>657</v>
          </cell>
          <cell r="DA40">
            <v>-15.116279069767447</v>
          </cell>
          <cell r="DB40">
            <v>-40.16393442622951</v>
          </cell>
          <cell r="DC40">
            <v>735</v>
          </cell>
          <cell r="DD40">
            <v>-36.52849740932642</v>
          </cell>
          <cell r="DE40">
            <v>3199</v>
          </cell>
          <cell r="DF40">
            <v>-20.164711754429742</v>
          </cell>
          <cell r="DG40">
            <v>1795</v>
          </cell>
          <cell r="DH40">
            <v>-23.908435777871983</v>
          </cell>
          <cell r="DI40">
            <v>-29.964884900507215</v>
          </cell>
          <cell r="DJ40">
            <v>2207</v>
          </cell>
          <cell r="DK40">
            <v>-29.217447081462478</v>
          </cell>
          <cell r="DL40">
            <v>9124</v>
          </cell>
          <cell r="DM40">
            <v>-12.328240607283558</v>
          </cell>
          <cell r="DN40">
            <v>2452</v>
          </cell>
          <cell r="DO40">
            <v>-21.736354931375679</v>
          </cell>
          <cell r="DP40">
            <v>-33.023763998907405</v>
          </cell>
          <cell r="DQ40">
            <v>9808</v>
          </cell>
          <cell r="DR40">
            <v>2942</v>
          </cell>
          <cell r="DS40">
            <v>-31.197380729653879</v>
          </cell>
          <cell r="DT40">
            <v>12323</v>
          </cell>
          <cell r="DU40">
            <v>-14.506729568475096</v>
          </cell>
          <cell r="DV40">
            <v>112</v>
          </cell>
          <cell r="DW40">
            <v>8.737864077669899</v>
          </cell>
          <cell r="DX40">
            <v>-7.4380165289256173</v>
          </cell>
          <cell r="DY40">
            <v>136</v>
          </cell>
          <cell r="DZ40">
            <v>-8.7248322147650992</v>
          </cell>
          <cell r="EA40">
            <v>459</v>
          </cell>
          <cell r="EB40">
            <v>-11.389961389961389</v>
          </cell>
          <cell r="EC40">
            <v>68</v>
          </cell>
          <cell r="ED40">
            <v>-75.971731448763251</v>
          </cell>
          <cell r="EE40">
            <v>-63.243243243243242</v>
          </cell>
          <cell r="EF40">
            <v>164</v>
          </cell>
          <cell r="EG40">
            <v>-39.926739926739927</v>
          </cell>
          <cell r="EH40">
            <v>1156</v>
          </cell>
          <cell r="EI40">
            <v>-8.643042350907626E-2</v>
          </cell>
          <cell r="EJ40">
            <v>2125</v>
          </cell>
          <cell r="EK40">
            <v>-12.081092263136117</v>
          </cell>
          <cell r="EL40">
            <v>-14.349052801289808</v>
          </cell>
          <cell r="EM40">
            <v>2737</v>
          </cell>
          <cell r="EN40">
            <v>-13.984915147705845</v>
          </cell>
          <cell r="EO40">
            <v>9556</v>
          </cell>
          <cell r="EP40">
            <v>-7.1150855365474381</v>
          </cell>
          <cell r="EQ40">
            <v>2305</v>
          </cell>
          <cell r="ER40">
            <v>-17.766678558687122</v>
          </cell>
          <cell r="ES40">
            <v>-17.294581987800505</v>
          </cell>
          <cell r="ET40">
            <v>9220</v>
          </cell>
          <cell r="EU40">
            <v>3037</v>
          </cell>
          <cell r="EV40">
            <v>-15.73251942286349</v>
          </cell>
          <cell r="EW40">
            <v>11171</v>
          </cell>
          <cell r="EX40">
            <v>-6.6204129398980243</v>
          </cell>
          <cell r="EY40">
            <v>4757</v>
          </cell>
          <cell r="EZ40">
            <v>-19.861859838274931</v>
          </cell>
          <cell r="FA40">
            <v>-26.225186104218366</v>
          </cell>
          <cell r="FB40">
            <v>5979</v>
          </cell>
          <cell r="FC40">
            <v>-24.1243654822335</v>
          </cell>
          <cell r="FD40">
            <v>23494</v>
          </cell>
          <cell r="FE40">
            <v>-10.929976873791558</v>
          </cell>
          <cell r="FF40">
            <v>19028</v>
          </cell>
        </row>
        <row r="41">
          <cell r="C41">
            <v>5523</v>
          </cell>
          <cell r="D41">
            <v>15.713387806411072</v>
          </cell>
          <cell r="E41">
            <v>44.203655352480411</v>
          </cell>
          <cell r="F41">
            <v>5736</v>
          </cell>
          <cell r="G41">
            <v>43.939774153074019</v>
          </cell>
          <cell r="H41">
            <v>19123</v>
          </cell>
          <cell r="I41">
            <v>27.367790062608233</v>
          </cell>
          <cell r="J41">
            <v>3632</v>
          </cell>
          <cell r="K41">
            <v>1.1699164345403856</v>
          </cell>
          <cell r="L41">
            <v>1.4525139664804509</v>
          </cell>
          <cell r="M41">
            <v>3651</v>
          </cell>
          <cell r="N41">
            <v>1.6708437761069339</v>
          </cell>
          <cell r="O41">
            <v>14406</v>
          </cell>
          <cell r="P41">
            <v>2.395337266330233</v>
          </cell>
          <cell r="Q41">
            <v>9145</v>
          </cell>
          <cell r="R41">
            <v>9.5078433720512621</v>
          </cell>
          <cell r="S41">
            <v>23.6813632675142</v>
          </cell>
          <cell r="T41">
            <v>36580</v>
          </cell>
          <cell r="U41">
            <v>9377</v>
          </cell>
          <cell r="V41">
            <v>24.034391534391531</v>
          </cell>
          <cell r="W41">
            <v>33478</v>
          </cell>
          <cell r="X41">
            <v>15.349894910932704</v>
          </cell>
          <cell r="Y41">
            <v>5459</v>
          </cell>
          <cell r="Z41">
            <v>1.8470149253731361</v>
          </cell>
          <cell r="AA41">
            <v>3.331440469430258</v>
          </cell>
          <cell r="AB41">
            <v>5751</v>
          </cell>
          <cell r="AC41">
            <v>3.1014700609537371</v>
          </cell>
          <cell r="AD41">
            <v>22046</v>
          </cell>
          <cell r="AE41">
            <v>16.509882676249866</v>
          </cell>
          <cell r="AF41">
            <v>1558</v>
          </cell>
          <cell r="AG41">
            <v>-5.5184960582171039</v>
          </cell>
          <cell r="AH41">
            <v>3.6593479707252241</v>
          </cell>
          <cell r="AI41">
            <v>1602</v>
          </cell>
          <cell r="AJ41">
            <v>4.0935672514619936</v>
          </cell>
          <cell r="AK41">
            <v>6512</v>
          </cell>
          <cell r="AL41">
            <v>11.736444749485253</v>
          </cell>
          <cell r="AM41">
            <v>418</v>
          </cell>
          <cell r="AN41">
            <v>1107</v>
          </cell>
          <cell r="AO41">
            <v>418</v>
          </cell>
          <cell r="AP41">
            <v>1107</v>
          </cell>
          <cell r="AQ41">
            <v>7355</v>
          </cell>
          <cell r="AR41">
            <v>-6.8279706105903166</v>
          </cell>
          <cell r="AS41">
            <v>7.3565902787914084</v>
          </cell>
          <cell r="AT41">
            <v>29420</v>
          </cell>
          <cell r="AU41">
            <v>7685</v>
          </cell>
          <cell r="AV41">
            <v>7.0781663647763615</v>
          </cell>
          <cell r="AW41">
            <v>29277</v>
          </cell>
          <cell r="AX41">
            <v>18.033381712627005</v>
          </cell>
          <cell r="AY41">
            <v>5119</v>
          </cell>
          <cell r="AZ41">
            <v>-5.9007352941176432</v>
          </cell>
          <cell r="BA41">
            <v>5.6771263418662343</v>
          </cell>
          <cell r="BB41">
            <v>5016</v>
          </cell>
          <cell r="BC41">
            <v>5.8674546222034607</v>
          </cell>
          <cell r="BD41">
            <v>21173</v>
          </cell>
          <cell r="BE41">
            <v>9.653529442229015</v>
          </cell>
          <cell r="BF41">
            <v>-159</v>
          </cell>
          <cell r="BG41">
            <v>-626</v>
          </cell>
          <cell r="BH41">
            <v>-159</v>
          </cell>
          <cell r="BI41">
            <v>-626</v>
          </cell>
          <cell r="BJ41">
            <v>4978</v>
          </cell>
          <cell r="BK41">
            <v>-6.7440989134507356</v>
          </cell>
          <cell r="BL41">
            <v>8.9516305537316718</v>
          </cell>
          <cell r="BM41">
            <v>19912</v>
          </cell>
          <cell r="BN41">
            <v>4874</v>
          </cell>
          <cell r="BO41">
            <v>9.2335275661138425</v>
          </cell>
          <cell r="BP41">
            <v>20618</v>
          </cell>
          <cell r="BQ41">
            <v>10.422022279348763</v>
          </cell>
          <cell r="BR41">
            <v>737</v>
          </cell>
          <cell r="BS41">
            <v>10.32934131736527</v>
          </cell>
          <cell r="BT41">
            <v>10.32934131736527</v>
          </cell>
          <cell r="BU41">
            <v>2948</v>
          </cell>
          <cell r="BV41">
            <v>737</v>
          </cell>
          <cell r="BW41">
            <v>10.32934131736527</v>
          </cell>
          <cell r="BX41">
            <v>2741</v>
          </cell>
          <cell r="BY41">
            <v>6.7783404752629561</v>
          </cell>
          <cell r="BZ41">
            <v>537</v>
          </cell>
          <cell r="CA41">
            <v>-2.5408348457350294</v>
          </cell>
          <cell r="CB41">
            <v>8.0482897384305918</v>
          </cell>
          <cell r="CC41">
            <v>2148</v>
          </cell>
          <cell r="CD41">
            <v>537</v>
          </cell>
          <cell r="CE41">
            <v>8.0482897384305918</v>
          </cell>
          <cell r="CF41">
            <v>2167</v>
          </cell>
          <cell r="CG41">
            <v>29.994001199760056</v>
          </cell>
          <cell r="CH41">
            <v>3963</v>
          </cell>
          <cell r="CI41">
            <v>8.2786885245901729</v>
          </cell>
          <cell r="CJ41">
            <v>40.035335689045937</v>
          </cell>
          <cell r="CK41">
            <v>15852</v>
          </cell>
          <cell r="CL41">
            <v>4090</v>
          </cell>
          <cell r="CM41">
            <v>39.447664507330373</v>
          </cell>
          <cell r="CN41">
            <v>14278</v>
          </cell>
          <cell r="CO41">
            <v>31.947139820718974</v>
          </cell>
          <cell r="CP41">
            <v>26715</v>
          </cell>
          <cell r="CQ41">
            <v>0.95608797520974065</v>
          </cell>
          <cell r="CR41">
            <v>17.124819150335391</v>
          </cell>
          <cell r="CS41">
            <v>102559</v>
          </cell>
          <cell r="CT41">
            <v>17.137994837471737</v>
          </cell>
          <cell r="CU41">
            <v>13607</v>
          </cell>
          <cell r="CV41">
            <v>-5.8404262680783354</v>
          </cell>
          <cell r="CW41">
            <v>8.1207787048073179</v>
          </cell>
          <cell r="CX41">
            <v>54803</v>
          </cell>
          <cell r="CY41">
            <v>14.866904212953269</v>
          </cell>
          <cell r="CZ41">
            <v>772</v>
          </cell>
          <cell r="DA41">
            <v>17.503805175038046</v>
          </cell>
          <cell r="DB41">
            <v>-13.93534002229655</v>
          </cell>
          <cell r="DC41">
            <v>749</v>
          </cell>
          <cell r="DD41">
            <v>-16.499442586399105</v>
          </cell>
          <cell r="DE41">
            <v>3051</v>
          </cell>
          <cell r="DF41">
            <v>-23.399447652523222</v>
          </cell>
          <cell r="DG41">
            <v>2209</v>
          </cell>
          <cell r="DH41">
            <v>23.064066852367681</v>
          </cell>
          <cell r="DI41">
            <v>-3.9982616253802727</v>
          </cell>
          <cell r="DJ41">
            <v>1946</v>
          </cell>
          <cell r="DK41">
            <v>-5.62560620756547</v>
          </cell>
          <cell r="DL41">
            <v>9008</v>
          </cell>
          <cell r="DM41">
            <v>-10.803049806911581</v>
          </cell>
          <cell r="DN41">
            <v>2981</v>
          </cell>
          <cell r="DO41">
            <v>21.574225122349098</v>
          </cell>
          <cell r="DP41">
            <v>-6.7854909318323937</v>
          </cell>
          <cell r="DQ41">
            <v>11924</v>
          </cell>
          <cell r="DR41">
            <v>2695</v>
          </cell>
          <cell r="DS41">
            <v>-8.9219330855018537</v>
          </cell>
          <cell r="DT41">
            <v>12059</v>
          </cell>
          <cell r="DU41">
            <v>-14.365857122567816</v>
          </cell>
          <cell r="DV41">
            <v>121</v>
          </cell>
          <cell r="DW41">
            <v>8.0357142857142794</v>
          </cell>
          <cell r="DX41">
            <v>-3.9682539682539653</v>
          </cell>
          <cell r="DY41">
            <v>109</v>
          </cell>
          <cell r="DZ41">
            <v>-6.0344827586206851</v>
          </cell>
          <cell r="EA41">
            <v>452</v>
          </cell>
          <cell r="EB41">
            <v>-12.572533849129597</v>
          </cell>
          <cell r="EC41">
            <v>328</v>
          </cell>
          <cell r="ED41">
            <v>382.35294117647055</v>
          </cell>
          <cell r="EE41">
            <v>-23.364485981308412</v>
          </cell>
          <cell r="EF41">
            <v>290</v>
          </cell>
          <cell r="EG41">
            <v>-24.083769633507856</v>
          </cell>
          <cell r="EH41">
            <v>1064</v>
          </cell>
          <cell r="EI41">
            <v>-14.262691377921033</v>
          </cell>
          <cell r="EJ41">
            <v>2321</v>
          </cell>
          <cell r="EK41">
            <v>9.223529411764698</v>
          </cell>
          <cell r="EL41">
            <v>-6.4867042707493994</v>
          </cell>
          <cell r="EM41">
            <v>2032</v>
          </cell>
          <cell r="EN41">
            <v>-6.1865189289011973</v>
          </cell>
          <cell r="EO41">
            <v>9422</v>
          </cell>
          <cell r="EP41">
            <v>-7.4186892011398271</v>
          </cell>
          <cell r="EQ41">
            <v>2770</v>
          </cell>
          <cell r="ER41">
            <v>20.173535791757047</v>
          </cell>
          <cell r="ES41">
            <v>-8.7615283267457151</v>
          </cell>
          <cell r="ET41">
            <v>11080</v>
          </cell>
          <cell r="EU41">
            <v>2431</v>
          </cell>
          <cell r="EV41">
            <v>-8.7462462462462476</v>
          </cell>
          <cell r="EW41">
            <v>10938</v>
          </cell>
          <cell r="EX41">
            <v>-8.3535819019689974</v>
          </cell>
          <cell r="EY41">
            <v>5751</v>
          </cell>
          <cell r="EZ41">
            <v>20.895522388059696</v>
          </cell>
          <cell r="FA41">
            <v>-7.747834456207892</v>
          </cell>
          <cell r="FB41">
            <v>5126</v>
          </cell>
          <cell r="FC41">
            <v>-8.8386982038057944</v>
          </cell>
          <cell r="FD41">
            <v>22997</v>
          </cell>
          <cell r="FE41">
            <v>-11.607794903332437</v>
          </cell>
          <cell r="FF41">
            <v>23004</v>
          </cell>
        </row>
        <row r="42">
          <cell r="C42">
            <v>5860</v>
          </cell>
          <cell r="D42">
            <v>6.1017562918703527</v>
          </cell>
          <cell r="E42">
            <v>41.511712146824429</v>
          </cell>
          <cell r="F42">
            <v>6112</v>
          </cell>
          <cell r="G42">
            <v>41.481481481481474</v>
          </cell>
          <cell r="H42">
            <v>20915</v>
          </cell>
          <cell r="I42">
            <v>35.092365327477061</v>
          </cell>
          <cell r="J42">
            <v>3579</v>
          </cell>
          <cell r="K42">
            <v>-1.4592511013215903</v>
          </cell>
          <cell r="L42">
            <v>-0.50041701417847806</v>
          </cell>
          <cell r="M42">
            <v>3852</v>
          </cell>
          <cell r="N42">
            <v>-0.51652892561983021</v>
          </cell>
          <cell r="O42">
            <v>14386</v>
          </cell>
          <cell r="P42">
            <v>1.5028575460382498</v>
          </cell>
          <cell r="Q42">
            <v>9430</v>
          </cell>
          <cell r="R42">
            <v>3.1164570803717817</v>
          </cell>
          <cell r="S42">
            <v>22.102809788942125</v>
          </cell>
          <cell r="T42">
            <v>37720</v>
          </cell>
          <cell r="U42">
            <v>9954</v>
          </cell>
          <cell r="V42">
            <v>21.761467889908246</v>
          </cell>
          <cell r="W42">
            <v>35257</v>
          </cell>
          <cell r="X42">
            <v>19.131610069268469</v>
          </cell>
          <cell r="Y42">
            <v>5723</v>
          </cell>
          <cell r="Z42">
            <v>4.8360505587103919</v>
          </cell>
          <cell r="AA42">
            <v>1.2203749557835097</v>
          </cell>
          <cell r="AB42">
            <v>5995</v>
          </cell>
          <cell r="AC42">
            <v>1.8864717878993797</v>
          </cell>
          <cell r="AD42">
            <v>22157</v>
          </cell>
          <cell r="AE42">
            <v>8.6500269700387378</v>
          </cell>
          <cell r="AF42">
            <v>1598</v>
          </cell>
          <cell r="AG42">
            <v>2.5673940949935803</v>
          </cell>
          <cell r="AH42">
            <v>-2.5609756097560998</v>
          </cell>
          <cell r="AI42">
            <v>1701</v>
          </cell>
          <cell r="AJ42">
            <v>-2.7444253859348233</v>
          </cell>
          <cell r="AK42">
            <v>6464</v>
          </cell>
          <cell r="AL42">
            <v>5.0715214564369226</v>
          </cell>
          <cell r="AM42">
            <v>39</v>
          </cell>
          <cell r="AN42">
            <v>1522</v>
          </cell>
          <cell r="AO42">
            <v>39</v>
          </cell>
          <cell r="AP42">
            <v>1522</v>
          </cell>
          <cell r="AQ42">
            <v>7228</v>
          </cell>
          <cell r="AR42">
            <v>-1.7267165193745715</v>
          </cell>
          <cell r="AS42">
            <v>6.9547203314590078</v>
          </cell>
          <cell r="AT42">
            <v>28912</v>
          </cell>
          <cell r="AU42">
            <v>7595</v>
          </cell>
          <cell r="AV42">
            <v>7.1076011846001874</v>
          </cell>
          <cell r="AW42">
            <v>29781</v>
          </cell>
          <cell r="AX42">
            <v>14.217227889851959</v>
          </cell>
          <cell r="AY42">
            <v>5911</v>
          </cell>
          <cell r="AZ42">
            <v>15.471771830435621</v>
          </cell>
          <cell r="BA42">
            <v>12.376425855513308</v>
          </cell>
          <cell r="BB42">
            <v>6240</v>
          </cell>
          <cell r="BC42">
            <v>12.920738327904457</v>
          </cell>
          <cell r="BD42">
            <v>21887</v>
          </cell>
          <cell r="BE42">
            <v>12.848672338231504</v>
          </cell>
          <cell r="BF42">
            <v>-171</v>
          </cell>
          <cell r="BG42">
            <v>-605</v>
          </cell>
          <cell r="BH42">
            <v>-171</v>
          </cell>
          <cell r="BI42">
            <v>-605</v>
          </cell>
          <cell r="BJ42">
            <v>5762</v>
          </cell>
          <cell r="BK42">
            <v>15.749296906388111</v>
          </cell>
          <cell r="BL42">
            <v>13.402873450108244</v>
          </cell>
          <cell r="BM42">
            <v>23048</v>
          </cell>
          <cell r="BN42">
            <v>6093</v>
          </cell>
          <cell r="BO42">
            <v>13.930441286462237</v>
          </cell>
          <cell r="BP42">
            <v>21363</v>
          </cell>
          <cell r="BQ42">
            <v>13.802471766460677</v>
          </cell>
          <cell r="BR42">
            <v>737</v>
          </cell>
          <cell r="BS42">
            <v>0</v>
          </cell>
          <cell r="BT42">
            <v>10.32934131736527</v>
          </cell>
          <cell r="BU42">
            <v>2948</v>
          </cell>
          <cell r="BV42">
            <v>737</v>
          </cell>
          <cell r="BW42">
            <v>10.32934131736527</v>
          </cell>
          <cell r="BX42">
            <v>2810</v>
          </cell>
          <cell r="BY42">
            <v>7.9938508839354272</v>
          </cell>
          <cell r="BZ42">
            <v>543</v>
          </cell>
          <cell r="CA42">
            <v>1.1173184357541999</v>
          </cell>
          <cell r="CB42">
            <v>1.3059701492537323</v>
          </cell>
          <cell r="CC42">
            <v>2172</v>
          </cell>
          <cell r="CD42">
            <v>543</v>
          </cell>
          <cell r="CE42">
            <v>1.3059701492537323</v>
          </cell>
          <cell r="CF42">
            <v>2174</v>
          </cell>
          <cell r="CG42">
            <v>18.409586056644891</v>
          </cell>
          <cell r="CH42">
            <v>3756</v>
          </cell>
          <cell r="CI42">
            <v>-5.2233156699470147</v>
          </cell>
          <cell r="CJ42">
            <v>14.827269948028121</v>
          </cell>
          <cell r="CK42">
            <v>15024</v>
          </cell>
          <cell r="CL42">
            <v>3894</v>
          </cell>
          <cell r="CM42">
            <v>14.126611957796008</v>
          </cell>
          <cell r="CN42">
            <v>14760</v>
          </cell>
          <cell r="CO42">
            <v>27.615424520145247</v>
          </cell>
          <cell r="CP42">
            <v>27456</v>
          </cell>
          <cell r="CQ42">
            <v>2.7737226277372296</v>
          </cell>
          <cell r="CR42">
            <v>14.223904813412647</v>
          </cell>
          <cell r="CS42">
            <v>106145</v>
          </cell>
          <cell r="CT42">
            <v>17.358615733318583</v>
          </cell>
          <cell r="CU42">
            <v>14270</v>
          </cell>
          <cell r="CV42">
            <v>4.8724920996545906</v>
          </cell>
          <cell r="CW42">
            <v>9.4073449359809871</v>
          </cell>
          <cell r="CX42">
            <v>56128</v>
          </cell>
          <cell r="CY42">
            <v>13.886859832805776</v>
          </cell>
          <cell r="CZ42">
            <v>1215</v>
          </cell>
          <cell r="DA42">
            <v>57.383419689119172</v>
          </cell>
          <cell r="DB42">
            <v>39.494833524684282</v>
          </cell>
          <cell r="DC42">
            <v>1238</v>
          </cell>
          <cell r="DD42">
            <v>36.946902654867266</v>
          </cell>
          <cell r="DE42">
            <v>3385</v>
          </cell>
          <cell r="DF42">
            <v>-11.433804290947148</v>
          </cell>
          <cell r="DG42">
            <v>1763</v>
          </cell>
          <cell r="DH42">
            <v>-20.190131281122682</v>
          </cell>
          <cell r="DI42">
            <v>-33.920539730134934</v>
          </cell>
          <cell r="DJ42">
            <v>1794</v>
          </cell>
          <cell r="DK42">
            <v>-35.047067342505436</v>
          </cell>
          <cell r="DL42">
            <v>8040</v>
          </cell>
          <cell r="DM42">
            <v>-21.307624547323091</v>
          </cell>
          <cell r="DN42">
            <v>2978</v>
          </cell>
          <cell r="DO42">
            <v>-0.10063737001005935</v>
          </cell>
          <cell r="DP42">
            <v>-15.851935575021193</v>
          </cell>
          <cell r="DQ42">
            <v>11912</v>
          </cell>
          <cell r="DR42">
            <v>3032</v>
          </cell>
          <cell r="DS42">
            <v>-17.294053464266234</v>
          </cell>
          <cell r="DT42">
            <v>11425</v>
          </cell>
          <cell r="DU42">
            <v>-18.619559797706387</v>
          </cell>
          <cell r="DV42">
            <v>118</v>
          </cell>
          <cell r="DW42">
            <v>-2.4793388429752095</v>
          </cell>
          <cell r="DX42">
            <v>0.85470085470085166</v>
          </cell>
          <cell r="DY42">
            <v>118</v>
          </cell>
          <cell r="DZ42">
            <v>-1.6666666666666718</v>
          </cell>
          <cell r="EA42">
            <v>450</v>
          </cell>
          <cell r="EB42">
            <v>-8.9068825910931118</v>
          </cell>
          <cell r="EC42">
            <v>245</v>
          </cell>
          <cell r="ED42">
            <v>-25.304878048780488</v>
          </cell>
          <cell r="EE42">
            <v>-34.840425531914896</v>
          </cell>
          <cell r="EF42">
            <v>247</v>
          </cell>
          <cell r="EG42">
            <v>-36.666666666666671</v>
          </cell>
          <cell r="EH42">
            <v>921</v>
          </cell>
          <cell r="EI42">
            <v>-28.549262994569435</v>
          </cell>
          <cell r="EJ42">
            <v>2330</v>
          </cell>
          <cell r="EK42">
            <v>0.38776389487289453</v>
          </cell>
          <cell r="EL42">
            <v>-7.9778830963665115</v>
          </cell>
          <cell r="EM42">
            <v>2323</v>
          </cell>
          <cell r="EN42">
            <v>-8.9019607843137223</v>
          </cell>
          <cell r="EO42">
            <v>9195</v>
          </cell>
          <cell r="EP42">
            <v>-8.7707113800972287</v>
          </cell>
          <cell r="EQ42">
            <v>2693</v>
          </cell>
          <cell r="ER42">
            <v>-2.7797833935018001</v>
          </cell>
          <cell r="ES42">
            <v>-10.975206611570243</v>
          </cell>
          <cell r="ET42">
            <v>10772</v>
          </cell>
          <cell r="EU42">
            <v>2688</v>
          </cell>
          <cell r="EV42">
            <v>-12.15686274509804</v>
          </cell>
          <cell r="EW42">
            <v>10566</v>
          </cell>
          <cell r="EX42">
            <v>-10.925644916540211</v>
          </cell>
          <cell r="EY42">
            <v>5671</v>
          </cell>
          <cell r="EZ42">
            <v>-1.3910624239262703</v>
          </cell>
          <cell r="FA42">
            <v>-13.604509445460089</v>
          </cell>
          <cell r="FB42">
            <v>5720</v>
          </cell>
          <cell r="FC42">
            <v>-14.956883734760629</v>
          </cell>
          <cell r="FD42">
            <v>21991</v>
          </cell>
          <cell r="FE42">
            <v>-15.095942241612292</v>
          </cell>
          <cell r="FF42">
            <v>22684</v>
          </cell>
        </row>
        <row r="43">
          <cell r="C43">
            <v>5979</v>
          </cell>
          <cell r="D43">
            <v>2.0307167235494861</v>
          </cell>
          <cell r="E43">
            <v>29.191875540190139</v>
          </cell>
          <cell r="F43">
            <v>5607</v>
          </cell>
          <cell r="G43">
            <v>29.104305779415142</v>
          </cell>
          <cell r="H43">
            <v>22179</v>
          </cell>
          <cell r="I43">
            <v>35.626490552192266</v>
          </cell>
          <cell r="J43">
            <v>3586</v>
          </cell>
          <cell r="K43">
            <v>0.19558535903883012</v>
          </cell>
          <cell r="L43">
            <v>0.16759776536312554</v>
          </cell>
          <cell r="M43">
            <v>3401</v>
          </cell>
          <cell r="N43">
            <v>-5.8771672054069857E-2</v>
          </cell>
          <cell r="O43">
            <v>14384</v>
          </cell>
          <cell r="P43">
            <v>0.72123800854282383</v>
          </cell>
          <cell r="Q43">
            <v>9556</v>
          </cell>
          <cell r="R43">
            <v>1.3361611876988366</v>
          </cell>
          <cell r="S43">
            <v>16.607687614399012</v>
          </cell>
          <cell r="T43">
            <v>38224</v>
          </cell>
          <cell r="U43">
            <v>8999</v>
          </cell>
          <cell r="V43">
            <v>16.356348590638746</v>
          </cell>
          <cell r="W43">
            <v>36522</v>
          </cell>
          <cell r="X43">
            <v>19.450531479967292</v>
          </cell>
          <cell r="Y43">
            <v>6154</v>
          </cell>
          <cell r="Z43">
            <v>7.5310152018172261</v>
          </cell>
          <cell r="AA43">
            <v>10.365853658536594</v>
          </cell>
          <cell r="AB43">
            <v>5689</v>
          </cell>
          <cell r="AC43">
            <v>10.294687863512998</v>
          </cell>
          <cell r="AD43">
            <v>22688</v>
          </cell>
          <cell r="AE43">
            <v>6.2371230567521918</v>
          </cell>
          <cell r="AF43">
            <v>1691</v>
          </cell>
          <cell r="AG43">
            <v>5.8197747183980075</v>
          </cell>
          <cell r="AH43">
            <v>1.9903498190591007</v>
          </cell>
          <cell r="AI43">
            <v>1611</v>
          </cell>
          <cell r="AJ43">
            <v>1.8331226295828174</v>
          </cell>
          <cell r="AK43">
            <v>6493</v>
          </cell>
          <cell r="AL43">
            <v>3.6392657621707958</v>
          </cell>
          <cell r="AM43">
            <v>68</v>
          </cell>
          <cell r="AN43">
            <v>1445</v>
          </cell>
          <cell r="AO43">
            <v>68</v>
          </cell>
          <cell r="AP43">
            <v>1445</v>
          </cell>
          <cell r="AQ43">
            <v>7775</v>
          </cell>
          <cell r="AR43">
            <v>7.5677919203098964</v>
          </cell>
          <cell r="AS43">
            <v>7.0199587061252622</v>
          </cell>
          <cell r="AT43">
            <v>31100</v>
          </cell>
          <cell r="AU43">
            <v>7238</v>
          </cell>
          <cell r="AV43">
            <v>6.7394189647544511</v>
          </cell>
          <cell r="AW43">
            <v>30238</v>
          </cell>
          <cell r="AX43">
            <v>10.104504242071144</v>
          </cell>
          <cell r="AY43">
            <v>6303</v>
          </cell>
          <cell r="AZ43">
            <v>6.6317036034512</v>
          </cell>
          <cell r="BA43">
            <v>17.791067090263503</v>
          </cell>
          <cell r="BB43">
            <v>5629</v>
          </cell>
          <cell r="BC43">
            <v>18.082651562827778</v>
          </cell>
          <cell r="BD43">
            <v>22749</v>
          </cell>
          <cell r="BE43">
            <v>12.797500991669963</v>
          </cell>
          <cell r="BF43">
            <v>-143</v>
          </cell>
          <cell r="BG43">
            <v>-598</v>
          </cell>
          <cell r="BH43">
            <v>-143</v>
          </cell>
          <cell r="BI43">
            <v>-598</v>
          </cell>
          <cell r="BJ43">
            <v>6188</v>
          </cell>
          <cell r="BK43">
            <v>7.3932662270045135</v>
          </cell>
          <cell r="BL43">
            <v>18.566775244299684</v>
          </cell>
          <cell r="BM43">
            <v>24752</v>
          </cell>
          <cell r="BN43">
            <v>5509</v>
          </cell>
          <cell r="BO43">
            <v>18.959188080328214</v>
          </cell>
          <cell r="BP43">
            <v>22241</v>
          </cell>
          <cell r="BQ43">
            <v>13.922040669978998</v>
          </cell>
          <cell r="BR43">
            <v>737</v>
          </cell>
          <cell r="BS43">
            <v>0</v>
          </cell>
          <cell r="BT43">
            <v>10.32934131736527</v>
          </cell>
          <cell r="BU43">
            <v>2948</v>
          </cell>
          <cell r="BV43">
            <v>737</v>
          </cell>
          <cell r="BW43">
            <v>10.32934131736527</v>
          </cell>
          <cell r="BX43">
            <v>2879</v>
          </cell>
          <cell r="BY43">
            <v>9.1770951839211143</v>
          </cell>
          <cell r="BZ43">
            <v>539</v>
          </cell>
          <cell r="CA43">
            <v>-0.73664825046040328</v>
          </cell>
          <cell r="CB43">
            <v>-0.73664825046040328</v>
          </cell>
          <cell r="CC43">
            <v>2156</v>
          </cell>
          <cell r="CD43">
            <v>539</v>
          </cell>
          <cell r="CE43">
            <v>-0.73664825046040328</v>
          </cell>
          <cell r="CF43">
            <v>2170</v>
          </cell>
          <cell r="CG43">
            <v>8.9904570567554067</v>
          </cell>
          <cell r="CH43">
            <v>3867</v>
          </cell>
          <cell r="CI43">
            <v>2.9552715654951989</v>
          </cell>
          <cell r="CJ43">
            <v>15.089285714285715</v>
          </cell>
          <cell r="CK43">
            <v>15468</v>
          </cell>
          <cell r="CL43">
            <v>3608</v>
          </cell>
          <cell r="CM43">
            <v>15.124441608168482</v>
          </cell>
          <cell r="CN43">
            <v>15234</v>
          </cell>
          <cell r="CO43">
            <v>24.582924435721299</v>
          </cell>
          <cell r="CP43">
            <v>28662</v>
          </cell>
          <cell r="CQ43">
            <v>4.3924825174825211</v>
          </cell>
          <cell r="CR43">
            <v>13.512871287128704</v>
          </cell>
          <cell r="CS43">
            <v>109284</v>
          </cell>
          <cell r="CT43">
            <v>15.746105044642377</v>
          </cell>
          <cell r="CU43">
            <v>15239</v>
          </cell>
          <cell r="CV43">
            <v>6.7904695164681117</v>
          </cell>
          <cell r="CW43">
            <v>11.274187659729829</v>
          </cell>
          <cell r="CX43">
            <v>57528</v>
          </cell>
          <cell r="CY43">
            <v>11.458131514705316</v>
          </cell>
          <cell r="CZ43">
            <v>800</v>
          </cell>
          <cell r="DA43">
            <v>-34.156378600823047</v>
          </cell>
          <cell r="DB43">
            <v>3.3591731266149782</v>
          </cell>
          <cell r="DC43">
            <v>657</v>
          </cell>
          <cell r="DD43">
            <v>-0.90497737556560764</v>
          </cell>
          <cell r="DE43">
            <v>3379</v>
          </cell>
          <cell r="DF43">
            <v>-6.7090005521811102</v>
          </cell>
          <cell r="DG43">
            <v>2082</v>
          </cell>
          <cell r="DH43">
            <v>18.094157685762902</v>
          </cell>
          <cell r="DI43">
            <v>-11.742263671047048</v>
          </cell>
          <cell r="DJ43">
            <v>1835</v>
          </cell>
          <cell r="DK43">
            <v>-12.326803631151462</v>
          </cell>
          <cell r="DL43">
            <v>7782</v>
          </cell>
          <cell r="DM43">
            <v>-22.451420029895363</v>
          </cell>
          <cell r="DN43">
            <v>2882</v>
          </cell>
          <cell r="DO43">
            <v>-3.2236400268636722</v>
          </cell>
          <cell r="DP43">
            <v>-8.0114905841046973</v>
          </cell>
          <cell r="DQ43">
            <v>11528</v>
          </cell>
          <cell r="DR43">
            <v>2492</v>
          </cell>
          <cell r="DS43">
            <v>-9.5791001451378754</v>
          </cell>
          <cell r="DT43">
            <v>11161</v>
          </cell>
          <cell r="DU43">
            <v>-18.276341802738528</v>
          </cell>
          <cell r="DV43">
            <v>141</v>
          </cell>
          <cell r="DW43">
            <v>19.491525423728806</v>
          </cell>
          <cell r="DX43">
            <v>36.893203883495154</v>
          </cell>
          <cell r="DY43">
            <v>119</v>
          </cell>
          <cell r="DZ43">
            <v>36.781609195402297</v>
          </cell>
          <cell r="EA43">
            <v>482</v>
          </cell>
          <cell r="EB43">
            <v>2.1186440677966045</v>
          </cell>
          <cell r="EC43">
            <v>266</v>
          </cell>
          <cell r="ED43">
            <v>8.5714285714285623</v>
          </cell>
          <cell r="EE43">
            <v>-6.0070671378091856</v>
          </cell>
          <cell r="EF43">
            <v>211</v>
          </cell>
          <cell r="EG43">
            <v>-4.0909090909090899</v>
          </cell>
          <cell r="EH43">
            <v>912</v>
          </cell>
          <cell r="EI43">
            <v>-27.905138339920953</v>
          </cell>
          <cell r="EJ43">
            <v>2499</v>
          </cell>
          <cell r="EK43">
            <v>7.2532188841201606</v>
          </cell>
          <cell r="EL43">
            <v>3.3926354985519325</v>
          </cell>
          <cell r="EM43">
            <v>2197</v>
          </cell>
          <cell r="EN43">
            <v>4.4698050404184508</v>
          </cell>
          <cell r="EO43">
            <v>9289</v>
          </cell>
          <cell r="EP43">
            <v>-7.1192880711928748</v>
          </cell>
          <cell r="EQ43">
            <v>2906</v>
          </cell>
          <cell r="ER43">
            <v>7.9093947270701737</v>
          </cell>
          <cell r="ES43">
            <v>3.6746343203710286</v>
          </cell>
          <cell r="ET43">
            <v>11624</v>
          </cell>
          <cell r="EU43">
            <v>2527</v>
          </cell>
          <cell r="EV43">
            <v>4.8547717842323701</v>
          </cell>
          <cell r="EW43">
            <v>10683</v>
          </cell>
          <cell r="EX43">
            <v>-8.9879025387629934</v>
          </cell>
          <cell r="EY43">
            <v>5788</v>
          </cell>
          <cell r="EZ43">
            <v>2.0631281960853398</v>
          </cell>
          <cell r="FA43">
            <v>-2.4932614555256083</v>
          </cell>
          <cell r="FB43">
            <v>5019</v>
          </cell>
          <cell r="FC43">
            <v>-2.8455284552845517</v>
          </cell>
          <cell r="FD43">
            <v>21844</v>
          </cell>
          <cell r="FE43">
            <v>-13.983067532978932</v>
          </cell>
          <cell r="FF43">
            <v>23152</v>
          </cell>
        </row>
        <row r="44">
          <cell r="C44">
            <v>6256</v>
          </cell>
          <cell r="D44">
            <v>4.6328817528014765</v>
          </cell>
          <cell r="E44">
            <v>31.070605489210145</v>
          </cell>
          <cell r="F44">
            <v>6162</v>
          </cell>
          <cell r="G44">
            <v>30.440304826418284</v>
          </cell>
          <cell r="H44">
            <v>23617</v>
          </cell>
          <cell r="I44">
            <v>35.948653004835364</v>
          </cell>
          <cell r="J44">
            <v>3616</v>
          </cell>
          <cell r="K44">
            <v>0.83658672615727347</v>
          </cell>
          <cell r="L44">
            <v>0.72423398328691491</v>
          </cell>
          <cell r="M44">
            <v>3509</v>
          </cell>
          <cell r="N44">
            <v>0.83333333333333037</v>
          </cell>
          <cell r="O44">
            <v>14413</v>
          </cell>
          <cell r="P44">
            <v>0.46702913704168569</v>
          </cell>
          <cell r="Q44">
            <v>9861</v>
          </cell>
          <cell r="R44">
            <v>3.1917120133947208</v>
          </cell>
          <cell r="S44">
            <v>18.081666866243573</v>
          </cell>
          <cell r="T44">
            <v>39444</v>
          </cell>
          <cell r="U44">
            <v>9662</v>
          </cell>
          <cell r="V44">
            <v>17.9443359375</v>
          </cell>
          <cell r="W44">
            <v>37992</v>
          </cell>
          <cell r="X44">
            <v>19.996209848078085</v>
          </cell>
          <cell r="Y44">
            <v>6609</v>
          </cell>
          <cell r="Z44">
            <v>7.393565160870974</v>
          </cell>
          <cell r="AA44">
            <v>23.302238805970156</v>
          </cell>
          <cell r="AB44">
            <v>6510</v>
          </cell>
          <cell r="AC44">
            <v>23.929183323814975</v>
          </cell>
          <cell r="AD44">
            <v>23945</v>
          </cell>
          <cell r="AE44">
            <v>9.4728660906139961</v>
          </cell>
          <cell r="AF44">
            <v>1647</v>
          </cell>
          <cell r="AG44">
            <v>-2.6020106445890034</v>
          </cell>
          <cell r="AH44">
            <v>-0.12128562765312267</v>
          </cell>
          <cell r="AI44">
            <v>1582</v>
          </cell>
          <cell r="AJ44">
            <v>0.18999366687777464</v>
          </cell>
          <cell r="AK44">
            <v>6496</v>
          </cell>
          <cell r="AL44">
            <v>0.72879516204062966</v>
          </cell>
          <cell r="AM44">
            <v>246</v>
          </cell>
          <cell r="AN44">
            <v>771</v>
          </cell>
          <cell r="AO44">
            <v>246</v>
          </cell>
          <cell r="AP44">
            <v>771</v>
          </cell>
          <cell r="AQ44">
            <v>8379</v>
          </cell>
          <cell r="AR44">
            <v>7.7684887459807062</v>
          </cell>
          <cell r="AS44">
            <v>6.1439067646313683</v>
          </cell>
          <cell r="AT44">
            <v>33516</v>
          </cell>
          <cell r="AU44">
            <v>8219</v>
          </cell>
          <cell r="AV44">
            <v>6.4637305699481784</v>
          </cell>
          <cell r="AW44">
            <v>30737</v>
          </cell>
          <cell r="AX44">
            <v>6.84069658312767</v>
          </cell>
          <cell r="AY44">
            <v>6274</v>
          </cell>
          <cell r="AZ44">
            <v>-0.46009836585753083</v>
          </cell>
          <cell r="BA44">
            <v>15.330882352941178</v>
          </cell>
          <cell r="BB44">
            <v>6724</v>
          </cell>
          <cell r="BC44">
            <v>14.665757162346527</v>
          </cell>
          <cell r="BD44">
            <v>23609</v>
          </cell>
          <cell r="BE44">
            <v>12.988753290260835</v>
          </cell>
          <cell r="BF44">
            <v>-98</v>
          </cell>
          <cell r="BG44">
            <v>-571</v>
          </cell>
          <cell r="BH44">
            <v>-98</v>
          </cell>
          <cell r="BI44">
            <v>-571</v>
          </cell>
          <cell r="BJ44">
            <v>6207</v>
          </cell>
          <cell r="BK44">
            <v>0.30704589528118831</v>
          </cell>
          <cell r="BL44">
            <v>16.279505432746344</v>
          </cell>
          <cell r="BM44">
            <v>24828</v>
          </cell>
          <cell r="BN44">
            <v>6660</v>
          </cell>
          <cell r="BO44">
            <v>15.52471812662619</v>
          </cell>
          <cell r="BP44">
            <v>23136</v>
          </cell>
          <cell r="BQ44">
            <v>14.500643373255473</v>
          </cell>
          <cell r="BR44">
            <v>737</v>
          </cell>
          <cell r="BS44">
            <v>0</v>
          </cell>
          <cell r="BT44">
            <v>10.32934131736527</v>
          </cell>
          <cell r="BU44">
            <v>2948</v>
          </cell>
          <cell r="BV44">
            <v>737</v>
          </cell>
          <cell r="BW44">
            <v>10.32934131736527</v>
          </cell>
          <cell r="BX44">
            <v>2948</v>
          </cell>
          <cell r="BY44">
            <v>10.32934131736527</v>
          </cell>
          <cell r="BZ44">
            <v>544</v>
          </cell>
          <cell r="CA44">
            <v>0.927643784786647</v>
          </cell>
          <cell r="CB44">
            <v>-1.2704174228675091</v>
          </cell>
          <cell r="CC44">
            <v>2176</v>
          </cell>
          <cell r="CD44">
            <v>544</v>
          </cell>
          <cell r="CE44">
            <v>-1.2704174228675091</v>
          </cell>
          <cell r="CF44">
            <v>2163</v>
          </cell>
          <cell r="CG44">
            <v>1.6925246826516194</v>
          </cell>
          <cell r="CH44">
            <v>3517</v>
          </cell>
          <cell r="CI44">
            <v>-9.0509438841479213</v>
          </cell>
          <cell r="CJ44">
            <v>-3.9071038251366152</v>
          </cell>
          <cell r="CK44">
            <v>14068</v>
          </cell>
          <cell r="CL44">
            <v>3510</v>
          </cell>
          <cell r="CM44">
            <v>-3.6243822075782584</v>
          </cell>
          <cell r="CN44">
            <v>15102</v>
          </cell>
          <cell r="CO44">
            <v>15.097934608642639</v>
          </cell>
          <cell r="CP44">
            <v>29245</v>
          </cell>
          <cell r="CQ44">
            <v>2.0340520549857022</v>
          </cell>
          <cell r="CR44">
            <v>10.51696772730708</v>
          </cell>
          <cell r="CS44">
            <v>112078</v>
          </cell>
          <cell r="CT44">
            <v>13.720118511303214</v>
          </cell>
          <cell r="CU44">
            <v>15867</v>
          </cell>
          <cell r="CV44">
            <v>4.1210053153094117</v>
          </cell>
          <cell r="CW44">
            <v>9.7986298526053552</v>
          </cell>
          <cell r="CX44">
            <v>58984</v>
          </cell>
          <cell r="CY44">
            <v>9.6886971398817181</v>
          </cell>
          <cell r="CZ44">
            <v>1125</v>
          </cell>
          <cell r="DA44">
            <v>40.625</v>
          </cell>
          <cell r="DB44">
            <v>71.232876712328761</v>
          </cell>
          <cell r="DC44">
            <v>1267</v>
          </cell>
          <cell r="DD44">
            <v>72.380952380952394</v>
          </cell>
          <cell r="DE44">
            <v>3911</v>
          </cell>
          <cell r="DF44">
            <v>22.256955298530801</v>
          </cell>
          <cell r="DG44">
            <v>2343</v>
          </cell>
          <cell r="DH44">
            <v>12.536023054755052</v>
          </cell>
          <cell r="DI44">
            <v>30.529247910863511</v>
          </cell>
          <cell r="DJ44">
            <v>2823</v>
          </cell>
          <cell r="DK44">
            <v>27.911191662890801</v>
          </cell>
          <cell r="DL44">
            <v>8398</v>
          </cell>
          <cell r="DM44">
            <v>-7.9570363875493211</v>
          </cell>
          <cell r="DN44">
            <v>3468</v>
          </cell>
          <cell r="DO44">
            <v>20.333102012491324</v>
          </cell>
          <cell r="DP44">
            <v>41.435562805872749</v>
          </cell>
          <cell r="DQ44">
            <v>13872</v>
          </cell>
          <cell r="DR44">
            <v>4090</v>
          </cell>
          <cell r="DS44">
            <v>39.021074099252218</v>
          </cell>
          <cell r="DT44">
            <v>12309</v>
          </cell>
          <cell r="DU44">
            <v>-0.11360869918038974</v>
          </cell>
          <cell r="DV44">
            <v>159</v>
          </cell>
          <cell r="DW44">
            <v>12.765957446808507</v>
          </cell>
          <cell r="DX44">
            <v>41.964285714285722</v>
          </cell>
          <cell r="DY44">
            <v>193</v>
          </cell>
          <cell r="DZ44">
            <v>41.911764705882362</v>
          </cell>
          <cell r="EA44">
            <v>539</v>
          </cell>
          <cell r="EB44">
            <v>17.429193899782124</v>
          </cell>
          <cell r="EC44">
            <v>252</v>
          </cell>
          <cell r="ED44">
            <v>-5.2631578947368478</v>
          </cell>
          <cell r="EE44">
            <v>270.58823529411768</v>
          </cell>
          <cell r="EF44">
            <v>343</v>
          </cell>
          <cell r="EG44">
            <v>109.14634146341461</v>
          </cell>
          <cell r="EH44">
            <v>1091</v>
          </cell>
          <cell r="EI44">
            <v>-5.6228373702422179</v>
          </cell>
          <cell r="EJ44">
            <v>2225</v>
          </cell>
          <cell r="EK44">
            <v>-10.96438575430172</v>
          </cell>
          <cell r="EL44">
            <v>4.705882352941182</v>
          </cell>
          <cell r="EM44">
            <v>2823</v>
          </cell>
          <cell r="EN44">
            <v>3.1421264157837081</v>
          </cell>
          <cell r="EO44">
            <v>9375</v>
          </cell>
          <cell r="EP44">
            <v>-1.8940979489326049</v>
          </cell>
          <cell r="EQ44">
            <v>2636</v>
          </cell>
          <cell r="ER44">
            <v>-9.2911218169304917</v>
          </cell>
          <cell r="ES44">
            <v>14.360086767895886</v>
          </cell>
          <cell r="ET44">
            <v>10544</v>
          </cell>
          <cell r="EU44">
            <v>3359</v>
          </cell>
          <cell r="EV44">
            <v>10.602568324003947</v>
          </cell>
          <cell r="EW44">
            <v>11005</v>
          </cell>
          <cell r="EX44">
            <v>-1.4859905111449301</v>
          </cell>
          <cell r="EY44">
            <v>6104</v>
          </cell>
          <cell r="EZ44">
            <v>5.4595715272978573</v>
          </cell>
          <cell r="FA44">
            <v>28.316165650620139</v>
          </cell>
          <cell r="FB44">
            <v>7449</v>
          </cell>
          <cell r="FC44">
            <v>24.586051179126954</v>
          </cell>
          <cell r="FD44">
            <v>23314</v>
          </cell>
          <cell r="FE44">
            <v>-0.76615306035583419</v>
          </cell>
          <cell r="FF44">
            <v>24416</v>
          </cell>
        </row>
        <row r="45">
          <cell r="C45">
            <v>5978</v>
          </cell>
          <cell r="D45">
            <v>-4.4437340153452691</v>
          </cell>
          <cell r="E45">
            <v>8.2382762991128011</v>
          </cell>
          <cell r="F45">
            <v>6173</v>
          </cell>
          <cell r="G45">
            <v>7.618549511854944</v>
          </cell>
          <cell r="H45">
            <v>24054</v>
          </cell>
          <cell r="I45">
            <v>25.785703080060649</v>
          </cell>
          <cell r="J45">
            <v>3779</v>
          </cell>
          <cell r="K45">
            <v>4.5077433628318619</v>
          </cell>
          <cell r="L45">
            <v>4.0473568281938377</v>
          </cell>
          <cell r="M45">
            <v>3804</v>
          </cell>
          <cell r="N45">
            <v>4.1906327033689461</v>
          </cell>
          <cell r="O45">
            <v>14566</v>
          </cell>
          <cell r="P45">
            <v>1.1106483409690338</v>
          </cell>
          <cell r="Q45">
            <v>9746</v>
          </cell>
          <cell r="R45">
            <v>-1.1662103234966081</v>
          </cell>
          <cell r="S45">
            <v>6.5718972115910379</v>
          </cell>
          <cell r="T45">
            <v>38984</v>
          </cell>
          <cell r="U45">
            <v>9967</v>
          </cell>
          <cell r="V45">
            <v>6.2919910419110492</v>
          </cell>
          <cell r="W45">
            <v>38582</v>
          </cell>
          <cell r="X45">
            <v>15.24583308441365</v>
          </cell>
          <cell r="Y45">
            <v>6755</v>
          </cell>
          <cell r="Z45">
            <v>2.2091087910425244</v>
          </cell>
          <cell r="AA45">
            <v>23.740611833669178</v>
          </cell>
          <cell r="AB45">
            <v>7063</v>
          </cell>
          <cell r="AC45">
            <v>22.813423752390882</v>
          </cell>
          <cell r="AD45">
            <v>25257</v>
          </cell>
          <cell r="AE45">
            <v>14.565000453597033</v>
          </cell>
          <cell r="AF45">
            <v>1842</v>
          </cell>
          <cell r="AG45">
            <v>11.839708561020036</v>
          </cell>
          <cell r="AH45">
            <v>18.228498074454436</v>
          </cell>
          <cell r="AI45">
            <v>1889</v>
          </cell>
          <cell r="AJ45">
            <v>17.915106117353318</v>
          </cell>
          <cell r="AK45">
            <v>6783</v>
          </cell>
          <cell r="AL45">
            <v>4.1615479115479026</v>
          </cell>
          <cell r="AM45">
            <v>225</v>
          </cell>
          <cell r="AN45">
            <v>578</v>
          </cell>
          <cell r="AO45">
            <v>225</v>
          </cell>
          <cell r="AP45">
            <v>578</v>
          </cell>
          <cell r="AQ45">
            <v>8689</v>
          </cell>
          <cell r="AR45">
            <v>3.6997255042367838</v>
          </cell>
          <cell r="AS45">
            <v>18.137321549966011</v>
          </cell>
          <cell r="AT45">
            <v>34756</v>
          </cell>
          <cell r="AU45">
            <v>9039</v>
          </cell>
          <cell r="AV45">
            <v>17.618737800910857</v>
          </cell>
          <cell r="AW45">
            <v>32091</v>
          </cell>
          <cell r="AX45">
            <v>9.6116405369402571</v>
          </cell>
          <cell r="AY45">
            <v>6075</v>
          </cell>
          <cell r="AZ45">
            <v>-3.1718202103920956</v>
          </cell>
          <cell r="BA45">
            <v>18.67552256300058</v>
          </cell>
          <cell r="BB45">
            <v>5966</v>
          </cell>
          <cell r="BC45">
            <v>18.939393939393945</v>
          </cell>
          <cell r="BD45">
            <v>24559</v>
          </cell>
          <cell r="BE45">
            <v>15.99206536626836</v>
          </cell>
          <cell r="BF45">
            <v>-321</v>
          </cell>
          <cell r="BG45">
            <v>-733</v>
          </cell>
          <cell r="BH45">
            <v>-321</v>
          </cell>
          <cell r="BI45">
            <v>-733</v>
          </cell>
          <cell r="BJ45">
            <v>5756</v>
          </cell>
          <cell r="BK45">
            <v>-7.2659900112775899</v>
          </cell>
          <cell r="BL45">
            <v>15.628766572920849</v>
          </cell>
          <cell r="BM45">
            <v>23024</v>
          </cell>
          <cell r="BN45">
            <v>5645</v>
          </cell>
          <cell r="BO45">
            <v>15.818629462453826</v>
          </cell>
          <cell r="BP45">
            <v>23907</v>
          </cell>
          <cell r="BQ45">
            <v>15.952080706179061</v>
          </cell>
          <cell r="BR45">
            <v>815</v>
          </cell>
          <cell r="BS45">
            <v>10.583446404341924</v>
          </cell>
          <cell r="BT45">
            <v>10.583446404341924</v>
          </cell>
          <cell r="BU45">
            <v>3260</v>
          </cell>
          <cell r="BV45">
            <v>815</v>
          </cell>
          <cell r="BW45">
            <v>10.583446404341924</v>
          </cell>
          <cell r="BX45">
            <v>3026</v>
          </cell>
          <cell r="BY45">
            <v>10.397665085735142</v>
          </cell>
          <cell r="BZ45">
            <v>588</v>
          </cell>
          <cell r="CA45">
            <v>8.0882352941176414</v>
          </cell>
          <cell r="CB45">
            <v>9.4972067039106101</v>
          </cell>
          <cell r="CC45">
            <v>2352</v>
          </cell>
          <cell r="CD45">
            <v>588</v>
          </cell>
          <cell r="CE45">
            <v>9.4972067039106101</v>
          </cell>
          <cell r="CF45">
            <v>2214</v>
          </cell>
          <cell r="CG45">
            <v>2.1688970927549622</v>
          </cell>
          <cell r="CH45">
            <v>2936</v>
          </cell>
          <cell r="CI45">
            <v>-16.519761160079614</v>
          </cell>
          <cell r="CJ45">
            <v>-25.914711077466567</v>
          </cell>
          <cell r="CK45">
            <v>11744</v>
          </cell>
          <cell r="CL45">
            <v>3023</v>
          </cell>
          <cell r="CM45">
            <v>-26.088019559902197</v>
          </cell>
          <cell r="CN45">
            <v>14035</v>
          </cell>
          <cell r="CO45">
            <v>-1.7019190362795866</v>
          </cell>
          <cell r="CP45">
            <v>28530</v>
          </cell>
          <cell r="CQ45">
            <v>-2.4448623696358363</v>
          </cell>
          <cell r="CR45">
            <v>6.7939359910162755</v>
          </cell>
          <cell r="CS45">
            <v>113855</v>
          </cell>
          <cell r="CT45">
            <v>11.014147953860709</v>
          </cell>
          <cell r="CU45">
            <v>15848</v>
          </cell>
          <cell r="CV45">
            <v>-0.11974538350034702</v>
          </cell>
          <cell r="CW45">
            <v>16.46946424634379</v>
          </cell>
          <cell r="CX45">
            <v>61238</v>
          </cell>
          <cell r="CY45">
            <v>11.742057916537419</v>
          </cell>
          <cell r="CZ45">
            <v>1519</v>
          </cell>
          <cell r="DA45">
            <v>35.022222222222219</v>
          </cell>
          <cell r="DB45">
            <v>96.761658031088089</v>
          </cell>
          <cell r="DC45">
            <v>1489</v>
          </cell>
          <cell r="DD45">
            <v>98.798397863818437</v>
          </cell>
          <cell r="DE45">
            <v>4651</v>
          </cell>
          <cell r="DF45">
            <v>52.441822353326771</v>
          </cell>
          <cell r="DG45">
            <v>2265</v>
          </cell>
          <cell r="DH45">
            <v>-3.3290653008962834</v>
          </cell>
          <cell r="DI45">
            <v>2.5350837483024025</v>
          </cell>
          <cell r="DJ45">
            <v>1973</v>
          </cell>
          <cell r="DK45">
            <v>1.3874614594039159</v>
          </cell>
          <cell r="DL45">
            <v>8425</v>
          </cell>
          <cell r="DM45">
            <v>-6.472024866785075</v>
          </cell>
          <cell r="DN45">
            <v>3784</v>
          </cell>
          <cell r="DO45">
            <v>9.1118800461361005</v>
          </cell>
          <cell r="DP45">
            <v>26.937269372693716</v>
          </cell>
          <cell r="DQ45">
            <v>15136</v>
          </cell>
          <cell r="DR45">
            <v>3462</v>
          </cell>
          <cell r="DS45">
            <v>28.460111317254167</v>
          </cell>
          <cell r="DT45">
            <v>13076</v>
          </cell>
          <cell r="DU45">
            <v>8.4335351189982468</v>
          </cell>
          <cell r="DV45">
            <v>135</v>
          </cell>
          <cell r="DW45">
            <v>-15.094339622641506</v>
          </cell>
          <cell r="DX45">
            <v>11.570247933884303</v>
          </cell>
          <cell r="DY45">
            <v>123</v>
          </cell>
          <cell r="DZ45">
            <v>12.844036697247695</v>
          </cell>
          <cell r="EA45">
            <v>553</v>
          </cell>
          <cell r="EB45">
            <v>22.345132743362829</v>
          </cell>
          <cell r="EC45">
            <v>347</v>
          </cell>
          <cell r="ED45">
            <v>37.698412698412696</v>
          </cell>
          <cell r="EE45">
            <v>5.7926829268292623</v>
          </cell>
          <cell r="EF45">
            <v>305</v>
          </cell>
          <cell r="EG45">
            <v>5.1724137931034475</v>
          </cell>
          <cell r="EH45">
            <v>1106</v>
          </cell>
          <cell r="EI45">
            <v>3.9473684210526327</v>
          </cell>
          <cell r="EJ45">
            <v>2486</v>
          </cell>
          <cell r="EK45">
            <v>11.730337078651676</v>
          </cell>
          <cell r="EL45">
            <v>7.1090047393364886</v>
          </cell>
          <cell r="EM45">
            <v>2167</v>
          </cell>
          <cell r="EN45">
            <v>6.6437007874015741</v>
          </cell>
          <cell r="EO45">
            <v>9510</v>
          </cell>
          <cell r="EP45">
            <v>0.93398429208235711</v>
          </cell>
          <cell r="EQ45">
            <v>2968</v>
          </cell>
          <cell r="ER45">
            <v>12.594840667678309</v>
          </cell>
          <cell r="ES45">
            <v>7.1480144404332036</v>
          </cell>
          <cell r="ET45">
            <v>11872</v>
          </cell>
          <cell r="EU45">
            <v>2595</v>
          </cell>
          <cell r="EV45">
            <v>6.7461949814890954</v>
          </cell>
          <cell r="EW45">
            <v>11169</v>
          </cell>
          <cell r="EX45">
            <v>2.1119034558420235</v>
          </cell>
          <cell r="EY45">
            <v>6752</v>
          </cell>
          <cell r="EZ45">
            <v>10.615989515072076</v>
          </cell>
          <cell r="FA45">
            <v>17.405668579377508</v>
          </cell>
          <cell r="FB45">
            <v>6057</v>
          </cell>
          <cell r="FC45">
            <v>18.162309793211072</v>
          </cell>
          <cell r="FD45">
            <v>24245</v>
          </cell>
          <cell r="FE45">
            <v>5.4267947993216437</v>
          </cell>
          <cell r="FF45">
            <v>27008</v>
          </cell>
        </row>
        <row r="46">
          <cell r="C46">
            <v>5459</v>
          </cell>
          <cell r="D46">
            <v>-8.6818333890933417</v>
          </cell>
          <cell r="E46">
            <v>-6.843003412969284</v>
          </cell>
          <cell r="F46">
            <v>5694</v>
          </cell>
          <cell r="G46">
            <v>-6.8390052356020909</v>
          </cell>
          <cell r="H46">
            <v>23636</v>
          </cell>
          <cell r="I46">
            <v>13.009801577814972</v>
          </cell>
          <cell r="J46">
            <v>3654</v>
          </cell>
          <cell r="K46">
            <v>-3.3077533739084397</v>
          </cell>
          <cell r="L46">
            <v>2.0955574182732528</v>
          </cell>
          <cell r="M46">
            <v>3943</v>
          </cell>
          <cell r="N46">
            <v>2.3624091381100776</v>
          </cell>
          <cell r="O46">
            <v>14657</v>
          </cell>
          <cell r="P46">
            <v>1.8837758932295223</v>
          </cell>
          <cell r="Q46">
            <v>9105</v>
          </cell>
          <cell r="R46">
            <v>-6.5770572542581558</v>
          </cell>
          <cell r="S46">
            <v>-3.446447507953343</v>
          </cell>
          <cell r="T46">
            <v>36420</v>
          </cell>
          <cell r="U46">
            <v>9630</v>
          </cell>
          <cell r="V46">
            <v>-3.2549728752260365</v>
          </cell>
          <cell r="W46">
            <v>38258</v>
          </cell>
          <cell r="X46">
            <v>8.5117848937799501</v>
          </cell>
          <cell r="Y46">
            <v>6494</v>
          </cell>
          <cell r="Z46">
            <v>-3.8638045891931871</v>
          </cell>
          <cell r="AA46">
            <v>13.471955268215963</v>
          </cell>
          <cell r="AB46">
            <v>6808</v>
          </cell>
          <cell r="AC46">
            <v>13.561301084236854</v>
          </cell>
          <cell r="AD46">
            <v>26070</v>
          </cell>
          <cell r="AE46">
            <v>17.660333077582703</v>
          </cell>
          <cell r="AF46">
            <v>1736</v>
          </cell>
          <cell r="AG46">
            <v>-5.7546145494028256</v>
          </cell>
          <cell r="AH46">
            <v>8.6357947434292814</v>
          </cell>
          <cell r="AI46">
            <v>1837</v>
          </cell>
          <cell r="AJ46">
            <v>7.9952968841857652</v>
          </cell>
          <cell r="AK46">
            <v>6919</v>
          </cell>
          <cell r="AL46">
            <v>7.0389851485148425</v>
          </cell>
          <cell r="AM46">
            <v>358</v>
          </cell>
          <cell r="AN46">
            <v>897</v>
          </cell>
          <cell r="AO46">
            <v>358</v>
          </cell>
          <cell r="AP46">
            <v>897</v>
          </cell>
          <cell r="AQ46">
            <v>8474</v>
          </cell>
          <cell r="AR46">
            <v>-2.4743929105765949</v>
          </cell>
          <cell r="AS46">
            <v>17.238516878804646</v>
          </cell>
          <cell r="AT46">
            <v>33896</v>
          </cell>
          <cell r="AU46">
            <v>8881</v>
          </cell>
          <cell r="AV46">
            <v>16.932192231731413</v>
          </cell>
          <cell r="AW46">
            <v>33377</v>
          </cell>
          <cell r="AX46">
            <v>12.074812800107448</v>
          </cell>
          <cell r="AY46">
            <v>5814</v>
          </cell>
          <cell r="AZ46">
            <v>-4.2962962962962976</v>
          </cell>
          <cell r="BA46">
            <v>-1.6410082896295086</v>
          </cell>
          <cell r="BB46">
            <v>6150</v>
          </cell>
          <cell r="BC46">
            <v>-1.4423076923076872</v>
          </cell>
          <cell r="BD46">
            <v>24469</v>
          </cell>
          <cell r="BE46">
            <v>11.796957097820627</v>
          </cell>
          <cell r="BF46">
            <v>-254</v>
          </cell>
          <cell r="BG46">
            <v>-816</v>
          </cell>
          <cell r="BH46">
            <v>-254</v>
          </cell>
          <cell r="BI46">
            <v>-816</v>
          </cell>
          <cell r="BJ46">
            <v>5567</v>
          </cell>
          <cell r="BK46">
            <v>-3.2835302293259261</v>
          </cell>
          <cell r="BL46">
            <v>-3.3842415827837535</v>
          </cell>
          <cell r="BM46">
            <v>22268</v>
          </cell>
          <cell r="BN46">
            <v>5905</v>
          </cell>
          <cell r="BO46">
            <v>-3.085507959954048</v>
          </cell>
          <cell r="BP46">
            <v>23719</v>
          </cell>
          <cell r="BQ46">
            <v>11.028413612320364</v>
          </cell>
          <cell r="BR46">
            <v>815</v>
          </cell>
          <cell r="BS46">
            <v>0</v>
          </cell>
          <cell r="BT46">
            <v>10.583446404341924</v>
          </cell>
          <cell r="BU46">
            <v>3260</v>
          </cell>
          <cell r="BV46">
            <v>815</v>
          </cell>
          <cell r="BW46">
            <v>10.583446404341924</v>
          </cell>
          <cell r="BX46">
            <v>3104</v>
          </cell>
          <cell r="BY46">
            <v>10.462633451957304</v>
          </cell>
          <cell r="BZ46">
            <v>601</v>
          </cell>
          <cell r="CA46">
            <v>2.2108843537415046</v>
          </cell>
          <cell r="CB46">
            <v>10.68139963167587</v>
          </cell>
          <cell r="CC46">
            <v>2404</v>
          </cell>
          <cell r="CD46">
            <v>601</v>
          </cell>
          <cell r="CE46">
            <v>10.68139963167587</v>
          </cell>
          <cell r="CF46">
            <v>2272</v>
          </cell>
          <cell r="CG46">
            <v>4.507819687212522</v>
          </cell>
          <cell r="CH46">
            <v>2631</v>
          </cell>
          <cell r="CI46">
            <v>-10.3882833787466</v>
          </cell>
          <cell r="CJ46">
            <v>-29.952076677316299</v>
          </cell>
          <cell r="CK46">
            <v>10524</v>
          </cell>
          <cell r="CL46">
            <v>2711</v>
          </cell>
          <cell r="CM46">
            <v>-30.380071905495633</v>
          </cell>
          <cell r="CN46">
            <v>12852</v>
          </cell>
          <cell r="CO46">
            <v>-12.926829268292684</v>
          </cell>
          <cell r="CP46">
            <v>27193</v>
          </cell>
          <cell r="CQ46">
            <v>-4.6862951279355025</v>
          </cell>
          <cell r="CR46">
            <v>-0.95789627039627456</v>
          </cell>
          <cell r="CS46">
            <v>113582</v>
          </cell>
          <cell r="CT46">
            <v>7.006453436337079</v>
          </cell>
          <cell r="CU46">
            <v>15457</v>
          </cell>
          <cell r="CV46">
            <v>-2.4671882887430607</v>
          </cell>
          <cell r="CW46">
            <v>8.318149964961453</v>
          </cell>
          <cell r="CX46">
            <v>62472</v>
          </cell>
          <cell r="CY46">
            <v>11.302736602052455</v>
          </cell>
          <cell r="CZ46">
            <v>1265</v>
          </cell>
          <cell r="DA46">
            <v>-16.721527320605666</v>
          </cell>
          <cell r="DB46">
            <v>4.1152263374485631</v>
          </cell>
          <cell r="DC46">
            <v>1310</v>
          </cell>
          <cell r="DD46">
            <v>5.8158319870759367</v>
          </cell>
          <cell r="DE46">
            <v>4723</v>
          </cell>
          <cell r="DF46">
            <v>39.527326440177248</v>
          </cell>
          <cell r="DG46">
            <v>2209</v>
          </cell>
          <cell r="DH46">
            <v>-2.4724061810154518</v>
          </cell>
          <cell r="DI46">
            <v>25.297787861599552</v>
          </cell>
          <cell r="DJ46">
            <v>2239</v>
          </cell>
          <cell r="DK46">
            <v>24.804905239687859</v>
          </cell>
          <cell r="DL46">
            <v>8870</v>
          </cell>
          <cell r="DM46">
            <v>10.32338308457712</v>
          </cell>
          <cell r="DN46">
            <v>3474</v>
          </cell>
          <cell r="DO46">
            <v>-8.1923890063424931</v>
          </cell>
          <cell r="DP46">
            <v>16.655473472128946</v>
          </cell>
          <cell r="DQ46">
            <v>13896</v>
          </cell>
          <cell r="DR46">
            <v>3549</v>
          </cell>
          <cell r="DS46">
            <v>17.051451187335086</v>
          </cell>
          <cell r="DT46">
            <v>13593</v>
          </cell>
          <cell r="DU46">
            <v>18.975929978118167</v>
          </cell>
          <cell r="DV46">
            <v>174</v>
          </cell>
          <cell r="DW46">
            <v>28.888888888888896</v>
          </cell>
          <cell r="DX46">
            <v>47.457627118644076</v>
          </cell>
          <cell r="DY46">
            <v>175</v>
          </cell>
          <cell r="DZ46">
            <v>48.305084745762713</v>
          </cell>
          <cell r="EA46">
            <v>610</v>
          </cell>
          <cell r="EB46">
            <v>35.555555555555564</v>
          </cell>
          <cell r="EC46">
            <v>461</v>
          </cell>
          <cell r="ED46">
            <v>32.853025936599423</v>
          </cell>
          <cell r="EE46">
            <v>88.16326530612244</v>
          </cell>
          <cell r="EF46">
            <v>469</v>
          </cell>
          <cell r="EG46">
            <v>89.878542510121463</v>
          </cell>
          <cell r="EH46">
            <v>1328</v>
          </cell>
          <cell r="EI46">
            <v>44.191096634093377</v>
          </cell>
          <cell r="EJ46">
            <v>2543</v>
          </cell>
          <cell r="EK46">
            <v>2.2928399034593649</v>
          </cell>
          <cell r="EL46">
            <v>9.1416309012875452</v>
          </cell>
          <cell r="EM46">
            <v>2495</v>
          </cell>
          <cell r="EN46">
            <v>7.4042186827378398</v>
          </cell>
          <cell r="EO46">
            <v>9682</v>
          </cell>
          <cell r="EP46">
            <v>5.2963567156063096</v>
          </cell>
          <cell r="EQ46">
            <v>3178</v>
          </cell>
          <cell r="ER46">
            <v>7.0754716981132004</v>
          </cell>
          <cell r="ES46">
            <v>18.009654660230233</v>
          </cell>
          <cell r="ET46">
            <v>12712</v>
          </cell>
          <cell r="EU46">
            <v>3139</v>
          </cell>
          <cell r="EV46">
            <v>16.778273809523814</v>
          </cell>
          <cell r="EW46">
            <v>11620</v>
          </cell>
          <cell r="EX46">
            <v>9.9753927692598943</v>
          </cell>
          <cell r="EY46">
            <v>6652</v>
          </cell>
          <cell r="EZ46">
            <v>-1.4810426540284305</v>
          </cell>
          <cell r="FA46">
            <v>17.298536413330989</v>
          </cell>
          <cell r="FB46">
            <v>6688</v>
          </cell>
          <cell r="FC46">
            <v>16.92307692307693</v>
          </cell>
          <cell r="FD46">
            <v>25213</v>
          </cell>
          <cell r="FE46">
            <v>14.651448319767169</v>
          </cell>
          <cell r="FF46">
            <v>26608</v>
          </cell>
        </row>
        <row r="47">
          <cell r="C47">
            <v>5160</v>
          </cell>
          <cell r="D47">
            <v>-5.4771936252060787</v>
          </cell>
          <cell r="E47">
            <v>-13.6979427997993</v>
          </cell>
          <cell r="F47">
            <v>4827</v>
          </cell>
          <cell r="G47">
            <v>-13.911182450508297</v>
          </cell>
          <cell r="H47">
            <v>22856</v>
          </cell>
          <cell r="I47">
            <v>3.0524369899454395</v>
          </cell>
          <cell r="J47">
            <v>3840</v>
          </cell>
          <cell r="K47">
            <v>5.0903119868637159</v>
          </cell>
          <cell r="L47">
            <v>7.0831009481316265</v>
          </cell>
          <cell r="M47">
            <v>3630</v>
          </cell>
          <cell r="N47">
            <v>6.7333137312555191</v>
          </cell>
          <cell r="O47">
            <v>14886</v>
          </cell>
          <cell r="P47">
            <v>3.4899888765294707</v>
          </cell>
          <cell r="Q47">
            <v>8996</v>
          </cell>
          <cell r="R47">
            <v>-1.1971444261394848</v>
          </cell>
          <cell r="S47">
            <v>-5.860192549183763</v>
          </cell>
          <cell r="T47">
            <v>35984</v>
          </cell>
          <cell r="U47">
            <v>8452</v>
          </cell>
          <cell r="V47">
            <v>-6.0784531614623827</v>
          </cell>
          <cell r="W47">
            <v>37711</v>
          </cell>
          <cell r="X47">
            <v>3.2555719840096309</v>
          </cell>
          <cell r="Y47">
            <v>6388</v>
          </cell>
          <cell r="Z47">
            <v>-1.6322759470280279</v>
          </cell>
          <cell r="AA47">
            <v>3.8024049398765136</v>
          </cell>
          <cell r="AB47">
            <v>5853</v>
          </cell>
          <cell r="AC47">
            <v>2.8827561961680459</v>
          </cell>
          <cell r="AD47">
            <v>26234</v>
          </cell>
          <cell r="AE47">
            <v>15.629407616361068</v>
          </cell>
          <cell r="AF47">
            <v>1649</v>
          </cell>
          <cell r="AG47">
            <v>-5.0115207373271904</v>
          </cell>
          <cell r="AH47">
            <v>-2.4837374334713225</v>
          </cell>
          <cell r="AI47">
            <v>1563</v>
          </cell>
          <cell r="AJ47">
            <v>-2.9795158286778367</v>
          </cell>
          <cell r="AK47">
            <v>6871</v>
          </cell>
          <cell r="AL47">
            <v>5.821654089018935</v>
          </cell>
          <cell r="AM47">
            <v>334</v>
          </cell>
          <cell r="AN47">
            <v>1163</v>
          </cell>
          <cell r="AO47">
            <v>334</v>
          </cell>
          <cell r="AP47">
            <v>1163</v>
          </cell>
          <cell r="AQ47">
            <v>8259</v>
          </cell>
          <cell r="AR47">
            <v>-2.5371725277318902</v>
          </cell>
          <cell r="AS47">
            <v>6.2250803858520998</v>
          </cell>
          <cell r="AT47">
            <v>33036</v>
          </cell>
          <cell r="AU47">
            <v>7648</v>
          </cell>
          <cell r="AV47">
            <v>5.6645482177397177</v>
          </cell>
          <cell r="AW47">
            <v>33787</v>
          </cell>
          <cell r="AX47">
            <v>11.736887360275162</v>
          </cell>
          <cell r="AY47">
            <v>5484</v>
          </cell>
          <cell r="AZ47">
            <v>-5.6759545923632633</v>
          </cell>
          <cell r="BA47">
            <v>-12.993812470252264</v>
          </cell>
          <cell r="BB47">
            <v>4910</v>
          </cell>
          <cell r="BC47">
            <v>-12.773139101083675</v>
          </cell>
          <cell r="BD47">
            <v>23750</v>
          </cell>
          <cell r="BE47">
            <v>4.400193415095166</v>
          </cell>
          <cell r="BF47">
            <v>-291</v>
          </cell>
          <cell r="BG47">
            <v>-964</v>
          </cell>
          <cell r="BH47">
            <v>-291</v>
          </cell>
          <cell r="BI47">
            <v>-964</v>
          </cell>
          <cell r="BJ47">
            <v>5193</v>
          </cell>
          <cell r="BK47">
            <v>-6.7181605891862723</v>
          </cell>
          <cell r="BL47">
            <v>-16.07950872656755</v>
          </cell>
          <cell r="BM47">
            <v>20772</v>
          </cell>
          <cell r="BN47">
            <v>4614</v>
          </cell>
          <cell r="BO47">
            <v>-16.246142675621712</v>
          </cell>
          <cell r="BP47">
            <v>22824</v>
          </cell>
          <cell r="BQ47">
            <v>2.6212850141630328</v>
          </cell>
          <cell r="BR47">
            <v>815</v>
          </cell>
          <cell r="BS47">
            <v>0</v>
          </cell>
          <cell r="BT47">
            <v>10.583446404341924</v>
          </cell>
          <cell r="BU47">
            <v>3260</v>
          </cell>
          <cell r="BV47">
            <v>815</v>
          </cell>
          <cell r="BW47">
            <v>10.583446404341924</v>
          </cell>
          <cell r="BX47">
            <v>3182</v>
          </cell>
          <cell r="BY47">
            <v>10.524487669329631</v>
          </cell>
          <cell r="BZ47">
            <v>654</v>
          </cell>
          <cell r="CA47">
            <v>8.8186356073211236</v>
          </cell>
          <cell r="CB47">
            <v>21.335807050092768</v>
          </cell>
          <cell r="CC47">
            <v>2616</v>
          </cell>
          <cell r="CD47">
            <v>654</v>
          </cell>
          <cell r="CE47">
            <v>21.335807050092768</v>
          </cell>
          <cell r="CF47">
            <v>2387</v>
          </cell>
          <cell r="CG47">
            <v>10.000000000000009</v>
          </cell>
          <cell r="CH47">
            <v>2748</v>
          </cell>
          <cell r="CI47">
            <v>4.4469783352337533</v>
          </cell>
          <cell r="CJ47">
            <v>-28.93716058960435</v>
          </cell>
          <cell r="CK47">
            <v>10992</v>
          </cell>
          <cell r="CL47">
            <v>2580</v>
          </cell>
          <cell r="CM47">
            <v>-28.492239467849224</v>
          </cell>
          <cell r="CN47">
            <v>11824</v>
          </cell>
          <cell r="CO47">
            <v>-22.384140737823287</v>
          </cell>
          <cell r="CP47">
            <v>26665</v>
          </cell>
          <cell r="CQ47">
            <v>-1.9416761666605331</v>
          </cell>
          <cell r="CR47">
            <v>-6.9674132998395084</v>
          </cell>
          <cell r="CS47">
            <v>111715</v>
          </cell>
          <cell r="CT47">
            <v>2.2244793382379946</v>
          </cell>
          <cell r="CU47">
            <v>14921</v>
          </cell>
          <cell r="CV47">
            <v>-3.4676845442194515</v>
          </cell>
          <cell r="CW47">
            <v>-2.0867510991534832</v>
          </cell>
          <cell r="CX47">
            <v>62180</v>
          </cell>
          <cell r="CY47">
            <v>8.0864970101515823</v>
          </cell>
          <cell r="CZ47">
            <v>1672</v>
          </cell>
          <cell r="DA47">
            <v>32.173913043478251</v>
          </cell>
          <cell r="DB47">
            <v>108.99999999999999</v>
          </cell>
          <cell r="DC47">
            <v>1455</v>
          </cell>
          <cell r="DD47">
            <v>121.46118721461185</v>
          </cell>
          <cell r="DE47">
            <v>5521</v>
          </cell>
          <cell r="DF47">
            <v>63.391535957383851</v>
          </cell>
          <cell r="DG47">
            <v>2092</v>
          </cell>
          <cell r="DH47">
            <v>-5.2965142598460861</v>
          </cell>
          <cell r="DI47">
            <v>0.48030739673390332</v>
          </cell>
          <cell r="DJ47">
            <v>1867</v>
          </cell>
          <cell r="DK47">
            <v>1.7438692098092679</v>
          </cell>
          <cell r="DL47">
            <v>8902</v>
          </cell>
          <cell r="DM47">
            <v>14.392187098432284</v>
          </cell>
          <cell r="DN47">
            <v>3764</v>
          </cell>
          <cell r="DO47">
            <v>8.3477259643062851</v>
          </cell>
          <cell r="DP47">
            <v>30.603747397640536</v>
          </cell>
          <cell r="DQ47">
            <v>15056</v>
          </cell>
          <cell r="DR47">
            <v>3322</v>
          </cell>
          <cell r="DS47">
            <v>33.306581059390041</v>
          </cell>
          <cell r="DT47">
            <v>14423</v>
          </cell>
          <cell r="DU47">
            <v>29.226771794642058</v>
          </cell>
          <cell r="DV47">
            <v>141</v>
          </cell>
          <cell r="DW47">
            <v>-18.965517241379317</v>
          </cell>
          <cell r="DX47">
            <v>0</v>
          </cell>
          <cell r="DY47">
            <v>122</v>
          </cell>
          <cell r="DZ47">
            <v>2.5210084033613356</v>
          </cell>
          <cell r="EA47">
            <v>613</v>
          </cell>
          <cell r="EB47">
            <v>27.178423236514515</v>
          </cell>
          <cell r="EC47">
            <v>368</v>
          </cell>
          <cell r="ED47">
            <v>-20.173535791757047</v>
          </cell>
          <cell r="EE47">
            <v>38.345864661654126</v>
          </cell>
          <cell r="EF47">
            <v>305</v>
          </cell>
          <cell r="EG47">
            <v>44.549763033175353</v>
          </cell>
          <cell r="EH47">
            <v>1422</v>
          </cell>
          <cell r="EI47">
            <v>55.921052631578938</v>
          </cell>
          <cell r="EJ47">
            <v>2553</v>
          </cell>
          <cell r="EK47">
            <v>0.39323633503736133</v>
          </cell>
          <cell r="EL47">
            <v>2.1608643457383003</v>
          </cell>
          <cell r="EM47">
            <v>2258</v>
          </cell>
          <cell r="EN47">
            <v>2.776513427400995</v>
          </cell>
          <cell r="EO47">
            <v>9743</v>
          </cell>
          <cell r="EP47">
            <v>4.8875013456776806</v>
          </cell>
          <cell r="EQ47">
            <v>3062</v>
          </cell>
          <cell r="ER47">
            <v>-3.6500943989930756</v>
          </cell>
          <cell r="ES47">
            <v>5.3682037164487273</v>
          </cell>
          <cell r="ET47">
            <v>12248</v>
          </cell>
          <cell r="EU47">
            <v>2685</v>
          </cell>
          <cell r="EV47">
            <v>6.2524732884843726</v>
          </cell>
          <cell r="EW47">
            <v>11778</v>
          </cell>
          <cell r="EX47">
            <v>10.24992979500141</v>
          </cell>
          <cell r="EY47">
            <v>6826</v>
          </cell>
          <cell r="EZ47">
            <v>2.615754660252545</v>
          </cell>
          <cell r="FA47">
            <v>17.933655839668283</v>
          </cell>
          <cell r="FB47">
            <v>6007</v>
          </cell>
          <cell r="FC47">
            <v>19.685196254233905</v>
          </cell>
          <cell r="FD47">
            <v>26201</v>
          </cell>
          <cell r="FE47">
            <v>19.945980589635592</v>
          </cell>
          <cell r="FF47">
            <v>27304</v>
          </cell>
        </row>
        <row r="48">
          <cell r="C48">
            <v>4862</v>
          </cell>
          <cell r="D48">
            <v>-5.7751937984496067</v>
          </cell>
          <cell r="E48">
            <v>-22.282608695652172</v>
          </cell>
          <cell r="F48">
            <v>4766</v>
          </cell>
          <cell r="G48">
            <v>-22.654982148653037</v>
          </cell>
          <cell r="H48">
            <v>21460</v>
          </cell>
          <cell r="I48">
            <v>-9.1332514713977186</v>
          </cell>
          <cell r="J48">
            <v>3861</v>
          </cell>
          <cell r="K48">
            <v>0.54687499999999112</v>
          </cell>
          <cell r="L48">
            <v>6.7754424778761146</v>
          </cell>
          <cell r="M48">
            <v>3756</v>
          </cell>
          <cell r="N48">
            <v>7.0390424622399639</v>
          </cell>
          <cell r="O48">
            <v>15133</v>
          </cell>
          <cell r="P48">
            <v>4.9954901824741604</v>
          </cell>
          <cell r="Q48">
            <v>8721</v>
          </cell>
          <cell r="R48">
            <v>-3.0569141840818159</v>
          </cell>
          <cell r="S48">
            <v>-11.560693641618503</v>
          </cell>
          <cell r="T48">
            <v>34884</v>
          </cell>
          <cell r="U48">
            <v>8518</v>
          </cell>
          <cell r="V48">
            <v>-11.840198716621819</v>
          </cell>
          <cell r="W48">
            <v>36567</v>
          </cell>
          <cell r="X48">
            <v>-3.7507896399241902</v>
          </cell>
          <cell r="Y48">
            <v>5902</v>
          </cell>
          <cell r="Z48">
            <v>-7.608015028177828</v>
          </cell>
          <cell r="AA48">
            <v>-10.697533666212744</v>
          </cell>
          <cell r="AB48">
            <v>5816</v>
          </cell>
          <cell r="AC48">
            <v>-10.660522273425499</v>
          </cell>
          <cell r="AD48">
            <v>25540</v>
          </cell>
          <cell r="AE48">
            <v>6.6610983503863075</v>
          </cell>
          <cell r="AF48">
            <v>1608</v>
          </cell>
          <cell r="AG48">
            <v>-2.4863553668890259</v>
          </cell>
          <cell r="AH48">
            <v>-2.3679417122040025</v>
          </cell>
          <cell r="AI48">
            <v>1546</v>
          </cell>
          <cell r="AJ48">
            <v>-2.2756005056890016</v>
          </cell>
          <cell r="AK48">
            <v>6835</v>
          </cell>
          <cell r="AL48">
            <v>5.2185960591133007</v>
          </cell>
          <cell r="AM48">
            <v>133</v>
          </cell>
          <cell r="AN48">
            <v>1050</v>
          </cell>
          <cell r="AO48">
            <v>133</v>
          </cell>
          <cell r="AP48">
            <v>1050</v>
          </cell>
          <cell r="AQ48">
            <v>7521</v>
          </cell>
          <cell r="AR48">
            <v>-8.9357065019978208</v>
          </cell>
          <cell r="AS48">
            <v>-10.239885427855356</v>
          </cell>
          <cell r="AT48">
            <v>30084</v>
          </cell>
          <cell r="AU48">
            <v>7377</v>
          </cell>
          <cell r="AV48">
            <v>-10.244555298698144</v>
          </cell>
          <cell r="AW48">
            <v>32945</v>
          </cell>
          <cell r="AX48">
            <v>7.1835247421674131</v>
          </cell>
          <cell r="AY48">
            <v>5259</v>
          </cell>
          <cell r="AZ48">
            <v>-4.1028446389496764</v>
          </cell>
          <cell r="BA48">
            <v>-16.177876952502391</v>
          </cell>
          <cell r="BB48">
            <v>5606</v>
          </cell>
          <cell r="BC48">
            <v>-16.627007733491972</v>
          </cell>
          <cell r="BD48">
            <v>22632</v>
          </cell>
          <cell r="BE48">
            <v>-4.1382523613876065</v>
          </cell>
          <cell r="BF48">
            <v>-186</v>
          </cell>
          <cell r="BG48">
            <v>-1052</v>
          </cell>
          <cell r="BH48">
            <v>-186</v>
          </cell>
          <cell r="BI48">
            <v>-1052</v>
          </cell>
          <cell r="BJ48">
            <v>5085</v>
          </cell>
          <cell r="BK48">
            <v>-2.0797227036395194</v>
          </cell>
          <cell r="BL48">
            <v>-18.076365393910098</v>
          </cell>
          <cell r="BM48">
            <v>20340</v>
          </cell>
          <cell r="BN48">
            <v>5435</v>
          </cell>
          <cell r="BO48">
            <v>-18.393393393393399</v>
          </cell>
          <cell r="BP48">
            <v>21599</v>
          </cell>
          <cell r="BQ48">
            <v>-6.6433264177040101</v>
          </cell>
          <cell r="BR48">
            <v>815</v>
          </cell>
          <cell r="BS48">
            <v>0</v>
          </cell>
          <cell r="BT48">
            <v>10.583446404341924</v>
          </cell>
          <cell r="BU48">
            <v>3260</v>
          </cell>
          <cell r="BV48">
            <v>815</v>
          </cell>
          <cell r="BW48">
            <v>10.583446404341924</v>
          </cell>
          <cell r="BX48">
            <v>3260</v>
          </cell>
          <cell r="BY48">
            <v>10.583446404341924</v>
          </cell>
          <cell r="BZ48">
            <v>623</v>
          </cell>
          <cell r="CA48">
            <v>-4.7400611620795114</v>
          </cell>
          <cell r="CB48">
            <v>14.522058823529417</v>
          </cell>
          <cell r="CC48">
            <v>2492</v>
          </cell>
          <cell r="CD48">
            <v>623</v>
          </cell>
          <cell r="CE48">
            <v>14.522058823529417</v>
          </cell>
          <cell r="CF48">
            <v>2466</v>
          </cell>
          <cell r="CG48">
            <v>14.00832177531206</v>
          </cell>
          <cell r="CH48">
            <v>2697</v>
          </cell>
          <cell r="CI48">
            <v>-1.8558951965065518</v>
          </cell>
          <cell r="CJ48">
            <v>-23.315325561558144</v>
          </cell>
          <cell r="CK48">
            <v>10788</v>
          </cell>
          <cell r="CL48">
            <v>2699</v>
          </cell>
          <cell r="CM48">
            <v>-23.10541310541311</v>
          </cell>
          <cell r="CN48">
            <v>11013</v>
          </cell>
          <cell r="CO48">
            <v>-27.075883988875649</v>
          </cell>
          <cell r="CP48">
            <v>25462</v>
          </cell>
          <cell r="CQ48">
            <v>-4.5115319707481731</v>
          </cell>
          <cell r="CR48">
            <v>-12.935544537527788</v>
          </cell>
          <cell r="CS48">
            <v>107850</v>
          </cell>
          <cell r="CT48">
            <v>-3.772372811791791</v>
          </cell>
          <cell r="CU48">
            <v>14044</v>
          </cell>
          <cell r="CV48">
            <v>-5.8776221432879865</v>
          </cell>
          <cell r="CW48">
            <v>-11.489254427427998</v>
          </cell>
          <cell r="CX48">
            <v>60270</v>
          </cell>
          <cell r="CY48">
            <v>2.1802522718025186</v>
          </cell>
          <cell r="CZ48">
            <v>1318</v>
          </cell>
          <cell r="DA48">
            <v>-21.172248803827753</v>
          </cell>
          <cell r="DB48">
            <v>17.155555555555544</v>
          </cell>
          <cell r="DC48">
            <v>1519</v>
          </cell>
          <cell r="DD48">
            <v>19.889502762430933</v>
          </cell>
          <cell r="DE48">
            <v>5773</v>
          </cell>
          <cell r="DF48">
            <v>47.60930708258757</v>
          </cell>
          <cell r="DG48">
            <v>2298</v>
          </cell>
          <cell r="DH48">
            <v>9.8470363288718943</v>
          </cell>
          <cell r="DI48">
            <v>-1.9206145966709331</v>
          </cell>
          <cell r="DJ48">
            <v>2784</v>
          </cell>
          <cell r="DK48">
            <v>-1.381509032943673</v>
          </cell>
          <cell r="DL48">
            <v>8863</v>
          </cell>
          <cell r="DM48">
            <v>5.5370326268159076</v>
          </cell>
          <cell r="DN48">
            <v>3616</v>
          </cell>
          <cell r="DO48">
            <v>-3.9319872476089257</v>
          </cell>
          <cell r="DP48">
            <v>4.2675893886966465</v>
          </cell>
          <cell r="DQ48">
            <v>14464</v>
          </cell>
          <cell r="DR48">
            <v>4303</v>
          </cell>
          <cell r="DS48">
            <v>5.2078239608801979</v>
          </cell>
          <cell r="DT48">
            <v>14636</v>
          </cell>
          <cell r="DU48">
            <v>18.904866357949459</v>
          </cell>
          <cell r="DV48">
            <v>132</v>
          </cell>
          <cell r="DW48">
            <v>-6.3829787234042534</v>
          </cell>
          <cell r="DX48">
            <v>-16.981132075471695</v>
          </cell>
          <cell r="DY48">
            <v>161</v>
          </cell>
          <cell r="DZ48">
            <v>-16.580310880829018</v>
          </cell>
          <cell r="EA48">
            <v>581</v>
          </cell>
          <cell r="EB48">
            <v>7.7922077922077948</v>
          </cell>
          <cell r="EC48">
            <v>309</v>
          </cell>
          <cell r="ED48">
            <v>-16.032608695652172</v>
          </cell>
          <cell r="EE48">
            <v>22.619047619047628</v>
          </cell>
          <cell r="EF48">
            <v>407</v>
          </cell>
          <cell r="EG48">
            <v>18.658892128279891</v>
          </cell>
          <cell r="EH48">
            <v>1486</v>
          </cell>
          <cell r="EI48">
            <v>36.205316223648019</v>
          </cell>
          <cell r="EJ48">
            <v>2466</v>
          </cell>
          <cell r="EK48">
            <v>-3.4077555816686256</v>
          </cell>
          <cell r="EL48">
            <v>10.831460674157301</v>
          </cell>
          <cell r="EM48">
            <v>3129</v>
          </cell>
          <cell r="EN48">
            <v>10.839532412327312</v>
          </cell>
          <cell r="EO48">
            <v>10049</v>
          </cell>
          <cell r="EP48">
            <v>7.1893333333333365</v>
          </cell>
          <cell r="EQ48">
            <v>2907</v>
          </cell>
          <cell r="ER48">
            <v>-5.0620509470933994</v>
          </cell>
          <cell r="ES48">
            <v>10.280728376327763</v>
          </cell>
          <cell r="ET48">
            <v>11628</v>
          </cell>
          <cell r="EU48">
            <v>3697</v>
          </cell>
          <cell r="EV48">
            <v>10.062518606728199</v>
          </cell>
          <cell r="EW48">
            <v>12116</v>
          </cell>
          <cell r="EX48">
            <v>10.095411176737844</v>
          </cell>
          <cell r="EY48">
            <v>6523</v>
          </cell>
          <cell r="EZ48">
            <v>-4.4389100498095519</v>
          </cell>
          <cell r="FA48">
            <v>6.8643512450851984</v>
          </cell>
          <cell r="FB48">
            <v>8000</v>
          </cell>
          <cell r="FC48">
            <v>7.3969660357094957</v>
          </cell>
          <cell r="FD48">
            <v>26752</v>
          </cell>
          <cell r="FE48">
            <v>14.746504246375558</v>
          </cell>
          <cell r="FF48">
            <v>26092</v>
          </cell>
        </row>
        <row r="49">
          <cell r="C49">
            <v>4641</v>
          </cell>
          <cell r="D49">
            <v>-4.5454545454545414</v>
          </cell>
          <cell r="E49">
            <v>-22.365339578454336</v>
          </cell>
          <cell r="F49">
            <v>4794</v>
          </cell>
          <cell r="G49">
            <v>-22.339219180301317</v>
          </cell>
          <cell r="H49">
            <v>20081</v>
          </cell>
          <cell r="I49">
            <v>-16.517003408996423</v>
          </cell>
          <cell r="J49">
            <v>3781</v>
          </cell>
          <cell r="K49">
            <v>-2.0720020720020771</v>
          </cell>
          <cell r="L49">
            <v>5.2924053982539299E-2</v>
          </cell>
          <cell r="M49">
            <v>3798</v>
          </cell>
          <cell r="N49">
            <v>-0.1577287066246047</v>
          </cell>
          <cell r="O49">
            <v>15127</v>
          </cell>
          <cell r="P49">
            <v>3.8514348482768135</v>
          </cell>
          <cell r="Q49">
            <v>8420</v>
          </cell>
          <cell r="R49">
            <v>-3.4514390551542262</v>
          </cell>
          <cell r="S49">
            <v>-13.605581777139342</v>
          </cell>
          <cell r="T49">
            <v>33680</v>
          </cell>
          <cell r="U49">
            <v>8589</v>
          </cell>
          <cell r="V49">
            <v>-13.825624561051475</v>
          </cell>
          <cell r="W49">
            <v>35189</v>
          </cell>
          <cell r="X49">
            <v>-8.7942563889896856</v>
          </cell>
          <cell r="Y49">
            <v>5701</v>
          </cell>
          <cell r="Z49">
            <v>-3.4056252117926178</v>
          </cell>
          <cell r="AA49">
            <v>-15.603256846780166</v>
          </cell>
          <cell r="AB49">
            <v>5912</v>
          </cell>
          <cell r="AC49">
            <v>-16.296191420076454</v>
          </cell>
          <cell r="AD49">
            <v>24389</v>
          </cell>
          <cell r="AE49">
            <v>-3.4366710218949215</v>
          </cell>
          <cell r="AF49">
            <v>1661</v>
          </cell>
          <cell r="AG49">
            <v>3.2960199004975044</v>
          </cell>
          <cell r="AH49">
            <v>-9.8262757871878428</v>
          </cell>
          <cell r="AI49">
            <v>1706</v>
          </cell>
          <cell r="AJ49">
            <v>-9.6876654314452146</v>
          </cell>
          <cell r="AK49">
            <v>6652</v>
          </cell>
          <cell r="AL49">
            <v>-1.9312988353236027</v>
          </cell>
          <cell r="AM49">
            <v>183</v>
          </cell>
          <cell r="AN49">
            <v>1008</v>
          </cell>
          <cell r="AO49">
            <v>183</v>
          </cell>
          <cell r="AP49">
            <v>1008</v>
          </cell>
          <cell r="AQ49">
            <v>7426</v>
          </cell>
          <cell r="AR49">
            <v>-1.2631299029384424</v>
          </cell>
          <cell r="AS49">
            <v>-14.535619749108065</v>
          </cell>
          <cell r="AT49">
            <v>29704</v>
          </cell>
          <cell r="AU49">
            <v>7679</v>
          </cell>
          <cell r="AV49">
            <v>-15.045912158424601</v>
          </cell>
          <cell r="AW49">
            <v>31585</v>
          </cell>
          <cell r="AX49">
            <v>-1.5767660714842147</v>
          </cell>
          <cell r="AY49">
            <v>5150</v>
          </cell>
          <cell r="AZ49">
            <v>-2.0726373835329936</v>
          </cell>
          <cell r="BA49">
            <v>-15.226337448559669</v>
          </cell>
          <cell r="BB49">
            <v>5070</v>
          </cell>
          <cell r="BC49">
            <v>-15.018437814280928</v>
          </cell>
          <cell r="BD49">
            <v>21736</v>
          </cell>
          <cell r="BE49">
            <v>-11.494767702268005</v>
          </cell>
          <cell r="BF49">
            <v>-111</v>
          </cell>
          <cell r="BG49">
            <v>-842</v>
          </cell>
          <cell r="BH49">
            <v>-111</v>
          </cell>
          <cell r="BI49">
            <v>-842</v>
          </cell>
          <cell r="BJ49">
            <v>5060</v>
          </cell>
          <cell r="BK49">
            <v>-0.49164208456243808</v>
          </cell>
          <cell r="BL49">
            <v>-12.091730368311326</v>
          </cell>
          <cell r="BM49">
            <v>20240</v>
          </cell>
          <cell r="BN49">
            <v>4980</v>
          </cell>
          <cell r="BO49">
            <v>-11.780336581045169</v>
          </cell>
          <cell r="BP49">
            <v>20934</v>
          </cell>
          <cell r="BQ49">
            <v>-12.435688292132008</v>
          </cell>
          <cell r="BR49">
            <v>754</v>
          </cell>
          <cell r="BS49">
            <v>-7.4846625766871178</v>
          </cell>
          <cell r="BT49">
            <v>-7.4846625766871178</v>
          </cell>
          <cell r="BU49">
            <v>3016</v>
          </cell>
          <cell r="BV49">
            <v>754</v>
          </cell>
          <cell r="BW49">
            <v>-7.4846625766871178</v>
          </cell>
          <cell r="BX49">
            <v>3199</v>
          </cell>
          <cell r="BY49">
            <v>5.7171183079973487</v>
          </cell>
          <cell r="BZ49">
            <v>637</v>
          </cell>
          <cell r="CA49">
            <v>2.2471910112359605</v>
          </cell>
          <cell r="CB49">
            <v>8.333333333333325</v>
          </cell>
          <cell r="CC49">
            <v>2548</v>
          </cell>
          <cell r="CD49">
            <v>637</v>
          </cell>
          <cell r="CE49">
            <v>8.333333333333325</v>
          </cell>
          <cell r="CF49">
            <v>2515</v>
          </cell>
          <cell r="CG49">
            <v>13.595302619692863</v>
          </cell>
          <cell r="CH49">
            <v>2874</v>
          </cell>
          <cell r="CI49">
            <v>6.5628476084538478</v>
          </cell>
          <cell r="CJ49">
            <v>-2.1117166212534011</v>
          </cell>
          <cell r="CK49">
            <v>11496</v>
          </cell>
          <cell r="CL49">
            <v>2959</v>
          </cell>
          <cell r="CM49">
            <v>-2.1171022163413822</v>
          </cell>
          <cell r="CN49">
            <v>10949</v>
          </cell>
          <cell r="CO49">
            <v>-21.987887424296403</v>
          </cell>
          <cell r="CP49">
            <v>25171</v>
          </cell>
          <cell r="CQ49">
            <v>-1.1428795852643114</v>
          </cell>
          <cell r="CR49">
            <v>-11.773571678934458</v>
          </cell>
          <cell r="CS49">
            <v>104371</v>
          </cell>
          <cell r="CT49">
            <v>-8.329893285319045</v>
          </cell>
          <cell r="CU49">
            <v>13877</v>
          </cell>
          <cell r="CV49">
            <v>-1.1891199088578719</v>
          </cell>
          <cell r="CW49">
            <v>-12.436900555275109</v>
          </cell>
          <cell r="CX49">
            <v>58233</v>
          </cell>
          <cell r="CY49">
            <v>-4.9070838368333369</v>
          </cell>
          <cell r="CZ49">
            <v>1652</v>
          </cell>
          <cell r="DA49">
            <v>25.341426403641876</v>
          </cell>
          <cell r="DB49">
            <v>8.7557603686635908</v>
          </cell>
          <cell r="DC49">
            <v>1608</v>
          </cell>
          <cell r="DD49">
            <v>7.9919408999328478</v>
          </cell>
          <cell r="DE49">
            <v>5892</v>
          </cell>
          <cell r="DF49">
            <v>26.682433885185986</v>
          </cell>
          <cell r="DG49">
            <v>1920</v>
          </cell>
          <cell r="DH49">
            <v>-16.449086161879901</v>
          </cell>
          <cell r="DI49">
            <v>-15.231788079470199</v>
          </cell>
          <cell r="DJ49">
            <v>1652</v>
          </cell>
          <cell r="DK49">
            <v>-16.269640141915865</v>
          </cell>
          <cell r="DL49">
            <v>8542</v>
          </cell>
          <cell r="DM49">
            <v>1.3887240356083019</v>
          </cell>
          <cell r="DN49">
            <v>3572</v>
          </cell>
          <cell r="DO49">
            <v>-1.2168141592920345</v>
          </cell>
          <cell r="DP49">
            <v>-5.6025369978858315</v>
          </cell>
          <cell r="DQ49">
            <v>14288</v>
          </cell>
          <cell r="DR49">
            <v>3260</v>
          </cell>
          <cell r="DS49">
            <v>-5.8347775852108601</v>
          </cell>
          <cell r="DT49">
            <v>14434</v>
          </cell>
          <cell r="DU49">
            <v>10.385438972162731</v>
          </cell>
          <cell r="DV49">
            <v>133</v>
          </cell>
          <cell r="DW49">
            <v>0.7575757575757569</v>
          </cell>
          <cell r="DX49">
            <v>-1.4814814814814836</v>
          </cell>
          <cell r="DY49">
            <v>120</v>
          </cell>
          <cell r="DZ49">
            <v>-2.4390243902439046</v>
          </cell>
          <cell r="EA49">
            <v>578</v>
          </cell>
          <cell r="EB49">
            <v>4.5207956600361587</v>
          </cell>
          <cell r="EC49">
            <v>345</v>
          </cell>
          <cell r="ED49">
            <v>11.650485436893199</v>
          </cell>
          <cell r="EE49">
            <v>-0.57636887608069065</v>
          </cell>
          <cell r="EF49">
            <v>298</v>
          </cell>
          <cell r="EG49">
            <v>-2.2950819672131195</v>
          </cell>
          <cell r="EH49">
            <v>1479</v>
          </cell>
          <cell r="EI49">
            <v>33.725135623869804</v>
          </cell>
          <cell r="EJ49">
            <v>2522</v>
          </cell>
          <cell r="EK49">
            <v>2.2708840227088301</v>
          </cell>
          <cell r="EL49">
            <v>1.4481094127111849</v>
          </cell>
          <cell r="EM49">
            <v>2196</v>
          </cell>
          <cell r="EN49">
            <v>1.3382556529764722</v>
          </cell>
          <cell r="EO49">
            <v>10078</v>
          </cell>
          <cell r="EP49">
            <v>5.9726603575184001</v>
          </cell>
          <cell r="EQ49">
            <v>3000</v>
          </cell>
          <cell r="ER49">
            <v>3.1991744066047545</v>
          </cell>
          <cell r="ES49">
            <v>1.0781671159029615</v>
          </cell>
          <cell r="ET49">
            <v>12000</v>
          </cell>
          <cell r="EU49">
            <v>2614</v>
          </cell>
          <cell r="EV49">
            <v>0.73217726396916927</v>
          </cell>
          <cell r="EW49">
            <v>12135</v>
          </cell>
          <cell r="EX49">
            <v>8.6489390276658575</v>
          </cell>
          <cell r="EY49">
            <v>6572</v>
          </cell>
          <cell r="EZ49">
            <v>0.75118810363330457</v>
          </cell>
          <cell r="FA49">
            <v>-2.665876777251186</v>
          </cell>
          <cell r="FB49">
            <v>5874</v>
          </cell>
          <cell r="FC49">
            <v>-3.0212976721149087</v>
          </cell>
          <cell r="FD49">
            <v>26569</v>
          </cell>
          <cell r="FE49">
            <v>9.5854815425860949</v>
          </cell>
          <cell r="FF49">
            <v>26288</v>
          </cell>
        </row>
        <row r="50">
          <cell r="C50">
            <v>4467</v>
          </cell>
          <cell r="D50">
            <v>-3.7491919844860999</v>
          </cell>
          <cell r="E50">
            <v>-18.17182634182085</v>
          </cell>
          <cell r="F50">
            <v>4695</v>
          </cell>
          <cell r="G50">
            <v>-17.544783983140142</v>
          </cell>
          <cell r="H50">
            <v>19082</v>
          </cell>
          <cell r="I50">
            <v>-19.26721949568455</v>
          </cell>
          <cell r="J50">
            <v>3782</v>
          </cell>
          <cell r="K50">
            <v>2.6448029621795044E-2</v>
          </cell>
          <cell r="L50">
            <v>3.5030103995621342</v>
          </cell>
          <cell r="M50">
            <v>4197</v>
          </cell>
          <cell r="N50">
            <v>6.4417955871164168</v>
          </cell>
          <cell r="O50">
            <v>15381</v>
          </cell>
          <cell r="P50">
            <v>4.9396192945350359</v>
          </cell>
          <cell r="Q50">
            <v>8248</v>
          </cell>
          <cell r="R50">
            <v>-2.0427553444180568</v>
          </cell>
          <cell r="S50">
            <v>-9.4124107633168581</v>
          </cell>
          <cell r="T50">
            <v>32992</v>
          </cell>
          <cell r="U50">
            <v>8892</v>
          </cell>
          <cell r="V50">
            <v>-7.6635514018691619</v>
          </cell>
          <cell r="W50">
            <v>34451</v>
          </cell>
          <cell r="X50">
            <v>-9.9508599508599467</v>
          </cell>
          <cell r="Y50">
            <v>5434</v>
          </cell>
          <cell r="Z50">
            <v>-4.6833888791440126</v>
          </cell>
          <cell r="AA50">
            <v>-16.322759470280257</v>
          </cell>
          <cell r="AB50">
            <v>5714</v>
          </cell>
          <cell r="AC50">
            <v>-16.069330199764988</v>
          </cell>
          <cell r="AD50">
            <v>23295</v>
          </cell>
          <cell r="AE50">
            <v>-10.64441887226697</v>
          </cell>
          <cell r="AF50">
            <v>1627</v>
          </cell>
          <cell r="AG50">
            <v>-2.0469596628536979</v>
          </cell>
          <cell r="AH50">
            <v>-6.2788018433179715</v>
          </cell>
          <cell r="AI50">
            <v>1720</v>
          </cell>
          <cell r="AJ50">
            <v>-6.3690800217746313</v>
          </cell>
          <cell r="AK50">
            <v>6535</v>
          </cell>
          <cell r="AL50">
            <v>-5.5499349616996652</v>
          </cell>
          <cell r="AM50">
            <v>246</v>
          </cell>
          <cell r="AN50">
            <v>896</v>
          </cell>
          <cell r="AO50">
            <v>246</v>
          </cell>
          <cell r="AP50">
            <v>896</v>
          </cell>
          <cell r="AQ50">
            <v>7200</v>
          </cell>
          <cell r="AR50">
            <v>-3.0433611634796631</v>
          </cell>
          <cell r="AS50">
            <v>-15.03422232711824</v>
          </cell>
          <cell r="AT50">
            <v>28800</v>
          </cell>
          <cell r="AU50">
            <v>7566</v>
          </cell>
          <cell r="AV50">
            <v>-14.806891115865328</v>
          </cell>
          <cell r="AW50">
            <v>30270</v>
          </cell>
          <cell r="AX50">
            <v>-9.308805464841063</v>
          </cell>
          <cell r="AY50">
            <v>4842</v>
          </cell>
          <cell r="AZ50">
            <v>-5.9805825242718491</v>
          </cell>
          <cell r="BA50">
            <v>-16.718266253869974</v>
          </cell>
          <cell r="BB50">
            <v>5138</v>
          </cell>
          <cell r="BC50">
            <v>-16.455284552845526</v>
          </cell>
          <cell r="BD50">
            <v>20724</v>
          </cell>
          <cell r="BE50">
            <v>-15.305079897012542</v>
          </cell>
          <cell r="BF50">
            <v>-59</v>
          </cell>
          <cell r="BG50">
            <v>-647</v>
          </cell>
          <cell r="BH50">
            <v>-59</v>
          </cell>
          <cell r="BI50">
            <v>-647</v>
          </cell>
          <cell r="BJ50">
            <v>4810</v>
          </cell>
          <cell r="BK50">
            <v>-4.9407114624505972</v>
          </cell>
          <cell r="BL50">
            <v>-13.597988144422491</v>
          </cell>
          <cell r="BM50">
            <v>19240</v>
          </cell>
          <cell r="BN50">
            <v>5108</v>
          </cell>
          <cell r="BO50">
            <v>-13.497036409822183</v>
          </cell>
          <cell r="BP50">
            <v>20137</v>
          </cell>
          <cell r="BQ50">
            <v>-15.101817108647076</v>
          </cell>
          <cell r="BR50">
            <v>754</v>
          </cell>
          <cell r="BS50">
            <v>0</v>
          </cell>
          <cell r="BT50">
            <v>-7.4846625766871178</v>
          </cell>
          <cell r="BU50">
            <v>3016</v>
          </cell>
          <cell r="BV50">
            <v>754</v>
          </cell>
          <cell r="BW50">
            <v>-7.4846625766871178</v>
          </cell>
          <cell r="BX50">
            <v>3138</v>
          </cell>
          <cell r="BY50">
            <v>1.0953608247422641</v>
          </cell>
          <cell r="BZ50">
            <v>616</v>
          </cell>
          <cell r="CA50">
            <v>-3.2967032967032961</v>
          </cell>
          <cell r="CB50">
            <v>2.4958402662229595</v>
          </cell>
          <cell r="CC50">
            <v>2464</v>
          </cell>
          <cell r="CD50">
            <v>616</v>
          </cell>
          <cell r="CE50">
            <v>2.4958402662229595</v>
          </cell>
          <cell r="CF50">
            <v>2530</v>
          </cell>
          <cell r="CG50">
            <v>11.3556338028169</v>
          </cell>
          <cell r="CH50">
            <v>2894</v>
          </cell>
          <cell r="CI50">
            <v>0.69589422407794199</v>
          </cell>
          <cell r="CJ50">
            <v>9.9961991638160441</v>
          </cell>
          <cell r="CK50">
            <v>11576</v>
          </cell>
          <cell r="CL50">
            <v>2964</v>
          </cell>
          <cell r="CM50">
            <v>9.332349686462571</v>
          </cell>
          <cell r="CN50">
            <v>11202</v>
          </cell>
          <cell r="CO50">
            <v>-12.838468720821661</v>
          </cell>
          <cell r="CP50">
            <v>24522</v>
          </cell>
          <cell r="CQ50">
            <v>-2.5783639903063094</v>
          </cell>
          <cell r="CR50">
            <v>-9.8223807597543455</v>
          </cell>
          <cell r="CS50">
            <v>101728</v>
          </cell>
          <cell r="CT50">
            <v>-10.436512827736788</v>
          </cell>
          <cell r="CU50">
            <v>13380</v>
          </cell>
          <cell r="CV50">
            <v>-3.5814657346688761</v>
          </cell>
          <cell r="CW50">
            <v>-13.437277608850362</v>
          </cell>
          <cell r="CX50">
            <v>56075</v>
          </cell>
          <cell r="CY50">
            <v>-10.2397874247663</v>
          </cell>
          <cell r="CZ50">
            <v>1171</v>
          </cell>
          <cell r="DA50">
            <v>-29.116222760290555</v>
          </cell>
          <cell r="DB50">
            <v>-7.4308300395256932</v>
          </cell>
          <cell r="DC50">
            <v>1201</v>
          </cell>
          <cell r="DD50">
            <v>-8.3206106870228993</v>
          </cell>
          <cell r="DE50">
            <v>5783</v>
          </cell>
          <cell r="DF50">
            <v>22.443362269743815</v>
          </cell>
          <cell r="DG50">
            <v>2069</v>
          </cell>
          <cell r="DH50">
            <v>7.7604166666666696</v>
          </cell>
          <cell r="DI50">
            <v>-6.3377093707559951</v>
          </cell>
          <cell r="DJ50">
            <v>2059</v>
          </cell>
          <cell r="DK50">
            <v>-8.0393032603841004</v>
          </cell>
          <cell r="DL50">
            <v>8362</v>
          </cell>
          <cell r="DM50">
            <v>-5.7271702367530981</v>
          </cell>
          <cell r="DN50">
            <v>3240</v>
          </cell>
          <cell r="DO50">
            <v>-9.2945128779395318</v>
          </cell>
          <cell r="DP50">
            <v>-6.7357512953367893</v>
          </cell>
          <cell r="DQ50">
            <v>12960</v>
          </cell>
          <cell r="DR50">
            <v>3260</v>
          </cell>
          <cell r="DS50">
            <v>-8.143138912369686</v>
          </cell>
          <cell r="DT50">
            <v>14145</v>
          </cell>
          <cell r="DU50">
            <v>4.0609137055837463</v>
          </cell>
          <cell r="DV50">
            <v>147</v>
          </cell>
          <cell r="DW50">
            <v>10.526315789473696</v>
          </cell>
          <cell r="DX50">
            <v>-15.517241379310342</v>
          </cell>
          <cell r="DY50">
            <v>148</v>
          </cell>
          <cell r="DZ50">
            <v>-15.428571428571425</v>
          </cell>
          <cell r="EA50">
            <v>551</v>
          </cell>
          <cell r="EB50">
            <v>-9.6721311475409859</v>
          </cell>
          <cell r="EC50">
            <v>320</v>
          </cell>
          <cell r="ED50">
            <v>-7.2463768115942013</v>
          </cell>
          <cell r="EE50">
            <v>-30.585683297180044</v>
          </cell>
          <cell r="EF50">
            <v>325</v>
          </cell>
          <cell r="EG50">
            <v>-30.703624733475475</v>
          </cell>
          <cell r="EH50">
            <v>1335</v>
          </cell>
          <cell r="EI50">
            <v>0.52710843373493521</v>
          </cell>
          <cell r="EJ50">
            <v>2327</v>
          </cell>
          <cell r="EK50">
            <v>-7.7319587628865927</v>
          </cell>
          <cell r="EL50">
            <v>-8.4939048368069194</v>
          </cell>
          <cell r="EM50">
            <v>2294</v>
          </cell>
          <cell r="EN50">
            <v>-8.0561122244488974</v>
          </cell>
          <cell r="EO50">
            <v>9877</v>
          </cell>
          <cell r="EP50">
            <v>2.0140466845693039</v>
          </cell>
          <cell r="EQ50">
            <v>2794</v>
          </cell>
          <cell r="ER50">
            <v>-6.8666666666666654</v>
          </cell>
          <cell r="ES50">
            <v>-12.083071113908117</v>
          </cell>
          <cell r="ET50">
            <v>11176</v>
          </cell>
          <cell r="EU50">
            <v>2767</v>
          </cell>
          <cell r="EV50">
            <v>-11.850907932462572</v>
          </cell>
          <cell r="EW50">
            <v>11763</v>
          </cell>
          <cell r="EX50">
            <v>1.2306368330464723</v>
          </cell>
          <cell r="EY50">
            <v>6034</v>
          </cell>
          <cell r="EZ50">
            <v>-8.186244674376141</v>
          </cell>
          <cell r="FA50">
            <v>-9.29043896572459</v>
          </cell>
          <cell r="FB50">
            <v>6027</v>
          </cell>
          <cell r="FC50">
            <v>-9.8833732057416306</v>
          </cell>
          <cell r="FD50">
            <v>25908</v>
          </cell>
          <cell r="FE50">
            <v>2.7565144964899035</v>
          </cell>
          <cell r="FF50">
            <v>24136</v>
          </cell>
        </row>
        <row r="51">
          <cell r="C51">
            <v>4567</v>
          </cell>
          <cell r="D51">
            <v>2.2386389075442104</v>
          </cell>
          <cell r="E51">
            <v>-11.492248062015509</v>
          </cell>
          <cell r="F51">
            <v>4283</v>
          </cell>
          <cell r="G51">
            <v>-11.269939921276151</v>
          </cell>
          <cell r="H51">
            <v>18538</v>
          </cell>
          <cell r="I51">
            <v>-18.892194609730485</v>
          </cell>
          <cell r="J51">
            <v>3694</v>
          </cell>
          <cell r="K51">
            <v>-2.3268112109994687</v>
          </cell>
          <cell r="L51">
            <v>-3.8020833333333282</v>
          </cell>
          <cell r="M51">
            <v>3355</v>
          </cell>
          <cell r="N51">
            <v>-7.5757575757575797</v>
          </cell>
          <cell r="O51">
            <v>15106</v>
          </cell>
          <cell r="P51">
            <v>1.4778986967620478</v>
          </cell>
          <cell r="Q51">
            <v>8259</v>
          </cell>
          <cell r="R51">
            <v>0.13336566440349529</v>
          </cell>
          <cell r="S51">
            <v>-8.1925300133392618</v>
          </cell>
          <cell r="T51">
            <v>33036</v>
          </cell>
          <cell r="U51">
            <v>7635</v>
          </cell>
          <cell r="V51">
            <v>-9.6663511594888725</v>
          </cell>
          <cell r="W51">
            <v>33634</v>
          </cell>
          <cell r="X51">
            <v>-10.811169154888489</v>
          </cell>
          <cell r="Y51">
            <v>5030</v>
          </cell>
          <cell r="Z51">
            <v>-7.4346705925653289</v>
          </cell>
          <cell r="AA51">
            <v>-21.258609893550407</v>
          </cell>
          <cell r="AB51">
            <v>4575</v>
          </cell>
          <cell r="AC51">
            <v>-21.834956432598663</v>
          </cell>
          <cell r="AD51">
            <v>22017</v>
          </cell>
          <cell r="AE51">
            <v>-16.074559731645955</v>
          </cell>
          <cell r="AF51">
            <v>1623</v>
          </cell>
          <cell r="AG51">
            <v>-0.24585125998770607</v>
          </cell>
          <cell r="AH51">
            <v>-1.5767131594906059</v>
          </cell>
          <cell r="AI51">
            <v>1541</v>
          </cell>
          <cell r="AJ51">
            <v>-1.4075495841330721</v>
          </cell>
          <cell r="AK51">
            <v>6513</v>
          </cell>
          <cell r="AL51">
            <v>-5.2103041769756997</v>
          </cell>
          <cell r="AM51">
            <v>145</v>
          </cell>
          <cell r="AN51">
            <v>707</v>
          </cell>
          <cell r="AO51">
            <v>145</v>
          </cell>
          <cell r="AP51">
            <v>707</v>
          </cell>
          <cell r="AQ51">
            <v>6688</v>
          </cell>
          <cell r="AR51">
            <v>-7.1111111111111125</v>
          </cell>
          <cell r="AS51">
            <v>-19.021673326068534</v>
          </cell>
          <cell r="AT51">
            <v>26752</v>
          </cell>
          <cell r="AU51">
            <v>6159</v>
          </cell>
          <cell r="AV51">
            <v>-19.46914225941423</v>
          </cell>
          <cell r="AW51">
            <v>28781</v>
          </cell>
          <cell r="AX51">
            <v>-14.816349483529168</v>
          </cell>
          <cell r="AY51">
            <v>4620</v>
          </cell>
          <cell r="AZ51">
            <v>-4.5848822800495626</v>
          </cell>
          <cell r="BA51">
            <v>-15.754923413566734</v>
          </cell>
          <cell r="BB51">
            <v>4131</v>
          </cell>
          <cell r="BC51">
            <v>-15.865580448065176</v>
          </cell>
          <cell r="BD51">
            <v>19945</v>
          </cell>
          <cell r="BE51">
            <v>-16.021052631578947</v>
          </cell>
          <cell r="BF51">
            <v>-317</v>
          </cell>
          <cell r="BG51">
            <v>-673</v>
          </cell>
          <cell r="BH51">
            <v>-317</v>
          </cell>
          <cell r="BI51">
            <v>-673</v>
          </cell>
          <cell r="BJ51">
            <v>4299</v>
          </cell>
          <cell r="BK51">
            <v>-10.623700623700627</v>
          </cell>
          <cell r="BL51">
            <v>-17.215482380127089</v>
          </cell>
          <cell r="BM51">
            <v>17196</v>
          </cell>
          <cell r="BN51">
            <v>3806</v>
          </cell>
          <cell r="BO51">
            <v>-17.511920242739485</v>
          </cell>
          <cell r="BP51">
            <v>19329</v>
          </cell>
          <cell r="BQ51">
            <v>-15.312828601472139</v>
          </cell>
          <cell r="BR51">
            <v>754</v>
          </cell>
          <cell r="BS51">
            <v>0</v>
          </cell>
          <cell r="BT51">
            <v>-7.4846625766871178</v>
          </cell>
          <cell r="BU51">
            <v>3016</v>
          </cell>
          <cell r="BV51">
            <v>754</v>
          </cell>
          <cell r="BW51">
            <v>-7.4846625766871178</v>
          </cell>
          <cell r="BX51">
            <v>3077</v>
          </cell>
          <cell r="BY51">
            <v>-3.2998114393463229</v>
          </cell>
          <cell r="BZ51">
            <v>642</v>
          </cell>
          <cell r="CA51">
            <v>4.2207792207792139</v>
          </cell>
          <cell r="CB51">
            <v>-1.834862385321101</v>
          </cell>
          <cell r="CC51">
            <v>2568</v>
          </cell>
          <cell r="CD51">
            <v>642</v>
          </cell>
          <cell r="CE51">
            <v>-1.834862385321101</v>
          </cell>
          <cell r="CF51">
            <v>2518</v>
          </cell>
          <cell r="CG51">
            <v>5.4880603267700057</v>
          </cell>
          <cell r="CH51">
            <v>2787</v>
          </cell>
          <cell r="CI51">
            <v>-3.6973047684865201</v>
          </cell>
          <cell r="CJ51">
            <v>1.4192139737991161</v>
          </cell>
          <cell r="CK51">
            <v>11148</v>
          </cell>
          <cell r="CL51">
            <v>2629</v>
          </cell>
          <cell r="CM51">
            <v>1.8992248062015493</v>
          </cell>
          <cell r="CN51">
            <v>11251</v>
          </cell>
          <cell r="CO51">
            <v>-4.8460757780784842</v>
          </cell>
          <cell r="CP51">
            <v>23429</v>
          </cell>
          <cell r="CQ51">
            <v>-4.4572220862898586</v>
          </cell>
          <cell r="CR51">
            <v>-12.135758484905301</v>
          </cell>
          <cell r="CS51">
            <v>98590</v>
          </cell>
          <cell r="CT51">
            <v>-11.748646108400839</v>
          </cell>
          <cell r="CU51">
            <v>12383</v>
          </cell>
          <cell r="CV51">
            <v>-7.4514200298953615</v>
          </cell>
          <cell r="CW51">
            <v>-17.009583808055762</v>
          </cell>
          <cell r="CX51">
            <v>53705</v>
          </cell>
          <cell r="CY51">
            <v>-13.62978449662271</v>
          </cell>
          <cell r="CZ51">
            <v>972</v>
          </cell>
          <cell r="DA51">
            <v>-16.994022203245084</v>
          </cell>
          <cell r="DB51">
            <v>-41.866028708133975</v>
          </cell>
          <cell r="DC51">
            <v>790</v>
          </cell>
          <cell r="DD51">
            <v>-45.704467353951891</v>
          </cell>
          <cell r="DE51">
            <v>5118</v>
          </cell>
          <cell r="DF51">
            <v>-7.2994022821952553</v>
          </cell>
          <cell r="DG51">
            <v>2114</v>
          </cell>
          <cell r="DH51">
            <v>2.174963750604153</v>
          </cell>
          <cell r="DI51">
            <v>1.0516252390057268</v>
          </cell>
          <cell r="DJ51">
            <v>1891</v>
          </cell>
          <cell r="DK51">
            <v>1.2854847348687803</v>
          </cell>
          <cell r="DL51">
            <v>8386</v>
          </cell>
          <cell r="DM51">
            <v>-5.7964502359020393</v>
          </cell>
          <cell r="DN51">
            <v>3086</v>
          </cell>
          <cell r="DO51">
            <v>-4.7530864197530835</v>
          </cell>
          <cell r="DP51">
            <v>-18.012752391073327</v>
          </cell>
          <cell r="DQ51">
            <v>12344</v>
          </cell>
          <cell r="DR51">
            <v>2681</v>
          </cell>
          <cell r="DS51">
            <v>-19.295605057194464</v>
          </cell>
          <cell r="DT51">
            <v>13504</v>
          </cell>
          <cell r="DU51">
            <v>-6.3717673160923471</v>
          </cell>
          <cell r="DV51">
            <v>164</v>
          </cell>
          <cell r="DW51">
            <v>11.564625850340127</v>
          </cell>
          <cell r="DX51">
            <v>16.312056737588641</v>
          </cell>
          <cell r="DY51">
            <v>143</v>
          </cell>
          <cell r="DZ51">
            <v>17.21311475409837</v>
          </cell>
          <cell r="EA51">
            <v>572</v>
          </cell>
          <cell r="EB51">
            <v>-6.6884176182708028</v>
          </cell>
          <cell r="EC51">
            <v>438</v>
          </cell>
          <cell r="ED51">
            <v>36.874999999999993</v>
          </cell>
          <cell r="EE51">
            <v>19.021739130434788</v>
          </cell>
          <cell r="EF51">
            <v>373</v>
          </cell>
          <cell r="EG51">
            <v>22.295081967213104</v>
          </cell>
          <cell r="EH51">
            <v>1403</v>
          </cell>
          <cell r="EI51">
            <v>-1.3361462728551321</v>
          </cell>
          <cell r="EJ51">
            <v>2633</v>
          </cell>
          <cell r="EK51">
            <v>13.149978513106998</v>
          </cell>
          <cell r="EL51">
            <v>3.133568350959659</v>
          </cell>
          <cell r="EM51">
            <v>2338</v>
          </cell>
          <cell r="EN51">
            <v>3.5429583702391465</v>
          </cell>
          <cell r="EO51">
            <v>9957</v>
          </cell>
          <cell r="EP51">
            <v>2.196448732423284</v>
          </cell>
          <cell r="EQ51">
            <v>3235</v>
          </cell>
          <cell r="ER51">
            <v>15.783822476735864</v>
          </cell>
          <cell r="ES51">
            <v>5.6499020248203857</v>
          </cell>
          <cell r="ET51">
            <v>12940</v>
          </cell>
          <cell r="EU51">
            <v>2854</v>
          </cell>
          <cell r="EV51">
            <v>6.2942271880819467</v>
          </cell>
          <cell r="EW51">
            <v>11932</v>
          </cell>
          <cell r="EX51">
            <v>1.3075224995754864</v>
          </cell>
          <cell r="EY51">
            <v>6321</v>
          </cell>
          <cell r="EZ51">
            <v>4.7563805104408274</v>
          </cell>
          <cell r="FA51">
            <v>-7.3981834163492577</v>
          </cell>
          <cell r="FB51">
            <v>5535</v>
          </cell>
          <cell r="FC51">
            <v>-7.8574995838188837</v>
          </cell>
          <cell r="FD51">
            <v>25436</v>
          </cell>
          <cell r="FE51">
            <v>-2.9197358879432089</v>
          </cell>
          <cell r="FF51">
            <v>25284</v>
          </cell>
        </row>
        <row r="52">
          <cell r="C52">
            <v>4407</v>
          </cell>
          <cell r="D52">
            <v>-3.5033939128530811</v>
          </cell>
          <cell r="E52">
            <v>-9.3582887700534805</v>
          </cell>
          <cell r="F52">
            <v>4311</v>
          </cell>
          <cell r="G52">
            <v>-9.5467897608057068</v>
          </cell>
          <cell r="H52">
            <v>18083</v>
          </cell>
          <cell r="I52">
            <v>-15.736253494874186</v>
          </cell>
          <cell r="J52">
            <v>3605</v>
          </cell>
          <cell r="K52">
            <v>-2.4093123984840314</v>
          </cell>
          <cell r="L52">
            <v>-6.6304066304066271</v>
          </cell>
          <cell r="M52">
            <v>3512</v>
          </cell>
          <cell r="N52">
            <v>-6.4962726304579332</v>
          </cell>
          <cell r="O52">
            <v>14862</v>
          </cell>
          <cell r="P52">
            <v>-1.790788343355576</v>
          </cell>
          <cell r="Q52">
            <v>8010</v>
          </cell>
          <cell r="R52">
            <v>-3.0148928441699918</v>
          </cell>
          <cell r="S52">
            <v>-8.1527347781217721</v>
          </cell>
          <cell r="T52">
            <v>32040</v>
          </cell>
          <cell r="U52">
            <v>7821</v>
          </cell>
          <cell r="V52">
            <v>-8.1826719887297514</v>
          </cell>
          <cell r="W52">
            <v>32937</v>
          </cell>
          <cell r="X52">
            <v>-9.9269833456395062</v>
          </cell>
          <cell r="Y52">
            <v>4675</v>
          </cell>
          <cell r="Z52">
            <v>-7.057654075546715</v>
          </cell>
          <cell r="AA52">
            <v>-20.78956286004744</v>
          </cell>
          <cell r="AB52">
            <v>4639</v>
          </cell>
          <cell r="AC52">
            <v>-20.237276478679501</v>
          </cell>
          <cell r="AD52">
            <v>20840</v>
          </cell>
          <cell r="AE52">
            <v>-18.402505873140175</v>
          </cell>
          <cell r="AF52">
            <v>1675</v>
          </cell>
          <cell r="AG52">
            <v>3.2039433148490559</v>
          </cell>
          <cell r="AH52">
            <v>4.1666666666666741</v>
          </cell>
          <cell r="AI52">
            <v>1620</v>
          </cell>
          <cell r="AJ52">
            <v>4.7865459249676556</v>
          </cell>
          <cell r="AK52">
            <v>6587</v>
          </cell>
          <cell r="AL52">
            <v>-3.628383321141182</v>
          </cell>
          <cell r="AM52">
            <v>138</v>
          </cell>
          <cell r="AN52">
            <v>712</v>
          </cell>
          <cell r="AO52">
            <v>138</v>
          </cell>
          <cell r="AP52">
            <v>712</v>
          </cell>
          <cell r="AQ52">
            <v>6380</v>
          </cell>
          <cell r="AR52">
            <v>-4.6052631578947345</v>
          </cell>
          <cell r="AS52">
            <v>-15.170854939502721</v>
          </cell>
          <cell r="AT52">
            <v>25520</v>
          </cell>
          <cell r="AU52">
            <v>6290</v>
          </cell>
          <cell r="AV52">
            <v>-14.734987122136367</v>
          </cell>
          <cell r="AW52">
            <v>27694</v>
          </cell>
          <cell r="AX52">
            <v>-15.938685688268329</v>
          </cell>
          <cell r="AY52">
            <v>4291</v>
          </cell>
          <cell r="AZ52">
            <v>-7.1212121212121176</v>
          </cell>
          <cell r="BA52">
            <v>-18.406541167522338</v>
          </cell>
          <cell r="BB52">
            <v>4564</v>
          </cell>
          <cell r="BC52">
            <v>-18.587227970032107</v>
          </cell>
          <cell r="BD52">
            <v>18903</v>
          </cell>
          <cell r="BE52">
            <v>-16.476670201484623</v>
          </cell>
          <cell r="BF52">
            <v>-73</v>
          </cell>
          <cell r="BG52">
            <v>-560</v>
          </cell>
          <cell r="BH52">
            <v>-73</v>
          </cell>
          <cell r="BI52">
            <v>-560</v>
          </cell>
          <cell r="BJ52">
            <v>4239</v>
          </cell>
          <cell r="BK52">
            <v>-1.3956734124214942</v>
          </cell>
          <cell r="BL52">
            <v>-16.637168141592916</v>
          </cell>
          <cell r="BM52">
            <v>16956</v>
          </cell>
          <cell r="BN52">
            <v>4514</v>
          </cell>
          <cell r="BO52">
            <v>-16.945722171113154</v>
          </cell>
          <cell r="BP52">
            <v>18408</v>
          </cell>
          <cell r="BQ52">
            <v>-14.773832121857488</v>
          </cell>
          <cell r="BR52">
            <v>754</v>
          </cell>
          <cell r="BS52">
            <v>0</v>
          </cell>
          <cell r="BT52">
            <v>-7.4846625766871178</v>
          </cell>
          <cell r="BU52">
            <v>3016</v>
          </cell>
          <cell r="BV52">
            <v>754</v>
          </cell>
          <cell r="BW52">
            <v>-7.4846625766871178</v>
          </cell>
          <cell r="BX52">
            <v>3016</v>
          </cell>
          <cell r="BY52">
            <v>-7.4846625766871178</v>
          </cell>
          <cell r="BZ52">
            <v>665</v>
          </cell>
          <cell r="CA52">
            <v>3.5825545171339623</v>
          </cell>
          <cell r="CB52">
            <v>6.7415730337078594</v>
          </cell>
          <cell r="CC52">
            <v>2660</v>
          </cell>
          <cell r="CD52">
            <v>665</v>
          </cell>
          <cell r="CE52">
            <v>6.7415730337078594</v>
          </cell>
          <cell r="CF52">
            <v>2560</v>
          </cell>
          <cell r="CG52">
            <v>3.811841038118402</v>
          </cell>
          <cell r="CH52">
            <v>2850</v>
          </cell>
          <cell r="CI52">
            <v>2.2604951560817987</v>
          </cell>
          <cell r="CJ52">
            <v>5.6729699666295819</v>
          </cell>
          <cell r="CK52">
            <v>11400</v>
          </cell>
          <cell r="CL52">
            <v>2852</v>
          </cell>
          <cell r="CM52">
            <v>5.6687662097073099</v>
          </cell>
          <cell r="CN52">
            <v>11404</v>
          </cell>
          <cell r="CO52">
            <v>3.5503495868518975</v>
          </cell>
          <cell r="CP52">
            <v>22898</v>
          </cell>
          <cell r="CQ52">
            <v>-2.2664219556959297</v>
          </cell>
          <cell r="CR52">
            <v>-10.069908098342628</v>
          </cell>
          <cell r="CS52">
            <v>96019</v>
          </cell>
          <cell r="CT52">
            <v>-10.969865554010195</v>
          </cell>
          <cell r="CU52">
            <v>12038</v>
          </cell>
          <cell r="CV52">
            <v>-2.7860776871517445</v>
          </cell>
          <cell r="CW52">
            <v>-14.283679863286814</v>
          </cell>
          <cell r="CX52">
            <v>51678</v>
          </cell>
          <cell r="CY52">
            <v>-14.25584868093579</v>
          </cell>
          <cell r="CZ52">
            <v>1312</v>
          </cell>
          <cell r="DA52">
            <v>34.979423868312765</v>
          </cell>
          <cell r="DB52">
            <v>-0.45523520485584168</v>
          </cell>
          <cell r="DC52">
            <v>1508</v>
          </cell>
          <cell r="DD52">
            <v>-0.72416063199473024</v>
          </cell>
          <cell r="DE52">
            <v>5107</v>
          </cell>
          <cell r="DF52">
            <v>-11.536462844275075</v>
          </cell>
          <cell r="DG52">
            <v>2021</v>
          </cell>
          <cell r="DH52">
            <v>-4.3992431409649928</v>
          </cell>
          <cell r="DI52">
            <v>-12.053959965187122</v>
          </cell>
          <cell r="DJ52">
            <v>2523</v>
          </cell>
          <cell r="DK52">
            <v>-9.375</v>
          </cell>
          <cell r="DL52">
            <v>8125</v>
          </cell>
          <cell r="DM52">
            <v>-8.3267516642220425</v>
          </cell>
          <cell r="DN52">
            <v>3333</v>
          </cell>
          <cell r="DO52">
            <v>8.00388852883993</v>
          </cell>
          <cell r="DP52">
            <v>-7.8263274336283217</v>
          </cell>
          <cell r="DQ52">
            <v>13332</v>
          </cell>
          <cell r="DR52">
            <v>4031</v>
          </cell>
          <cell r="DS52">
            <v>-6.3211712758540539</v>
          </cell>
          <cell r="DT52">
            <v>13232</v>
          </cell>
          <cell r="DU52">
            <v>-9.5927849139109007</v>
          </cell>
          <cell r="DV52">
            <v>159</v>
          </cell>
          <cell r="DW52">
            <v>-3.0487804878048808</v>
          </cell>
          <cell r="DX52">
            <v>20.45454545454546</v>
          </cell>
          <cell r="DY52">
            <v>193</v>
          </cell>
          <cell r="DZ52">
            <v>19.875776397515523</v>
          </cell>
          <cell r="EA52">
            <v>604</v>
          </cell>
          <cell r="EB52">
            <v>3.9586919104991347</v>
          </cell>
          <cell r="EC52">
            <v>380</v>
          </cell>
          <cell r="ED52">
            <v>-13.242009132420096</v>
          </cell>
          <cell r="EE52">
            <v>22.977346278317157</v>
          </cell>
          <cell r="EF52">
            <v>487</v>
          </cell>
          <cell r="EG52">
            <v>19.656019656019662</v>
          </cell>
          <cell r="EH52">
            <v>1483</v>
          </cell>
          <cell r="EI52">
            <v>-0.20188425302826163</v>
          </cell>
          <cell r="EJ52">
            <v>2470</v>
          </cell>
          <cell r="EK52">
            <v>-6.1906570451955911</v>
          </cell>
          <cell r="EL52">
            <v>0.16220600162206722</v>
          </cell>
          <cell r="EM52">
            <v>3124</v>
          </cell>
          <cell r="EN52">
            <v>-0.15979546180888704</v>
          </cell>
          <cell r="EO52">
            <v>9952</v>
          </cell>
          <cell r="EP52">
            <v>-0.96527017613693422</v>
          </cell>
          <cell r="EQ52">
            <v>3009</v>
          </cell>
          <cell r="ER52">
            <v>-6.9860896445131377</v>
          </cell>
          <cell r="ES52">
            <v>3.5087719298245723</v>
          </cell>
          <cell r="ET52">
            <v>12036</v>
          </cell>
          <cell r="EU52">
            <v>3804</v>
          </cell>
          <cell r="EV52">
            <v>2.8942385718149888</v>
          </cell>
          <cell r="EW52">
            <v>12039</v>
          </cell>
          <cell r="EX52">
            <v>-0.63552327500825401</v>
          </cell>
          <cell r="EY52">
            <v>6342</v>
          </cell>
          <cell r="EZ52">
            <v>0.33222591362125353</v>
          </cell>
          <cell r="FA52">
            <v>-2.7747968726046346</v>
          </cell>
          <cell r="FB52">
            <v>7835</v>
          </cell>
          <cell r="FC52">
            <v>-2.0625000000000004</v>
          </cell>
          <cell r="FD52">
            <v>25271</v>
          </cell>
          <cell r="FE52">
            <v>-5.5360346889952172</v>
          </cell>
          <cell r="FF52">
            <v>25368</v>
          </cell>
        </row>
        <row r="53">
          <cell r="C53">
            <v>4364</v>
          </cell>
          <cell r="D53">
            <v>-0.97572044474699693</v>
          </cell>
          <cell r="E53">
            <v>-5.9685412626589107</v>
          </cell>
          <cell r="F53">
            <v>4527</v>
          </cell>
          <cell r="G53">
            <v>-5.5694618272841057</v>
          </cell>
          <cell r="H53">
            <v>17816</v>
          </cell>
          <cell r="I53">
            <v>-11.279318759025948</v>
          </cell>
          <cell r="J53">
            <v>3549</v>
          </cell>
          <cell r="K53">
            <v>-1.5533980582524309</v>
          </cell>
          <cell r="L53">
            <v>-6.1359428722560168</v>
          </cell>
          <cell r="M53">
            <v>3572</v>
          </cell>
          <cell r="N53">
            <v>-5.9505002632964761</v>
          </cell>
          <cell r="O53">
            <v>14636</v>
          </cell>
          <cell r="P53">
            <v>-3.2458517881932991</v>
          </cell>
          <cell r="Q53">
            <v>7911</v>
          </cell>
          <cell r="R53">
            <v>-1.2359550561797716</v>
          </cell>
          <cell r="S53">
            <v>-6.0451306413301653</v>
          </cell>
          <cell r="T53">
            <v>31644</v>
          </cell>
          <cell r="U53">
            <v>8096</v>
          </cell>
          <cell r="V53">
            <v>-5.7398998719292109</v>
          </cell>
          <cell r="W53">
            <v>32444</v>
          </cell>
          <cell r="X53">
            <v>-7.8007331836653542</v>
          </cell>
          <cell r="Y53">
            <v>4221</v>
          </cell>
          <cell r="Z53">
            <v>-9.7112299465240692</v>
          </cell>
          <cell r="AA53">
            <v>-25.960357831959303</v>
          </cell>
          <cell r="AB53">
            <v>4373</v>
          </cell>
          <cell r="AC53">
            <v>-26.031799729364003</v>
          </cell>
          <cell r="AD53">
            <v>19301</v>
          </cell>
          <cell r="AE53">
            <v>-20.861863955061711</v>
          </cell>
          <cell r="AF53">
            <v>1638</v>
          </cell>
          <cell r="AG53">
            <v>-2.2089552238805932</v>
          </cell>
          <cell r="AH53">
            <v>-1.3847080072245666</v>
          </cell>
          <cell r="AI53">
            <v>1681</v>
          </cell>
          <cell r="AJ53">
            <v>-1.4654161781946118</v>
          </cell>
          <cell r="AK53">
            <v>6562</v>
          </cell>
          <cell r="AL53">
            <v>-1.3529765484064926</v>
          </cell>
          <cell r="AM53">
            <v>97</v>
          </cell>
          <cell r="AN53">
            <v>626</v>
          </cell>
          <cell r="AO53">
            <v>97</v>
          </cell>
          <cell r="AP53">
            <v>626</v>
          </cell>
          <cell r="AQ53">
            <v>5856</v>
          </cell>
          <cell r="AR53">
            <v>-8.2131661442006241</v>
          </cell>
          <cell r="AS53">
            <v>-21.141933746296793</v>
          </cell>
          <cell r="AT53">
            <v>23424</v>
          </cell>
          <cell r="AU53">
            <v>6048</v>
          </cell>
          <cell r="AV53">
            <v>-21.239744758432089</v>
          </cell>
          <cell r="AW53">
            <v>26063</v>
          </cell>
          <cell r="AX53">
            <v>-17.482982428367897</v>
          </cell>
          <cell r="AY53">
            <v>4466</v>
          </cell>
          <cell r="AZ53">
            <v>4.0783034257748874</v>
          </cell>
          <cell r="BA53">
            <v>-13.281553398058254</v>
          </cell>
          <cell r="BB53">
            <v>4400</v>
          </cell>
          <cell r="BC53">
            <v>-13.214990138067062</v>
          </cell>
          <cell r="BD53">
            <v>18233</v>
          </cell>
          <cell r="BE53">
            <v>-16.116120721383876</v>
          </cell>
          <cell r="BF53">
            <v>-227</v>
          </cell>
          <cell r="BG53">
            <v>-676</v>
          </cell>
          <cell r="BH53">
            <v>-227</v>
          </cell>
          <cell r="BI53">
            <v>-676</v>
          </cell>
          <cell r="BJ53">
            <v>4241</v>
          </cell>
          <cell r="BK53">
            <v>4.7180938900681646E-2</v>
          </cell>
          <cell r="BL53">
            <v>-16.185770750988137</v>
          </cell>
          <cell r="BM53">
            <v>16964</v>
          </cell>
          <cell r="BN53">
            <v>4174</v>
          </cell>
          <cell r="BO53">
            <v>-16.184738955823295</v>
          </cell>
          <cell r="BP53">
            <v>17602</v>
          </cell>
          <cell r="BQ53">
            <v>-15.91669055125633</v>
          </cell>
          <cell r="BR53">
            <v>519</v>
          </cell>
          <cell r="BS53">
            <v>-31.167108753315652</v>
          </cell>
          <cell r="BT53">
            <v>-31.167108753315652</v>
          </cell>
          <cell r="BU53">
            <v>2076</v>
          </cell>
          <cell r="BV53">
            <v>519</v>
          </cell>
          <cell r="BW53">
            <v>-31.167108753315652</v>
          </cell>
          <cell r="BX53">
            <v>2781</v>
          </cell>
          <cell r="BY53">
            <v>-13.06658330728353</v>
          </cell>
          <cell r="BZ53">
            <v>647</v>
          </cell>
          <cell r="CA53">
            <v>-2.7067669172932352</v>
          </cell>
          <cell r="CB53">
            <v>1.5698587127158659</v>
          </cell>
          <cell r="CC53">
            <v>2588</v>
          </cell>
          <cell r="CD53">
            <v>647</v>
          </cell>
          <cell r="CE53">
            <v>1.5698587127158659</v>
          </cell>
          <cell r="CF53">
            <v>2570</v>
          </cell>
          <cell r="CG53">
            <v>2.1868787276341894</v>
          </cell>
          <cell r="CH53">
            <v>3187</v>
          </cell>
          <cell r="CI53">
            <v>11.824561403508781</v>
          </cell>
          <cell r="CJ53">
            <v>10.890744606819759</v>
          </cell>
          <cell r="CK53">
            <v>12748</v>
          </cell>
          <cell r="CL53">
            <v>3291</v>
          </cell>
          <cell r="CM53">
            <v>11.220006759040224</v>
          </cell>
          <cell r="CN53">
            <v>11736</v>
          </cell>
          <cell r="CO53">
            <v>7.1878710384509992</v>
          </cell>
          <cell r="CP53">
            <v>22361</v>
          </cell>
          <cell r="CQ53">
            <v>-2.3451829854135742</v>
          </cell>
          <cell r="CR53">
            <v>-11.163640697628219</v>
          </cell>
          <cell r="CS53">
            <v>93196</v>
          </cell>
          <cell r="CT53">
            <v>-10.70699715438197</v>
          </cell>
          <cell r="CU53">
            <v>11263</v>
          </cell>
          <cell r="CV53">
            <v>-6.4379465027413207</v>
          </cell>
          <cell r="CW53">
            <v>-18.836924407292642</v>
          </cell>
          <cell r="CX53">
            <v>49016</v>
          </cell>
          <cell r="CY53">
            <v>-15.827795236377995</v>
          </cell>
          <cell r="CZ53">
            <v>1234</v>
          </cell>
          <cell r="DA53">
            <v>-5.9451219512195124</v>
          </cell>
          <cell r="DB53">
            <v>-25.302663438256655</v>
          </cell>
          <cell r="DC53">
            <v>1166</v>
          </cell>
          <cell r="DD53">
            <v>-27.487562189054728</v>
          </cell>
          <cell r="DE53">
            <v>4665</v>
          </cell>
          <cell r="DF53">
            <v>-20.824847250509158</v>
          </cell>
          <cell r="DG53">
            <v>2112</v>
          </cell>
          <cell r="DH53">
            <v>4.502721425037115</v>
          </cell>
          <cell r="DI53">
            <v>10.000000000000009</v>
          </cell>
          <cell r="DJ53">
            <v>1826</v>
          </cell>
          <cell r="DK53">
            <v>10.532687651331729</v>
          </cell>
          <cell r="DL53">
            <v>8299</v>
          </cell>
          <cell r="DM53">
            <v>-2.8447670334816211</v>
          </cell>
          <cell r="DN53">
            <v>3346</v>
          </cell>
          <cell r="DO53">
            <v>0.39003900390039981</v>
          </cell>
          <cell r="DP53">
            <v>-6.3269876819708859</v>
          </cell>
          <cell r="DQ53">
            <v>13384</v>
          </cell>
          <cell r="DR53">
            <v>2992</v>
          </cell>
          <cell r="DS53">
            <v>-8.2208588957055184</v>
          </cell>
          <cell r="DT53">
            <v>12964</v>
          </cell>
          <cell r="DU53">
            <v>-10.184287099903012</v>
          </cell>
          <cell r="DV53">
            <v>167</v>
          </cell>
          <cell r="DW53">
            <v>5.031446540880502</v>
          </cell>
          <cell r="DX53">
            <v>25.563909774436098</v>
          </cell>
          <cell r="DY53">
            <v>150</v>
          </cell>
          <cell r="DZ53">
            <v>25</v>
          </cell>
          <cell r="EA53">
            <v>634</v>
          </cell>
          <cell r="EB53">
            <v>9.6885813148788849</v>
          </cell>
          <cell r="EC53">
            <v>437</v>
          </cell>
          <cell r="ED53">
            <v>14.999999999999991</v>
          </cell>
          <cell r="EE53">
            <v>26.666666666666661</v>
          </cell>
          <cell r="EF53">
            <v>374</v>
          </cell>
          <cell r="EG53">
            <v>25.503355704697995</v>
          </cell>
          <cell r="EH53">
            <v>1559</v>
          </cell>
          <cell r="EI53">
            <v>5.4090601757944556</v>
          </cell>
          <cell r="EJ53">
            <v>2456</v>
          </cell>
          <cell r="EK53">
            <v>-0.56680161943319929</v>
          </cell>
          <cell r="EL53">
            <v>-2.6169706582077734</v>
          </cell>
          <cell r="EM53">
            <v>2146</v>
          </cell>
          <cell r="EN53">
            <v>-2.2768670309653904</v>
          </cell>
          <cell r="EO53">
            <v>9902</v>
          </cell>
          <cell r="EP53">
            <v>-1.7463782496527136</v>
          </cell>
          <cell r="EQ53">
            <v>3060</v>
          </cell>
          <cell r="ER53">
            <v>1.6949152542372836</v>
          </cell>
          <cell r="ES53">
            <v>2.0000000000000018</v>
          </cell>
          <cell r="ET53">
            <v>12240</v>
          </cell>
          <cell r="EU53">
            <v>2670</v>
          </cell>
          <cell r="EV53">
            <v>2.1423106350420884</v>
          </cell>
          <cell r="EW53">
            <v>12095</v>
          </cell>
          <cell r="EX53">
            <v>-0.3296250515039123</v>
          </cell>
          <cell r="EY53">
            <v>6406</v>
          </cell>
          <cell r="EZ53">
            <v>1.0091453800063155</v>
          </cell>
          <cell r="FA53">
            <v>-2.5258673158855771</v>
          </cell>
          <cell r="FB53">
            <v>5662</v>
          </cell>
          <cell r="FC53">
            <v>-3.609124957439569</v>
          </cell>
          <cell r="FD53">
            <v>25059</v>
          </cell>
          <cell r="FE53">
            <v>-5.683315141706502</v>
          </cell>
          <cell r="FF53">
            <v>25624</v>
          </cell>
        </row>
        <row r="54">
          <cell r="C54">
            <v>4635</v>
          </cell>
          <cell r="D54">
            <v>6.2098991750687338</v>
          </cell>
          <cell r="E54">
            <v>3.7609133646742787</v>
          </cell>
          <cell r="F54">
            <v>4899</v>
          </cell>
          <cell r="G54">
            <v>4.3450479233226869</v>
          </cell>
          <cell r="H54">
            <v>18020</v>
          </cell>
          <cell r="I54">
            <v>-5.5654543548894209</v>
          </cell>
          <cell r="J54">
            <v>3608</v>
          </cell>
          <cell r="K54">
            <v>1.6624401239785813</v>
          </cell>
          <cell r="L54">
            <v>-4.6007403490216809</v>
          </cell>
          <cell r="M54">
            <v>4019</v>
          </cell>
          <cell r="N54">
            <v>-4.2411246128186804</v>
          </cell>
          <cell r="O54">
            <v>14458</v>
          </cell>
          <cell r="P54">
            <v>-6.0009102139002675</v>
          </cell>
          <cell r="Q54">
            <v>8240</v>
          </cell>
          <cell r="R54">
            <v>4.1587662748072241</v>
          </cell>
          <cell r="S54">
            <v>-9.6993210475271319E-2</v>
          </cell>
          <cell r="T54">
            <v>32960</v>
          </cell>
          <cell r="U54">
            <v>8916</v>
          </cell>
          <cell r="V54">
            <v>0.26990553306343035</v>
          </cell>
          <cell r="W54">
            <v>32468</v>
          </cell>
          <cell r="X54">
            <v>-5.7560012771762814</v>
          </cell>
          <cell r="Y54">
            <v>3768</v>
          </cell>
          <cell r="Z54">
            <v>-10.732054015636106</v>
          </cell>
          <cell r="AA54">
            <v>-30.658814869341189</v>
          </cell>
          <cell r="AB54">
            <v>3998</v>
          </cell>
          <cell r="AC54">
            <v>-30.031501575078757</v>
          </cell>
          <cell r="AD54">
            <v>17585</v>
          </cell>
          <cell r="AE54">
            <v>-24.511697789225153</v>
          </cell>
          <cell r="AF54">
            <v>1616</v>
          </cell>
          <cell r="AG54">
            <v>-1.3431013431013383</v>
          </cell>
          <cell r="AH54">
            <v>-0.6760909649661917</v>
          </cell>
          <cell r="AI54">
            <v>1706</v>
          </cell>
          <cell r="AJ54">
            <v>-0.81395348837208781</v>
          </cell>
          <cell r="AK54">
            <v>6548</v>
          </cell>
          <cell r="AL54">
            <v>0.19892884468248884</v>
          </cell>
          <cell r="AM54">
            <v>291</v>
          </cell>
          <cell r="AN54">
            <v>671</v>
          </cell>
          <cell r="AO54">
            <v>291</v>
          </cell>
          <cell r="AP54">
            <v>671</v>
          </cell>
          <cell r="AQ54">
            <v>5607</v>
          </cell>
          <cell r="AR54">
            <v>-4.2520491803278659</v>
          </cell>
          <cell r="AS54">
            <v>-22.124999999999993</v>
          </cell>
          <cell r="AT54">
            <v>22428</v>
          </cell>
          <cell r="AU54">
            <v>5921</v>
          </cell>
          <cell r="AV54">
            <v>-21.742003700766588</v>
          </cell>
          <cell r="AW54">
            <v>24418</v>
          </cell>
          <cell r="AX54">
            <v>-19.332672613148326</v>
          </cell>
          <cell r="AY54">
            <v>4356</v>
          </cell>
          <cell r="AZ54">
            <v>-2.4630541871921152</v>
          </cell>
          <cell r="BA54">
            <v>-10.03717472118959</v>
          </cell>
          <cell r="BB54">
            <v>4636</v>
          </cell>
          <cell r="BC54">
            <v>-9.7703386531724394</v>
          </cell>
          <cell r="BD54">
            <v>17731</v>
          </cell>
          <cell r="BE54">
            <v>-14.442192626906003</v>
          </cell>
          <cell r="BF54">
            <v>-182</v>
          </cell>
          <cell r="BG54">
            <v>-799</v>
          </cell>
          <cell r="BH54">
            <v>-182</v>
          </cell>
          <cell r="BI54">
            <v>-799</v>
          </cell>
          <cell r="BJ54">
            <v>4181</v>
          </cell>
          <cell r="BK54">
            <v>-1.414760669653381</v>
          </cell>
          <cell r="BL54">
            <v>-13.076923076923075</v>
          </cell>
          <cell r="BM54">
            <v>16724</v>
          </cell>
          <cell r="BN54">
            <v>4462</v>
          </cell>
          <cell r="BO54">
            <v>-12.646828504306972</v>
          </cell>
          <cell r="BP54">
            <v>16956</v>
          </cell>
          <cell r="BQ54">
            <v>-15.796791974971446</v>
          </cell>
          <cell r="BR54">
            <v>519</v>
          </cell>
          <cell r="BS54">
            <v>0</v>
          </cell>
          <cell r="BT54">
            <v>-31.167108753315652</v>
          </cell>
          <cell r="BU54">
            <v>2076</v>
          </cell>
          <cell r="BV54">
            <v>519</v>
          </cell>
          <cell r="BW54">
            <v>-31.167108753315652</v>
          </cell>
          <cell r="BX54">
            <v>2546</v>
          </cell>
          <cell r="BY54">
            <v>-18.865519439133205</v>
          </cell>
          <cell r="BZ54">
            <v>703</v>
          </cell>
          <cell r="CA54">
            <v>8.6553323029366247</v>
          </cell>
          <cell r="CB54">
            <v>14.123376623376615</v>
          </cell>
          <cell r="CC54">
            <v>2812</v>
          </cell>
          <cell r="CD54">
            <v>703</v>
          </cell>
          <cell r="CE54">
            <v>14.123376623376615</v>
          </cell>
          <cell r="CF54">
            <v>2657</v>
          </cell>
          <cell r="CG54">
            <v>5.0197628458497956</v>
          </cell>
          <cell r="CH54">
            <v>2973</v>
          </cell>
          <cell r="CI54">
            <v>-6.7147787888296229</v>
          </cell>
          <cell r="CJ54">
            <v>2.7297857636489287</v>
          </cell>
          <cell r="CK54">
            <v>11892</v>
          </cell>
          <cell r="CL54">
            <v>3040</v>
          </cell>
          <cell r="CM54">
            <v>2.564102564102555</v>
          </cell>
          <cell r="CN54">
            <v>11812</v>
          </cell>
          <cell r="CO54">
            <v>5.4454561685413294</v>
          </cell>
          <cell r="CP54">
            <v>22223</v>
          </cell>
          <cell r="CQ54">
            <v>-0.61714592370645249</v>
          </cell>
          <cell r="CR54">
            <v>-9.3752548731751091</v>
          </cell>
          <cell r="CS54">
            <v>90857</v>
          </cell>
          <cell r="CT54">
            <v>-10.68634004403901</v>
          </cell>
          <cell r="CU54">
            <v>11010</v>
          </cell>
          <cell r="CV54">
            <v>-2.2462931723341906</v>
          </cell>
          <cell r="CW54">
            <v>-17.713004484304928</v>
          </cell>
          <cell r="CX54">
            <v>46577</v>
          </cell>
          <cell r="CY54">
            <v>-16.938029424877399</v>
          </cell>
          <cell r="CZ54">
            <v>1428</v>
          </cell>
          <cell r="DA54">
            <v>15.721231766612643</v>
          </cell>
          <cell r="DB54">
            <v>21.947053800170792</v>
          </cell>
          <cell r="DC54">
            <v>1420</v>
          </cell>
          <cell r="DD54">
            <v>18.234804329725218</v>
          </cell>
          <cell r="DE54">
            <v>4884</v>
          </cell>
          <cell r="DF54">
            <v>-15.545564585855088</v>
          </cell>
          <cell r="DG54">
            <v>2124</v>
          </cell>
          <cell r="DH54">
            <v>0.56818181818181213</v>
          </cell>
          <cell r="DI54">
            <v>2.658289028516192</v>
          </cell>
          <cell r="DJ54">
            <v>2130</v>
          </cell>
          <cell r="DK54">
            <v>3.4482758620689724</v>
          </cell>
          <cell r="DL54">
            <v>8370</v>
          </cell>
          <cell r="DM54">
            <v>9.5670892131072272E-2</v>
          </cell>
          <cell r="DN54">
            <v>3552</v>
          </cell>
          <cell r="DO54">
            <v>6.1566049013747737</v>
          </cell>
          <cell r="DP54">
            <v>9.6296296296296333</v>
          </cell>
          <cell r="DQ54">
            <v>14208</v>
          </cell>
          <cell r="DR54">
            <v>3550</v>
          </cell>
          <cell r="DS54">
            <v>8.8957055214723866</v>
          </cell>
          <cell r="DT54">
            <v>13254</v>
          </cell>
          <cell r="DU54">
            <v>-6.2990455991516425</v>
          </cell>
          <cell r="DV54">
            <v>159</v>
          </cell>
          <cell r="DW54">
            <v>-4.7904191616766507</v>
          </cell>
          <cell r="DX54">
            <v>8.163265306122458</v>
          </cell>
          <cell r="DY54">
            <v>163</v>
          </cell>
          <cell r="DZ54">
            <v>10.135135135135132</v>
          </cell>
          <cell r="EA54">
            <v>649</v>
          </cell>
          <cell r="EB54">
            <v>17.785843920145194</v>
          </cell>
          <cell r="EC54">
            <v>411</v>
          </cell>
          <cell r="ED54">
            <v>-5.9496567505720854</v>
          </cell>
          <cell r="EE54">
            <v>28.437500000000004</v>
          </cell>
          <cell r="EF54">
            <v>424</v>
          </cell>
          <cell r="EG54">
            <v>30.461538461538453</v>
          </cell>
          <cell r="EH54">
            <v>1658</v>
          </cell>
          <cell r="EI54">
            <v>24.194756554307119</v>
          </cell>
          <cell r="EJ54">
            <v>2405</v>
          </cell>
          <cell r="EK54">
            <v>-2.0765472312703537</v>
          </cell>
          <cell r="EL54">
            <v>3.3519553072625774</v>
          </cell>
          <cell r="EM54">
            <v>2365</v>
          </cell>
          <cell r="EN54">
            <v>3.0950305143853551</v>
          </cell>
          <cell r="EO54">
            <v>9973</v>
          </cell>
          <cell r="EP54">
            <v>0.9719550470790761</v>
          </cell>
          <cell r="EQ54">
            <v>2975</v>
          </cell>
          <cell r="ER54">
            <v>-2.777777777777779</v>
          </cell>
          <cell r="ES54">
            <v>6.4781675017895557</v>
          </cell>
          <cell r="ET54">
            <v>11900</v>
          </cell>
          <cell r="EU54">
            <v>2952</v>
          </cell>
          <cell r="EV54">
            <v>6.6859414528370076</v>
          </cell>
          <cell r="EW54">
            <v>12280</v>
          </cell>
          <cell r="EX54">
            <v>4.3951372949077694</v>
          </cell>
          <cell r="EY54">
            <v>6527</v>
          </cell>
          <cell r="EZ54">
            <v>1.8888541991882501</v>
          </cell>
          <cell r="FA54">
            <v>8.1703679151474908</v>
          </cell>
          <cell r="FB54">
            <v>6502</v>
          </cell>
          <cell r="FC54">
            <v>7.88120126099221</v>
          </cell>
          <cell r="FD54">
            <v>25534</v>
          </cell>
          <cell r="FE54">
            <v>-1.4435695538057791</v>
          </cell>
          <cell r="FF54">
            <v>26108</v>
          </cell>
        </row>
        <row r="55">
          <cell r="C55">
            <v>4681</v>
          </cell>
          <cell r="D55">
            <v>0.99244875943904631</v>
          </cell>
          <cell r="E55">
            <v>2.4961681629078081</v>
          </cell>
          <cell r="F55">
            <v>4394</v>
          </cell>
          <cell r="G55">
            <v>2.5916413728694909</v>
          </cell>
          <cell r="H55">
            <v>18131</v>
          </cell>
          <cell r="I55">
            <v>-2.1954903441579465</v>
          </cell>
          <cell r="J55">
            <v>3882</v>
          </cell>
          <cell r="K55">
            <v>7.5942350332594222</v>
          </cell>
          <cell r="L55">
            <v>5.0893340552246924</v>
          </cell>
          <cell r="M55">
            <v>3515</v>
          </cell>
          <cell r="N55">
            <v>4.7690014903129629</v>
          </cell>
          <cell r="O55">
            <v>14618</v>
          </cell>
          <cell r="P55">
            <v>-3.2305044353237111</v>
          </cell>
          <cell r="Q55">
            <v>8561</v>
          </cell>
          <cell r="R55">
            <v>3.8956310679611583</v>
          </cell>
          <cell r="S55">
            <v>3.6566170238527596</v>
          </cell>
          <cell r="T55">
            <v>34244</v>
          </cell>
          <cell r="U55">
            <v>7906</v>
          </cell>
          <cell r="V55">
            <v>3.5494433529797087</v>
          </cell>
          <cell r="W55">
            <v>32739</v>
          </cell>
          <cell r="X55">
            <v>-2.6609977998453993</v>
          </cell>
          <cell r="Y55">
            <v>4020</v>
          </cell>
          <cell r="Z55">
            <v>6.6878980891719841</v>
          </cell>
          <cell r="AA55">
            <v>-20.079522862823062</v>
          </cell>
          <cell r="AB55">
            <v>3639</v>
          </cell>
          <cell r="AC55">
            <v>-20.459016393442621</v>
          </cell>
          <cell r="AD55">
            <v>16649</v>
          </cell>
          <cell r="AE55">
            <v>-24.381160012717451</v>
          </cell>
          <cell r="AF55">
            <v>1588</v>
          </cell>
          <cell r="AG55">
            <v>-1.7326732673267342</v>
          </cell>
          <cell r="AH55">
            <v>-2.156500308071474</v>
          </cell>
          <cell r="AI55">
            <v>1505</v>
          </cell>
          <cell r="AJ55">
            <v>-2.3361453601557391</v>
          </cell>
          <cell r="AK55">
            <v>6512</v>
          </cell>
          <cell r="AL55">
            <v>-1.5353907569481962E-2</v>
          </cell>
          <cell r="AM55">
            <v>221</v>
          </cell>
          <cell r="AN55">
            <v>747</v>
          </cell>
          <cell r="AO55">
            <v>221</v>
          </cell>
          <cell r="AP55">
            <v>747</v>
          </cell>
          <cell r="AQ55">
            <v>5748</v>
          </cell>
          <cell r="AR55">
            <v>2.5147137506688066</v>
          </cell>
          <cell r="AS55">
            <v>-14.055023923444976</v>
          </cell>
          <cell r="AT55">
            <v>22992</v>
          </cell>
          <cell r="AU55">
            <v>5294</v>
          </cell>
          <cell r="AV55">
            <v>-14.044487741516477</v>
          </cell>
          <cell r="AW55">
            <v>23553</v>
          </cell>
          <cell r="AX55">
            <v>-18.164761474583923</v>
          </cell>
          <cell r="AY55">
            <v>4483</v>
          </cell>
          <cell r="AZ55">
            <v>2.9155188246097419</v>
          </cell>
          <cell r="BA55">
            <v>-2.9653679653679599</v>
          </cell>
          <cell r="BB55">
            <v>3983</v>
          </cell>
          <cell r="BC55">
            <v>-3.5826676349552167</v>
          </cell>
          <cell r="BD55">
            <v>17583</v>
          </cell>
          <cell r="BE55">
            <v>-11.842567059413389</v>
          </cell>
          <cell r="BF55">
            <v>-183</v>
          </cell>
          <cell r="BG55">
            <v>-665</v>
          </cell>
          <cell r="BH55">
            <v>-183</v>
          </cell>
          <cell r="BI55">
            <v>-665</v>
          </cell>
          <cell r="BJ55">
            <v>4307</v>
          </cell>
          <cell r="BK55">
            <v>3.0136331021286766</v>
          </cell>
          <cell r="BL55">
            <v>0.18608978832286294</v>
          </cell>
          <cell r="BM55">
            <v>17228</v>
          </cell>
          <cell r="BN55">
            <v>3804</v>
          </cell>
          <cell r="BO55">
            <v>-5.254860746189971E-2</v>
          </cell>
          <cell r="BP55">
            <v>16954</v>
          </cell>
          <cell r="BQ55">
            <v>-12.287236794453927</v>
          </cell>
          <cell r="BR55">
            <v>519</v>
          </cell>
          <cell r="BS55">
            <v>0</v>
          </cell>
          <cell r="BT55">
            <v>-31.167108753315652</v>
          </cell>
          <cell r="BU55">
            <v>2076</v>
          </cell>
          <cell r="BV55">
            <v>519</v>
          </cell>
          <cell r="BW55">
            <v>-31.167108753315652</v>
          </cell>
          <cell r="BX55">
            <v>2311</v>
          </cell>
          <cell r="BY55">
            <v>-24.894377640558986</v>
          </cell>
          <cell r="BZ55">
            <v>704</v>
          </cell>
          <cell r="CA55">
            <v>0.14224751066855834</v>
          </cell>
          <cell r="CB55">
            <v>9.6573208722741342</v>
          </cell>
          <cell r="CC55">
            <v>2816</v>
          </cell>
          <cell r="CD55">
            <v>704</v>
          </cell>
          <cell r="CE55">
            <v>9.6573208722741342</v>
          </cell>
          <cell r="CF55">
            <v>2719</v>
          </cell>
          <cell r="CG55">
            <v>7.9825258141382083</v>
          </cell>
          <cell r="CH55">
            <v>3223</v>
          </cell>
          <cell r="CI55">
            <v>8.4090144635048816</v>
          </cell>
          <cell r="CJ55">
            <v>15.644061715105838</v>
          </cell>
          <cell r="CK55">
            <v>12892</v>
          </cell>
          <cell r="CL55">
            <v>3054</v>
          </cell>
          <cell r="CM55">
            <v>16.165842525675167</v>
          </cell>
          <cell r="CN55">
            <v>12237</v>
          </cell>
          <cell r="CO55">
            <v>8.7636654519598345</v>
          </cell>
          <cell r="CP55">
            <v>23062</v>
          </cell>
          <cell r="CQ55">
            <v>3.7753678621248232</v>
          </cell>
          <cell r="CR55">
            <v>-1.5664347603397522</v>
          </cell>
          <cell r="CS55">
            <v>90513</v>
          </cell>
          <cell r="CT55">
            <v>-8.1925144537985606</v>
          </cell>
          <cell r="CU55">
            <v>11278</v>
          </cell>
          <cell r="CV55">
            <v>2.434150772025423</v>
          </cell>
          <cell r="CW55">
            <v>-8.923524186384558</v>
          </cell>
          <cell r="CX55">
            <v>45537</v>
          </cell>
          <cell r="CY55">
            <v>-15.209012196257332</v>
          </cell>
          <cell r="CZ55">
            <v>925</v>
          </cell>
          <cell r="DA55">
            <v>-35.224089635854341</v>
          </cell>
          <cell r="DB55">
            <v>-4.835390946502061</v>
          </cell>
          <cell r="DC55">
            <v>786</v>
          </cell>
          <cell r="DD55">
            <v>-0.50632911392405333</v>
          </cell>
          <cell r="DE55">
            <v>4880</v>
          </cell>
          <cell r="DF55">
            <v>-4.6502540054708881</v>
          </cell>
          <cell r="DG55">
            <v>2130</v>
          </cell>
          <cell r="DH55">
            <v>0.28248587570620654</v>
          </cell>
          <cell r="DI55">
            <v>0.75685903500473106</v>
          </cell>
          <cell r="DJ55">
            <v>1942</v>
          </cell>
          <cell r="DK55">
            <v>2.6969857218402948</v>
          </cell>
          <cell r="DL55">
            <v>8421</v>
          </cell>
          <cell r="DM55">
            <v>0.41736227045074958</v>
          </cell>
          <cell r="DN55">
            <v>3055</v>
          </cell>
          <cell r="DO55">
            <v>-13.99211711711712</v>
          </cell>
          <cell r="DP55">
            <v>-1.0045366169799119</v>
          </cell>
          <cell r="DQ55">
            <v>12220</v>
          </cell>
          <cell r="DR55">
            <v>2728</v>
          </cell>
          <cell r="DS55">
            <v>1.7530772099962677</v>
          </cell>
          <cell r="DT55">
            <v>13301</v>
          </cell>
          <cell r="DU55">
            <v>-1.5032582938388606</v>
          </cell>
          <cell r="DV55">
            <v>170</v>
          </cell>
          <cell r="DW55">
            <v>6.9182389937106903</v>
          </cell>
          <cell r="DX55">
            <v>3.6585365853658569</v>
          </cell>
          <cell r="DY55">
            <v>149</v>
          </cell>
          <cell r="DZ55">
            <v>4.195804195804187</v>
          </cell>
          <cell r="EA55">
            <v>655</v>
          </cell>
          <cell r="EB55">
            <v>14.510489510489521</v>
          </cell>
          <cell r="EC55">
            <v>442</v>
          </cell>
          <cell r="ED55">
            <v>7.5425790754257926</v>
          </cell>
          <cell r="EE55">
            <v>0.91324200913243114</v>
          </cell>
          <cell r="EF55">
            <v>378</v>
          </cell>
          <cell r="EG55">
            <v>1.3404825737265424</v>
          </cell>
          <cell r="EH55">
            <v>1663</v>
          </cell>
          <cell r="EI55">
            <v>18.53171774768354</v>
          </cell>
          <cell r="EJ55">
            <v>2380</v>
          </cell>
          <cell r="EK55">
            <v>-1.039501039501034</v>
          </cell>
          <cell r="EL55">
            <v>-9.6088112419293594</v>
          </cell>
          <cell r="EM55">
            <v>2095</v>
          </cell>
          <cell r="EN55">
            <v>-10.393498716852012</v>
          </cell>
          <cell r="EO55">
            <v>9730</v>
          </cell>
          <cell r="EP55">
            <v>-2.2798031535603114</v>
          </cell>
          <cell r="EQ55">
            <v>2992</v>
          </cell>
          <cell r="ER55">
            <v>0.57142857142857828</v>
          </cell>
          <cell r="ES55">
            <v>-7.5115919629057171</v>
          </cell>
          <cell r="ET55">
            <v>11968</v>
          </cell>
          <cell r="EU55">
            <v>2622</v>
          </cell>
          <cell r="EV55">
            <v>-8.1289418360196208</v>
          </cell>
          <cell r="EW55">
            <v>12048</v>
          </cell>
          <cell r="EX55">
            <v>0.97217566208513961</v>
          </cell>
          <cell r="EY55">
            <v>6047</v>
          </cell>
          <cell r="EZ55">
            <v>-7.3540677187069132</v>
          </cell>
          <cell r="FA55">
            <v>-4.3347571586774265</v>
          </cell>
          <cell r="FB55">
            <v>5350</v>
          </cell>
          <cell r="FC55">
            <v>-3.342366757000903</v>
          </cell>
          <cell r="FD55">
            <v>25349</v>
          </cell>
          <cell r="FE55">
            <v>-0.34203491114954687</v>
          </cell>
          <cell r="FF55">
            <v>24188</v>
          </cell>
        </row>
        <row r="56">
          <cell r="C56">
            <v>5025</v>
          </cell>
          <cell r="D56">
            <v>7.3488570818201149</v>
          </cell>
          <cell r="E56">
            <v>14.023144996596315</v>
          </cell>
          <cell r="F56">
            <v>4885</v>
          </cell>
          <cell r="G56">
            <v>13.314776154024589</v>
          </cell>
          <cell r="H56">
            <v>18705</v>
          </cell>
          <cell r="I56">
            <v>3.4396947409168765</v>
          </cell>
          <cell r="J56">
            <v>3679</v>
          </cell>
          <cell r="K56">
            <v>-5.2292632663575418</v>
          </cell>
          <cell r="L56">
            <v>2.0527045769764163</v>
          </cell>
          <cell r="M56">
            <v>3612</v>
          </cell>
          <cell r="N56">
            <v>2.8473804100227706</v>
          </cell>
          <cell r="O56">
            <v>14718</v>
          </cell>
          <cell r="P56">
            <v>-0.96891400888171608</v>
          </cell>
          <cell r="Q56">
            <v>8698</v>
          </cell>
          <cell r="R56">
            <v>1.6002803410816391</v>
          </cell>
          <cell r="S56">
            <v>8.5892634207241016</v>
          </cell>
          <cell r="T56">
            <v>34792</v>
          </cell>
          <cell r="U56">
            <v>8492</v>
          </cell>
          <cell r="V56">
            <v>8.5794655414908494</v>
          </cell>
          <cell r="W56">
            <v>33410</v>
          </cell>
          <cell r="X56">
            <v>1.4360749309287435</v>
          </cell>
          <cell r="Y56">
            <v>3786</v>
          </cell>
          <cell r="Z56">
            <v>-5.8208955223880583</v>
          </cell>
          <cell r="AA56">
            <v>-19.016042780748666</v>
          </cell>
          <cell r="AB56">
            <v>3785</v>
          </cell>
          <cell r="AC56">
            <v>-18.4091399008407</v>
          </cell>
          <cell r="AD56">
            <v>15795</v>
          </cell>
          <cell r="AE56">
            <v>-24.208253358925148</v>
          </cell>
          <cell r="AF56">
            <v>1548</v>
          </cell>
          <cell r="AG56">
            <v>-2.5188916876574319</v>
          </cell>
          <cell r="AH56">
            <v>-7.5820895522388021</v>
          </cell>
          <cell r="AI56">
            <v>1499</v>
          </cell>
          <cell r="AJ56">
            <v>-7.4691358024691397</v>
          </cell>
          <cell r="AK56">
            <v>6391</v>
          </cell>
          <cell r="AL56">
            <v>-2.9755579171094615</v>
          </cell>
          <cell r="AM56">
            <v>325</v>
          </cell>
          <cell r="AN56">
            <v>934</v>
          </cell>
          <cell r="AO56">
            <v>325</v>
          </cell>
          <cell r="AP56">
            <v>934</v>
          </cell>
          <cell r="AQ56">
            <v>5596</v>
          </cell>
          <cell r="AR56">
            <v>-2.6443980514961773</v>
          </cell>
          <cell r="AS56">
            <v>-12.28840125391849</v>
          </cell>
          <cell r="AT56">
            <v>22384</v>
          </cell>
          <cell r="AU56">
            <v>5544</v>
          </cell>
          <cell r="AV56">
            <v>-11.860095389507153</v>
          </cell>
          <cell r="AW56">
            <v>22807</v>
          </cell>
          <cell r="AX56">
            <v>-17.646421607568431</v>
          </cell>
          <cell r="AY56">
            <v>4410</v>
          </cell>
          <cell r="AZ56">
            <v>-1.6283738567923312</v>
          </cell>
          <cell r="BA56">
            <v>2.7732463295269127</v>
          </cell>
          <cell r="BB56">
            <v>4696</v>
          </cell>
          <cell r="BC56">
            <v>2.8921998247151581</v>
          </cell>
          <cell r="BD56">
            <v>17715</v>
          </cell>
          <cell r="BE56">
            <v>-6.2847167116330755</v>
          </cell>
          <cell r="BF56">
            <v>-150</v>
          </cell>
          <cell r="BG56">
            <v>-742</v>
          </cell>
          <cell r="BH56">
            <v>-150</v>
          </cell>
          <cell r="BI56">
            <v>-742</v>
          </cell>
          <cell r="BJ56">
            <v>4271</v>
          </cell>
          <cell r="BK56">
            <v>-0.83584861852797898</v>
          </cell>
          <cell r="BL56">
            <v>0.75489502241095074</v>
          </cell>
          <cell r="BM56">
            <v>17084</v>
          </cell>
          <cell r="BN56">
            <v>4559</v>
          </cell>
          <cell r="BO56">
            <v>0.99689853788214045</v>
          </cell>
          <cell r="BP56">
            <v>16999</v>
          </cell>
          <cell r="BQ56">
            <v>-7.654280747501085</v>
          </cell>
          <cell r="BR56">
            <v>519</v>
          </cell>
          <cell r="BS56">
            <v>0</v>
          </cell>
          <cell r="BT56">
            <v>-31.167108753315652</v>
          </cell>
          <cell r="BU56">
            <v>2076</v>
          </cell>
          <cell r="BV56">
            <v>519</v>
          </cell>
          <cell r="BW56">
            <v>-31.167108753315652</v>
          </cell>
          <cell r="BX56">
            <v>2076</v>
          </cell>
          <cell r="BY56">
            <v>-31.167108753315652</v>
          </cell>
          <cell r="BZ56">
            <v>728</v>
          </cell>
          <cell r="CA56">
            <v>3.4090909090909172</v>
          </cell>
          <cell r="CB56">
            <v>9.4736842105263221</v>
          </cell>
          <cell r="CC56">
            <v>2912</v>
          </cell>
          <cell r="CD56">
            <v>728</v>
          </cell>
          <cell r="CE56">
            <v>9.4736842105263221</v>
          </cell>
          <cell r="CF56">
            <v>2782</v>
          </cell>
          <cell r="CG56">
            <v>8.6718749999999964</v>
          </cell>
          <cell r="CH56">
            <v>3196</v>
          </cell>
          <cell r="CI56">
            <v>-0.83772882407694427</v>
          </cell>
          <cell r="CJ56">
            <v>12.140350877192985</v>
          </cell>
          <cell r="CK56">
            <v>12784</v>
          </cell>
          <cell r="CL56">
            <v>3194</v>
          </cell>
          <cell r="CM56">
            <v>11.991584852734928</v>
          </cell>
          <cell r="CN56">
            <v>12579</v>
          </cell>
          <cell r="CO56">
            <v>10.303402314977195</v>
          </cell>
          <cell r="CP56">
            <v>23008</v>
          </cell>
          <cell r="CQ56">
            <v>-0.23415141791691685</v>
          </cell>
          <cell r="CR56">
            <v>0.48039130055026469</v>
          </cell>
          <cell r="CS56">
            <v>90653</v>
          </cell>
          <cell r="CT56">
            <v>-5.5884772805382283</v>
          </cell>
          <cell r="CU56">
            <v>11114</v>
          </cell>
          <cell r="CV56">
            <v>-1.4541585387480072</v>
          </cell>
          <cell r="CW56">
            <v>-7.6756936368167494</v>
          </cell>
          <cell r="CX56">
            <v>44664</v>
          </cell>
          <cell r="CY56">
            <v>-13.572506675954955</v>
          </cell>
          <cell r="CZ56">
            <v>1395</v>
          </cell>
          <cell r="DA56">
            <v>50.8108108108108</v>
          </cell>
          <cell r="DB56">
            <v>6.3262195121951192</v>
          </cell>
          <cell r="DC56">
            <v>1611</v>
          </cell>
          <cell r="DD56">
            <v>6.8302387267904496</v>
          </cell>
          <cell r="DE56">
            <v>4983</v>
          </cell>
          <cell r="DF56">
            <v>-2.4280399451732881</v>
          </cell>
          <cell r="DG56">
            <v>1702</v>
          </cell>
          <cell r="DH56">
            <v>-20.093896713615024</v>
          </cell>
          <cell r="DI56">
            <v>-15.784265215239978</v>
          </cell>
          <cell r="DJ56">
            <v>2169</v>
          </cell>
          <cell r="DK56">
            <v>-14.030915576694413</v>
          </cell>
          <cell r="DL56">
            <v>8067</v>
          </cell>
          <cell r="DM56">
            <v>-0.7138461538461538</v>
          </cell>
          <cell r="DN56">
            <v>3097</v>
          </cell>
          <cell r="DO56">
            <v>1.3747954173486177</v>
          </cell>
          <cell r="DP56">
            <v>-7.0807080708070842</v>
          </cell>
          <cell r="DQ56">
            <v>12388</v>
          </cell>
          <cell r="DR56">
            <v>3780</v>
          </cell>
          <cell r="DS56">
            <v>-6.2267427437360467</v>
          </cell>
          <cell r="DT56">
            <v>13050</v>
          </cell>
          <cell r="DU56">
            <v>-1.375453446191055</v>
          </cell>
          <cell r="DV56">
            <v>162</v>
          </cell>
          <cell r="DW56">
            <v>-4.705882352941182</v>
          </cell>
          <cell r="DX56">
            <v>1.8867924528301883</v>
          </cell>
          <cell r="DY56">
            <v>196</v>
          </cell>
          <cell r="DZ56">
            <v>1.5544041450777257</v>
          </cell>
          <cell r="EA56">
            <v>658</v>
          </cell>
          <cell r="EB56">
            <v>8.9403973509933685</v>
          </cell>
          <cell r="EC56">
            <v>399</v>
          </cell>
          <cell r="ED56">
            <v>-9.7285067873303159</v>
          </cell>
          <cell r="EE56">
            <v>5.0000000000000044</v>
          </cell>
          <cell r="EF56">
            <v>513</v>
          </cell>
          <cell r="EG56">
            <v>5.3388090349075989</v>
          </cell>
          <cell r="EH56">
            <v>1689</v>
          </cell>
          <cell r="EI56">
            <v>13.890761968981803</v>
          </cell>
          <cell r="EJ56">
            <v>2437</v>
          </cell>
          <cell r="EK56">
            <v>2.3949579831932688</v>
          </cell>
          <cell r="EL56">
            <v>-1.3360323886639658</v>
          </cell>
          <cell r="EM56">
            <v>3071</v>
          </cell>
          <cell r="EN56">
            <v>-1.6965428937259941</v>
          </cell>
          <cell r="EO56">
            <v>9677</v>
          </cell>
          <cell r="EP56">
            <v>-2.7632636655948506</v>
          </cell>
          <cell r="EQ56">
            <v>2998</v>
          </cell>
          <cell r="ER56">
            <v>0.20053475935828402</v>
          </cell>
          <cell r="ES56">
            <v>-0.36556995679627446</v>
          </cell>
          <cell r="ET56">
            <v>11992</v>
          </cell>
          <cell r="EU56">
            <v>3780</v>
          </cell>
          <cell r="EV56">
            <v>-0.63091482649841879</v>
          </cell>
          <cell r="EW56">
            <v>12024</v>
          </cell>
          <cell r="EX56">
            <v>-0.12459506603538228</v>
          </cell>
          <cell r="EY56">
            <v>6095</v>
          </cell>
          <cell r="EZ56">
            <v>0.79378204068132341</v>
          </cell>
          <cell r="FA56">
            <v>-3.8946704509618457</v>
          </cell>
          <cell r="FB56">
            <v>7560</v>
          </cell>
          <cell r="FC56">
            <v>-3.5098915124441632</v>
          </cell>
          <cell r="FD56">
            <v>25074</v>
          </cell>
          <cell r="FE56">
            <v>-0.77954968145305115</v>
          </cell>
          <cell r="FF56">
            <v>24380</v>
          </cell>
        </row>
        <row r="57">
          <cell r="C57">
            <v>5213</v>
          </cell>
          <cell r="D57">
            <v>3.741293532338319</v>
          </cell>
          <cell r="E57">
            <v>19.454628780934911</v>
          </cell>
          <cell r="F57">
            <v>5429</v>
          </cell>
          <cell r="G57">
            <v>19.924895074000439</v>
          </cell>
          <cell r="H57">
            <v>19607</v>
          </cell>
          <cell r="I57">
            <v>10.052761562640322</v>
          </cell>
          <cell r="J57">
            <v>3874</v>
          </cell>
          <cell r="K57">
            <v>5.3003533568904526</v>
          </cell>
          <cell r="L57">
            <v>9.1575091575091463</v>
          </cell>
          <cell r="M57">
            <v>3904</v>
          </cell>
          <cell r="N57">
            <v>9.2945128779395212</v>
          </cell>
          <cell r="O57">
            <v>15050</v>
          </cell>
          <cell r="P57">
            <v>2.8286417053839941</v>
          </cell>
          <cell r="Q57">
            <v>9082</v>
          </cell>
          <cell r="R57">
            <v>4.4148080018395097</v>
          </cell>
          <cell r="S57">
            <v>14.802174187839711</v>
          </cell>
          <cell r="T57">
            <v>36328</v>
          </cell>
          <cell r="U57">
            <v>9326</v>
          </cell>
          <cell r="V57">
            <v>15.192687747035571</v>
          </cell>
          <cell r="W57">
            <v>34640</v>
          </cell>
          <cell r="X57">
            <v>6.7685858710393232</v>
          </cell>
          <cell r="Y57">
            <v>3643</v>
          </cell>
          <cell r="Z57">
            <v>-3.7770734284204965</v>
          </cell>
          <cell r="AA57">
            <v>-13.693437574034583</v>
          </cell>
          <cell r="AB57">
            <v>3766</v>
          </cell>
          <cell r="AC57">
            <v>-13.880631145666589</v>
          </cell>
          <cell r="AD57">
            <v>15188</v>
          </cell>
          <cell r="AE57">
            <v>-21.30977669550801</v>
          </cell>
          <cell r="AF57">
            <v>1434</v>
          </cell>
          <cell r="AG57">
            <v>-7.3643410852713203</v>
          </cell>
          <cell r="AH57">
            <v>-12.454212454212454</v>
          </cell>
          <cell r="AI57">
            <v>1472</v>
          </cell>
          <cell r="AJ57">
            <v>-12.433075550267702</v>
          </cell>
          <cell r="AK57">
            <v>6182</v>
          </cell>
          <cell r="AL57">
            <v>-5.790917403230722</v>
          </cell>
          <cell r="AM57">
            <v>81</v>
          </cell>
          <cell r="AN57">
            <v>918</v>
          </cell>
          <cell r="AO57">
            <v>81</v>
          </cell>
          <cell r="AP57">
            <v>918</v>
          </cell>
          <cell r="AQ57">
            <v>5068</v>
          </cell>
          <cell r="AR57">
            <v>-9.435310936383134</v>
          </cell>
          <cell r="AS57">
            <v>-13.456284153005459</v>
          </cell>
          <cell r="AT57">
            <v>20272</v>
          </cell>
          <cell r="AU57">
            <v>5227</v>
          </cell>
          <cell r="AV57">
            <v>-13.574735449735453</v>
          </cell>
          <cell r="AW57">
            <v>21986</v>
          </cell>
          <cell r="AX57">
            <v>-15.642865364693249</v>
          </cell>
          <cell r="AY57">
            <v>4387</v>
          </cell>
          <cell r="AZ57">
            <v>-0.52154195011338</v>
          </cell>
          <cell r="BA57">
            <v>-1.7689207344379732</v>
          </cell>
          <cell r="BB57">
            <v>4302</v>
          </cell>
          <cell r="BC57">
            <v>-2.2272727272727222</v>
          </cell>
          <cell r="BD57">
            <v>17617</v>
          </cell>
          <cell r="BE57">
            <v>-3.3784895519113678</v>
          </cell>
          <cell r="BF57">
            <v>-328</v>
          </cell>
          <cell r="BG57">
            <v>-843</v>
          </cell>
          <cell r="BH57">
            <v>-328</v>
          </cell>
          <cell r="BI57">
            <v>-843</v>
          </cell>
          <cell r="BJ57">
            <v>4046</v>
          </cell>
          <cell r="BK57">
            <v>-5.2680870990400415</v>
          </cell>
          <cell r="BL57">
            <v>-4.5979721763734993</v>
          </cell>
          <cell r="BM57">
            <v>16184</v>
          </cell>
          <cell r="BN57">
            <v>3961</v>
          </cell>
          <cell r="BO57">
            <v>-5.1030186871106835</v>
          </cell>
          <cell r="BP57">
            <v>16786</v>
          </cell>
          <cell r="BQ57">
            <v>-4.6358368367230955</v>
          </cell>
          <cell r="BR57">
            <v>598</v>
          </cell>
          <cell r="BS57">
            <v>15.221579961464361</v>
          </cell>
          <cell r="BT57">
            <v>15.221579961464361</v>
          </cell>
          <cell r="BU57">
            <v>2392</v>
          </cell>
          <cell r="BV57">
            <v>598</v>
          </cell>
          <cell r="BW57">
            <v>15.221579961464361</v>
          </cell>
          <cell r="BX57">
            <v>2155</v>
          </cell>
          <cell r="BY57">
            <v>-22.509888529306011</v>
          </cell>
          <cell r="BZ57">
            <v>795</v>
          </cell>
          <cell r="CA57">
            <v>9.2032967032966937</v>
          </cell>
          <cell r="CB57">
            <v>22.874806800618241</v>
          </cell>
          <cell r="CC57">
            <v>3180</v>
          </cell>
          <cell r="CD57">
            <v>795</v>
          </cell>
          <cell r="CE57">
            <v>22.874806800618241</v>
          </cell>
          <cell r="CF57">
            <v>2930</v>
          </cell>
          <cell r="CG57">
            <v>14.00778210116731</v>
          </cell>
          <cell r="CH57">
            <v>3190</v>
          </cell>
          <cell r="CI57">
            <v>-0.1877346683354153</v>
          </cell>
          <cell r="CJ57">
            <v>9.4132412927527831E-2</v>
          </cell>
          <cell r="CK57">
            <v>12760</v>
          </cell>
          <cell r="CL57">
            <v>3305</v>
          </cell>
          <cell r="CM57">
            <v>0.42540261318748662</v>
          </cell>
          <cell r="CN57">
            <v>12593</v>
          </cell>
          <cell r="CO57">
            <v>7.302317655078383</v>
          </cell>
          <cell r="CP57">
            <v>22779</v>
          </cell>
          <cell r="CQ57">
            <v>-0.99530598052851582</v>
          </cell>
          <cell r="CR57">
            <v>1.8693260587630212</v>
          </cell>
          <cell r="CS57">
            <v>91090</v>
          </cell>
          <cell r="CT57">
            <v>-2.2597536374951765</v>
          </cell>
          <cell r="CU57">
            <v>10507</v>
          </cell>
          <cell r="CV57">
            <v>-5.4615799892028027</v>
          </cell>
          <cell r="CW57">
            <v>-6.7122436295835914</v>
          </cell>
          <cell r="CX57">
            <v>43857</v>
          </cell>
          <cell r="CY57">
            <v>-10.525134649910228</v>
          </cell>
          <cell r="CZ57">
            <v>1298</v>
          </cell>
          <cell r="DA57">
            <v>-6.9534050179211437</v>
          </cell>
          <cell r="DB57">
            <v>5.1863857374392142</v>
          </cell>
          <cell r="DC57">
            <v>1232</v>
          </cell>
          <cell r="DD57">
            <v>5.6603773584905648</v>
          </cell>
          <cell r="DE57">
            <v>5049</v>
          </cell>
          <cell r="DF57">
            <v>8.231511254019285</v>
          </cell>
          <cell r="DG57">
            <v>2261</v>
          </cell>
          <cell r="DH57">
            <v>32.843713278495891</v>
          </cell>
          <cell r="DI57">
            <v>7.0549242424242431</v>
          </cell>
          <cell r="DJ57">
            <v>1954</v>
          </cell>
          <cell r="DK57">
            <v>7.0098576122672451</v>
          </cell>
          <cell r="DL57">
            <v>8195</v>
          </cell>
          <cell r="DM57">
            <v>-1.2531630316905629</v>
          </cell>
          <cell r="DN57">
            <v>3559</v>
          </cell>
          <cell r="DO57">
            <v>14.917662253793985</v>
          </cell>
          <cell r="DP57">
            <v>6.3658099222952735</v>
          </cell>
          <cell r="DQ57">
            <v>14236</v>
          </cell>
          <cell r="DR57">
            <v>3186</v>
          </cell>
          <cell r="DS57">
            <v>6.4839572192513462</v>
          </cell>
          <cell r="DT57">
            <v>13244</v>
          </cell>
          <cell r="DU57">
            <v>2.1598272138228847</v>
          </cell>
          <cell r="DV57">
            <v>156</v>
          </cell>
          <cell r="DW57">
            <v>-3.703703703703709</v>
          </cell>
          <cell r="DX57">
            <v>-6.5868263473053856</v>
          </cell>
          <cell r="DY57">
            <v>140</v>
          </cell>
          <cell r="DZ57">
            <v>-6.6666666666666652</v>
          </cell>
          <cell r="EA57">
            <v>648</v>
          </cell>
          <cell r="EB57">
            <v>2.208201892744488</v>
          </cell>
          <cell r="EC57">
            <v>358</v>
          </cell>
          <cell r="ED57">
            <v>-10.275689223057649</v>
          </cell>
          <cell r="EE57">
            <v>-18.077803203661325</v>
          </cell>
          <cell r="EF57">
            <v>301</v>
          </cell>
          <cell r="EG57">
            <v>-19.518716577540108</v>
          </cell>
          <cell r="EH57">
            <v>1616</v>
          </cell>
          <cell r="EI57">
            <v>3.6561898652982761</v>
          </cell>
          <cell r="EJ57">
            <v>2607</v>
          </cell>
          <cell r="EK57">
            <v>6.9757899056216655</v>
          </cell>
          <cell r="EL57">
            <v>6.1482084690553718</v>
          </cell>
          <cell r="EM57">
            <v>2257</v>
          </cell>
          <cell r="EN57">
            <v>5.1724137931034475</v>
          </cell>
          <cell r="EO57">
            <v>9788</v>
          </cell>
          <cell r="EP57">
            <v>-1.1512825691779471</v>
          </cell>
          <cell r="EQ57">
            <v>3121</v>
          </cell>
          <cell r="ER57">
            <v>4.1027351567711756</v>
          </cell>
          <cell r="ES57">
            <v>1.9934640522875746</v>
          </cell>
          <cell r="ET57">
            <v>12484</v>
          </cell>
          <cell r="EU57">
            <v>2698</v>
          </cell>
          <cell r="EV57">
            <v>1.048689138576786</v>
          </cell>
          <cell r="EW57">
            <v>12052</v>
          </cell>
          <cell r="EX57">
            <v>-0.35551880942538139</v>
          </cell>
          <cell r="EY57">
            <v>6680</v>
          </cell>
          <cell r="EZ57">
            <v>9.5980311730927035</v>
          </cell>
          <cell r="FA57">
            <v>4.2772400874180549</v>
          </cell>
          <cell r="FB57">
            <v>5884</v>
          </cell>
          <cell r="FC57">
            <v>3.9208760155422073</v>
          </cell>
          <cell r="FD57">
            <v>25296</v>
          </cell>
          <cell r="FE57">
            <v>0.94576798754937297</v>
          </cell>
          <cell r="FF57">
            <v>26720</v>
          </cell>
        </row>
        <row r="58">
          <cell r="C58">
            <v>5531</v>
          </cell>
          <cell r="D58">
            <v>6.1001342796854097</v>
          </cell>
          <cell r="E58">
            <v>19.331175836030212</v>
          </cell>
          <cell r="F58">
            <v>5864</v>
          </cell>
          <cell r="G58">
            <v>19.697897530108179</v>
          </cell>
          <cell r="H58">
            <v>20572</v>
          </cell>
          <cell r="I58">
            <v>14.1620421753607</v>
          </cell>
          <cell r="J58">
            <v>4039</v>
          </cell>
          <cell r="K58">
            <v>4.2591636551368106</v>
          </cell>
          <cell r="L58">
            <v>11.94567627494456</v>
          </cell>
          <cell r="M58">
            <v>4490</v>
          </cell>
          <cell r="N58">
            <v>11.719333167454593</v>
          </cell>
          <cell r="O58">
            <v>15521</v>
          </cell>
          <cell r="P58">
            <v>7.3523308894729578</v>
          </cell>
          <cell r="Q58">
            <v>9562</v>
          </cell>
          <cell r="R58">
            <v>5.2851794758863591</v>
          </cell>
          <cell r="S58">
            <v>16.043689320388353</v>
          </cell>
          <cell r="T58">
            <v>38248</v>
          </cell>
          <cell r="U58">
            <v>10349</v>
          </cell>
          <cell r="V58">
            <v>16.072229699416773</v>
          </cell>
          <cell r="W58">
            <v>36073</v>
          </cell>
          <cell r="X58">
            <v>11.103240113342361</v>
          </cell>
          <cell r="Y58">
            <v>3674</v>
          </cell>
          <cell r="Z58">
            <v>0.85094702168542202</v>
          </cell>
          <cell r="AA58">
            <v>-2.494692144373678</v>
          </cell>
          <cell r="AB58">
            <v>3912</v>
          </cell>
          <cell r="AC58">
            <v>-2.1510755377688873</v>
          </cell>
          <cell r="AD58">
            <v>15102</v>
          </cell>
          <cell r="AE58">
            <v>-14.119988626670455</v>
          </cell>
          <cell r="AF58">
            <v>1459</v>
          </cell>
          <cell r="AG58">
            <v>1.7433751743375137</v>
          </cell>
          <cell r="AH58">
            <v>-9.7153465346534684</v>
          </cell>
          <cell r="AI58">
            <v>1544</v>
          </cell>
          <cell r="AJ58">
            <v>-9.4958968347010568</v>
          </cell>
          <cell r="AK58">
            <v>6020</v>
          </cell>
          <cell r="AL58">
            <v>-8.0635308491142315</v>
          </cell>
          <cell r="AM58">
            <v>615</v>
          </cell>
          <cell r="AN58">
            <v>1242</v>
          </cell>
          <cell r="AO58">
            <v>615</v>
          </cell>
          <cell r="AP58">
            <v>1242</v>
          </cell>
          <cell r="AQ58">
            <v>5711</v>
          </cell>
          <cell r="AR58">
            <v>12.687450670876089</v>
          </cell>
          <cell r="AS58">
            <v>1.85482432673445</v>
          </cell>
          <cell r="AT58">
            <v>22844</v>
          </cell>
          <cell r="AU58">
            <v>6027</v>
          </cell>
          <cell r="AV58">
            <v>1.7902381354500951</v>
          </cell>
          <cell r="AW58">
            <v>22092</v>
          </cell>
          <cell r="AX58">
            <v>-9.5257596854779294</v>
          </cell>
          <cell r="AY58">
            <v>5276</v>
          </cell>
          <cell r="AZ58">
            <v>20.264417597446993</v>
          </cell>
          <cell r="BA58">
            <v>21.120293847566572</v>
          </cell>
          <cell r="BB58">
            <v>5634</v>
          </cell>
          <cell r="BC58">
            <v>21.527178602243314</v>
          </cell>
          <cell r="BD58">
            <v>18615</v>
          </cell>
          <cell r="BE58">
            <v>4.985618408437209</v>
          </cell>
          <cell r="BF58">
            <v>14</v>
          </cell>
          <cell r="BG58">
            <v>-647</v>
          </cell>
          <cell r="BH58">
            <v>14</v>
          </cell>
          <cell r="BI58">
            <v>-647</v>
          </cell>
          <cell r="BJ58">
            <v>5329</v>
          </cell>
          <cell r="BK58">
            <v>31.710331191300046</v>
          </cell>
          <cell r="BL58">
            <v>27.45754604161683</v>
          </cell>
          <cell r="BM58">
            <v>21316</v>
          </cell>
          <cell r="BN58">
            <v>5689</v>
          </cell>
          <cell r="BO58">
            <v>27.498879426266253</v>
          </cell>
          <cell r="BP58">
            <v>18013</v>
          </cell>
          <cell r="BQ58">
            <v>6.2337815522528928</v>
          </cell>
          <cell r="BR58">
            <v>598</v>
          </cell>
          <cell r="BS58">
            <v>0</v>
          </cell>
          <cell r="BT58">
            <v>15.221579961464361</v>
          </cell>
          <cell r="BU58">
            <v>2392</v>
          </cell>
          <cell r="BV58">
            <v>598</v>
          </cell>
          <cell r="BW58">
            <v>15.221579961464361</v>
          </cell>
          <cell r="BX58">
            <v>2234</v>
          </cell>
          <cell r="BY58">
            <v>-12.254516889238021</v>
          </cell>
          <cell r="BZ58">
            <v>836</v>
          </cell>
          <cell r="CA58">
            <v>5.1572327044025146</v>
          </cell>
          <cell r="CB58">
            <v>18.918918918918926</v>
          </cell>
          <cell r="CC58">
            <v>3344</v>
          </cell>
          <cell r="CD58">
            <v>836</v>
          </cell>
          <cell r="CE58">
            <v>18.918918918918926</v>
          </cell>
          <cell r="CF58">
            <v>3063</v>
          </cell>
          <cell r="CG58">
            <v>15.28039141889348</v>
          </cell>
          <cell r="CH58">
            <v>3141</v>
          </cell>
          <cell r="CI58">
            <v>-1.5360501567398099</v>
          </cell>
          <cell r="CJ58">
            <v>5.6508577194752885</v>
          </cell>
          <cell r="CK58">
            <v>12564</v>
          </cell>
          <cell r="CL58">
            <v>3208</v>
          </cell>
          <cell r="CM58">
            <v>5.5263157894736903</v>
          </cell>
          <cell r="CN58">
            <v>12761</v>
          </cell>
          <cell r="CO58">
            <v>8.034202505926169</v>
          </cell>
          <cell r="CP58">
            <v>25177</v>
          </cell>
          <cell r="CQ58">
            <v>10.527240001755999</v>
          </cell>
          <cell r="CR58">
            <v>13.29253476128336</v>
          </cell>
          <cell r="CS58">
            <v>94236</v>
          </cell>
          <cell r="CT58">
            <v>3.7190310047657382</v>
          </cell>
          <cell r="CU58">
            <v>12474</v>
          </cell>
          <cell r="CV58">
            <v>18.720852764823448</v>
          </cell>
          <cell r="CW58">
            <v>13.297002724795636</v>
          </cell>
          <cell r="CX58">
            <v>45402</v>
          </cell>
          <cell r="CY58">
            <v>-2.5227043390514625</v>
          </cell>
          <cell r="CZ58">
            <v>1120</v>
          </cell>
          <cell r="DA58">
            <v>-13.713405238828969</v>
          </cell>
          <cell r="DB58">
            <v>-21.568627450980394</v>
          </cell>
          <cell r="DC58">
            <v>1112</v>
          </cell>
          <cell r="DD58">
            <v>-21.690140845070427</v>
          </cell>
          <cell r="DE58">
            <v>4741</v>
          </cell>
          <cell r="DF58">
            <v>-2.9279279279279313</v>
          </cell>
          <cell r="DG58">
            <v>1525</v>
          </cell>
          <cell r="DH58">
            <v>-32.551968155683333</v>
          </cell>
          <cell r="DI58">
            <v>-28.2015065913371</v>
          </cell>
          <cell r="DJ58">
            <v>1480</v>
          </cell>
          <cell r="DK58">
            <v>-30.516431924882625</v>
          </cell>
          <cell r="DL58">
            <v>7545</v>
          </cell>
          <cell r="DM58">
            <v>-9.8566308243727576</v>
          </cell>
          <cell r="DN58">
            <v>2645</v>
          </cell>
          <cell r="DO58">
            <v>-25.681371171677437</v>
          </cell>
          <cell r="DP58">
            <v>-25.53490990990991</v>
          </cell>
          <cell r="DQ58">
            <v>10580</v>
          </cell>
          <cell r="DR58">
            <v>2592</v>
          </cell>
          <cell r="DS58">
            <v>-26.985915492957744</v>
          </cell>
          <cell r="DT58">
            <v>12286</v>
          </cell>
          <cell r="DU58">
            <v>-7.3034555605854816</v>
          </cell>
          <cell r="DV58">
            <v>169</v>
          </cell>
          <cell r="DW58">
            <v>8.333333333333325</v>
          </cell>
          <cell r="DX58">
            <v>6.2893081761006275</v>
          </cell>
          <cell r="DY58">
            <v>172</v>
          </cell>
          <cell r="DZ58">
            <v>5.5214723926380271</v>
          </cell>
          <cell r="EA58">
            <v>657</v>
          </cell>
          <cell r="EB58">
            <v>1.2326656394453073</v>
          </cell>
          <cell r="EC58">
            <v>420</v>
          </cell>
          <cell r="ED58">
            <v>17.318435754189942</v>
          </cell>
          <cell r="EE58">
            <v>2.1897810218978186</v>
          </cell>
          <cell r="EF58">
            <v>429</v>
          </cell>
          <cell r="EG58">
            <v>1.1792452830188704</v>
          </cell>
          <cell r="EH58">
            <v>1621</v>
          </cell>
          <cell r="EI58">
            <v>-2.231604342581428</v>
          </cell>
          <cell r="EJ58">
            <v>2728</v>
          </cell>
          <cell r="EK58">
            <v>4.6413502109704741</v>
          </cell>
          <cell r="EL58">
            <v>13.430353430353437</v>
          </cell>
          <cell r="EM58">
            <v>2682</v>
          </cell>
          <cell r="EN58">
            <v>13.403805496828758</v>
          </cell>
          <cell r="EO58">
            <v>10105</v>
          </cell>
          <cell r="EP58">
            <v>1.3235736488518945</v>
          </cell>
          <cell r="EQ58">
            <v>3317</v>
          </cell>
          <cell r="ER58">
            <v>6.2800384492149863</v>
          </cell>
          <cell r="ES58">
            <v>11.495798319327722</v>
          </cell>
          <cell r="ET58">
            <v>13268</v>
          </cell>
          <cell r="EU58">
            <v>3283</v>
          </cell>
          <cell r="EV58">
            <v>11.212737127371275</v>
          </cell>
          <cell r="EW58">
            <v>12383</v>
          </cell>
          <cell r="EX58">
            <v>0.83876221498371262</v>
          </cell>
          <cell r="EY58">
            <v>5962</v>
          </cell>
          <cell r="EZ58">
            <v>-10.748502994011977</v>
          </cell>
          <cell r="FA58">
            <v>-8.656350543894586</v>
          </cell>
          <cell r="FB58">
            <v>5875</v>
          </cell>
          <cell r="FC58">
            <v>-9.6431867117809933</v>
          </cell>
          <cell r="FD58">
            <v>24669</v>
          </cell>
          <cell r="FE58">
            <v>-3.3876400093992287</v>
          </cell>
          <cell r="FF58">
            <v>23848</v>
          </cell>
        </row>
        <row r="59">
          <cell r="C59">
            <v>5686</v>
          </cell>
          <cell r="D59">
            <v>2.8023865485445665</v>
          </cell>
          <cell r="E59">
            <v>21.469771416364015</v>
          </cell>
          <cell r="F59">
            <v>5332</v>
          </cell>
          <cell r="G59">
            <v>21.347291761492947</v>
          </cell>
          <cell r="H59">
            <v>21510</v>
          </cell>
          <cell r="I59">
            <v>18.63658926700127</v>
          </cell>
          <cell r="J59">
            <v>4110</v>
          </cell>
          <cell r="K59">
            <v>1.7578608566476861</v>
          </cell>
          <cell r="L59">
            <v>5.8732612055641509</v>
          </cell>
          <cell r="M59">
            <v>3685</v>
          </cell>
          <cell r="N59">
            <v>4.8364153627311612</v>
          </cell>
          <cell r="O59">
            <v>15691</v>
          </cell>
          <cell r="P59">
            <v>7.3402654261868872</v>
          </cell>
          <cell r="Q59">
            <v>9788</v>
          </cell>
          <cell r="R59">
            <v>2.3635222756745344</v>
          </cell>
          <cell r="S59">
            <v>14.332437799322516</v>
          </cell>
          <cell r="T59">
            <v>39152</v>
          </cell>
          <cell r="U59">
            <v>9007</v>
          </cell>
          <cell r="V59">
            <v>13.926132051606377</v>
          </cell>
          <cell r="W59">
            <v>37174</v>
          </cell>
          <cell r="X59">
            <v>13.546534713949733</v>
          </cell>
          <cell r="Y59">
            <v>3569</v>
          </cell>
          <cell r="Z59">
            <v>-2.8579205225911841</v>
          </cell>
          <cell r="AA59">
            <v>-11.21890547263682</v>
          </cell>
          <cell r="AB59">
            <v>3202</v>
          </cell>
          <cell r="AC59">
            <v>-12.00879362462215</v>
          </cell>
          <cell r="AD59">
            <v>14665</v>
          </cell>
          <cell r="AE59">
            <v>-11.916631629527297</v>
          </cell>
          <cell r="AF59">
            <v>1489</v>
          </cell>
          <cell r="AG59">
            <v>2.0562028786840214</v>
          </cell>
          <cell r="AH59">
            <v>-6.234256926952142</v>
          </cell>
          <cell r="AI59">
            <v>1410</v>
          </cell>
          <cell r="AJ59">
            <v>-6.3122923588039832</v>
          </cell>
          <cell r="AK59">
            <v>5925</v>
          </cell>
          <cell r="AL59">
            <v>-9.0141277641277657</v>
          </cell>
          <cell r="AM59">
            <v>137</v>
          </cell>
          <cell r="AN59">
            <v>1158</v>
          </cell>
          <cell r="AO59">
            <v>137</v>
          </cell>
          <cell r="AP59">
            <v>1158</v>
          </cell>
          <cell r="AQ59">
            <v>5122</v>
          </cell>
          <cell r="AR59">
            <v>-10.313430222377862</v>
          </cell>
          <cell r="AS59">
            <v>-10.890744606819769</v>
          </cell>
          <cell r="AT59">
            <v>20488</v>
          </cell>
          <cell r="AU59">
            <v>4689</v>
          </cell>
          <cell r="AV59">
            <v>-11.428031734038536</v>
          </cell>
          <cell r="AW59">
            <v>21487</v>
          </cell>
          <cell r="AX59">
            <v>-8.7717063643697237</v>
          </cell>
          <cell r="AY59">
            <v>5117</v>
          </cell>
          <cell r="AZ59">
            <v>-3.0136467020470015</v>
          </cell>
          <cell r="BA59">
            <v>14.142315413785411</v>
          </cell>
          <cell r="BB59">
            <v>4503</v>
          </cell>
          <cell r="BC59">
            <v>13.055485814712519</v>
          </cell>
          <cell r="BD59">
            <v>19135</v>
          </cell>
          <cell r="BE59">
            <v>8.8267076153102373</v>
          </cell>
          <cell r="BF59">
            <v>-201</v>
          </cell>
          <cell r="BG59">
            <v>-665</v>
          </cell>
          <cell r="BH59">
            <v>-201</v>
          </cell>
          <cell r="BI59">
            <v>-665</v>
          </cell>
          <cell r="BJ59">
            <v>4929</v>
          </cell>
          <cell r="BK59">
            <v>-7.5060987051979726</v>
          </cell>
          <cell r="BL59">
            <v>14.441606686788955</v>
          </cell>
          <cell r="BM59">
            <v>19716</v>
          </cell>
          <cell r="BN59">
            <v>4310</v>
          </cell>
          <cell r="BO59">
            <v>13.301787592008418</v>
          </cell>
          <cell r="BP59">
            <v>18519</v>
          </cell>
          <cell r="BQ59">
            <v>9.2308599740474229</v>
          </cell>
          <cell r="BR59">
            <v>598</v>
          </cell>
          <cell r="BS59">
            <v>0</v>
          </cell>
          <cell r="BT59">
            <v>15.221579961464361</v>
          </cell>
          <cell r="BU59">
            <v>2392</v>
          </cell>
          <cell r="BV59">
            <v>598</v>
          </cell>
          <cell r="BW59">
            <v>15.221579961464361</v>
          </cell>
          <cell r="BX59">
            <v>2313</v>
          </cell>
          <cell r="BY59">
            <v>8.6542622241458922E-2</v>
          </cell>
          <cell r="BZ59">
            <v>838</v>
          </cell>
          <cell r="CA59">
            <v>0.23923444976077235</v>
          </cell>
          <cell r="CB59">
            <v>19.034090909090917</v>
          </cell>
          <cell r="CC59">
            <v>3352</v>
          </cell>
          <cell r="CD59">
            <v>838</v>
          </cell>
          <cell r="CE59">
            <v>19.034090909090917</v>
          </cell>
          <cell r="CF59">
            <v>3197</v>
          </cell>
          <cell r="CG59">
            <v>17.579992644354547</v>
          </cell>
          <cell r="CH59">
            <v>3283</v>
          </cell>
          <cell r="CI59">
            <v>4.5208532314549466</v>
          </cell>
          <cell r="CJ59">
            <v>1.8616196090598836</v>
          </cell>
          <cell r="CK59">
            <v>13132</v>
          </cell>
          <cell r="CL59">
            <v>3110</v>
          </cell>
          <cell r="CM59">
            <v>1.8336607727570398</v>
          </cell>
          <cell r="CN59">
            <v>12817</v>
          </cell>
          <cell r="CO59">
            <v>4.7397237885102639</v>
          </cell>
          <cell r="CP59">
            <v>24558</v>
          </cell>
          <cell r="CQ59">
            <v>-2.458593160424194</v>
          </cell>
          <cell r="CR59">
            <v>6.4868615037724453</v>
          </cell>
          <cell r="CS59">
            <v>95507</v>
          </cell>
          <cell r="CT59">
            <v>5.5174394838310548</v>
          </cell>
          <cell r="CU59">
            <v>11487</v>
          </cell>
          <cell r="CV59">
            <v>-7.9124579124579153</v>
          </cell>
          <cell r="CW59">
            <v>1.8531654548678889</v>
          </cell>
          <cell r="CX59">
            <v>45516</v>
          </cell>
          <cell r="CY59">
            <v>-4.6116344950264399E-2</v>
          </cell>
          <cell r="CZ59">
            <v>853</v>
          </cell>
          <cell r="DA59">
            <v>-23.839285714285719</v>
          </cell>
          <cell r="DB59">
            <v>-7.7837837837837824</v>
          </cell>
          <cell r="DC59">
            <v>754</v>
          </cell>
          <cell r="DD59">
            <v>-4.071246819338425</v>
          </cell>
          <cell r="DE59">
            <v>4709</v>
          </cell>
          <cell r="DF59">
            <v>-3.5040983606557385</v>
          </cell>
          <cell r="DG59">
            <v>1956</v>
          </cell>
          <cell r="DH59">
            <v>28.262295081967203</v>
          </cell>
          <cell r="DI59">
            <v>-8.169014084507042</v>
          </cell>
          <cell r="DJ59">
            <v>1790</v>
          </cell>
          <cell r="DK59">
            <v>-7.8269824922760023</v>
          </cell>
          <cell r="DL59">
            <v>7393</v>
          </cell>
          <cell r="DM59">
            <v>-12.207576297351864</v>
          </cell>
          <cell r="DN59">
            <v>2809</v>
          </cell>
          <cell r="DO59">
            <v>6.2003780718336454</v>
          </cell>
          <cell r="DP59">
            <v>-8.0523731587561329</v>
          </cell>
          <cell r="DQ59">
            <v>11236</v>
          </cell>
          <cell r="DR59">
            <v>2544</v>
          </cell>
          <cell r="DS59">
            <v>-6.7448680351906205</v>
          </cell>
          <cell r="DT59">
            <v>12102</v>
          </cell>
          <cell r="DU59">
            <v>-9.0143598225697286</v>
          </cell>
          <cell r="DV59">
            <v>165</v>
          </cell>
          <cell r="DW59">
            <v>-2.3668639053254448</v>
          </cell>
          <cell r="DX59">
            <v>-2.9411764705882359</v>
          </cell>
          <cell r="DY59">
            <v>143</v>
          </cell>
          <cell r="DZ59">
            <v>-4.0268456375838984</v>
          </cell>
          <cell r="EA59">
            <v>651</v>
          </cell>
          <cell r="EB59">
            <v>-0.61068702290076882</v>
          </cell>
          <cell r="EC59">
            <v>376</v>
          </cell>
          <cell r="ED59">
            <v>-10.476190476190473</v>
          </cell>
          <cell r="EE59">
            <v>-14.932126696832581</v>
          </cell>
          <cell r="EF59">
            <v>310</v>
          </cell>
          <cell r="EG59">
            <v>-17.989417989417987</v>
          </cell>
          <cell r="EH59">
            <v>1553</v>
          </cell>
          <cell r="EI59">
            <v>-6.6145520144317516</v>
          </cell>
          <cell r="EJ59">
            <v>2749</v>
          </cell>
          <cell r="EK59">
            <v>0.76979472140763505</v>
          </cell>
          <cell r="EL59">
            <v>15.504201680672258</v>
          </cell>
          <cell r="EM59">
            <v>2413</v>
          </cell>
          <cell r="EN59">
            <v>15.178997613365164</v>
          </cell>
          <cell r="EO59">
            <v>10423</v>
          </cell>
          <cell r="EP59">
            <v>7.1223021582733859</v>
          </cell>
          <cell r="EQ59">
            <v>3290</v>
          </cell>
          <cell r="ER59">
            <v>-0.81398854386494079</v>
          </cell>
          <cell r="ES59">
            <v>9.9598930481283432</v>
          </cell>
          <cell r="ET59">
            <v>13160</v>
          </cell>
          <cell r="EU59">
            <v>2866</v>
          </cell>
          <cell r="EV59">
            <v>9.305873379099916</v>
          </cell>
          <cell r="EW59">
            <v>12627</v>
          </cell>
          <cell r="EX59">
            <v>4.8057768924302691</v>
          </cell>
          <cell r="EY59">
            <v>6099</v>
          </cell>
          <cell r="EZ59">
            <v>2.2978866152297828</v>
          </cell>
          <cell r="FA59">
            <v>0.85993054407142999</v>
          </cell>
          <cell r="FB59">
            <v>5410</v>
          </cell>
          <cell r="FC59">
            <v>1.121495327102795</v>
          </cell>
          <cell r="FD59">
            <v>24729</v>
          </cell>
          <cell r="FE59">
            <v>-2.4458558523018703</v>
          </cell>
          <cell r="FF59">
            <v>24396</v>
          </cell>
        </row>
        <row r="60">
          <cell r="C60">
            <v>5757</v>
          </cell>
          <cell r="D60">
            <v>1.2486809708054825</v>
          </cell>
          <cell r="E60">
            <v>14.567164179104486</v>
          </cell>
          <cell r="F60">
            <v>5562</v>
          </cell>
          <cell r="G60">
            <v>13.858751279426818</v>
          </cell>
          <cell r="H60">
            <v>22187</v>
          </cell>
          <cell r="I60">
            <v>18.615343491045167</v>
          </cell>
          <cell r="J60">
            <v>4232</v>
          </cell>
          <cell r="K60">
            <v>2.9683698296836925</v>
          </cell>
          <cell r="L60">
            <v>15.031258494156031</v>
          </cell>
          <cell r="M60">
            <v>4176</v>
          </cell>
          <cell r="N60">
            <v>15.614617940199338</v>
          </cell>
          <cell r="O60">
            <v>16255</v>
          </cell>
          <cell r="P60">
            <v>10.44299497214296</v>
          </cell>
          <cell r="Q60">
            <v>9982</v>
          </cell>
          <cell r="R60">
            <v>1.9820187985288173</v>
          </cell>
          <cell r="S60">
            <v>14.762014256150845</v>
          </cell>
          <cell r="T60">
            <v>39928</v>
          </cell>
          <cell r="U60">
            <v>9732</v>
          </cell>
          <cell r="V60">
            <v>14.601978332548281</v>
          </cell>
          <cell r="W60">
            <v>38414</v>
          </cell>
          <cell r="X60">
            <v>14.977551631248121</v>
          </cell>
          <cell r="Y60">
            <v>3446</v>
          </cell>
          <cell r="Z60">
            <v>-3.4463435135892451</v>
          </cell>
          <cell r="AA60">
            <v>-8.9804543053354493</v>
          </cell>
          <cell r="AB60">
            <v>3452</v>
          </cell>
          <cell r="AC60">
            <v>-8.7978863936591818</v>
          </cell>
          <cell r="AD60">
            <v>14332</v>
          </cell>
          <cell r="AE60">
            <v>-9.2624248179803743</v>
          </cell>
          <cell r="AF60">
            <v>1566</v>
          </cell>
          <cell r="AG60">
            <v>5.1712558764271277</v>
          </cell>
          <cell r="AH60">
            <v>1.1627906976744207</v>
          </cell>
          <cell r="AI60">
            <v>1523</v>
          </cell>
          <cell r="AJ60">
            <v>1.6010673782521634</v>
          </cell>
          <cell r="AK60">
            <v>5949</v>
          </cell>
          <cell r="AL60">
            <v>-6.9159755906743836</v>
          </cell>
          <cell r="AM60">
            <v>475</v>
          </cell>
          <cell r="AN60">
            <v>1308</v>
          </cell>
          <cell r="AO60">
            <v>475</v>
          </cell>
          <cell r="AP60">
            <v>1308</v>
          </cell>
          <cell r="AQ60">
            <v>5458</v>
          </cell>
          <cell r="AR60">
            <v>6.5599375244045355</v>
          </cell>
          <cell r="AS60">
            <v>-2.4660471765546865</v>
          </cell>
          <cell r="AT60">
            <v>21832</v>
          </cell>
          <cell r="AU60">
            <v>5416</v>
          </cell>
          <cell r="AV60">
            <v>-2.3088023088023046</v>
          </cell>
          <cell r="AW60">
            <v>21359</v>
          </cell>
          <cell r="AX60">
            <v>-6.3489279607138123</v>
          </cell>
          <cell r="AY60">
            <v>4970</v>
          </cell>
          <cell r="AZ60">
            <v>-2.8727770177838563</v>
          </cell>
          <cell r="BA60">
            <v>12.698412698412698</v>
          </cell>
          <cell r="BB60">
            <v>5311</v>
          </cell>
          <cell r="BC60">
            <v>13.096252129471896</v>
          </cell>
          <cell r="BD60">
            <v>19750</v>
          </cell>
          <cell r="BE60">
            <v>11.487440022579731</v>
          </cell>
          <cell r="BF60">
            <v>-92</v>
          </cell>
          <cell r="BG60">
            <v>-607</v>
          </cell>
          <cell r="BH60">
            <v>-92</v>
          </cell>
          <cell r="BI60">
            <v>-607</v>
          </cell>
          <cell r="BJ60">
            <v>4902</v>
          </cell>
          <cell r="BK60">
            <v>-0.54777845404747616</v>
          </cell>
          <cell r="BL60">
            <v>14.774057597752277</v>
          </cell>
          <cell r="BM60">
            <v>19608</v>
          </cell>
          <cell r="BN60">
            <v>5245</v>
          </cell>
          <cell r="BO60">
            <v>15.047159464794913</v>
          </cell>
          <cell r="BP60">
            <v>19205</v>
          </cell>
          <cell r="BQ60">
            <v>12.977233954938526</v>
          </cell>
          <cell r="BR60">
            <v>598</v>
          </cell>
          <cell r="BS60">
            <v>0</v>
          </cell>
          <cell r="BT60">
            <v>15.221579961464361</v>
          </cell>
          <cell r="BU60">
            <v>2392</v>
          </cell>
          <cell r="BV60">
            <v>598</v>
          </cell>
          <cell r="BW60">
            <v>15.221579961464361</v>
          </cell>
          <cell r="BX60">
            <v>2392</v>
          </cell>
          <cell r="BY60">
            <v>15.221579961464361</v>
          </cell>
          <cell r="BZ60">
            <v>866</v>
          </cell>
          <cell r="CA60">
            <v>3.3412887828162319</v>
          </cell>
          <cell r="CB60">
            <v>18.956043956043956</v>
          </cell>
          <cell r="CC60">
            <v>3464</v>
          </cell>
          <cell r="CD60">
            <v>866</v>
          </cell>
          <cell r="CE60">
            <v>18.956043956043956</v>
          </cell>
          <cell r="CF60">
            <v>3335</v>
          </cell>
          <cell r="CG60">
            <v>19.877785765636236</v>
          </cell>
          <cell r="CH60">
            <v>3117</v>
          </cell>
          <cell r="CI60">
            <v>-5.0563508985683843</v>
          </cell>
          <cell r="CJ60">
            <v>-2.4718397997496866</v>
          </cell>
          <cell r="CK60">
            <v>12468</v>
          </cell>
          <cell r="CL60">
            <v>3107</v>
          </cell>
          <cell r="CM60">
            <v>-2.7238572323105781</v>
          </cell>
          <cell r="CN60">
            <v>12730</v>
          </cell>
          <cell r="CO60">
            <v>1.2004133873916745</v>
          </cell>
          <cell r="CP60">
            <v>24923</v>
          </cell>
          <cell r="CQ60">
            <v>1.4862773841518129</v>
          </cell>
          <cell r="CR60">
            <v>8.3231919332406044</v>
          </cell>
          <cell r="CS60">
            <v>97435</v>
          </cell>
          <cell r="CT60">
            <v>7.4812747509734878</v>
          </cell>
          <cell r="CU60">
            <v>11824</v>
          </cell>
          <cell r="CV60">
            <v>2.9337511970053187</v>
          </cell>
          <cell r="CW60">
            <v>6.3883390318517197</v>
          </cell>
          <cell r="CX60">
            <v>46291</v>
          </cell>
          <cell r="CY60">
            <v>3.6427547913308267</v>
          </cell>
          <cell r="CZ60">
            <v>887</v>
          </cell>
          <cell r="DA60">
            <v>3.9859320046893298</v>
          </cell>
          <cell r="DB60">
            <v>-36.415770609318997</v>
          </cell>
          <cell r="DC60">
            <v>1059</v>
          </cell>
          <cell r="DD60">
            <v>-34.264432029795152</v>
          </cell>
          <cell r="DE60">
            <v>4157</v>
          </cell>
          <cell r="DF60">
            <v>-16.576359622717241</v>
          </cell>
          <cell r="DG60">
            <v>1618</v>
          </cell>
          <cell r="DH60">
            <v>-17.280163599182007</v>
          </cell>
          <cell r="DI60">
            <v>-4.935370152761454</v>
          </cell>
          <cell r="DJ60">
            <v>2134</v>
          </cell>
          <cell r="DK60">
            <v>-1.6136468418626149</v>
          </cell>
          <cell r="DL60">
            <v>7358</v>
          </cell>
          <cell r="DM60">
            <v>-8.7888930209495513</v>
          </cell>
          <cell r="DN60">
            <v>2505</v>
          </cell>
          <cell r="DO60">
            <v>-10.822356710573155</v>
          </cell>
          <cell r="DP60">
            <v>-19.115272844688413</v>
          </cell>
          <cell r="DQ60">
            <v>10020</v>
          </cell>
          <cell r="DR60">
            <v>3193</v>
          </cell>
          <cell r="DS60">
            <v>-15.529100529100525</v>
          </cell>
          <cell r="DT60">
            <v>11515</v>
          </cell>
          <cell r="DU60">
            <v>-11.762452107279698</v>
          </cell>
          <cell r="DV60">
            <v>180</v>
          </cell>
          <cell r="DW60">
            <v>9.0909090909090828</v>
          </cell>
          <cell r="DX60">
            <v>11.111111111111116</v>
          </cell>
          <cell r="DY60">
            <v>214</v>
          </cell>
          <cell r="DZ60">
            <v>9.1836734693877542</v>
          </cell>
          <cell r="EA60">
            <v>669</v>
          </cell>
          <cell r="EB60">
            <v>1.6717325227963542</v>
          </cell>
          <cell r="EC60">
            <v>455</v>
          </cell>
          <cell r="ED60">
            <v>21.01063829787233</v>
          </cell>
          <cell r="EE60">
            <v>14.035087719298245</v>
          </cell>
          <cell r="EF60">
            <v>569</v>
          </cell>
          <cell r="EG60">
            <v>10.916179337231968</v>
          </cell>
          <cell r="EH60">
            <v>1609</v>
          </cell>
          <cell r="EI60">
            <v>-4.7365304914150368</v>
          </cell>
          <cell r="EJ60">
            <v>2722</v>
          </cell>
          <cell r="EK60">
            <v>-0.98217533648599087</v>
          </cell>
          <cell r="EL60">
            <v>11.694706606483374</v>
          </cell>
          <cell r="EM60">
            <v>3455</v>
          </cell>
          <cell r="EN60">
            <v>12.504070335395646</v>
          </cell>
          <cell r="EO60">
            <v>10807</v>
          </cell>
          <cell r="EP60">
            <v>11.677172677482694</v>
          </cell>
          <cell r="EQ60">
            <v>3357</v>
          </cell>
          <cell r="ER60">
            <v>2.0364741641337281</v>
          </cell>
          <cell r="ES60">
            <v>11.974649766511014</v>
          </cell>
          <cell r="ET60">
            <v>13428</v>
          </cell>
          <cell r="EU60">
            <v>4238</v>
          </cell>
          <cell r="EV60">
            <v>12.116402116402124</v>
          </cell>
          <cell r="EW60">
            <v>13085</v>
          </cell>
          <cell r="EX60">
            <v>8.8240186294078491</v>
          </cell>
          <cell r="EY60">
            <v>5862</v>
          </cell>
          <cell r="EZ60">
            <v>-3.8858829316281374</v>
          </cell>
          <cell r="FA60">
            <v>-3.8228055783429027</v>
          </cell>
          <cell r="FB60">
            <v>7431</v>
          </cell>
          <cell r="FC60">
            <v>-1.7063492063492114</v>
          </cell>
          <cell r="FD60">
            <v>24600</v>
          </cell>
          <cell r="FE60">
            <v>-1.8904044029672162</v>
          </cell>
          <cell r="FF60">
            <v>23448</v>
          </cell>
        </row>
        <row r="61">
          <cell r="C61">
            <v>6123</v>
          </cell>
          <cell r="D61">
            <v>6.3574778530484544</v>
          </cell>
          <cell r="E61">
            <v>17.456359102244392</v>
          </cell>
          <cell r="F61">
            <v>6409</v>
          </cell>
          <cell r="G61">
            <v>18.051206483698646</v>
          </cell>
          <cell r="H61">
            <v>23167</v>
          </cell>
          <cell r="I61">
            <v>18.1567807415719</v>
          </cell>
          <cell r="J61">
            <v>4248</v>
          </cell>
          <cell r="K61">
            <v>0.3780718336483968</v>
          </cell>
          <cell r="L61">
            <v>9.6541042849767713</v>
          </cell>
          <cell r="M61">
            <v>4295</v>
          </cell>
          <cell r="N61">
            <v>10.015368852459016</v>
          </cell>
          <cell r="O61">
            <v>16646</v>
          </cell>
          <cell r="P61">
            <v>10.604651162790702</v>
          </cell>
          <cell r="Q61">
            <v>10360</v>
          </cell>
          <cell r="R61">
            <v>3.7868162692847207</v>
          </cell>
          <cell r="S61">
            <v>14.071790354547463</v>
          </cell>
          <cell r="T61">
            <v>41440</v>
          </cell>
          <cell r="U61">
            <v>10690</v>
          </cell>
          <cell r="V61">
            <v>14.625777396525841</v>
          </cell>
          <cell r="W61">
            <v>39778</v>
          </cell>
          <cell r="X61">
            <v>14.832563510392616</v>
          </cell>
          <cell r="Y61">
            <v>3392</v>
          </cell>
          <cell r="Z61">
            <v>-1.5670342426001183</v>
          </cell>
          <cell r="AA61">
            <v>-6.889925885259407</v>
          </cell>
          <cell r="AB61">
            <v>3502</v>
          </cell>
          <cell r="AC61">
            <v>-7.0100902814657413</v>
          </cell>
          <cell r="AD61">
            <v>14068</v>
          </cell>
          <cell r="AE61">
            <v>-7.3742428232815405</v>
          </cell>
          <cell r="AF61">
            <v>1595</v>
          </cell>
          <cell r="AG61">
            <v>1.8518518518518601</v>
          </cell>
          <cell r="AH61">
            <v>11.227336122733611</v>
          </cell>
          <cell r="AI61">
            <v>1646</v>
          </cell>
          <cell r="AJ61">
            <v>11.820652173913038</v>
          </cell>
          <cell r="AK61">
            <v>6123</v>
          </cell>
          <cell r="AL61">
            <v>-0.95438369459721617</v>
          </cell>
          <cell r="AM61">
            <v>144</v>
          </cell>
          <cell r="AN61">
            <v>1371</v>
          </cell>
          <cell r="AO61">
            <v>144</v>
          </cell>
          <cell r="AP61">
            <v>1371</v>
          </cell>
          <cell r="AQ61">
            <v>5084</v>
          </cell>
          <cell r="AR61">
            <v>-6.8523268596555553</v>
          </cell>
          <cell r="AS61">
            <v>0.31570639305444903</v>
          </cell>
          <cell r="AT61">
            <v>20336</v>
          </cell>
          <cell r="AU61">
            <v>5244</v>
          </cell>
          <cell r="AV61">
            <v>0.32523436005356121</v>
          </cell>
          <cell r="AW61">
            <v>21376</v>
          </cell>
          <cell r="AX61">
            <v>-2.774492859092148</v>
          </cell>
          <cell r="AY61">
            <v>5040</v>
          </cell>
          <cell r="AZ61">
            <v>1.4084507042253502</v>
          </cell>
          <cell r="BA61">
            <v>14.88488716662868</v>
          </cell>
          <cell r="BB61">
            <v>4900</v>
          </cell>
          <cell r="BC61">
            <v>13.900511390051129</v>
          </cell>
          <cell r="BD61">
            <v>20348</v>
          </cell>
          <cell r="BE61">
            <v>15.502071862405643</v>
          </cell>
          <cell r="BF61">
            <v>-241</v>
          </cell>
          <cell r="BG61">
            <v>-520</v>
          </cell>
          <cell r="BH61">
            <v>-241</v>
          </cell>
          <cell r="BI61">
            <v>-520</v>
          </cell>
          <cell r="BJ61">
            <v>4810</v>
          </cell>
          <cell r="BK61">
            <v>-1.8767849857201147</v>
          </cell>
          <cell r="BL61">
            <v>18.882847256549674</v>
          </cell>
          <cell r="BM61">
            <v>19240</v>
          </cell>
          <cell r="BN61">
            <v>4669</v>
          </cell>
          <cell r="BO61">
            <v>17.874274173188589</v>
          </cell>
          <cell r="BP61">
            <v>19913</v>
          </cell>
          <cell r="BQ61">
            <v>18.628619087334684</v>
          </cell>
          <cell r="BR61">
            <v>628</v>
          </cell>
          <cell r="BS61">
            <v>5.0167224080267525</v>
          </cell>
          <cell r="BT61">
            <v>5.0167224080267525</v>
          </cell>
          <cell r="BU61">
            <v>2512</v>
          </cell>
          <cell r="BV61">
            <v>628</v>
          </cell>
          <cell r="BW61">
            <v>5.0167224080267525</v>
          </cell>
          <cell r="BX61">
            <v>2422</v>
          </cell>
          <cell r="BY61">
            <v>12.389791183294662</v>
          </cell>
          <cell r="BZ61">
            <v>876</v>
          </cell>
          <cell r="CA61">
            <v>1.1547344110854452</v>
          </cell>
          <cell r="CB61">
            <v>10.188679245283016</v>
          </cell>
          <cell r="CC61">
            <v>3504</v>
          </cell>
          <cell r="CD61">
            <v>876</v>
          </cell>
          <cell r="CE61">
            <v>10.188679245283016</v>
          </cell>
          <cell r="CF61">
            <v>3416</v>
          </cell>
          <cell r="CG61">
            <v>16.58703071672354</v>
          </cell>
          <cell r="CH61">
            <v>3386</v>
          </cell>
          <cell r="CI61">
            <v>8.6300930381777441</v>
          </cell>
          <cell r="CJ61">
            <v>6.1442006269592397</v>
          </cell>
          <cell r="CK61">
            <v>13544</v>
          </cell>
          <cell r="CL61">
            <v>3519</v>
          </cell>
          <cell r="CM61">
            <v>6.4750378214825988</v>
          </cell>
          <cell r="CN61">
            <v>12944</v>
          </cell>
          <cell r="CO61">
            <v>2.7872627650281867</v>
          </cell>
          <cell r="CP61">
            <v>25144</v>
          </cell>
          <cell r="CQ61">
            <v>0.88673113188622033</v>
          </cell>
          <cell r="CR61">
            <v>10.382369726502482</v>
          </cell>
          <cell r="CS61">
            <v>99849</v>
          </cell>
          <cell r="CT61">
            <v>9.6157646283895115</v>
          </cell>
          <cell r="CU61">
            <v>11398</v>
          </cell>
          <cell r="CV61">
            <v>-3.6028416779431693</v>
          </cell>
          <cell r="CW61">
            <v>8.4800609117731121</v>
          </cell>
          <cell r="CX61">
            <v>47127</v>
          </cell>
          <cell r="CY61">
            <v>7.4560503454408567</v>
          </cell>
          <cell r="CZ61">
            <v>778</v>
          </cell>
          <cell r="DA61">
            <v>-12.288613303269447</v>
          </cell>
          <cell r="DB61">
            <v>-40.061633281972263</v>
          </cell>
          <cell r="DC61">
            <v>731</v>
          </cell>
          <cell r="DD61">
            <v>-40.665584415584412</v>
          </cell>
          <cell r="DE61">
            <v>3656</v>
          </cell>
          <cell r="DF61">
            <v>-27.589621707268762</v>
          </cell>
          <cell r="DG61">
            <v>2012</v>
          </cell>
          <cell r="DH61">
            <v>24.35105067985166</v>
          </cell>
          <cell r="DI61">
            <v>-11.012826183104817</v>
          </cell>
          <cell r="DJ61">
            <v>1680</v>
          </cell>
          <cell r="DK61">
            <v>-14.022517911975429</v>
          </cell>
          <cell r="DL61">
            <v>7084</v>
          </cell>
          <cell r="DM61">
            <v>-13.557046979865772</v>
          </cell>
          <cell r="DN61">
            <v>2790</v>
          </cell>
          <cell r="DO61">
            <v>11.377245508982025</v>
          </cell>
          <cell r="DP61">
            <v>-21.607193031750494</v>
          </cell>
          <cell r="DQ61">
            <v>11160</v>
          </cell>
          <cell r="DR61">
            <v>2411</v>
          </cell>
          <cell r="DS61">
            <v>-24.325172630257374</v>
          </cell>
          <cell r="DT61">
            <v>10740</v>
          </cell>
          <cell r="DU61">
            <v>-18.906674720628214</v>
          </cell>
          <cell r="DV61">
            <v>178</v>
          </cell>
          <cell r="DW61">
            <v>-1.1111111111111072</v>
          </cell>
          <cell r="DX61">
            <v>14.102564102564097</v>
          </cell>
          <cell r="DY61">
            <v>160</v>
          </cell>
          <cell r="DZ61">
            <v>14.285714285714279</v>
          </cell>
          <cell r="EA61">
            <v>689</v>
          </cell>
          <cell r="EB61">
            <v>6.3271604938271553</v>
          </cell>
          <cell r="EC61">
            <v>253</v>
          </cell>
          <cell r="ED61">
            <v>-44.395604395604394</v>
          </cell>
          <cell r="EE61">
            <v>-29.329608938547491</v>
          </cell>
          <cell r="EF61">
            <v>195</v>
          </cell>
          <cell r="EG61">
            <v>-35.215946843853821</v>
          </cell>
          <cell r="EH61">
            <v>1503</v>
          </cell>
          <cell r="EI61">
            <v>-6.9925742574257432</v>
          </cell>
          <cell r="EJ61">
            <v>2568</v>
          </cell>
          <cell r="EK61">
            <v>-5.65760470242469</v>
          </cell>
          <cell r="EL61">
            <v>-1.4959723820483273</v>
          </cell>
          <cell r="EM61">
            <v>2203</v>
          </cell>
          <cell r="EN61">
            <v>-2.3925564909171415</v>
          </cell>
          <cell r="EO61">
            <v>10753</v>
          </cell>
          <cell r="EP61">
            <v>9.8590110339190851</v>
          </cell>
          <cell r="EQ61">
            <v>2999</v>
          </cell>
          <cell r="ER61">
            <v>-10.664283586535594</v>
          </cell>
          <cell r="ES61">
            <v>-3.9090035245113786</v>
          </cell>
          <cell r="ET61">
            <v>11996</v>
          </cell>
          <cell r="EU61">
            <v>2558</v>
          </cell>
          <cell r="EV61">
            <v>-5.1890289103039278</v>
          </cell>
          <cell r="EW61">
            <v>12945</v>
          </cell>
          <cell r="EX61">
            <v>7.4095585794888841</v>
          </cell>
          <cell r="EY61">
            <v>5789</v>
          </cell>
          <cell r="EZ61">
            <v>-1.2453087683384489</v>
          </cell>
          <cell r="FA61">
            <v>-13.338323353293413</v>
          </cell>
          <cell r="FB61">
            <v>4969</v>
          </cell>
          <cell r="FC61">
            <v>-15.550645819170628</v>
          </cell>
          <cell r="FD61">
            <v>23685</v>
          </cell>
          <cell r="FE61">
            <v>-6.3685958254269481</v>
          </cell>
          <cell r="FF61">
            <v>23156</v>
          </cell>
        </row>
        <row r="62">
          <cell r="C62">
            <v>6301</v>
          </cell>
          <cell r="D62">
            <v>2.9070716968806032</v>
          </cell>
          <cell r="E62">
            <v>13.921533176640754</v>
          </cell>
          <cell r="F62">
            <v>6683</v>
          </cell>
          <cell r="G62">
            <v>13.966575716234653</v>
          </cell>
          <cell r="H62">
            <v>23986</v>
          </cell>
          <cell r="I62">
            <v>16.595372350768045</v>
          </cell>
          <cell r="J62">
            <v>4075</v>
          </cell>
          <cell r="K62">
            <v>-4.0725047080979238</v>
          </cell>
          <cell r="L62">
            <v>0.89130973013122894</v>
          </cell>
          <cell r="M62">
            <v>4538</v>
          </cell>
          <cell r="N62">
            <v>1.0690423162583507</v>
          </cell>
          <cell r="O62">
            <v>16694</v>
          </cell>
          <cell r="P62">
            <v>7.5575027382256188</v>
          </cell>
          <cell r="Q62">
            <v>10361</v>
          </cell>
          <cell r="R62">
            <v>9.6525096525024168E-3</v>
          </cell>
          <cell r="S62">
            <v>8.3559924701945185</v>
          </cell>
          <cell r="T62">
            <v>41444</v>
          </cell>
          <cell r="U62">
            <v>11208</v>
          </cell>
          <cell r="V62">
            <v>8.3003188713885336</v>
          </cell>
          <cell r="W62">
            <v>40637</v>
          </cell>
          <cell r="X62">
            <v>12.652122085770511</v>
          </cell>
          <cell r="Y62">
            <v>3353</v>
          </cell>
          <cell r="Z62">
            <v>-1.1497641509433998</v>
          </cell>
          <cell r="AA62">
            <v>-8.737071311921607</v>
          </cell>
          <cell r="AB62">
            <v>3584</v>
          </cell>
          <cell r="AC62">
            <v>-8.3844580777096116</v>
          </cell>
          <cell r="AD62">
            <v>13740</v>
          </cell>
          <cell r="AE62">
            <v>-9.0186730234406038</v>
          </cell>
          <cell r="AF62">
            <v>1712</v>
          </cell>
          <cell r="AG62">
            <v>7.3354231974921635</v>
          </cell>
          <cell r="AH62">
            <v>17.340644276901983</v>
          </cell>
          <cell r="AI62">
            <v>1823</v>
          </cell>
          <cell r="AJ62">
            <v>18.069948186528496</v>
          </cell>
          <cell r="AK62">
            <v>6402</v>
          </cell>
          <cell r="AL62">
            <v>6.345514950166109</v>
          </cell>
          <cell r="AM62">
            <v>257</v>
          </cell>
          <cell r="AN62">
            <v>1013</v>
          </cell>
          <cell r="AO62">
            <v>257</v>
          </cell>
          <cell r="AP62">
            <v>1013</v>
          </cell>
          <cell r="AQ62">
            <v>5300</v>
          </cell>
          <cell r="AR62">
            <v>4.2486231313926037</v>
          </cell>
          <cell r="AS62">
            <v>-7.1966380668884611</v>
          </cell>
          <cell r="AT62">
            <v>21200</v>
          </cell>
          <cell r="AU62">
            <v>5639</v>
          </cell>
          <cell r="AV62">
            <v>-6.4376970300315195</v>
          </cell>
          <cell r="AW62">
            <v>20988</v>
          </cell>
          <cell r="AX62">
            <v>-4.9972840847365525</v>
          </cell>
          <cell r="AY62">
            <v>5195</v>
          </cell>
          <cell r="AZ62">
            <v>3.0753968253968145</v>
          </cell>
          <cell r="BA62">
            <v>-1.5352539802880982</v>
          </cell>
          <cell r="BB62">
            <v>5571</v>
          </cell>
          <cell r="BC62">
            <v>-1.1182108626198062</v>
          </cell>
          <cell r="BD62">
            <v>20285</v>
          </cell>
          <cell r="BE62">
            <v>8.9712597367714189</v>
          </cell>
          <cell r="BF62">
            <v>-223</v>
          </cell>
          <cell r="BG62">
            <v>-757</v>
          </cell>
          <cell r="BH62">
            <v>-223</v>
          </cell>
          <cell r="BI62">
            <v>-757</v>
          </cell>
          <cell r="BJ62">
            <v>4985</v>
          </cell>
          <cell r="BK62">
            <v>3.6382536382536301</v>
          </cell>
          <cell r="BL62">
            <v>-6.4552448864702576</v>
          </cell>
          <cell r="BM62">
            <v>19940</v>
          </cell>
          <cell r="BN62">
            <v>5364</v>
          </cell>
          <cell r="BO62">
            <v>-5.7127790472842328</v>
          </cell>
          <cell r="BP62">
            <v>19588</v>
          </cell>
          <cell r="BQ62">
            <v>8.7436851163048992</v>
          </cell>
          <cell r="BR62">
            <v>628</v>
          </cell>
          <cell r="BS62">
            <v>0</v>
          </cell>
          <cell r="BT62">
            <v>5.0167224080267525</v>
          </cell>
          <cell r="BU62">
            <v>2512</v>
          </cell>
          <cell r="BV62">
            <v>628</v>
          </cell>
          <cell r="BW62">
            <v>5.0167224080267525</v>
          </cell>
          <cell r="BX62">
            <v>2452</v>
          </cell>
          <cell r="BY62">
            <v>9.7582811101163855</v>
          </cell>
          <cell r="BZ62">
            <v>889</v>
          </cell>
          <cell r="CA62">
            <v>1.4840182648401923</v>
          </cell>
          <cell r="CB62">
            <v>6.3397129186602896</v>
          </cell>
          <cell r="CC62">
            <v>3556</v>
          </cell>
          <cell r="CD62">
            <v>889</v>
          </cell>
          <cell r="CE62">
            <v>6.3397129186602896</v>
          </cell>
          <cell r="CF62">
            <v>3469</v>
          </cell>
          <cell r="CG62">
            <v>13.254978778974857</v>
          </cell>
          <cell r="CH62">
            <v>3515</v>
          </cell>
          <cell r="CI62">
            <v>3.809805079740114</v>
          </cell>
          <cell r="CJ62">
            <v>11.907035975803893</v>
          </cell>
          <cell r="CK62">
            <v>14060</v>
          </cell>
          <cell r="CL62">
            <v>3593</v>
          </cell>
          <cell r="CM62">
            <v>12.001246882793026</v>
          </cell>
          <cell r="CN62">
            <v>13329</v>
          </cell>
          <cell r="CO62">
            <v>4.4510618290102721</v>
          </cell>
          <cell r="CP62">
            <v>25678</v>
          </cell>
          <cell r="CQ62">
            <v>2.1237671014953774</v>
          </cell>
          <cell r="CR62">
            <v>1.9899114270961693</v>
          </cell>
          <cell r="CS62">
            <v>100463</v>
          </cell>
          <cell r="CT62">
            <v>6.6078780932976811</v>
          </cell>
          <cell r="CU62">
            <v>11802</v>
          </cell>
          <cell r="CV62">
            <v>3.5444814879803443</v>
          </cell>
          <cell r="CW62">
            <v>-5.3872053872053849</v>
          </cell>
          <cell r="CX62">
            <v>46497</v>
          </cell>
          <cell r="CY62">
            <v>2.4117880269591607</v>
          </cell>
          <cell r="CZ62">
            <v>940</v>
          </cell>
          <cell r="DA62">
            <v>20.822622107969146</v>
          </cell>
          <cell r="DB62">
            <v>-16.071428571428569</v>
          </cell>
          <cell r="DC62">
            <v>931</v>
          </cell>
          <cell r="DD62">
            <v>-16.276978417266186</v>
          </cell>
          <cell r="DE62">
            <v>3475</v>
          </cell>
          <cell r="DF62">
            <v>-26.703227167264288</v>
          </cell>
          <cell r="DG62">
            <v>1797</v>
          </cell>
          <cell r="DH62">
            <v>-10.685884691848901</v>
          </cell>
          <cell r="DI62">
            <v>17.836065573770487</v>
          </cell>
          <cell r="DJ62">
            <v>1717</v>
          </cell>
          <cell r="DK62">
            <v>16.013513513513523</v>
          </cell>
          <cell r="DL62">
            <v>7321</v>
          </cell>
          <cell r="DM62">
            <v>-2.968853545394301</v>
          </cell>
          <cell r="DN62">
            <v>2737</v>
          </cell>
          <cell r="DO62">
            <v>-1.8996415770609287</v>
          </cell>
          <cell r="DP62">
            <v>3.4782608695652195</v>
          </cell>
          <cell r="DQ62">
            <v>10948</v>
          </cell>
          <cell r="DR62">
            <v>2648</v>
          </cell>
          <cell r="DS62">
            <v>2.1604938271605034</v>
          </cell>
          <cell r="DT62">
            <v>10796</v>
          </cell>
          <cell r="DU62">
            <v>-12.127624938954906</v>
          </cell>
          <cell r="DV62">
            <v>207</v>
          </cell>
          <cell r="DW62">
            <v>16.292134831460679</v>
          </cell>
          <cell r="DX62">
            <v>22.485207100591719</v>
          </cell>
          <cell r="DY62">
            <v>209</v>
          </cell>
          <cell r="DZ62">
            <v>21.511627906976738</v>
          </cell>
          <cell r="EA62">
            <v>726</v>
          </cell>
          <cell r="EB62">
            <v>10.502283105022837</v>
          </cell>
          <cell r="EC62">
            <v>455</v>
          </cell>
          <cell r="ED62">
            <v>79.841897233201593</v>
          </cell>
          <cell r="EE62">
            <v>8.333333333333325</v>
          </cell>
          <cell r="EF62">
            <v>461</v>
          </cell>
          <cell r="EG62">
            <v>7.4592074592074509</v>
          </cell>
          <cell r="EH62">
            <v>1535</v>
          </cell>
          <cell r="EI62">
            <v>-5.3053670573719902</v>
          </cell>
          <cell r="EJ62">
            <v>2642</v>
          </cell>
          <cell r="EK62">
            <v>2.8816199376947127</v>
          </cell>
          <cell r="EL62">
            <v>-3.1524926686216981</v>
          </cell>
          <cell r="EM62">
            <v>2597</v>
          </cell>
          <cell r="EN62">
            <v>-3.1692766592095412</v>
          </cell>
          <cell r="EO62">
            <v>10668</v>
          </cell>
          <cell r="EP62">
            <v>5.5714992577931666</v>
          </cell>
          <cell r="EQ62">
            <v>3304</v>
          </cell>
          <cell r="ER62">
            <v>10.170056685561857</v>
          </cell>
          <cell r="ES62">
            <v>-0.39192041000903899</v>
          </cell>
          <cell r="ET62">
            <v>13216</v>
          </cell>
          <cell r="EU62">
            <v>3267</v>
          </cell>
          <cell r="EV62">
            <v>-0.4873591227535834</v>
          </cell>
          <cell r="EW62">
            <v>12929</v>
          </cell>
          <cell r="EX62">
            <v>4.4092707744488369</v>
          </cell>
          <cell r="EY62">
            <v>6041</v>
          </cell>
          <cell r="EZ62">
            <v>4.3530834340991476</v>
          </cell>
          <cell r="FA62">
            <v>1.3250587051325091</v>
          </cell>
          <cell r="FB62">
            <v>5915</v>
          </cell>
          <cell r="FC62">
            <v>0.68085106382977933</v>
          </cell>
          <cell r="FD62">
            <v>23725</v>
          </cell>
          <cell r="FE62">
            <v>-3.8266650451984296</v>
          </cell>
          <cell r="FF62">
            <v>24164</v>
          </cell>
        </row>
        <row r="63">
          <cell r="C63">
            <v>6215</v>
          </cell>
          <cell r="D63">
            <v>-1.3648627202031416</v>
          </cell>
          <cell r="E63">
            <v>9.3035525852972256</v>
          </cell>
          <cell r="F63">
            <v>5822</v>
          </cell>
          <cell r="G63">
            <v>9.1897974493623469</v>
          </cell>
          <cell r="H63">
            <v>24476</v>
          </cell>
          <cell r="I63">
            <v>13.788935378893541</v>
          </cell>
          <cell r="J63">
            <v>4436</v>
          </cell>
          <cell r="K63">
            <v>8.8588957055214745</v>
          </cell>
          <cell r="L63">
            <v>7.9318734793187406</v>
          </cell>
          <cell r="M63">
            <v>3959</v>
          </cell>
          <cell r="N63">
            <v>7.43554952510177</v>
          </cell>
          <cell r="O63">
            <v>16968</v>
          </cell>
          <cell r="P63">
            <v>8.1384232999808894</v>
          </cell>
          <cell r="Q63">
            <v>10643</v>
          </cell>
          <cell r="R63">
            <v>2.7217450053083736</v>
          </cell>
          <cell r="S63">
            <v>8.7351859419697586</v>
          </cell>
          <cell r="T63">
            <v>42572</v>
          </cell>
          <cell r="U63">
            <v>9770</v>
          </cell>
          <cell r="V63">
            <v>8.4711890751637533</v>
          </cell>
          <cell r="W63">
            <v>41400</v>
          </cell>
          <cell r="X63">
            <v>11.368160542314531</v>
          </cell>
          <cell r="Y63">
            <v>3330</v>
          </cell>
          <cell r="Z63">
            <v>-0.68595287801967997</v>
          </cell>
          <cell r="AA63">
            <v>-6.6965536564864152</v>
          </cell>
          <cell r="AB63">
            <v>2975</v>
          </cell>
          <cell r="AC63">
            <v>-7.0893191755153069</v>
          </cell>
          <cell r="AD63">
            <v>13513</v>
          </cell>
          <cell r="AE63">
            <v>-7.8554381179679496</v>
          </cell>
          <cell r="AF63">
            <v>1966</v>
          </cell>
          <cell r="AG63">
            <v>14.836448598130847</v>
          </cell>
          <cell r="AH63">
            <v>32.034922766957699</v>
          </cell>
          <cell r="AI63">
            <v>1855</v>
          </cell>
          <cell r="AJ63">
            <v>31.560283687943258</v>
          </cell>
          <cell r="AK63">
            <v>6847</v>
          </cell>
          <cell r="AL63">
            <v>15.561181434599147</v>
          </cell>
          <cell r="AM63">
            <v>205</v>
          </cell>
          <cell r="AN63">
            <v>1081</v>
          </cell>
          <cell r="AO63">
            <v>205</v>
          </cell>
          <cell r="AP63">
            <v>1081</v>
          </cell>
          <cell r="AQ63">
            <v>5507</v>
          </cell>
          <cell r="AR63">
            <v>3.9056603773584886</v>
          </cell>
          <cell r="AS63">
            <v>7.5165950800468506</v>
          </cell>
          <cell r="AT63">
            <v>22028</v>
          </cell>
          <cell r="AU63">
            <v>5051</v>
          </cell>
          <cell r="AV63">
            <v>7.7201962038814242</v>
          </cell>
          <cell r="AW63">
            <v>21350</v>
          </cell>
          <cell r="AX63">
            <v>-0.63759482477777629</v>
          </cell>
          <cell r="AY63">
            <v>5287</v>
          </cell>
          <cell r="AZ63">
            <v>1.7709335899903644</v>
          </cell>
          <cell r="BA63">
            <v>3.3222591362126241</v>
          </cell>
          <cell r="BB63">
            <v>4605</v>
          </cell>
          <cell r="BC63">
            <v>2.2651565622918035</v>
          </cell>
          <cell r="BD63">
            <v>20387</v>
          </cell>
          <cell r="BE63">
            <v>6.5429840606219036</v>
          </cell>
          <cell r="BF63">
            <v>266</v>
          </cell>
          <cell r="BG63">
            <v>-290</v>
          </cell>
          <cell r="BH63">
            <v>266</v>
          </cell>
          <cell r="BI63">
            <v>-290</v>
          </cell>
          <cell r="BJ63">
            <v>5618</v>
          </cell>
          <cell r="BK63">
            <v>12.698094282848537</v>
          </cell>
          <cell r="BL63">
            <v>13.978494623655923</v>
          </cell>
          <cell r="BM63">
            <v>22472</v>
          </cell>
          <cell r="BN63">
            <v>4930</v>
          </cell>
          <cell r="BO63">
            <v>14.385150812064973</v>
          </cell>
          <cell r="BP63">
            <v>20208</v>
          </cell>
          <cell r="BQ63">
            <v>9.1203628705653692</v>
          </cell>
          <cell r="BR63">
            <v>628</v>
          </cell>
          <cell r="BS63">
            <v>0</v>
          </cell>
          <cell r="BT63">
            <v>5.0167224080267525</v>
          </cell>
          <cell r="BU63">
            <v>2512</v>
          </cell>
          <cell r="BV63">
            <v>628</v>
          </cell>
          <cell r="BW63">
            <v>5.0167224080267525</v>
          </cell>
          <cell r="BX63">
            <v>2482</v>
          </cell>
          <cell r="BY63">
            <v>7.3065283182014662</v>
          </cell>
          <cell r="BZ63">
            <v>936</v>
          </cell>
          <cell r="CA63">
            <v>5.2868391451068586</v>
          </cell>
          <cell r="CB63">
            <v>11.694510739856812</v>
          </cell>
          <cell r="CC63">
            <v>3744</v>
          </cell>
          <cell r="CD63">
            <v>936</v>
          </cell>
          <cell r="CE63">
            <v>11.694510739856812</v>
          </cell>
          <cell r="CF63">
            <v>3567</v>
          </cell>
          <cell r="CG63">
            <v>11.573350015639662</v>
          </cell>
          <cell r="CH63">
            <v>3665</v>
          </cell>
          <cell r="CI63">
            <v>4.2674253200569057</v>
          </cell>
          <cell r="CJ63">
            <v>11.635699055741711</v>
          </cell>
          <cell r="CK63">
            <v>14660</v>
          </cell>
          <cell r="CL63">
            <v>3466</v>
          </cell>
          <cell r="CM63">
            <v>11.446945337620583</v>
          </cell>
          <cell r="CN63">
            <v>13685</v>
          </cell>
          <cell r="CO63">
            <v>6.7722555980338717</v>
          </cell>
          <cell r="CP63">
            <v>26997</v>
          </cell>
          <cell r="CQ63">
            <v>5.1366928888542773</v>
          </cell>
          <cell r="CR63">
            <v>9.9315905204006896</v>
          </cell>
          <cell r="CS63">
            <v>102692</v>
          </cell>
          <cell r="CT63">
            <v>7.5230087846964055</v>
          </cell>
          <cell r="CU63">
            <v>12689</v>
          </cell>
          <cell r="CV63">
            <v>7.5156753092696205</v>
          </cell>
          <cell r="CW63">
            <v>10.46400278575781</v>
          </cell>
          <cell r="CX63">
            <v>47607</v>
          </cell>
          <cell r="CY63">
            <v>4.5939889269707379</v>
          </cell>
          <cell r="CZ63">
            <v>1052</v>
          </cell>
          <cell r="DA63">
            <v>11.914893617021271</v>
          </cell>
          <cell r="DB63">
            <v>23.329425556858151</v>
          </cell>
          <cell r="DC63">
            <v>934</v>
          </cell>
          <cell r="DD63">
            <v>23.872679045092848</v>
          </cell>
          <cell r="DE63">
            <v>3655</v>
          </cell>
          <cell r="DF63">
            <v>-22.382671480144399</v>
          </cell>
          <cell r="DG63">
            <v>1473</v>
          </cell>
          <cell r="DH63">
            <v>-18.03005008347245</v>
          </cell>
          <cell r="DI63">
            <v>-24.693251533742334</v>
          </cell>
          <cell r="DJ63">
            <v>1271</v>
          </cell>
          <cell r="DK63">
            <v>-28.994413407821227</v>
          </cell>
          <cell r="DL63">
            <v>6802</v>
          </cell>
          <cell r="DM63">
            <v>-7.9940484241850402</v>
          </cell>
          <cell r="DN63">
            <v>2525</v>
          </cell>
          <cell r="DO63">
            <v>-7.7457069784435557</v>
          </cell>
          <cell r="DP63">
            <v>-10.110359558561765</v>
          </cell>
          <cell r="DQ63">
            <v>10100</v>
          </cell>
          <cell r="DR63">
            <v>2205</v>
          </cell>
          <cell r="DS63">
            <v>-13.325471698113212</v>
          </cell>
          <cell r="DT63">
            <v>10457</v>
          </cell>
          <cell r="DU63">
            <v>-13.592794579408363</v>
          </cell>
          <cell r="DV63">
            <v>227</v>
          </cell>
          <cell r="DW63">
            <v>9.661835748792269</v>
          </cell>
          <cell r="DX63">
            <v>37.575757575757571</v>
          </cell>
          <cell r="DY63">
            <v>195</v>
          </cell>
          <cell r="DZ63">
            <v>36.363636363636353</v>
          </cell>
          <cell r="EA63">
            <v>778</v>
          </cell>
          <cell r="EB63">
            <v>19.508448540706613</v>
          </cell>
          <cell r="EC63">
            <v>469</v>
          </cell>
          <cell r="ED63">
            <v>3.076923076923066</v>
          </cell>
          <cell r="EE63">
            <v>24.734042553191493</v>
          </cell>
          <cell r="EF63">
            <v>379</v>
          </cell>
          <cell r="EG63">
            <v>22.258064516129039</v>
          </cell>
          <cell r="EH63">
            <v>1604</v>
          </cell>
          <cell r="EI63">
            <v>3.2839665164198228</v>
          </cell>
          <cell r="EJ63">
            <v>2522</v>
          </cell>
          <cell r="EK63">
            <v>-4.542013626040875</v>
          </cell>
          <cell r="EL63">
            <v>-8.2575481993452211</v>
          </cell>
          <cell r="EM63">
            <v>2211</v>
          </cell>
          <cell r="EN63">
            <v>-8.3713220058019076</v>
          </cell>
          <cell r="EO63">
            <v>10466</v>
          </cell>
          <cell r="EP63">
            <v>0.41254917010458136</v>
          </cell>
          <cell r="EQ63">
            <v>3218</v>
          </cell>
          <cell r="ER63">
            <v>-2.6029055690072633</v>
          </cell>
          <cell r="ES63">
            <v>-2.1884498480243209</v>
          </cell>
          <cell r="ET63">
            <v>12872</v>
          </cell>
          <cell r="EU63">
            <v>2785</v>
          </cell>
          <cell r="EV63">
            <v>-2.8262386601535239</v>
          </cell>
          <cell r="EW63">
            <v>12848</v>
          </cell>
          <cell r="EX63">
            <v>1.7502177872812164</v>
          </cell>
          <cell r="EY63">
            <v>5743</v>
          </cell>
          <cell r="EZ63">
            <v>-4.9329581195166394</v>
          </cell>
          <cell r="FA63">
            <v>-5.8370224626988048</v>
          </cell>
          <cell r="FB63">
            <v>4990</v>
          </cell>
          <cell r="FC63">
            <v>-7.7634011090573001</v>
          </cell>
          <cell r="FD63">
            <v>23305</v>
          </cell>
          <cell r="FE63">
            <v>-5.7584212867483497</v>
          </cell>
          <cell r="FF63">
            <v>22972</v>
          </cell>
        </row>
        <row r="64">
          <cell r="C64">
            <v>6780</v>
          </cell>
          <cell r="D64">
            <v>9.0909090909090828</v>
          </cell>
          <cell r="E64">
            <v>17.769671704012513</v>
          </cell>
          <cell r="F64">
            <v>6506</v>
          </cell>
          <cell r="G64">
            <v>16.97231211794319</v>
          </cell>
          <cell r="H64">
            <v>25420</v>
          </cell>
          <cell r="I64">
            <v>14.571595979627716</v>
          </cell>
          <cell r="J64">
            <v>4667</v>
          </cell>
          <cell r="K64">
            <v>5.2073940486925263</v>
          </cell>
          <cell r="L64">
            <v>10.278827977315697</v>
          </cell>
          <cell r="M64">
            <v>4636</v>
          </cell>
          <cell r="N64">
            <v>11.015325670498077</v>
          </cell>
          <cell r="O64">
            <v>17428</v>
          </cell>
          <cell r="P64">
            <v>7.2162411565672047</v>
          </cell>
          <cell r="Q64">
            <v>11436</v>
          </cell>
          <cell r="R64">
            <v>7.450906699238935</v>
          </cell>
          <cell r="S64">
            <v>14.56621919455019</v>
          </cell>
          <cell r="T64">
            <v>45744</v>
          </cell>
          <cell r="U64">
            <v>11132</v>
          </cell>
          <cell r="V64">
            <v>14.38553226469379</v>
          </cell>
          <cell r="W64">
            <v>42800</v>
          </cell>
          <cell r="X64">
            <v>11.417712292393389</v>
          </cell>
          <cell r="Y64">
            <v>3578</v>
          </cell>
          <cell r="Z64">
            <v>7.4474474474474528</v>
          </cell>
          <cell r="AA64">
            <v>3.8305281485780718</v>
          </cell>
          <cell r="AB64">
            <v>3593</v>
          </cell>
          <cell r="AC64">
            <v>4.0845886442641977</v>
          </cell>
          <cell r="AD64">
            <v>13654</v>
          </cell>
          <cell r="AE64">
            <v>-4.7306726207088978</v>
          </cell>
          <cell r="AF64">
            <v>1867</v>
          </cell>
          <cell r="AG64">
            <v>-5.0356052899287906</v>
          </cell>
          <cell r="AH64">
            <v>19.22094508301404</v>
          </cell>
          <cell r="AI64">
            <v>1816</v>
          </cell>
          <cell r="AJ64">
            <v>19.238345370978326</v>
          </cell>
          <cell r="AK64">
            <v>7140</v>
          </cell>
          <cell r="AL64">
            <v>20.020171457387793</v>
          </cell>
          <cell r="AM64">
            <v>321</v>
          </cell>
          <cell r="AN64">
            <v>927</v>
          </cell>
          <cell r="AO64">
            <v>321</v>
          </cell>
          <cell r="AP64">
            <v>927</v>
          </cell>
          <cell r="AQ64">
            <v>5750</v>
          </cell>
          <cell r="AR64">
            <v>4.4125658253132416</v>
          </cell>
          <cell r="AS64">
            <v>5.3499450348112765</v>
          </cell>
          <cell r="AT64">
            <v>23000</v>
          </cell>
          <cell r="AU64">
            <v>5706</v>
          </cell>
          <cell r="AV64">
            <v>5.3545051698670632</v>
          </cell>
          <cell r="AW64">
            <v>21640</v>
          </cell>
          <cell r="AX64">
            <v>1.315604663139669</v>
          </cell>
          <cell r="AY64">
            <v>5867</v>
          </cell>
          <cell r="AZ64">
            <v>10.970304520522035</v>
          </cell>
          <cell r="BA64">
            <v>18.048289738430579</v>
          </cell>
          <cell r="BB64">
            <v>6313</v>
          </cell>
          <cell r="BC64">
            <v>18.866503483336473</v>
          </cell>
          <cell r="BD64">
            <v>21389</v>
          </cell>
          <cell r="BE64">
            <v>8.2987341772151844</v>
          </cell>
          <cell r="BF64">
            <v>-241</v>
          </cell>
          <cell r="BG64">
            <v>-439</v>
          </cell>
          <cell r="BH64">
            <v>-241</v>
          </cell>
          <cell r="BI64">
            <v>-439</v>
          </cell>
          <cell r="BJ64">
            <v>5639</v>
          </cell>
          <cell r="BK64">
            <v>0.37379850480598886</v>
          </cell>
          <cell r="BL64">
            <v>15.034679722562228</v>
          </cell>
          <cell r="BM64">
            <v>22556</v>
          </cell>
          <cell r="BN64">
            <v>6088</v>
          </cell>
          <cell r="BO64">
            <v>16.072449952335568</v>
          </cell>
          <cell r="BP64">
            <v>21051</v>
          </cell>
          <cell r="BQ64">
            <v>9.6120801874511876</v>
          </cell>
          <cell r="BR64">
            <v>628</v>
          </cell>
          <cell r="BS64">
            <v>0</v>
          </cell>
          <cell r="BT64">
            <v>5.0167224080267525</v>
          </cell>
          <cell r="BU64">
            <v>2512</v>
          </cell>
          <cell r="BV64">
            <v>628</v>
          </cell>
          <cell r="BW64">
            <v>5.0167224080267525</v>
          </cell>
          <cell r="BX64">
            <v>2512</v>
          </cell>
          <cell r="BY64">
            <v>5.0167224080267525</v>
          </cell>
          <cell r="BZ64">
            <v>937</v>
          </cell>
          <cell r="CA64">
            <v>0.10683760683760646</v>
          </cell>
          <cell r="CB64">
            <v>8.1986143187066993</v>
          </cell>
          <cell r="CC64">
            <v>3748</v>
          </cell>
          <cell r="CD64">
            <v>937</v>
          </cell>
          <cell r="CE64">
            <v>8.1986143187066993</v>
          </cell>
          <cell r="CF64">
            <v>3638</v>
          </cell>
          <cell r="CG64">
            <v>9.0854572713643158</v>
          </cell>
          <cell r="CH64">
            <v>3570</v>
          </cell>
          <cell r="CI64">
            <v>-2.592087312414737</v>
          </cell>
          <cell r="CJ64">
            <v>14.533205004812322</v>
          </cell>
          <cell r="CK64">
            <v>14280</v>
          </cell>
          <cell r="CL64">
            <v>3558</v>
          </cell>
          <cell r="CM64">
            <v>14.515609913099459</v>
          </cell>
          <cell r="CN64">
            <v>14136</v>
          </cell>
          <cell r="CO64">
            <v>11.044776119402977</v>
          </cell>
          <cell r="CP64">
            <v>27960</v>
          </cell>
          <cell r="CQ64">
            <v>3.5670630070007814</v>
          </cell>
          <cell r="CR64">
            <v>12.185531436825414</v>
          </cell>
          <cell r="CS64">
            <v>105777</v>
          </cell>
          <cell r="CT64">
            <v>8.5616051726792328</v>
          </cell>
          <cell r="CU64">
            <v>12954</v>
          </cell>
          <cell r="CV64">
            <v>2.0884230435810558</v>
          </cell>
          <cell r="CW64">
            <v>9.5568335588633211</v>
          </cell>
          <cell r="CX64">
            <v>48841</v>
          </cell>
          <cell r="CY64">
            <v>5.5086301872934174</v>
          </cell>
          <cell r="CZ64">
            <v>731</v>
          </cell>
          <cell r="DA64">
            <v>-30.51330798479087</v>
          </cell>
          <cell r="DB64">
            <v>-17.587373167981958</v>
          </cell>
          <cell r="DC64">
            <v>906</v>
          </cell>
          <cell r="DD64">
            <v>-14.447592067988669</v>
          </cell>
          <cell r="DE64">
            <v>3502</v>
          </cell>
          <cell r="DF64">
            <v>-15.756555208082757</v>
          </cell>
          <cell r="DG64">
            <v>1977</v>
          </cell>
          <cell r="DH64">
            <v>34.215885947046857</v>
          </cell>
          <cell r="DI64">
            <v>22.187886279357237</v>
          </cell>
          <cell r="DJ64">
            <v>2592</v>
          </cell>
          <cell r="DK64">
            <v>21.462043111527642</v>
          </cell>
          <cell r="DL64">
            <v>7260</v>
          </cell>
          <cell r="DM64">
            <v>-1.3318836640391463</v>
          </cell>
          <cell r="DN64">
            <v>2708</v>
          </cell>
          <cell r="DO64">
            <v>7.247524752475254</v>
          </cell>
          <cell r="DP64">
            <v>8.1037924151696537</v>
          </cell>
          <cell r="DQ64">
            <v>10832</v>
          </cell>
          <cell r="DR64">
            <v>3498</v>
          </cell>
          <cell r="DS64">
            <v>9.5521453178828644</v>
          </cell>
          <cell r="DT64">
            <v>10762</v>
          </cell>
          <cell r="DU64">
            <v>-6.5392965696917109</v>
          </cell>
          <cell r="DV64">
            <v>248</v>
          </cell>
          <cell r="DW64">
            <v>9.2511013215859084</v>
          </cell>
          <cell r="DX64">
            <v>37.777777777777779</v>
          </cell>
          <cell r="DY64">
            <v>296</v>
          </cell>
          <cell r="DZ64">
            <v>38.31775700934579</v>
          </cell>
          <cell r="EA64">
            <v>860</v>
          </cell>
          <cell r="EB64">
            <v>28.550074738415553</v>
          </cell>
          <cell r="EC64">
            <v>493</v>
          </cell>
          <cell r="ED64">
            <v>5.1172707889125757</v>
          </cell>
          <cell r="EE64">
            <v>8.3516483516483433</v>
          </cell>
          <cell r="EF64">
            <v>634</v>
          </cell>
          <cell r="EG64">
            <v>11.423550087873458</v>
          </cell>
          <cell r="EH64">
            <v>1669</v>
          </cell>
          <cell r="EI64">
            <v>3.7290242386575523</v>
          </cell>
          <cell r="EJ64">
            <v>2697</v>
          </cell>
          <cell r="EK64">
            <v>6.9389373513084829</v>
          </cell>
          <cell r="EL64">
            <v>-0.91844232182218821</v>
          </cell>
          <cell r="EM64">
            <v>3418</v>
          </cell>
          <cell r="EN64">
            <v>-1.0709117221418207</v>
          </cell>
          <cell r="EO64">
            <v>10429</v>
          </cell>
          <cell r="EP64">
            <v>-3.4977329508651844</v>
          </cell>
          <cell r="EQ64">
            <v>3438</v>
          </cell>
          <cell r="ER64">
            <v>6.8365444375388496</v>
          </cell>
          <cell r="ES64">
            <v>2.4128686327077764</v>
          </cell>
          <cell r="ET64">
            <v>13752</v>
          </cell>
          <cell r="EU64">
            <v>4348</v>
          </cell>
          <cell r="EV64">
            <v>2.5955639452571955</v>
          </cell>
          <cell r="EW64">
            <v>12958</v>
          </cell>
          <cell r="EX64">
            <v>-0.97057699656094565</v>
          </cell>
          <cell r="EY64">
            <v>6146</v>
          </cell>
          <cell r="EZ64">
            <v>7.0172383771547997</v>
          </cell>
          <cell r="FA64">
            <v>4.8447628795632802</v>
          </cell>
          <cell r="FB64">
            <v>7846</v>
          </cell>
          <cell r="FC64">
            <v>5.5847126900820943</v>
          </cell>
          <cell r="FD64">
            <v>23720</v>
          </cell>
          <cell r="FE64">
            <v>-3.5772357723577231</v>
          </cell>
          <cell r="FF64">
            <v>24584</v>
          </cell>
        </row>
        <row r="65">
          <cell r="C65">
            <v>6936</v>
          </cell>
          <cell r="D65">
            <v>2.3008849557522026</v>
          </cell>
          <cell r="E65">
            <v>13.277804997550223</v>
          </cell>
          <cell r="F65">
            <v>7275</v>
          </cell>
          <cell r="G65">
            <v>13.512248400686545</v>
          </cell>
          <cell r="H65">
            <v>26286</v>
          </cell>
          <cell r="I65">
            <v>13.463115638623901</v>
          </cell>
          <cell r="J65">
            <v>4846</v>
          </cell>
          <cell r="K65">
            <v>3.8354403256910308</v>
          </cell>
          <cell r="L65">
            <v>14.077212806026363</v>
          </cell>
          <cell r="M65">
            <v>4894</v>
          </cell>
          <cell r="N65">
            <v>13.946449359720603</v>
          </cell>
          <cell r="O65">
            <v>18027</v>
          </cell>
          <cell r="P65">
            <v>8.2962873963714934</v>
          </cell>
          <cell r="Q65">
            <v>11771</v>
          </cell>
          <cell r="R65">
            <v>2.9293459251486631</v>
          </cell>
          <cell r="S65">
            <v>13.619691119691124</v>
          </cell>
          <cell r="T65">
            <v>47084</v>
          </cell>
          <cell r="U65">
            <v>12155</v>
          </cell>
          <cell r="V65">
            <v>13.704396632366688</v>
          </cell>
          <cell r="W65">
            <v>44265</v>
          </cell>
          <cell r="X65">
            <v>11.280104580421346</v>
          </cell>
          <cell r="Y65">
            <v>3489</v>
          </cell>
          <cell r="Z65">
            <v>-2.4874231414197867</v>
          </cell>
          <cell r="AA65">
            <v>2.859669811320753</v>
          </cell>
          <cell r="AB65">
            <v>3617</v>
          </cell>
          <cell r="AC65">
            <v>3.2838378069674379</v>
          </cell>
          <cell r="AD65">
            <v>13769</v>
          </cell>
          <cell r="AE65">
            <v>-2.1253909582030106</v>
          </cell>
          <cell r="AF65">
            <v>1685</v>
          </cell>
          <cell r="AG65">
            <v>-9.7482592394215306</v>
          </cell>
          <cell r="AH65">
            <v>5.6426332288401326</v>
          </cell>
          <cell r="AI65">
            <v>1745</v>
          </cell>
          <cell r="AJ65">
            <v>6.0145808019441027</v>
          </cell>
          <cell r="AK65">
            <v>7239</v>
          </cell>
          <cell r="AL65">
            <v>18.226359627633503</v>
          </cell>
          <cell r="AM65">
            <v>-159</v>
          </cell>
          <cell r="AN65">
            <v>624</v>
          </cell>
          <cell r="AO65">
            <v>-159</v>
          </cell>
          <cell r="AP65">
            <v>624</v>
          </cell>
          <cell r="AQ65">
            <v>4951</v>
          </cell>
          <cell r="AR65">
            <v>-13.895652173913042</v>
          </cell>
          <cell r="AS65">
            <v>-2.6160503540519242</v>
          </cell>
          <cell r="AT65">
            <v>19804</v>
          </cell>
          <cell r="AU65">
            <v>5137</v>
          </cell>
          <cell r="AV65">
            <v>-2.040427154843627</v>
          </cell>
          <cell r="AW65">
            <v>21533</v>
          </cell>
          <cell r="AX65">
            <v>0.73446856287424644</v>
          </cell>
          <cell r="AY65">
            <v>6291</v>
          </cell>
          <cell r="AZ65">
            <v>7.2268621101073904</v>
          </cell>
          <cell r="BA65">
            <v>24.821428571428573</v>
          </cell>
          <cell r="BB65">
            <v>6056</v>
          </cell>
          <cell r="BC65">
            <v>23.591836734693871</v>
          </cell>
          <cell r="BD65">
            <v>22545</v>
          </cell>
          <cell r="BE65">
            <v>10.797129939060346</v>
          </cell>
          <cell r="BF65">
            <v>-253</v>
          </cell>
          <cell r="BG65">
            <v>-451</v>
          </cell>
          <cell r="BH65">
            <v>-253</v>
          </cell>
          <cell r="BI65">
            <v>-451</v>
          </cell>
          <cell r="BJ65">
            <v>6050</v>
          </cell>
          <cell r="BK65">
            <v>7.2885263344564688</v>
          </cell>
          <cell r="BL65">
            <v>25.779625779625782</v>
          </cell>
          <cell r="BM65">
            <v>24200</v>
          </cell>
          <cell r="BN65">
            <v>5813</v>
          </cell>
          <cell r="BO65">
            <v>24.502034696937237</v>
          </cell>
          <cell r="BP65">
            <v>22195</v>
          </cell>
          <cell r="BQ65">
            <v>11.459850349018218</v>
          </cell>
          <cell r="BR65">
            <v>621</v>
          </cell>
          <cell r="BS65">
            <v>-1.1146496815286677</v>
          </cell>
          <cell r="BT65">
            <v>-1.1146496815286677</v>
          </cell>
          <cell r="BU65">
            <v>2484</v>
          </cell>
          <cell r="BV65">
            <v>621</v>
          </cell>
          <cell r="BW65">
            <v>-1.1146496815286677</v>
          </cell>
          <cell r="BX65">
            <v>2505</v>
          </cell>
          <cell r="BY65">
            <v>3.4269199009083318</v>
          </cell>
          <cell r="BZ65">
            <v>1015</v>
          </cell>
          <cell r="CA65">
            <v>8.3244397011739579</v>
          </cell>
          <cell r="CB65">
            <v>15.8675799086758</v>
          </cell>
          <cell r="CC65">
            <v>4060</v>
          </cell>
          <cell r="CD65">
            <v>1015</v>
          </cell>
          <cell r="CE65">
            <v>15.8675799086758</v>
          </cell>
          <cell r="CF65">
            <v>3777</v>
          </cell>
          <cell r="CG65">
            <v>10.567915690866503</v>
          </cell>
          <cell r="CH65">
            <v>3775</v>
          </cell>
          <cell r="CI65">
            <v>5.7422969187675088</v>
          </cell>
          <cell r="CJ65">
            <v>11.48848198464265</v>
          </cell>
          <cell r="CK65">
            <v>15100</v>
          </cell>
          <cell r="CL65">
            <v>3909</v>
          </cell>
          <cell r="CM65">
            <v>11.082693947144072</v>
          </cell>
          <cell r="CN65">
            <v>14526</v>
          </cell>
          <cell r="CO65">
            <v>12.221878862793577</v>
          </cell>
          <cell r="CP65">
            <v>28183</v>
          </cell>
          <cell r="CQ65">
            <v>0.797567954220324</v>
          </cell>
          <cell r="CR65">
            <v>12.086382437161959</v>
          </cell>
          <cell r="CS65">
            <v>108801</v>
          </cell>
          <cell r="CT65">
            <v>8.9655379623231113</v>
          </cell>
          <cell r="CU65">
            <v>12637</v>
          </cell>
          <cell r="CV65">
            <v>-2.4471205805156715</v>
          </cell>
          <cell r="CW65">
            <v>10.870328127741713</v>
          </cell>
          <cell r="CX65">
            <v>50010</v>
          </cell>
          <cell r="CY65">
            <v>6.1175122541218485</v>
          </cell>
          <cell r="CZ65">
            <v>1153</v>
          </cell>
          <cell r="DA65">
            <v>57.729138166894664</v>
          </cell>
          <cell r="DB65">
            <v>48.200514138817475</v>
          </cell>
          <cell r="DC65">
            <v>1045</v>
          </cell>
          <cell r="DD65">
            <v>42.954856361149105</v>
          </cell>
          <cell r="DE65">
            <v>3816</v>
          </cell>
          <cell r="DF65">
            <v>4.3763676148796504</v>
          </cell>
          <cell r="DG65">
            <v>2161</v>
          </cell>
          <cell r="DH65">
            <v>9.3070308548305558</v>
          </cell>
          <cell r="DI65">
            <v>7.4055666003976173</v>
          </cell>
          <cell r="DJ65">
            <v>1805</v>
          </cell>
          <cell r="DK65">
            <v>7.4404761904761862</v>
          </cell>
          <cell r="DL65">
            <v>7385</v>
          </cell>
          <cell r="DM65">
            <v>4.2490118577075187</v>
          </cell>
          <cell r="DN65">
            <v>3314</v>
          </cell>
          <cell r="DO65">
            <v>22.378138847858196</v>
          </cell>
          <cell r="DP65">
            <v>18.781362007168468</v>
          </cell>
          <cell r="DQ65">
            <v>13256</v>
          </cell>
          <cell r="DR65">
            <v>2850</v>
          </cell>
          <cell r="DS65">
            <v>18.208212360016596</v>
          </cell>
          <cell r="DT65">
            <v>11201</v>
          </cell>
          <cell r="DU65">
            <v>4.2923649906890127</v>
          </cell>
          <cell r="DV65">
            <v>278</v>
          </cell>
          <cell r="DW65">
            <v>12.096774193548377</v>
          </cell>
          <cell r="DX65">
            <v>56.17977528089888</v>
          </cell>
          <cell r="DY65">
            <v>253</v>
          </cell>
          <cell r="DZ65">
            <v>58.125000000000007</v>
          </cell>
          <cell r="EA65">
            <v>953</v>
          </cell>
          <cell r="EB65">
            <v>38.316400580551523</v>
          </cell>
          <cell r="EC65">
            <v>509</v>
          </cell>
          <cell r="ED65">
            <v>3.2454361054766734</v>
          </cell>
          <cell r="EE65">
            <v>101.18577075098814</v>
          </cell>
          <cell r="EF65">
            <v>443</v>
          </cell>
          <cell r="EG65">
            <v>127.17948717948717</v>
          </cell>
          <cell r="EH65">
            <v>1917</v>
          </cell>
          <cell r="EI65">
            <v>27.544910179640713</v>
          </cell>
          <cell r="EJ65">
            <v>2761</v>
          </cell>
          <cell r="EK65">
            <v>2.3730070448646723</v>
          </cell>
          <cell r="EL65">
            <v>7.5155763239875384</v>
          </cell>
          <cell r="EM65">
            <v>2356</v>
          </cell>
          <cell r="EN65">
            <v>6.9450748978665544</v>
          </cell>
          <cell r="EO65">
            <v>10582</v>
          </cell>
          <cell r="EP65">
            <v>-1.5902538826374046</v>
          </cell>
          <cell r="EQ65">
            <v>3548</v>
          </cell>
          <cell r="ER65">
            <v>3.1995346131471702</v>
          </cell>
          <cell r="ES65">
            <v>18.306102034011328</v>
          </cell>
          <cell r="ET65">
            <v>14192</v>
          </cell>
          <cell r="EU65">
            <v>3052</v>
          </cell>
          <cell r="EV65">
            <v>19.311962470680211</v>
          </cell>
          <cell r="EW65">
            <v>13452</v>
          </cell>
          <cell r="EX65">
            <v>3.9165701042873646</v>
          </cell>
          <cell r="EY65">
            <v>6862</v>
          </cell>
          <cell r="EZ65">
            <v>11.649853563293199</v>
          </cell>
          <cell r="FA65">
            <v>18.535152876144423</v>
          </cell>
          <cell r="FB65">
            <v>5902</v>
          </cell>
          <cell r="FC65">
            <v>18.776413765345133</v>
          </cell>
          <cell r="FD65">
            <v>24653</v>
          </cell>
          <cell r="FE65">
            <v>4.0869748786151572</v>
          </cell>
          <cell r="FF65">
            <v>27448</v>
          </cell>
        </row>
        <row r="66">
          <cell r="C66">
            <v>6779</v>
          </cell>
          <cell r="D66">
            <v>-2.263552479815456</v>
          </cell>
          <cell r="E66">
            <v>7.5860974448500151</v>
          </cell>
          <cell r="F66">
            <v>7145</v>
          </cell>
          <cell r="G66">
            <v>6.9130629956606349</v>
          </cell>
          <cell r="H66">
            <v>26748</v>
          </cell>
          <cell r="I66">
            <v>11.515050446093555</v>
          </cell>
          <cell r="J66">
            <v>4932</v>
          </cell>
          <cell r="K66">
            <v>1.7746595130004206</v>
          </cell>
          <cell r="L66">
            <v>21.030674846625775</v>
          </cell>
          <cell r="M66">
            <v>5453</v>
          </cell>
          <cell r="N66">
            <v>20.163067430586157</v>
          </cell>
          <cell r="O66">
            <v>18942</v>
          </cell>
          <cell r="P66">
            <v>13.465915897927406</v>
          </cell>
          <cell r="Q66">
            <v>11703</v>
          </cell>
          <cell r="R66">
            <v>-0.57769093534958404</v>
          </cell>
          <cell r="S66">
            <v>12.952417720297271</v>
          </cell>
          <cell r="T66">
            <v>46812</v>
          </cell>
          <cell r="U66">
            <v>12593</v>
          </cell>
          <cell r="V66">
            <v>12.357244825124901</v>
          </cell>
          <cell r="W66">
            <v>45650</v>
          </cell>
          <cell r="X66">
            <v>12.336048428771807</v>
          </cell>
          <cell r="Y66">
            <v>3593</v>
          </cell>
          <cell r="Z66">
            <v>2.9807967899111443</v>
          </cell>
          <cell r="AA66">
            <v>7.1577691619445272</v>
          </cell>
          <cell r="AB66">
            <v>3851</v>
          </cell>
          <cell r="AC66">
            <v>7.4497767857142794</v>
          </cell>
          <cell r="AD66">
            <v>14036</v>
          </cell>
          <cell r="AE66">
            <v>2.1542940320232962</v>
          </cell>
          <cell r="AF66">
            <v>1907</v>
          </cell>
          <cell r="AG66">
            <v>13.175074183976253</v>
          </cell>
          <cell r="AH66">
            <v>11.390186915887845</v>
          </cell>
          <cell r="AI66">
            <v>2021</v>
          </cell>
          <cell r="AJ66">
            <v>10.86121777290181</v>
          </cell>
          <cell r="AK66">
            <v>7437</v>
          </cell>
          <cell r="AL66">
            <v>16.166822867853803</v>
          </cell>
          <cell r="AM66">
            <v>236</v>
          </cell>
          <cell r="AN66">
            <v>603</v>
          </cell>
          <cell r="AO66">
            <v>236</v>
          </cell>
          <cell r="AP66">
            <v>603</v>
          </cell>
          <cell r="AQ66">
            <v>5715</v>
          </cell>
          <cell r="AR66">
            <v>15.431226014946485</v>
          </cell>
          <cell r="AS66">
            <v>7.8301886792452757</v>
          </cell>
          <cell r="AT66">
            <v>22860</v>
          </cell>
          <cell r="AU66">
            <v>6083</v>
          </cell>
          <cell r="AV66">
            <v>7.8737364780989472</v>
          </cell>
          <cell r="AW66">
            <v>21977</v>
          </cell>
          <cell r="AX66">
            <v>4.712216504669331</v>
          </cell>
          <cell r="AY66">
            <v>6555</v>
          </cell>
          <cell r="AZ66">
            <v>4.1964711492608497</v>
          </cell>
          <cell r="BA66">
            <v>26.179018286814237</v>
          </cell>
          <cell r="BB66">
            <v>7093</v>
          </cell>
          <cell r="BC66">
            <v>27.320050260276439</v>
          </cell>
          <cell r="BD66">
            <v>24067</v>
          </cell>
          <cell r="BE66">
            <v>18.644318461917674</v>
          </cell>
          <cell r="BF66">
            <v>-213</v>
          </cell>
          <cell r="BG66">
            <v>-441</v>
          </cell>
          <cell r="BH66">
            <v>-213</v>
          </cell>
          <cell r="BI66">
            <v>-441</v>
          </cell>
          <cell r="BJ66">
            <v>6359</v>
          </cell>
          <cell r="BK66">
            <v>5.1074380165289313</v>
          </cell>
          <cell r="BL66">
            <v>27.562688064192574</v>
          </cell>
          <cell r="BM66">
            <v>25436</v>
          </cell>
          <cell r="BN66">
            <v>6900</v>
          </cell>
          <cell r="BO66">
            <v>28.635346756152135</v>
          </cell>
          <cell r="BP66">
            <v>23731</v>
          </cell>
          <cell r="BQ66">
            <v>21.150704512967124</v>
          </cell>
          <cell r="BR66">
            <v>621</v>
          </cell>
          <cell r="BS66">
            <v>0</v>
          </cell>
          <cell r="BT66">
            <v>-1.1146496815286677</v>
          </cell>
          <cell r="BU66">
            <v>2484</v>
          </cell>
          <cell r="BV66">
            <v>621</v>
          </cell>
          <cell r="BW66">
            <v>-1.1146496815286677</v>
          </cell>
          <cell r="BX66">
            <v>2498</v>
          </cell>
          <cell r="BY66">
            <v>1.8760195758564358</v>
          </cell>
          <cell r="BZ66">
            <v>1018</v>
          </cell>
          <cell r="CA66">
            <v>0.29556650246305161</v>
          </cell>
          <cell r="CB66">
            <v>14.51068616422948</v>
          </cell>
          <cell r="CC66">
            <v>4072</v>
          </cell>
          <cell r="CD66">
            <v>1018</v>
          </cell>
          <cell r="CE66">
            <v>14.51068616422948</v>
          </cell>
          <cell r="CF66">
            <v>3906</v>
          </cell>
          <cell r="CG66">
            <v>12.597290285384833</v>
          </cell>
          <cell r="CH66">
            <v>3507</v>
          </cell>
          <cell r="CI66">
            <v>-7.0993377483443698</v>
          </cell>
          <cell r="CJ66">
            <v>-0.22759601706969779</v>
          </cell>
          <cell r="CK66">
            <v>14028</v>
          </cell>
          <cell r="CL66">
            <v>3567</v>
          </cell>
          <cell r="CM66">
            <v>-0.72362927915391451</v>
          </cell>
          <cell r="CN66">
            <v>14500</v>
          </cell>
          <cell r="CO66">
            <v>8.785355240453141</v>
          </cell>
          <cell r="CP66">
            <v>28923</v>
          </cell>
          <cell r="CQ66">
            <v>2.6256963417663037</v>
          </cell>
          <cell r="CR66">
            <v>12.637277046498951</v>
          </cell>
          <cell r="CS66">
            <v>112262</v>
          </cell>
          <cell r="CT66">
            <v>11.744622398295901</v>
          </cell>
          <cell r="CU66">
            <v>13713</v>
          </cell>
          <cell r="CV66">
            <v>8.5146791168789981</v>
          </cell>
          <cell r="CW66">
            <v>16.192170818505346</v>
          </cell>
          <cell r="CX66">
            <v>52112</v>
          </cell>
          <cell r="CY66">
            <v>12.076047917069911</v>
          </cell>
          <cell r="CZ66">
            <v>1059</v>
          </cell>
          <cell r="DA66">
            <v>-8.152645273200342</v>
          </cell>
          <cell r="DB66">
            <v>12.659574468085101</v>
          </cell>
          <cell r="DC66">
            <v>1038</v>
          </cell>
          <cell r="DD66">
            <v>11.49301825993556</v>
          </cell>
          <cell r="DE66">
            <v>3923</v>
          </cell>
          <cell r="DF66">
            <v>12.89208633093526</v>
          </cell>
          <cell r="DG66">
            <v>2167</v>
          </cell>
          <cell r="DH66">
            <v>0.27764923646460549</v>
          </cell>
          <cell r="DI66">
            <v>20.589872008903718</v>
          </cell>
          <cell r="DJ66">
            <v>2024</v>
          </cell>
          <cell r="DK66">
            <v>17.880023296447291</v>
          </cell>
          <cell r="DL66">
            <v>7692</v>
          </cell>
          <cell r="DM66">
            <v>5.0676137139735067</v>
          </cell>
          <cell r="DN66">
            <v>3226</v>
          </cell>
          <cell r="DO66">
            <v>-2.6554013277006683</v>
          </cell>
          <cell r="DP66">
            <v>17.866276945560845</v>
          </cell>
          <cell r="DQ66">
            <v>12904</v>
          </cell>
          <cell r="DR66">
            <v>3062</v>
          </cell>
          <cell r="DS66">
            <v>15.634441087613293</v>
          </cell>
          <cell r="DT66">
            <v>11615</v>
          </cell>
          <cell r="DU66">
            <v>7.5861430159318344</v>
          </cell>
          <cell r="DV66">
            <v>264</v>
          </cell>
          <cell r="DW66">
            <v>-5.0359712230215852</v>
          </cell>
          <cell r="DX66">
            <v>27.536231884057962</v>
          </cell>
          <cell r="DY66">
            <v>270</v>
          </cell>
          <cell r="DZ66">
            <v>29.186602870813406</v>
          </cell>
          <cell r="EA66">
            <v>1014</v>
          </cell>
          <cell r="EB66">
            <v>39.669421487603309</v>
          </cell>
          <cell r="EC66">
            <v>483</v>
          </cell>
          <cell r="ED66">
            <v>-5.1080550098231869</v>
          </cell>
          <cell r="EE66">
            <v>6.1538461538461542</v>
          </cell>
          <cell r="EF66">
            <v>489</v>
          </cell>
          <cell r="EG66">
            <v>6.0737527114967493</v>
          </cell>
          <cell r="EH66">
            <v>1945</v>
          </cell>
          <cell r="EI66">
            <v>26.710097719869697</v>
          </cell>
          <cell r="EJ66">
            <v>2907</v>
          </cell>
          <cell r="EK66">
            <v>5.2879391524809805</v>
          </cell>
          <cell r="EL66">
            <v>10.030280090840282</v>
          </cell>
          <cell r="EM66">
            <v>2875</v>
          </cell>
          <cell r="EN66">
            <v>10.704659222179448</v>
          </cell>
          <cell r="EO66">
            <v>10860</v>
          </cell>
          <cell r="EP66">
            <v>1.7997750281214753</v>
          </cell>
          <cell r="EQ66">
            <v>3654</v>
          </cell>
          <cell r="ER66">
            <v>2.9875986471251448</v>
          </cell>
          <cell r="ES66">
            <v>10.593220338983045</v>
          </cell>
          <cell r="ET66">
            <v>14616</v>
          </cell>
          <cell r="EU66">
            <v>3634</v>
          </cell>
          <cell r="EV66">
            <v>11.233547597183957</v>
          </cell>
          <cell r="EW66">
            <v>13819</v>
          </cell>
          <cell r="EX66">
            <v>6.8837497099543565</v>
          </cell>
          <cell r="EY66">
            <v>6880</v>
          </cell>
          <cell r="EZ66">
            <v>0.26231419411251178</v>
          </cell>
          <cell r="FA66">
            <v>13.888429068035091</v>
          </cell>
          <cell r="FB66">
            <v>6696</v>
          </cell>
          <cell r="FC66">
            <v>13.203719357565502</v>
          </cell>
          <cell r="FD66">
            <v>25434</v>
          </cell>
          <cell r="FE66">
            <v>7.2033719704952537</v>
          </cell>
          <cell r="FF66">
            <v>27520</v>
          </cell>
        </row>
        <row r="67">
          <cell r="C67">
            <v>6480</v>
          </cell>
          <cell r="D67">
            <v>-4.410680041304027</v>
          </cell>
          <cell r="E67">
            <v>4.2638777152051555</v>
          </cell>
          <cell r="F67">
            <v>6041</v>
          </cell>
          <cell r="G67">
            <v>3.7615939539677123</v>
          </cell>
          <cell r="H67">
            <v>26967</v>
          </cell>
          <cell r="I67">
            <v>10.177316554992654</v>
          </cell>
          <cell r="J67">
            <v>4690</v>
          </cell>
          <cell r="K67">
            <v>-4.9067315490673113</v>
          </cell>
          <cell r="L67">
            <v>5.7258791704237977</v>
          </cell>
          <cell r="M67">
            <v>4151</v>
          </cell>
          <cell r="N67">
            <v>4.8497095226067266</v>
          </cell>
          <cell r="O67">
            <v>19134</v>
          </cell>
          <cell r="P67">
            <v>12.765205091937769</v>
          </cell>
          <cell r="Q67">
            <v>11160</v>
          </cell>
          <cell r="R67">
            <v>-4.6398359395026905</v>
          </cell>
          <cell r="S67">
            <v>4.8576529174105154</v>
          </cell>
          <cell r="T67">
            <v>44640</v>
          </cell>
          <cell r="U67">
            <v>10181</v>
          </cell>
          <cell r="V67">
            <v>4.20675537359263</v>
          </cell>
          <cell r="W67">
            <v>46061</v>
          </cell>
          <cell r="X67">
            <v>11.25845410628019</v>
          </cell>
          <cell r="Y67">
            <v>3809</v>
          </cell>
          <cell r="Z67">
            <v>6.0116893960478812</v>
          </cell>
          <cell r="AA67">
            <v>14.384384384384386</v>
          </cell>
          <cell r="AB67">
            <v>3413</v>
          </cell>
          <cell r="AC67">
            <v>14.722689075630257</v>
          </cell>
          <cell r="AD67">
            <v>14474</v>
          </cell>
          <cell r="AE67">
            <v>7.1116702434692591</v>
          </cell>
          <cell r="AF67">
            <v>1765</v>
          </cell>
          <cell r="AG67">
            <v>-7.4462506554798136</v>
          </cell>
          <cell r="AH67">
            <v>-10.223804679552394</v>
          </cell>
          <cell r="AI67">
            <v>1649</v>
          </cell>
          <cell r="AJ67">
            <v>-11.105121293800535</v>
          </cell>
          <cell r="AK67">
            <v>7231</v>
          </cell>
          <cell r="AL67">
            <v>5.6082956039141152</v>
          </cell>
          <cell r="AM67">
            <v>133</v>
          </cell>
          <cell r="AN67">
            <v>531</v>
          </cell>
          <cell r="AO67">
            <v>133</v>
          </cell>
          <cell r="AP67">
            <v>531</v>
          </cell>
          <cell r="AQ67">
            <v>5651</v>
          </cell>
          <cell r="AR67">
            <v>-1.1198600174978091</v>
          </cell>
          <cell r="AS67">
            <v>2.6148538224078477</v>
          </cell>
          <cell r="AT67">
            <v>22604</v>
          </cell>
          <cell r="AU67">
            <v>5153</v>
          </cell>
          <cell r="AV67">
            <v>2.0194020985943473</v>
          </cell>
          <cell r="AW67">
            <v>22079</v>
          </cell>
          <cell r="AX67">
            <v>3.4145199063231768</v>
          </cell>
          <cell r="AY67">
            <v>6671</v>
          </cell>
          <cell r="AZ67">
            <v>1.7696414950419515</v>
          </cell>
          <cell r="BA67">
            <v>26.177416304142231</v>
          </cell>
          <cell r="BB67">
            <v>5783</v>
          </cell>
          <cell r="BC67">
            <v>25.580890336590656</v>
          </cell>
          <cell r="BD67">
            <v>25245</v>
          </cell>
          <cell r="BE67">
            <v>23.828910580271746</v>
          </cell>
          <cell r="BF67">
            <v>-201</v>
          </cell>
          <cell r="BG67">
            <v>-908</v>
          </cell>
          <cell r="BH67">
            <v>-201</v>
          </cell>
          <cell r="BI67">
            <v>-908</v>
          </cell>
          <cell r="BJ67">
            <v>6490</v>
          </cell>
          <cell r="BK67">
            <v>2.0600723384179842</v>
          </cell>
          <cell r="BL67">
            <v>15.521537913848338</v>
          </cell>
          <cell r="BM67">
            <v>25960</v>
          </cell>
          <cell r="BN67">
            <v>5596</v>
          </cell>
          <cell r="BO67">
            <v>13.509127789046648</v>
          </cell>
          <cell r="BP67">
            <v>24397</v>
          </cell>
          <cell r="BQ67">
            <v>20.729414093428346</v>
          </cell>
          <cell r="BR67">
            <v>621</v>
          </cell>
          <cell r="BS67">
            <v>0</v>
          </cell>
          <cell r="BT67">
            <v>-1.1146496815286677</v>
          </cell>
          <cell r="BU67">
            <v>2484</v>
          </cell>
          <cell r="BV67">
            <v>621</v>
          </cell>
          <cell r="BW67">
            <v>-1.1146496815286677</v>
          </cell>
          <cell r="BX67">
            <v>2491</v>
          </cell>
          <cell r="BY67">
            <v>0.36261079774375649</v>
          </cell>
          <cell r="BZ67">
            <v>1027</v>
          </cell>
          <cell r="CA67">
            <v>0.88408644400785885</v>
          </cell>
          <cell r="CB67">
            <v>9.7222222222222321</v>
          </cell>
          <cell r="CC67">
            <v>4108</v>
          </cell>
          <cell r="CD67">
            <v>1027</v>
          </cell>
          <cell r="CE67">
            <v>9.7222222222222321</v>
          </cell>
          <cell r="CF67">
            <v>3997</v>
          </cell>
          <cell r="CG67">
            <v>12.05494813568826</v>
          </cell>
          <cell r="CH67">
            <v>3291</v>
          </cell>
          <cell r="CI67">
            <v>-6.159110350727115</v>
          </cell>
          <cell r="CJ67">
            <v>-10.204638472032745</v>
          </cell>
          <cell r="CK67">
            <v>13164</v>
          </cell>
          <cell r="CL67">
            <v>3100</v>
          </cell>
          <cell r="CM67">
            <v>-10.559723023658396</v>
          </cell>
          <cell r="CN67">
            <v>14134</v>
          </cell>
          <cell r="CO67">
            <v>3.280964559736943</v>
          </cell>
          <cell r="CP67">
            <v>28240</v>
          </cell>
          <cell r="CQ67">
            <v>-2.3614424506448128</v>
          </cell>
          <cell r="CR67">
            <v>4.6042152831796024</v>
          </cell>
          <cell r="CS67">
            <v>113159</v>
          </cell>
          <cell r="CT67">
            <v>10.192614809332756</v>
          </cell>
          <cell r="CU67">
            <v>13789</v>
          </cell>
          <cell r="CV67">
            <v>0.55421862466273897</v>
          </cell>
          <cell r="CW67">
            <v>8.6689258412798509</v>
          </cell>
          <cell r="CX67">
            <v>52964</v>
          </cell>
          <cell r="CY67">
            <v>11.252546894364279</v>
          </cell>
          <cell r="CZ67">
            <v>1213</v>
          </cell>
          <cell r="DA67">
            <v>14.54202077431539</v>
          </cell>
          <cell r="DB67">
            <v>15.304182509505694</v>
          </cell>
          <cell r="DC67">
            <v>1082</v>
          </cell>
          <cell r="DD67">
            <v>15.845824411134913</v>
          </cell>
          <cell r="DE67">
            <v>4071</v>
          </cell>
          <cell r="DF67">
            <v>11.381668946648427</v>
          </cell>
          <cell r="DG67">
            <v>2028</v>
          </cell>
          <cell r="DH67">
            <v>-6.4143977849561606</v>
          </cell>
          <cell r="DI67">
            <v>37.678207739307545</v>
          </cell>
          <cell r="DJ67">
            <v>1835</v>
          </cell>
          <cell r="DK67">
            <v>44.374508261211652</v>
          </cell>
          <cell r="DL67">
            <v>8256</v>
          </cell>
          <cell r="DM67">
            <v>21.376065862981484</v>
          </cell>
          <cell r="DN67">
            <v>3241</v>
          </cell>
          <cell r="DO67">
            <v>0.46497210167391057</v>
          </cell>
          <cell r="DP67">
            <v>28.35643564356436</v>
          </cell>
          <cell r="DQ67">
            <v>12964</v>
          </cell>
          <cell r="DR67">
            <v>2917</v>
          </cell>
          <cell r="DS67">
            <v>32.290249433106567</v>
          </cell>
          <cell r="DT67">
            <v>12327</v>
          </cell>
          <cell r="DU67">
            <v>17.882757961174335</v>
          </cell>
          <cell r="DV67">
            <v>241</v>
          </cell>
          <cell r="DW67">
            <v>-8.7121212121212146</v>
          </cell>
          <cell r="DX67">
            <v>6.1674008810572722</v>
          </cell>
          <cell r="DY67">
            <v>208</v>
          </cell>
          <cell r="DZ67">
            <v>6.6666666666666652</v>
          </cell>
          <cell r="EA67">
            <v>1027</v>
          </cell>
          <cell r="EB67">
            <v>32.005141388174806</v>
          </cell>
          <cell r="EC67">
            <v>191</v>
          </cell>
          <cell r="ED67">
            <v>-60.455486542443062</v>
          </cell>
          <cell r="EE67">
            <v>-59.275053304904056</v>
          </cell>
          <cell r="EF67">
            <v>121</v>
          </cell>
          <cell r="EG67">
            <v>-68.073878627968341</v>
          </cell>
          <cell r="EH67">
            <v>1687</v>
          </cell>
          <cell r="EI67">
            <v>5.1745635910224408</v>
          </cell>
          <cell r="EJ67">
            <v>2783</v>
          </cell>
          <cell r="EK67">
            <v>-4.2655658754729986</v>
          </cell>
          <cell r="EL67">
            <v>10.348929421094377</v>
          </cell>
          <cell r="EM67">
            <v>2474</v>
          </cell>
          <cell r="EN67">
            <v>11.895070104025329</v>
          </cell>
          <cell r="EO67">
            <v>11123</v>
          </cell>
          <cell r="EP67">
            <v>6.2774699025415659</v>
          </cell>
          <cell r="EQ67">
            <v>3215</v>
          </cell>
          <cell r="ER67">
            <v>-12.01423097974822</v>
          </cell>
          <cell r="ES67">
            <v>-9.3225605966440472E-2</v>
          </cell>
          <cell r="ET67">
            <v>12860</v>
          </cell>
          <cell r="EU67">
            <v>2803</v>
          </cell>
          <cell r="EV67">
            <v>0.64631956912029054</v>
          </cell>
          <cell r="EW67">
            <v>13837</v>
          </cell>
          <cell r="EX67">
            <v>7.6976961394769505</v>
          </cell>
          <cell r="EY67">
            <v>6456</v>
          </cell>
          <cell r="EZ67">
            <v>-6.1627906976744136</v>
          </cell>
          <cell r="FA67">
            <v>12.415114051889265</v>
          </cell>
          <cell r="FB67">
            <v>5720</v>
          </cell>
          <cell r="FC67">
            <v>14.629258517034071</v>
          </cell>
          <cell r="FD67">
            <v>26164</v>
          </cell>
          <cell r="FE67">
            <v>12.267753700922546</v>
          </cell>
          <cell r="FF67">
            <v>25824</v>
          </cell>
        </row>
        <row r="68">
          <cell r="C68">
            <v>5979</v>
          </cell>
          <cell r="D68">
            <v>-7.7314814814814836</v>
          </cell>
          <cell r="E68">
            <v>-11.814159292035399</v>
          </cell>
          <cell r="F68">
            <v>5713</v>
          </cell>
          <cell r="G68">
            <v>-12.188748847217957</v>
          </cell>
          <cell r="H68">
            <v>26174</v>
          </cell>
          <cell r="I68">
            <v>2.966168371361122</v>
          </cell>
          <cell r="J68">
            <v>4711</v>
          </cell>
          <cell r="K68">
            <v>0.44776119402984982</v>
          </cell>
          <cell r="L68">
            <v>0.94278980072852736</v>
          </cell>
          <cell r="M68">
            <v>4681</v>
          </cell>
          <cell r="N68">
            <v>0.97066436583261861</v>
          </cell>
          <cell r="O68">
            <v>19179</v>
          </cell>
          <cell r="P68">
            <v>10.047050722974515</v>
          </cell>
          <cell r="Q68">
            <v>10688</v>
          </cell>
          <cell r="R68">
            <v>-4.2293906810035864</v>
          </cell>
          <cell r="S68">
            <v>-6.5407485134662435</v>
          </cell>
          <cell r="T68">
            <v>42752</v>
          </cell>
          <cell r="U68">
            <v>10394</v>
          </cell>
          <cell r="V68">
            <v>-6.6295364714337062</v>
          </cell>
          <cell r="W68">
            <v>45323</v>
          </cell>
          <cell r="X68">
            <v>5.8948598130841079</v>
          </cell>
          <cell r="Y68">
            <v>4280</v>
          </cell>
          <cell r="Z68">
            <v>12.365450249409292</v>
          </cell>
          <cell r="AA68">
            <v>19.619899385131355</v>
          </cell>
          <cell r="AB68">
            <v>4289</v>
          </cell>
          <cell r="AC68">
            <v>19.370999165043145</v>
          </cell>
          <cell r="AD68">
            <v>15170</v>
          </cell>
          <cell r="AE68">
            <v>11.10297348762268</v>
          </cell>
          <cell r="AF68">
            <v>1766</v>
          </cell>
          <cell r="AG68">
            <v>5.6657223796041656E-2</v>
          </cell>
          <cell r="AH68">
            <v>-5.4097482592394215</v>
          </cell>
          <cell r="AI68">
            <v>1709</v>
          </cell>
          <cell r="AJ68">
            <v>-5.8920704845815024</v>
          </cell>
          <cell r="AK68">
            <v>7124</v>
          </cell>
          <cell r="AL68">
            <v>-0.22408963585434094</v>
          </cell>
          <cell r="AM68">
            <v>360</v>
          </cell>
          <cell r="AN68">
            <v>570</v>
          </cell>
          <cell r="AO68">
            <v>360</v>
          </cell>
          <cell r="AP68">
            <v>570</v>
          </cell>
          <cell r="AQ68">
            <v>6338</v>
          </cell>
          <cell r="AR68">
            <v>12.157140329145278</v>
          </cell>
          <cell r="AS68">
            <v>10.22608695652174</v>
          </cell>
          <cell r="AT68">
            <v>25352</v>
          </cell>
          <cell r="AU68">
            <v>6283</v>
          </cell>
          <cell r="AV68">
            <v>10.112162635821932</v>
          </cell>
          <cell r="AW68">
            <v>22656</v>
          </cell>
          <cell r="AX68">
            <v>4.695009242144188</v>
          </cell>
          <cell r="AY68">
            <v>6900</v>
          </cell>
          <cell r="AZ68">
            <v>3.4327687003447682</v>
          </cell>
          <cell r="BA68">
            <v>17.606954150332378</v>
          </cell>
          <cell r="BB68">
            <v>7486</v>
          </cell>
          <cell r="BC68">
            <v>18.580706478694765</v>
          </cell>
          <cell r="BD68">
            <v>26418</v>
          </cell>
          <cell r="BE68">
            <v>23.512085651503114</v>
          </cell>
          <cell r="BF68">
            <v>-215</v>
          </cell>
          <cell r="BG68">
            <v>-882</v>
          </cell>
          <cell r="BH68">
            <v>-215</v>
          </cell>
          <cell r="BI68">
            <v>-882</v>
          </cell>
          <cell r="BJ68">
            <v>6706</v>
          </cell>
          <cell r="BK68">
            <v>3.3281972265023052</v>
          </cell>
          <cell r="BL68">
            <v>18.921794644440503</v>
          </cell>
          <cell r="BM68">
            <v>26824</v>
          </cell>
          <cell r="BN68">
            <v>7296</v>
          </cell>
          <cell r="BO68">
            <v>19.842312746386327</v>
          </cell>
          <cell r="BP68">
            <v>25605</v>
          </cell>
          <cell r="BQ68">
            <v>21.633176571184265</v>
          </cell>
          <cell r="BR68">
            <v>621</v>
          </cell>
          <cell r="BS68">
            <v>0</v>
          </cell>
          <cell r="BT68">
            <v>-1.1146496815286677</v>
          </cell>
          <cell r="BU68">
            <v>2484</v>
          </cell>
          <cell r="BV68">
            <v>621</v>
          </cell>
          <cell r="BW68">
            <v>-1.1146496815286677</v>
          </cell>
          <cell r="BX68">
            <v>2484</v>
          </cell>
          <cell r="BY68">
            <v>-1.1146496815286677</v>
          </cell>
          <cell r="BZ68">
            <v>1073</v>
          </cell>
          <cell r="CA68">
            <v>4.4790652385588992</v>
          </cell>
          <cell r="CB68">
            <v>14.514407684098195</v>
          </cell>
          <cell r="CC68">
            <v>4292</v>
          </cell>
          <cell r="CD68">
            <v>1073</v>
          </cell>
          <cell r="CE68">
            <v>14.514407684098195</v>
          </cell>
          <cell r="CF68">
            <v>4133</v>
          </cell>
          <cell r="CG68">
            <v>13.606377130291358</v>
          </cell>
          <cell r="CH68">
            <v>3063</v>
          </cell>
          <cell r="CI68">
            <v>-6.9279854147675461</v>
          </cell>
          <cell r="CJ68">
            <v>-14.201680672268912</v>
          </cell>
          <cell r="CK68">
            <v>12252</v>
          </cell>
          <cell r="CL68">
            <v>3060</v>
          </cell>
          <cell r="CM68">
            <v>-13.99662731871838</v>
          </cell>
          <cell r="CN68">
            <v>13636</v>
          </cell>
          <cell r="CO68">
            <v>-3.5370684776457217</v>
          </cell>
          <cell r="CP68">
            <v>28489</v>
          </cell>
          <cell r="CQ68">
            <v>0.88172804532578031</v>
          </cell>
          <cell r="CR68">
            <v>1.891988555078683</v>
          </cell>
          <cell r="CS68">
            <v>113837</v>
          </cell>
          <cell r="CT68">
            <v>7.6198039271297091</v>
          </cell>
          <cell r="CU68">
            <v>14738</v>
          </cell>
          <cell r="CV68">
            <v>6.8822974835013317</v>
          </cell>
          <cell r="CW68">
            <v>13.771807935772728</v>
          </cell>
          <cell r="CX68">
            <v>54878</v>
          </cell>
          <cell r="CY68">
            <v>12.360516778935725</v>
          </cell>
          <cell r="CZ68">
            <v>1162</v>
          </cell>
          <cell r="DA68">
            <v>-4.2044517724649673</v>
          </cell>
          <cell r="DB68">
            <v>58.960328317373452</v>
          </cell>
          <cell r="DC68">
            <v>1421</v>
          </cell>
          <cell r="DD68">
            <v>56.843267108167758</v>
          </cell>
          <cell r="DE68">
            <v>4586</v>
          </cell>
          <cell r="DF68">
            <v>30.953740719588808</v>
          </cell>
          <cell r="DG68">
            <v>1823</v>
          </cell>
          <cell r="DH68">
            <v>-10.108481262327418</v>
          </cell>
          <cell r="DI68">
            <v>-7.7895801719777396</v>
          </cell>
          <cell r="DJ68">
            <v>2515</v>
          </cell>
          <cell r="DK68">
            <v>-2.9706790123456783</v>
          </cell>
          <cell r="DL68">
            <v>8179</v>
          </cell>
          <cell r="DM68">
            <v>12.658402203856745</v>
          </cell>
          <cell r="DN68">
            <v>2985</v>
          </cell>
          <cell r="DO68">
            <v>-7.8987966676951515</v>
          </cell>
          <cell r="DP68">
            <v>10.228951255539155</v>
          </cell>
          <cell r="DQ68">
            <v>11940</v>
          </cell>
          <cell r="DR68">
            <v>3936</v>
          </cell>
          <cell r="DS68">
            <v>12.521440823327623</v>
          </cell>
          <cell r="DT68">
            <v>12765</v>
          </cell>
          <cell r="DU68">
            <v>18.611782196617721</v>
          </cell>
          <cell r="DV68">
            <v>247</v>
          </cell>
          <cell r="DW68">
            <v>2.4896265560165887</v>
          </cell>
          <cell r="DX68">
            <v>-0.40322580645161255</v>
          </cell>
          <cell r="DY68">
            <v>299</v>
          </cell>
          <cell r="DZ68">
            <v>1.0135135135135087</v>
          </cell>
          <cell r="EA68">
            <v>1030</v>
          </cell>
          <cell r="EB68">
            <v>19.767441860465105</v>
          </cell>
          <cell r="EC68">
            <v>399</v>
          </cell>
          <cell r="ED68">
            <v>108.90052356020941</v>
          </cell>
          <cell r="EE68">
            <v>-19.066937119675455</v>
          </cell>
          <cell r="EF68">
            <v>529</v>
          </cell>
          <cell r="EG68">
            <v>-16.561514195583594</v>
          </cell>
          <cell r="EH68">
            <v>1582</v>
          </cell>
          <cell r="EI68">
            <v>-5.2127022168963482</v>
          </cell>
          <cell r="EJ68">
            <v>2862</v>
          </cell>
          <cell r="EK68">
            <v>2.8386633129716232</v>
          </cell>
          <cell r="EL68">
            <v>6.1179087875417038</v>
          </cell>
          <cell r="EM68">
            <v>3609</v>
          </cell>
          <cell r="EN68">
            <v>5.5880631948507897</v>
          </cell>
          <cell r="EO68">
            <v>11314</v>
          </cell>
          <cell r="EP68">
            <v>8.4859526320836043</v>
          </cell>
          <cell r="EQ68">
            <v>3508</v>
          </cell>
          <cell r="ER68">
            <v>9.1135303265940983</v>
          </cell>
          <cell r="ES68">
            <v>2.0360674810936619</v>
          </cell>
          <cell r="ET68">
            <v>14032</v>
          </cell>
          <cell r="EU68">
            <v>4437</v>
          </cell>
          <cell r="EV68">
            <v>2.0469181232750655</v>
          </cell>
          <cell r="EW68">
            <v>13926</v>
          </cell>
          <cell r="EX68">
            <v>7.4702886247877798</v>
          </cell>
          <cell r="EY68">
            <v>6493</v>
          </cell>
          <cell r="EZ68">
            <v>0.57311028500619532</v>
          </cell>
          <cell r="FA68">
            <v>5.6459485844451596</v>
          </cell>
          <cell r="FB68">
            <v>8373</v>
          </cell>
          <cell r="FC68">
            <v>6.7167983685954669</v>
          </cell>
          <cell r="FD68">
            <v>26691</v>
          </cell>
          <cell r="FE68">
            <v>12.525295109612134</v>
          </cell>
          <cell r="FF68">
            <v>25972</v>
          </cell>
        </row>
        <row r="69">
          <cell r="C69">
            <v>5850</v>
          </cell>
          <cell r="D69">
            <v>-2.1575514300050225</v>
          </cell>
          <cell r="E69">
            <v>-15.657439446366784</v>
          </cell>
          <cell r="F69">
            <v>6139</v>
          </cell>
          <cell r="G69">
            <v>-15.615120274914085</v>
          </cell>
          <cell r="H69">
            <v>25038</v>
          </cell>
          <cell r="I69">
            <v>-4.7477744807121631</v>
          </cell>
          <cell r="J69">
            <v>4756</v>
          </cell>
          <cell r="K69">
            <v>0.95521120781150159</v>
          </cell>
          <cell r="L69">
            <v>-1.8572018159306647</v>
          </cell>
          <cell r="M69">
            <v>4800</v>
          </cell>
          <cell r="N69">
            <v>-1.9207192480588442</v>
          </cell>
          <cell r="O69">
            <v>19085</v>
          </cell>
          <cell r="P69">
            <v>5.8689743163033326</v>
          </cell>
          <cell r="Q69">
            <v>10604</v>
          </cell>
          <cell r="R69">
            <v>-0.78592814371257758</v>
          </cell>
          <cell r="S69">
            <v>-9.9141959051907254</v>
          </cell>
          <cell r="T69">
            <v>42416</v>
          </cell>
          <cell r="U69">
            <v>10935</v>
          </cell>
          <cell r="V69">
            <v>-10.037021801727686</v>
          </cell>
          <cell r="W69">
            <v>44103</v>
          </cell>
          <cell r="X69">
            <v>-0.3659776347000987</v>
          </cell>
          <cell r="Y69">
            <v>4660</v>
          </cell>
          <cell r="Z69">
            <v>8.8785046728971917</v>
          </cell>
          <cell r="AA69">
            <v>33.562625394095733</v>
          </cell>
          <cell r="AB69">
            <v>4833</v>
          </cell>
          <cell r="AC69">
            <v>33.619021288360514</v>
          </cell>
          <cell r="AD69">
            <v>16386</v>
          </cell>
          <cell r="AE69">
            <v>19.00646379548261</v>
          </cell>
          <cell r="AF69">
            <v>2002</v>
          </cell>
          <cell r="AG69">
            <v>13.363533408833517</v>
          </cell>
          <cell r="AH69">
            <v>18.813056379821958</v>
          </cell>
          <cell r="AI69">
            <v>2092</v>
          </cell>
          <cell r="AJ69">
            <v>19.885386819484239</v>
          </cell>
          <cell r="AK69">
            <v>7471</v>
          </cell>
          <cell r="AL69">
            <v>3.2048625500759709</v>
          </cell>
          <cell r="AM69">
            <v>123</v>
          </cell>
          <cell r="AN69">
            <v>852</v>
          </cell>
          <cell r="AO69">
            <v>123</v>
          </cell>
          <cell r="AP69">
            <v>852</v>
          </cell>
          <cell r="AQ69">
            <v>6700</v>
          </cell>
          <cell r="AR69">
            <v>5.7115809403597284</v>
          </cell>
          <cell r="AS69">
            <v>35.326196727933755</v>
          </cell>
          <cell r="AT69">
            <v>26800</v>
          </cell>
          <cell r="AU69">
            <v>6961</v>
          </cell>
          <cell r="AV69">
            <v>35.507105314385832</v>
          </cell>
          <cell r="AW69">
            <v>24480</v>
          </cell>
          <cell r="AX69">
            <v>13.685970371058364</v>
          </cell>
          <cell r="AY69">
            <v>6605</v>
          </cell>
          <cell r="AZ69">
            <v>-4.2753623188405809</v>
          </cell>
          <cell r="BA69">
            <v>4.9912573517723713</v>
          </cell>
          <cell r="BB69">
            <v>6329</v>
          </cell>
          <cell r="BC69">
            <v>4.5079260237780749</v>
          </cell>
          <cell r="BD69">
            <v>26691</v>
          </cell>
          <cell r="BE69">
            <v>18.389886892880902</v>
          </cell>
          <cell r="BF69">
            <v>-239</v>
          </cell>
          <cell r="BG69">
            <v>-868</v>
          </cell>
          <cell r="BH69">
            <v>-239</v>
          </cell>
          <cell r="BI69">
            <v>-868</v>
          </cell>
          <cell r="BJ69">
            <v>6386</v>
          </cell>
          <cell r="BK69">
            <v>-4.7718461079630181</v>
          </cell>
          <cell r="BL69">
            <v>5.5537190082644683</v>
          </cell>
          <cell r="BM69">
            <v>25544</v>
          </cell>
          <cell r="BN69">
            <v>6108</v>
          </cell>
          <cell r="BO69">
            <v>5.0748322724926798</v>
          </cell>
          <cell r="BP69">
            <v>25900</v>
          </cell>
          <cell r="BQ69">
            <v>16.692948862356396</v>
          </cell>
          <cell r="BR69">
            <v>685</v>
          </cell>
          <cell r="BS69">
            <v>10.30595813204509</v>
          </cell>
          <cell r="BT69">
            <v>10.30595813204509</v>
          </cell>
          <cell r="BU69">
            <v>2740</v>
          </cell>
          <cell r="BV69">
            <v>685</v>
          </cell>
          <cell r="BW69">
            <v>10.30595813204509</v>
          </cell>
          <cell r="BX69">
            <v>2548</v>
          </cell>
          <cell r="BY69">
            <v>1.716566866267466</v>
          </cell>
          <cell r="BZ69">
            <v>1085</v>
          </cell>
          <cell r="CA69">
            <v>1.1183597390493905</v>
          </cell>
          <cell r="CB69">
            <v>6.8965517241379226</v>
          </cell>
          <cell r="CC69">
            <v>4340</v>
          </cell>
          <cell r="CD69">
            <v>1085</v>
          </cell>
          <cell r="CE69">
            <v>6.8965517241379226</v>
          </cell>
          <cell r="CF69">
            <v>4203</v>
          </cell>
          <cell r="CG69">
            <v>11.278792692613182</v>
          </cell>
          <cell r="CH69">
            <v>3053</v>
          </cell>
          <cell r="CI69">
            <v>-0.32647730982696688</v>
          </cell>
          <cell r="CJ69">
            <v>-19.12582781456954</v>
          </cell>
          <cell r="CK69">
            <v>12212</v>
          </cell>
          <cell r="CL69">
            <v>3154</v>
          </cell>
          <cell r="CM69">
            <v>-19.314402660526987</v>
          </cell>
          <cell r="CN69">
            <v>12881</v>
          </cell>
          <cell r="CO69">
            <v>-11.324521547569876</v>
          </cell>
          <cell r="CP69">
            <v>28513</v>
          </cell>
          <cell r="CQ69">
            <v>8.4243041173781563E-2</v>
          </cell>
          <cell r="CR69">
            <v>1.1709186388957793</v>
          </cell>
          <cell r="CS69">
            <v>114115</v>
          </cell>
          <cell r="CT69">
            <v>4.8841462854201767</v>
          </cell>
          <cell r="CU69">
            <v>14856</v>
          </cell>
          <cell r="CV69">
            <v>0.80065137739178116</v>
          </cell>
          <cell r="CW69">
            <v>17.559547360924267</v>
          </cell>
          <cell r="CX69">
            <v>57131</v>
          </cell>
          <cell r="CY69">
            <v>14.239152169566083</v>
          </cell>
          <cell r="CZ69">
            <v>1266</v>
          </cell>
          <cell r="DA69">
            <v>8.9500860585197906</v>
          </cell>
          <cell r="DB69">
            <v>9.8005203816131861</v>
          </cell>
          <cell r="DC69">
            <v>1149</v>
          </cell>
          <cell r="DD69">
            <v>9.9521531100478455</v>
          </cell>
          <cell r="DE69">
            <v>4690</v>
          </cell>
          <cell r="DF69">
            <v>22.903563941299797</v>
          </cell>
          <cell r="DG69">
            <v>1816</v>
          </cell>
          <cell r="DH69">
            <v>-0.38398244651672853</v>
          </cell>
          <cell r="DI69">
            <v>-15.964831096714482</v>
          </cell>
          <cell r="DJ69">
            <v>1462</v>
          </cell>
          <cell r="DK69">
            <v>-19.002770083102494</v>
          </cell>
          <cell r="DL69">
            <v>7836</v>
          </cell>
          <cell r="DM69">
            <v>6.1069735951252646</v>
          </cell>
          <cell r="DN69">
            <v>3082</v>
          </cell>
          <cell r="DO69">
            <v>3.2495812395309853</v>
          </cell>
          <cell r="DP69">
            <v>-7.0006035003017502</v>
          </cell>
          <cell r="DQ69">
            <v>12328</v>
          </cell>
          <cell r="DR69">
            <v>2611</v>
          </cell>
          <cell r="DS69">
            <v>-8.3859649122806967</v>
          </cell>
          <cell r="DT69">
            <v>12526</v>
          </cell>
          <cell r="DU69">
            <v>11.82930095527186</v>
          </cell>
          <cell r="DV69">
            <v>257</v>
          </cell>
          <cell r="DW69">
            <v>4.0485829959514108</v>
          </cell>
          <cell r="DX69">
            <v>-7.5539568345323715</v>
          </cell>
          <cell r="DY69">
            <v>235</v>
          </cell>
          <cell r="DZ69">
            <v>-7.1146245059288571</v>
          </cell>
          <cell r="EA69">
            <v>1012</v>
          </cell>
          <cell r="EB69">
            <v>6.1909758656873093</v>
          </cell>
          <cell r="EC69">
            <v>468</v>
          </cell>
          <cell r="ED69">
            <v>17.29323308270676</v>
          </cell>
          <cell r="EE69">
            <v>-8.0550098231827132</v>
          </cell>
          <cell r="EF69">
            <v>423</v>
          </cell>
          <cell r="EG69">
            <v>-4.5146726862302478</v>
          </cell>
          <cell r="EH69">
            <v>1562</v>
          </cell>
          <cell r="EI69">
            <v>-18.518518518518523</v>
          </cell>
          <cell r="EJ69">
            <v>2856</v>
          </cell>
          <cell r="EK69">
            <v>-0.20964360587002462</v>
          </cell>
          <cell r="EL69">
            <v>3.4407823252444736</v>
          </cell>
          <cell r="EM69">
            <v>2447</v>
          </cell>
          <cell r="EN69">
            <v>3.86247877758914</v>
          </cell>
          <cell r="EO69">
            <v>11405</v>
          </cell>
          <cell r="EP69">
            <v>7.777357777357774</v>
          </cell>
          <cell r="EQ69">
            <v>3581</v>
          </cell>
          <cell r="ER69">
            <v>2.0809578107183535</v>
          </cell>
          <cell r="ES69">
            <v>0.93010146561443019</v>
          </cell>
          <cell r="ET69">
            <v>14324</v>
          </cell>
          <cell r="EU69">
            <v>3105</v>
          </cell>
          <cell r="EV69">
            <v>1.7365661861074688</v>
          </cell>
          <cell r="EW69">
            <v>13979</v>
          </cell>
          <cell r="EX69">
            <v>3.9176330657151315</v>
          </cell>
          <cell r="EY69">
            <v>6663</v>
          </cell>
          <cell r="EZ69">
            <v>2.6182042199291544</v>
          </cell>
          <cell r="FA69">
            <v>-2.9000291460215655</v>
          </cell>
          <cell r="FB69">
            <v>5716</v>
          </cell>
          <cell r="FC69">
            <v>-3.1514740765842042</v>
          </cell>
          <cell r="FD69">
            <v>26505</v>
          </cell>
          <cell r="FE69">
            <v>7.5122703119295808</v>
          </cell>
          <cell r="FF69">
            <v>26652</v>
          </cell>
        </row>
        <row r="70">
          <cell r="C70">
            <v>5229</v>
          </cell>
          <cell r="D70">
            <v>-10.615384615384615</v>
          </cell>
          <cell r="E70">
            <v>-22.864729311107833</v>
          </cell>
          <cell r="F70">
            <v>5474</v>
          </cell>
          <cell r="G70">
            <v>-23.386983904828551</v>
          </cell>
          <cell r="H70">
            <v>23367</v>
          </cell>
          <cell r="I70">
            <v>-12.640197397936292</v>
          </cell>
          <cell r="J70">
            <v>4692</v>
          </cell>
          <cell r="K70">
            <v>-1.345668629100083</v>
          </cell>
          <cell r="L70">
            <v>-4.8661800486618052</v>
          </cell>
          <cell r="M70">
            <v>5173</v>
          </cell>
          <cell r="N70">
            <v>-5.1347881899871606</v>
          </cell>
          <cell r="O70">
            <v>18805</v>
          </cell>
          <cell r="P70">
            <v>-0.72326047935804549</v>
          </cell>
          <cell r="Q70">
            <v>9925</v>
          </cell>
          <cell r="R70">
            <v>-6.403244058845714</v>
          </cell>
          <cell r="S70">
            <v>-15.192685636161663</v>
          </cell>
          <cell r="T70">
            <v>39700</v>
          </cell>
          <cell r="U70">
            <v>10655</v>
          </cell>
          <cell r="V70">
            <v>-15.389502104343677</v>
          </cell>
          <cell r="W70">
            <v>42165</v>
          </cell>
          <cell r="X70">
            <v>-7.6341730558598053</v>
          </cell>
          <cell r="Y70">
            <v>4753</v>
          </cell>
          <cell r="Z70">
            <v>1.9957081545064481</v>
          </cell>
          <cell r="AA70">
            <v>32.284998608405232</v>
          </cell>
          <cell r="AB70">
            <v>5083</v>
          </cell>
          <cell r="AC70">
            <v>31.991690470007782</v>
          </cell>
          <cell r="AD70">
            <v>17618</v>
          </cell>
          <cell r="AE70">
            <v>25.520091194072393</v>
          </cell>
          <cell r="AF70">
            <v>2142</v>
          </cell>
          <cell r="AG70">
            <v>6.9930069930070005</v>
          </cell>
          <cell r="AH70">
            <v>12.323020450970112</v>
          </cell>
          <cell r="AI70">
            <v>2281</v>
          </cell>
          <cell r="AJ70">
            <v>12.864918357248879</v>
          </cell>
          <cell r="AK70">
            <v>7731</v>
          </cell>
          <cell r="AL70">
            <v>3.9532069382815616</v>
          </cell>
          <cell r="AM70">
            <v>374</v>
          </cell>
          <cell r="AN70">
            <v>990</v>
          </cell>
          <cell r="AO70">
            <v>374</v>
          </cell>
          <cell r="AP70">
            <v>990</v>
          </cell>
          <cell r="AQ70">
            <v>7212</v>
          </cell>
          <cell r="AR70">
            <v>7.6417910447761139</v>
          </cell>
          <cell r="AS70">
            <v>26.194225721784782</v>
          </cell>
          <cell r="AT70">
            <v>28848</v>
          </cell>
          <cell r="AU70">
            <v>7675</v>
          </cell>
          <cell r="AV70">
            <v>26.171297057373</v>
          </cell>
          <cell r="AW70">
            <v>26072</v>
          </cell>
          <cell r="AX70">
            <v>18.633116439914453</v>
          </cell>
          <cell r="AY70">
            <v>6498</v>
          </cell>
          <cell r="AZ70">
            <v>-1.6199848599545819</v>
          </cell>
          <cell r="BA70">
            <v>-0.86956521739129933</v>
          </cell>
          <cell r="BB70">
            <v>7127</v>
          </cell>
          <cell r="BC70">
            <v>0.47934583392077457</v>
          </cell>
          <cell r="BD70">
            <v>26725</v>
          </cell>
          <cell r="BE70">
            <v>11.044168363319073</v>
          </cell>
          <cell r="BF70">
            <v>-216</v>
          </cell>
          <cell r="BG70">
            <v>-871</v>
          </cell>
          <cell r="BH70">
            <v>-216</v>
          </cell>
          <cell r="BI70">
            <v>-871</v>
          </cell>
          <cell r="BJ70">
            <v>6304</v>
          </cell>
          <cell r="BK70">
            <v>-1.2840588787973672</v>
          </cell>
          <cell r="BL70">
            <v>-0.86491586727472924</v>
          </cell>
          <cell r="BM70">
            <v>25216</v>
          </cell>
          <cell r="BN70">
            <v>6937</v>
          </cell>
          <cell r="BO70">
            <v>0.5362318840579805</v>
          </cell>
          <cell r="BP70">
            <v>25937</v>
          </cell>
          <cell r="BQ70">
            <v>9.2958577388226438</v>
          </cell>
          <cell r="BR70">
            <v>685</v>
          </cell>
          <cell r="BS70">
            <v>0</v>
          </cell>
          <cell r="BT70">
            <v>10.30595813204509</v>
          </cell>
          <cell r="BU70">
            <v>2740</v>
          </cell>
          <cell r="BV70">
            <v>685</v>
          </cell>
          <cell r="BW70">
            <v>10.30595813204509</v>
          </cell>
          <cell r="BX70">
            <v>2612</v>
          </cell>
          <cell r="BY70">
            <v>4.5636509207365838</v>
          </cell>
          <cell r="BZ70">
            <v>1091</v>
          </cell>
          <cell r="CA70">
            <v>0.55299539170508005</v>
          </cell>
          <cell r="CB70">
            <v>7.1709233791748428</v>
          </cell>
          <cell r="CC70">
            <v>4364</v>
          </cell>
          <cell r="CD70">
            <v>1091</v>
          </cell>
          <cell r="CE70">
            <v>7.1709233791748428</v>
          </cell>
          <cell r="CF70">
            <v>4276</v>
          </cell>
          <cell r="CG70">
            <v>9.4726062467997973</v>
          </cell>
          <cell r="CH70">
            <v>3178</v>
          </cell>
          <cell r="CI70">
            <v>4.094333442515552</v>
          </cell>
          <cell r="CJ70">
            <v>-9.3812375249501034</v>
          </cell>
          <cell r="CK70">
            <v>12712</v>
          </cell>
          <cell r="CL70">
            <v>3236</v>
          </cell>
          <cell r="CM70">
            <v>-9.2795065881693279</v>
          </cell>
          <cell r="CN70">
            <v>12550</v>
          </cell>
          <cell r="CO70">
            <v>-13.44827586206897</v>
          </cell>
          <cell r="CP70">
            <v>28395</v>
          </cell>
          <cell r="CQ70">
            <v>-0.41384631571563801</v>
          </cell>
          <cell r="CR70">
            <v>-1.8255367700446001</v>
          </cell>
          <cell r="CS70">
            <v>113612</v>
          </cell>
          <cell r="CT70">
            <v>1.2025440487431149</v>
          </cell>
          <cell r="CU70">
            <v>15292</v>
          </cell>
          <cell r="CV70">
            <v>2.9348411416262765</v>
          </cell>
          <cell r="CW70">
            <v>11.514621162400651</v>
          </cell>
          <cell r="CX70">
            <v>58897</v>
          </cell>
          <cell r="CY70">
            <v>13.020033773411122</v>
          </cell>
          <cell r="CZ70">
            <v>1134</v>
          </cell>
          <cell r="DA70">
            <v>-10.426540284360186</v>
          </cell>
          <cell r="DB70">
            <v>7.0821529745042522</v>
          </cell>
          <cell r="DC70">
            <v>1118</v>
          </cell>
          <cell r="DD70">
            <v>7.707129094412335</v>
          </cell>
          <cell r="DE70">
            <v>4770</v>
          </cell>
          <cell r="DF70">
            <v>21.590619423910272</v>
          </cell>
          <cell r="DG70">
            <v>1857</v>
          </cell>
          <cell r="DH70">
            <v>2.2577092511013142</v>
          </cell>
          <cell r="DI70">
            <v>-14.305491462851872</v>
          </cell>
          <cell r="DJ70">
            <v>1719</v>
          </cell>
          <cell r="DK70">
            <v>-15.069169960474305</v>
          </cell>
          <cell r="DL70">
            <v>7531</v>
          </cell>
          <cell r="DM70">
            <v>-2.0930837233489319</v>
          </cell>
          <cell r="DN70">
            <v>2991</v>
          </cell>
          <cell r="DO70">
            <v>-2.9526281635301799</v>
          </cell>
          <cell r="DP70">
            <v>-7.2845629262244245</v>
          </cell>
          <cell r="DQ70">
            <v>11964</v>
          </cell>
          <cell r="DR70">
            <v>2837</v>
          </cell>
          <cell r="DS70">
            <v>-7.3481384715871956</v>
          </cell>
          <cell r="DT70">
            <v>12301</v>
          </cell>
          <cell r="DU70">
            <v>5.9061558329746022</v>
          </cell>
          <cell r="DV70">
            <v>232</v>
          </cell>
          <cell r="DW70">
            <v>-9.7276264591439681</v>
          </cell>
          <cell r="DX70">
            <v>-12.121212121212121</v>
          </cell>
          <cell r="DY70">
            <v>240</v>
          </cell>
          <cell r="DZ70">
            <v>-11.111111111111116</v>
          </cell>
          <cell r="EA70">
            <v>982</v>
          </cell>
          <cell r="EB70">
            <v>-3.1558185404339301</v>
          </cell>
          <cell r="EC70">
            <v>459</v>
          </cell>
          <cell r="ED70">
            <v>-1.9230769230769273</v>
          </cell>
          <cell r="EE70">
            <v>-4.9689440993788807</v>
          </cell>
          <cell r="EF70">
            <v>468</v>
          </cell>
          <cell r="EG70">
            <v>-4.2944785276073594</v>
          </cell>
          <cell r="EH70">
            <v>1541</v>
          </cell>
          <cell r="EI70">
            <v>-20.771208226221084</v>
          </cell>
          <cell r="EJ70">
            <v>2695</v>
          </cell>
          <cell r="EK70">
            <v>-5.6372549019607865</v>
          </cell>
          <cell r="EL70">
            <v>-7.2927416580667366</v>
          </cell>
          <cell r="EM70">
            <v>2665</v>
          </cell>
          <cell r="EN70">
            <v>-7.3043478260869543</v>
          </cell>
          <cell r="EO70">
            <v>11195</v>
          </cell>
          <cell r="EP70">
            <v>3.084714548802947</v>
          </cell>
          <cell r="EQ70">
            <v>3386</v>
          </cell>
          <cell r="ER70">
            <v>-5.4454063110862876</v>
          </cell>
          <cell r="ES70">
            <v>-7.3344280240831949</v>
          </cell>
          <cell r="ET70">
            <v>13544</v>
          </cell>
          <cell r="EU70">
            <v>3373</v>
          </cell>
          <cell r="EV70">
            <v>-7.1821684094661498</v>
          </cell>
          <cell r="EW70">
            <v>13718</v>
          </cell>
          <cell r="EX70">
            <v>-0.73087777697373735</v>
          </cell>
          <cell r="EY70">
            <v>6377</v>
          </cell>
          <cell r="EZ70">
            <v>-4.2923607984391428</v>
          </cell>
          <cell r="FA70">
            <v>-7.3110465116279055</v>
          </cell>
          <cell r="FB70">
            <v>6210</v>
          </cell>
          <cell r="FC70">
            <v>-7.2580645161290374</v>
          </cell>
          <cell r="FD70">
            <v>26019</v>
          </cell>
          <cell r="FE70">
            <v>2.3000707714083468</v>
          </cell>
          <cell r="FF70">
            <v>25508</v>
          </cell>
        </row>
        <row r="71">
          <cell r="C71">
            <v>5033</v>
          </cell>
          <cell r="D71">
            <v>-3.7483266398929072</v>
          </cell>
          <cell r="E71">
            <v>-22.330246913580243</v>
          </cell>
          <cell r="F71">
            <v>4693</v>
          </cell>
          <cell r="G71">
            <v>-22.314186392981295</v>
          </cell>
          <cell r="H71">
            <v>22019</v>
          </cell>
          <cell r="I71">
            <v>-18.348351689101495</v>
          </cell>
          <cell r="J71">
            <v>4499</v>
          </cell>
          <cell r="K71">
            <v>-4.1133844842284777</v>
          </cell>
          <cell r="L71">
            <v>-4.0724946695095969</v>
          </cell>
          <cell r="M71">
            <v>3992</v>
          </cell>
          <cell r="N71">
            <v>-3.8304023126957354</v>
          </cell>
          <cell r="O71">
            <v>18646</v>
          </cell>
          <cell r="P71">
            <v>-2.5504337827950252</v>
          </cell>
          <cell r="Q71">
            <v>9536</v>
          </cell>
          <cell r="R71">
            <v>-3.919395465994957</v>
          </cell>
          <cell r="S71">
            <v>-14.551971326164869</v>
          </cell>
          <cell r="T71">
            <v>38144</v>
          </cell>
          <cell r="U71">
            <v>8686</v>
          </cell>
          <cell r="V71">
            <v>-14.684215695904134</v>
          </cell>
          <cell r="W71">
            <v>40670</v>
          </cell>
          <cell r="X71">
            <v>-11.704044636460342</v>
          </cell>
          <cell r="Y71">
            <v>4720</v>
          </cell>
          <cell r="Z71">
            <v>-0.69429833789186324</v>
          </cell>
          <cell r="AA71">
            <v>23.917038592806517</v>
          </cell>
          <cell r="AB71">
            <v>4230</v>
          </cell>
          <cell r="AC71">
            <v>23.937884559038956</v>
          </cell>
          <cell r="AD71">
            <v>18435</v>
          </cell>
          <cell r="AE71">
            <v>27.366312007738003</v>
          </cell>
          <cell r="AF71">
            <v>2154</v>
          </cell>
          <cell r="AG71">
            <v>0.56022408963585235</v>
          </cell>
          <cell r="AH71">
            <v>22.03966005665723</v>
          </cell>
          <cell r="AI71">
            <v>2006</v>
          </cell>
          <cell r="AJ71">
            <v>21.649484536082465</v>
          </cell>
          <cell r="AK71">
            <v>8088</v>
          </cell>
          <cell r="AL71">
            <v>11.851749412252799</v>
          </cell>
          <cell r="AM71">
            <v>156</v>
          </cell>
          <cell r="AN71">
            <v>1013</v>
          </cell>
          <cell r="AO71">
            <v>156</v>
          </cell>
          <cell r="AP71">
            <v>1013</v>
          </cell>
          <cell r="AQ71">
            <v>6959</v>
          </cell>
          <cell r="AR71">
            <v>-3.5080421519689375</v>
          </cell>
          <cell r="AS71">
            <v>23.146345779508049</v>
          </cell>
          <cell r="AT71">
            <v>27836</v>
          </cell>
          <cell r="AU71">
            <v>6336</v>
          </cell>
          <cell r="AV71">
            <v>22.957500485154281</v>
          </cell>
          <cell r="AW71">
            <v>27255</v>
          </cell>
          <cell r="AX71">
            <v>23.443090719688399</v>
          </cell>
          <cell r="AY71">
            <v>7694</v>
          </cell>
          <cell r="AZ71">
            <v>18.405663281009545</v>
          </cell>
          <cell r="BA71">
            <v>15.335032229051127</v>
          </cell>
          <cell r="BB71">
            <v>6662</v>
          </cell>
          <cell r="BC71">
            <v>15.19972332699291</v>
          </cell>
          <cell r="BD71">
            <v>27604</v>
          </cell>
          <cell r="BE71">
            <v>9.3444246385422822</v>
          </cell>
          <cell r="BF71">
            <v>-166</v>
          </cell>
          <cell r="BG71">
            <v>-836</v>
          </cell>
          <cell r="BH71">
            <v>-166</v>
          </cell>
          <cell r="BI71">
            <v>-836</v>
          </cell>
          <cell r="BJ71">
            <v>7564</v>
          </cell>
          <cell r="BK71">
            <v>19.987309644670059</v>
          </cell>
          <cell r="BL71">
            <v>16.548536209553166</v>
          </cell>
          <cell r="BM71">
            <v>30256</v>
          </cell>
          <cell r="BN71">
            <v>6525</v>
          </cell>
          <cell r="BO71">
            <v>16.601143674052899</v>
          </cell>
          <cell r="BP71">
            <v>26866</v>
          </cell>
          <cell r="BQ71">
            <v>10.120096733204909</v>
          </cell>
          <cell r="BR71">
            <v>685</v>
          </cell>
          <cell r="BS71">
            <v>0</v>
          </cell>
          <cell r="BT71">
            <v>10.30595813204509</v>
          </cell>
          <cell r="BU71">
            <v>2740</v>
          </cell>
          <cell r="BV71">
            <v>685</v>
          </cell>
          <cell r="BW71">
            <v>10.30595813204509</v>
          </cell>
          <cell r="BX71">
            <v>2676</v>
          </cell>
          <cell r="BY71">
            <v>7.4267362505018086</v>
          </cell>
          <cell r="BZ71">
            <v>1155</v>
          </cell>
          <cell r="CA71">
            <v>5.8661778185151281</v>
          </cell>
          <cell r="CB71">
            <v>12.463485881207404</v>
          </cell>
          <cell r="CC71">
            <v>4620</v>
          </cell>
          <cell r="CD71">
            <v>1155</v>
          </cell>
          <cell r="CE71">
            <v>12.463485881207404</v>
          </cell>
          <cell r="CF71">
            <v>4404</v>
          </cell>
          <cell r="CG71">
            <v>10.182636977733296</v>
          </cell>
          <cell r="CH71">
            <v>3221</v>
          </cell>
          <cell r="CI71">
            <v>1.3530522341095086</v>
          </cell>
          <cell r="CJ71">
            <v>-2.1270130659373998</v>
          </cell>
          <cell r="CK71">
            <v>12884</v>
          </cell>
          <cell r="CL71">
            <v>3047</v>
          </cell>
          <cell r="CM71">
            <v>-1.7096774193548381</v>
          </cell>
          <cell r="CN71">
            <v>12497</v>
          </cell>
          <cell r="CO71">
            <v>-11.582000849016561</v>
          </cell>
          <cell r="CP71">
            <v>29120</v>
          </cell>
          <cell r="CQ71">
            <v>2.5532664201443955</v>
          </cell>
          <cell r="CR71">
            <v>3.1161473087818692</v>
          </cell>
          <cell r="CS71">
            <v>114368</v>
          </cell>
          <cell r="CT71">
            <v>1.0684081690364833</v>
          </cell>
          <cell r="CU71">
            <v>16363</v>
          </cell>
          <cell r="CV71">
            <v>7.003662045513992</v>
          </cell>
          <cell r="CW71">
            <v>18.667053448400893</v>
          </cell>
          <cell r="CX71">
            <v>61201</v>
          </cell>
          <cell r="CY71">
            <v>15.552073106260856</v>
          </cell>
          <cell r="CZ71">
            <v>1331</v>
          </cell>
          <cell r="DA71">
            <v>17.372134038800713</v>
          </cell>
          <cell r="DB71">
            <v>9.7279472382522769</v>
          </cell>
          <cell r="DC71">
            <v>1200</v>
          </cell>
          <cell r="DD71">
            <v>10.905730129390022</v>
          </cell>
          <cell r="DE71">
            <v>4888</v>
          </cell>
          <cell r="DF71">
            <v>20.068779169737173</v>
          </cell>
          <cell r="DG71">
            <v>1769</v>
          </cell>
          <cell r="DH71">
            <v>-4.7388260635433443</v>
          </cell>
          <cell r="DI71">
            <v>-12.771203155818544</v>
          </cell>
          <cell r="DJ71">
            <v>1614</v>
          </cell>
          <cell r="DK71">
            <v>-12.043596730245232</v>
          </cell>
          <cell r="DL71">
            <v>7310</v>
          </cell>
          <cell r="DM71">
            <v>-11.458333333333337</v>
          </cell>
          <cell r="DN71">
            <v>3100</v>
          </cell>
          <cell r="DO71">
            <v>3.6442661317285241</v>
          </cell>
          <cell r="DP71">
            <v>-4.3505091021289743</v>
          </cell>
          <cell r="DQ71">
            <v>12400</v>
          </cell>
          <cell r="DR71">
            <v>2814</v>
          </cell>
          <cell r="DS71">
            <v>-3.5310250257113429</v>
          </cell>
          <cell r="DT71">
            <v>12198</v>
          </cell>
          <cell r="DU71">
            <v>-1.0464833292771925</v>
          </cell>
          <cell r="DV71">
            <v>248</v>
          </cell>
          <cell r="DW71">
            <v>6.8965517241379226</v>
          </cell>
          <cell r="DX71">
            <v>2.9045643153526868</v>
          </cell>
          <cell r="DY71">
            <v>216</v>
          </cell>
          <cell r="DZ71">
            <v>3.8461538461538547</v>
          </cell>
          <cell r="EA71">
            <v>990</v>
          </cell>
          <cell r="EB71">
            <v>-3.6027263875365145</v>
          </cell>
          <cell r="EC71">
            <v>487</v>
          </cell>
          <cell r="ED71">
            <v>6.1002178649237404</v>
          </cell>
          <cell r="EE71">
            <v>154.97382198952877</v>
          </cell>
          <cell r="EF71">
            <v>412</v>
          </cell>
          <cell r="EG71">
            <v>240.49586776859508</v>
          </cell>
          <cell r="EH71">
            <v>1832</v>
          </cell>
          <cell r="EI71">
            <v>8.5951393005334822</v>
          </cell>
          <cell r="EJ71">
            <v>2792</v>
          </cell>
          <cell r="EK71">
            <v>3.5992578849721735</v>
          </cell>
          <cell r="EL71">
            <v>0.32339202299676018</v>
          </cell>
          <cell r="EM71">
            <v>2477</v>
          </cell>
          <cell r="EN71">
            <v>0.12126111560226693</v>
          </cell>
          <cell r="EO71">
            <v>11198</v>
          </cell>
          <cell r="EP71">
            <v>0.67427852198147509</v>
          </cell>
          <cell r="EQ71">
            <v>3527</v>
          </cell>
          <cell r="ER71">
            <v>4.1642055522740806</v>
          </cell>
          <cell r="ES71">
            <v>9.7045101088647066</v>
          </cell>
          <cell r="ET71">
            <v>14108</v>
          </cell>
          <cell r="EU71">
            <v>3105</v>
          </cell>
          <cell r="EV71">
            <v>10.774170531573324</v>
          </cell>
          <cell r="EW71">
            <v>14020</v>
          </cell>
          <cell r="EX71">
            <v>1.3225410132254201</v>
          </cell>
          <cell r="EY71">
            <v>6627</v>
          </cell>
          <cell r="EZ71">
            <v>3.9203387172651816</v>
          </cell>
          <cell r="FA71">
            <v>2.6486988847583604</v>
          </cell>
          <cell r="FB71">
            <v>5919</v>
          </cell>
          <cell r="FC71">
            <v>3.4790209790209747</v>
          </cell>
          <cell r="FD71">
            <v>26218</v>
          </cell>
          <cell r="FE71">
            <v>0.2063904601742772</v>
          </cell>
          <cell r="FF71">
            <v>26508</v>
          </cell>
        </row>
        <row r="72">
          <cell r="C72">
            <v>4856</v>
          </cell>
          <cell r="D72">
            <v>-3.5167891913371774</v>
          </cell>
          <cell r="E72">
            <v>-18.782405084462283</v>
          </cell>
          <cell r="F72">
            <v>4662</v>
          </cell>
          <cell r="G72">
            <v>-18.39663924382986</v>
          </cell>
          <cell r="H72">
            <v>20968</v>
          </cell>
          <cell r="I72">
            <v>-19.889967142966302</v>
          </cell>
          <cell r="J72">
            <v>4654</v>
          </cell>
          <cell r="K72">
            <v>3.4452100466770386</v>
          </cell>
          <cell r="L72">
            <v>-1.2099341965612354</v>
          </cell>
          <cell r="M72">
            <v>4636</v>
          </cell>
          <cell r="N72">
            <v>-0.96133304849390644</v>
          </cell>
          <cell r="O72">
            <v>18601</v>
          </cell>
          <cell r="P72">
            <v>-3.0137129151676323</v>
          </cell>
          <cell r="Q72">
            <v>9519</v>
          </cell>
          <cell r="R72">
            <v>-0.17827181208053267</v>
          </cell>
          <cell r="S72">
            <v>-10.9375</v>
          </cell>
          <cell r="T72">
            <v>38076</v>
          </cell>
          <cell r="U72">
            <v>9308</v>
          </cell>
          <cell r="V72">
            <v>-10.448335578218204</v>
          </cell>
          <cell r="W72">
            <v>39584</v>
          </cell>
          <cell r="X72">
            <v>-12.662445116166188</v>
          </cell>
          <cell r="Y72">
            <v>4921</v>
          </cell>
          <cell r="Z72">
            <v>4.2584745762711762</v>
          </cell>
          <cell r="AA72">
            <v>14.976635514018689</v>
          </cell>
          <cell r="AB72">
            <v>4907</v>
          </cell>
          <cell r="AC72">
            <v>14.408953135929114</v>
          </cell>
          <cell r="AD72">
            <v>19053</v>
          </cell>
          <cell r="AE72">
            <v>25.596572181938026</v>
          </cell>
          <cell r="AF72">
            <v>2456</v>
          </cell>
          <cell r="AG72">
            <v>14.020427112349122</v>
          </cell>
          <cell r="AH72">
            <v>39.071347678369193</v>
          </cell>
          <cell r="AI72">
            <v>2375</v>
          </cell>
          <cell r="AJ72">
            <v>38.970157987126974</v>
          </cell>
          <cell r="AK72">
            <v>8754</v>
          </cell>
          <cell r="AL72">
            <v>22.880404267265586</v>
          </cell>
          <cell r="AM72">
            <v>275</v>
          </cell>
          <cell r="AN72">
            <v>928</v>
          </cell>
          <cell r="AO72">
            <v>275</v>
          </cell>
          <cell r="AP72">
            <v>928</v>
          </cell>
          <cell r="AQ72">
            <v>7605</v>
          </cell>
          <cell r="AR72">
            <v>9.2829429515735029</v>
          </cell>
          <cell r="AS72">
            <v>19.990533291259084</v>
          </cell>
          <cell r="AT72">
            <v>30420</v>
          </cell>
          <cell r="AU72">
            <v>7504</v>
          </cell>
          <cell r="AV72">
            <v>19.433391691866952</v>
          </cell>
          <cell r="AW72">
            <v>28476</v>
          </cell>
          <cell r="AX72">
            <v>25.688559322033889</v>
          </cell>
          <cell r="AY72">
            <v>7741</v>
          </cell>
          <cell r="AZ72">
            <v>0.61086560956589153</v>
          </cell>
          <cell r="BA72">
            <v>12.188405797101453</v>
          </cell>
          <cell r="BB72">
            <v>8419</v>
          </cell>
          <cell r="BC72">
            <v>12.463264760886993</v>
          </cell>
          <cell r="BD72">
            <v>28537</v>
          </cell>
          <cell r="BE72">
            <v>8.0210462563403695</v>
          </cell>
          <cell r="BF72">
            <v>-92</v>
          </cell>
          <cell r="BG72">
            <v>-713</v>
          </cell>
          <cell r="BH72">
            <v>-92</v>
          </cell>
          <cell r="BI72">
            <v>-713</v>
          </cell>
          <cell r="BJ72">
            <v>7693</v>
          </cell>
          <cell r="BK72">
            <v>1.7054468535166567</v>
          </cell>
          <cell r="BL72">
            <v>14.718162839248428</v>
          </cell>
          <cell r="BM72">
            <v>30772</v>
          </cell>
          <cell r="BN72">
            <v>8377</v>
          </cell>
          <cell r="BO72">
            <v>14.816337719298245</v>
          </cell>
          <cell r="BP72">
            <v>27947</v>
          </cell>
          <cell r="BQ72">
            <v>9.1466510447178351</v>
          </cell>
          <cell r="BR72">
            <v>685</v>
          </cell>
          <cell r="BS72">
            <v>0</v>
          </cell>
          <cell r="BT72">
            <v>10.30595813204509</v>
          </cell>
          <cell r="BU72">
            <v>2740</v>
          </cell>
          <cell r="BV72">
            <v>685</v>
          </cell>
          <cell r="BW72">
            <v>10.30595813204509</v>
          </cell>
          <cell r="BX72">
            <v>2740</v>
          </cell>
          <cell r="BY72">
            <v>10.30595813204509</v>
          </cell>
          <cell r="BZ72">
            <v>1196</v>
          </cell>
          <cell r="CA72">
            <v>3.5497835497835473</v>
          </cell>
          <cell r="CB72">
            <v>11.463187325256285</v>
          </cell>
          <cell r="CC72">
            <v>4784</v>
          </cell>
          <cell r="CD72">
            <v>1196</v>
          </cell>
          <cell r="CE72">
            <v>11.463187325256285</v>
          </cell>
          <cell r="CF72">
            <v>4527</v>
          </cell>
          <cell r="CG72">
            <v>9.5330268570045895</v>
          </cell>
          <cell r="CH72">
            <v>3201</v>
          </cell>
          <cell r="CI72">
            <v>-0.62092517851598528</v>
          </cell>
          <cell r="CJ72">
            <v>4.5053868756121496</v>
          </cell>
          <cell r="CK72">
            <v>12804</v>
          </cell>
          <cell r="CL72">
            <v>3217</v>
          </cell>
          <cell r="CM72">
            <v>5.13071895424837</v>
          </cell>
          <cell r="CN72">
            <v>12654</v>
          </cell>
          <cell r="CO72">
            <v>-7.2015253740099761</v>
          </cell>
          <cell r="CP72">
            <v>29899</v>
          </cell>
          <cell r="CQ72">
            <v>2.6751373626373587</v>
          </cell>
          <cell r="CR72">
            <v>4.9492786689599555</v>
          </cell>
          <cell r="CS72">
            <v>115928</v>
          </cell>
          <cell r="CT72">
            <v>1.8368368808032498</v>
          </cell>
          <cell r="CU72">
            <v>17179</v>
          </cell>
          <cell r="CV72">
            <v>4.9868606001344462</v>
          </cell>
          <cell r="CW72">
            <v>16.56262722214683</v>
          </cell>
          <cell r="CX72">
            <v>63690</v>
          </cell>
          <cell r="CY72">
            <v>16.057436495499111</v>
          </cell>
          <cell r="CZ72">
            <v>1102</v>
          </cell>
          <cell r="DA72">
            <v>-17.205108940646131</v>
          </cell>
          <cell r="DB72">
            <v>-5.1635111876075719</v>
          </cell>
          <cell r="DC72">
            <v>1367</v>
          </cell>
          <cell r="DD72">
            <v>-3.8001407459535508</v>
          </cell>
          <cell r="DE72">
            <v>4834</v>
          </cell>
          <cell r="DF72">
            <v>5.4077627562145736</v>
          </cell>
          <cell r="DG72">
            <v>1668</v>
          </cell>
          <cell r="DH72">
            <v>-5.7094403617863225</v>
          </cell>
          <cell r="DI72">
            <v>-8.5024684585847545</v>
          </cell>
          <cell r="DJ72">
            <v>2314</v>
          </cell>
          <cell r="DK72">
            <v>-7.9920477137176977</v>
          </cell>
          <cell r="DL72">
            <v>7109</v>
          </cell>
          <cell r="DM72">
            <v>-13.082283897787017</v>
          </cell>
          <cell r="DN72">
            <v>2770</v>
          </cell>
          <cell r="DO72">
            <v>-10.64516129032258</v>
          </cell>
          <cell r="DP72">
            <v>-7.2026800670016762</v>
          </cell>
          <cell r="DQ72">
            <v>11080</v>
          </cell>
          <cell r="DR72">
            <v>3681</v>
          </cell>
          <cell r="DS72">
            <v>-6.4786585365853693</v>
          </cell>
          <cell r="DT72">
            <v>11943</v>
          </cell>
          <cell r="DU72">
            <v>-6.4394829612220867</v>
          </cell>
          <cell r="DV72">
            <v>198</v>
          </cell>
          <cell r="DW72">
            <v>-20.161290322580648</v>
          </cell>
          <cell r="DX72">
            <v>-19.838056680161941</v>
          </cell>
          <cell r="DY72">
            <v>243</v>
          </cell>
          <cell r="DZ72">
            <v>-18.729096989966553</v>
          </cell>
          <cell r="EA72">
            <v>934</v>
          </cell>
          <cell r="EB72">
            <v>-9.3203883495145625</v>
          </cell>
          <cell r="EC72">
            <v>321</v>
          </cell>
          <cell r="ED72">
            <v>-34.086242299794655</v>
          </cell>
          <cell r="EE72">
            <v>-19.548872180451127</v>
          </cell>
          <cell r="EF72">
            <v>432</v>
          </cell>
          <cell r="EG72">
            <v>-18.336483931947068</v>
          </cell>
          <cell r="EH72">
            <v>1735</v>
          </cell>
          <cell r="EI72">
            <v>9.6713021491782634</v>
          </cell>
          <cell r="EJ72">
            <v>2634</v>
          </cell>
          <cell r="EK72">
            <v>-5.6590257879656214</v>
          </cell>
          <cell r="EL72">
            <v>-7.9664570230607907</v>
          </cell>
          <cell r="EM72">
            <v>3389</v>
          </cell>
          <cell r="EN72">
            <v>-6.0958714325297869</v>
          </cell>
          <cell r="EO72">
            <v>10978</v>
          </cell>
          <cell r="EP72">
            <v>-2.9697719639384834</v>
          </cell>
          <cell r="EQ72">
            <v>3153</v>
          </cell>
          <cell r="ER72">
            <v>-10.603912673660332</v>
          </cell>
          <cell r="ES72">
            <v>-10.119726339794754</v>
          </cell>
          <cell r="ET72">
            <v>12612</v>
          </cell>
          <cell r="EU72">
            <v>4064</v>
          </cell>
          <cell r="EV72">
            <v>-8.4065810232138887</v>
          </cell>
          <cell r="EW72">
            <v>13647</v>
          </cell>
          <cell r="EX72">
            <v>-2.003446790176644</v>
          </cell>
          <cell r="EY72">
            <v>5923</v>
          </cell>
          <cell r="EZ72">
            <v>-10.623208088124336</v>
          </cell>
          <cell r="FA72">
            <v>-8.7786847374095149</v>
          </cell>
          <cell r="FB72">
            <v>7745</v>
          </cell>
          <cell r="FC72">
            <v>-7.500298578765074</v>
          </cell>
          <cell r="FD72">
            <v>25590</v>
          </cell>
          <cell r="FE72">
            <v>-4.1249859503203368</v>
          </cell>
          <cell r="FF72">
            <v>23692</v>
          </cell>
        </row>
        <row r="73">
          <cell r="C73">
            <v>4988</v>
          </cell>
          <cell r="D73">
            <v>2.7182866556836993</v>
          </cell>
          <cell r="E73">
            <v>-14.735042735042736</v>
          </cell>
          <cell r="F73">
            <v>5258</v>
          </cell>
          <cell r="G73">
            <v>-14.35087147743932</v>
          </cell>
          <cell r="H73">
            <v>20087</v>
          </cell>
          <cell r="I73">
            <v>-19.773943605719303</v>
          </cell>
          <cell r="J73">
            <v>4445</v>
          </cell>
          <cell r="K73">
            <v>-4.4907606360120367</v>
          </cell>
          <cell r="L73">
            <v>-6.5391084945332185</v>
          </cell>
          <cell r="M73">
            <v>4515</v>
          </cell>
          <cell r="N73">
            <v>-5.9374999999999956</v>
          </cell>
          <cell r="O73">
            <v>18316</v>
          </cell>
          <cell r="P73">
            <v>-4.0293424155095625</v>
          </cell>
          <cell r="Q73">
            <v>9437</v>
          </cell>
          <cell r="R73">
            <v>-0.86143502468746247</v>
          </cell>
          <cell r="S73">
            <v>-11.005281026027912</v>
          </cell>
          <cell r="T73">
            <v>37748</v>
          </cell>
          <cell r="U73">
            <v>9776</v>
          </cell>
          <cell r="V73">
            <v>-10.598994055784184</v>
          </cell>
          <cell r="W73">
            <v>38425</v>
          </cell>
          <cell r="X73">
            <v>-12.874407636668705</v>
          </cell>
          <cell r="Y73">
            <v>5027</v>
          </cell>
          <cell r="Z73">
            <v>2.1540337329811088</v>
          </cell>
          <cell r="AA73">
            <v>7.8755364806866845</v>
          </cell>
          <cell r="AB73">
            <v>5237</v>
          </cell>
          <cell r="AC73">
            <v>8.3591971860128353</v>
          </cell>
          <cell r="AD73">
            <v>19457</v>
          </cell>
          <cell r="AE73">
            <v>18.741608690345423</v>
          </cell>
          <cell r="AF73">
            <v>2483</v>
          </cell>
          <cell r="AG73">
            <v>1.0993485342019493</v>
          </cell>
          <cell r="AH73">
            <v>24.025974025974016</v>
          </cell>
          <cell r="AI73">
            <v>2615</v>
          </cell>
          <cell r="AJ73">
            <v>25</v>
          </cell>
          <cell r="AK73">
            <v>9277</v>
          </cell>
          <cell r="AL73">
            <v>24.173470753580517</v>
          </cell>
          <cell r="AM73">
            <v>368</v>
          </cell>
          <cell r="AN73">
            <v>1173</v>
          </cell>
          <cell r="AO73">
            <v>368</v>
          </cell>
          <cell r="AP73">
            <v>1173</v>
          </cell>
          <cell r="AQ73">
            <v>7831</v>
          </cell>
          <cell r="AR73">
            <v>2.9717291255752842</v>
          </cell>
          <cell r="AS73">
            <v>16.880597014925371</v>
          </cell>
          <cell r="AT73">
            <v>31324</v>
          </cell>
          <cell r="AU73">
            <v>8173</v>
          </cell>
          <cell r="AV73">
            <v>17.411291481109025</v>
          </cell>
          <cell r="AW73">
            <v>29688</v>
          </cell>
          <cell r="AX73">
            <v>21.274509803921561</v>
          </cell>
          <cell r="AY73">
            <v>7544</v>
          </cell>
          <cell r="AZ73">
            <v>-2.5448908409766213</v>
          </cell>
          <cell r="BA73">
            <v>14.216502649507955</v>
          </cell>
          <cell r="BB73">
            <v>7162</v>
          </cell>
          <cell r="BC73">
            <v>13.16163690946437</v>
          </cell>
          <cell r="BD73">
            <v>29370</v>
          </cell>
          <cell r="BE73">
            <v>10.037091154321676</v>
          </cell>
          <cell r="BF73">
            <v>-175</v>
          </cell>
          <cell r="BG73">
            <v>-649</v>
          </cell>
          <cell r="BH73">
            <v>-175</v>
          </cell>
          <cell r="BI73">
            <v>-649</v>
          </cell>
          <cell r="BJ73">
            <v>7403</v>
          </cell>
          <cell r="BK73">
            <v>-3.7696607305342522</v>
          </cell>
          <cell r="BL73">
            <v>15.925461948011277</v>
          </cell>
          <cell r="BM73">
            <v>29612</v>
          </cell>
          <cell r="BN73">
            <v>7020</v>
          </cell>
          <cell r="BO73">
            <v>14.931237721021606</v>
          </cell>
          <cell r="BP73">
            <v>28859</v>
          </cell>
          <cell r="BQ73">
            <v>11.424710424710426</v>
          </cell>
          <cell r="BR73">
            <v>658</v>
          </cell>
          <cell r="BS73">
            <v>-3.9416058394160625</v>
          </cell>
          <cell r="BT73">
            <v>-3.9416058394160625</v>
          </cell>
          <cell r="BU73">
            <v>2632</v>
          </cell>
          <cell r="BV73">
            <v>658</v>
          </cell>
          <cell r="BW73">
            <v>-3.9416058394160625</v>
          </cell>
          <cell r="BX73">
            <v>2713</v>
          </cell>
          <cell r="BY73">
            <v>6.4756671899528939</v>
          </cell>
          <cell r="BZ73">
            <v>1324</v>
          </cell>
          <cell r="CA73">
            <v>10.702341137123739</v>
          </cell>
          <cell r="CB73">
            <v>22.027649769585246</v>
          </cell>
          <cell r="CC73">
            <v>5296</v>
          </cell>
          <cell r="CD73">
            <v>1324</v>
          </cell>
          <cell r="CE73">
            <v>22.027649769585246</v>
          </cell>
          <cell r="CF73">
            <v>4766</v>
          </cell>
          <cell r="CG73">
            <v>13.395193909112546</v>
          </cell>
          <cell r="CH73">
            <v>3188</v>
          </cell>
          <cell r="CI73">
            <v>-0.40612308653545925</v>
          </cell>
          <cell r="CJ73">
            <v>4.4218801179167988</v>
          </cell>
          <cell r="CK73">
            <v>12752</v>
          </cell>
          <cell r="CL73">
            <v>3280</v>
          </cell>
          <cell r="CM73">
            <v>3.9949270767279721</v>
          </cell>
          <cell r="CN73">
            <v>12780</v>
          </cell>
          <cell r="CO73">
            <v>-0.78410061330641545</v>
          </cell>
          <cell r="CP73">
            <v>29841</v>
          </cell>
          <cell r="CQ73">
            <v>-0.19398642095053154</v>
          </cell>
          <cell r="CR73">
            <v>4.6575246378844692</v>
          </cell>
          <cell r="CS73">
            <v>117231</v>
          </cell>
          <cell r="CT73">
            <v>2.7305788020856259</v>
          </cell>
          <cell r="CU73">
            <v>17216</v>
          </cell>
          <cell r="CV73">
            <v>0.21537924209791282</v>
          </cell>
          <cell r="CW73">
            <v>15.885837372105538</v>
          </cell>
          <cell r="CX73">
            <v>66026</v>
          </cell>
          <cell r="CY73">
            <v>15.569480667238444</v>
          </cell>
          <cell r="CZ73">
            <v>1153</v>
          </cell>
          <cell r="DA73">
            <v>4.6279491833030928</v>
          </cell>
          <cell r="DB73">
            <v>-8.9257503949447088</v>
          </cell>
          <cell r="DC73">
            <v>1031</v>
          </cell>
          <cell r="DD73">
            <v>-10.2697998259356</v>
          </cell>
          <cell r="DE73">
            <v>4716</v>
          </cell>
          <cell r="DF73">
            <v>0.55437100213220347</v>
          </cell>
          <cell r="DG73">
            <v>1240</v>
          </cell>
          <cell r="DH73">
            <v>-25.659472422062347</v>
          </cell>
          <cell r="DI73">
            <v>-31.718061674008812</v>
          </cell>
          <cell r="DJ73">
            <v>972</v>
          </cell>
          <cell r="DK73">
            <v>-33.515731874145004</v>
          </cell>
          <cell r="DL73">
            <v>6619</v>
          </cell>
          <cell r="DM73">
            <v>-15.530883103624294</v>
          </cell>
          <cell r="DN73">
            <v>2393</v>
          </cell>
          <cell r="DO73">
            <v>-13.610108303249103</v>
          </cell>
          <cell r="DP73">
            <v>-22.355613238157048</v>
          </cell>
          <cell r="DQ73">
            <v>9572</v>
          </cell>
          <cell r="DR73">
            <v>2003</v>
          </cell>
          <cell r="DS73">
            <v>-23.286097280735351</v>
          </cell>
          <cell r="DT73">
            <v>11335</v>
          </cell>
          <cell r="DU73">
            <v>-9.5082228963755391</v>
          </cell>
          <cell r="DV73">
            <v>334</v>
          </cell>
          <cell r="DW73">
            <v>68.686868686868678</v>
          </cell>
          <cell r="DX73">
            <v>29.961089494163428</v>
          </cell>
          <cell r="DY73">
            <v>304</v>
          </cell>
          <cell r="DZ73">
            <v>29.361702127659584</v>
          </cell>
          <cell r="EA73">
            <v>1003</v>
          </cell>
          <cell r="EB73">
            <v>-0.88932806324110159</v>
          </cell>
          <cell r="EC73">
            <v>543</v>
          </cell>
          <cell r="ED73">
            <v>69.158878504672899</v>
          </cell>
          <cell r="EE73">
            <v>16.025641025641036</v>
          </cell>
          <cell r="EF73">
            <v>501</v>
          </cell>
          <cell r="EG73">
            <v>18.439716312056742</v>
          </cell>
          <cell r="EH73">
            <v>1813</v>
          </cell>
          <cell r="EI73">
            <v>16.069142125480163</v>
          </cell>
          <cell r="EJ73">
            <v>2971</v>
          </cell>
          <cell r="EK73">
            <v>12.794229309035687</v>
          </cell>
          <cell r="EL73">
            <v>4.026610644257711</v>
          </cell>
          <cell r="EM73">
            <v>2518</v>
          </cell>
          <cell r="EN73">
            <v>2.9015120555782481</v>
          </cell>
          <cell r="EO73">
            <v>11049</v>
          </cell>
          <cell r="EP73">
            <v>-3.1214379658044744</v>
          </cell>
          <cell r="EQ73">
            <v>3848</v>
          </cell>
          <cell r="ER73">
            <v>22.042499207104349</v>
          </cell>
          <cell r="ES73">
            <v>7.4560178721027714</v>
          </cell>
          <cell r="ET73">
            <v>15392</v>
          </cell>
          <cell r="EU73">
            <v>3323</v>
          </cell>
          <cell r="EV73">
            <v>7.0209339774557122</v>
          </cell>
          <cell r="EW73">
            <v>13865</v>
          </cell>
          <cell r="EX73">
            <v>-0.81550897775234388</v>
          </cell>
          <cell r="EY73">
            <v>6241</v>
          </cell>
          <cell r="EZ73">
            <v>5.3689008948168082</v>
          </cell>
          <cell r="FA73">
            <v>-6.3334834158787379</v>
          </cell>
          <cell r="FB73">
            <v>5326</v>
          </cell>
          <cell r="FC73">
            <v>-6.8229531140657773</v>
          </cell>
          <cell r="FD73">
            <v>25200</v>
          </cell>
          <cell r="FE73">
            <v>-4.9235993208828539</v>
          </cell>
          <cell r="FF73">
            <v>24964</v>
          </cell>
        </row>
        <row r="74">
          <cell r="C74">
            <v>5296</v>
          </cell>
          <cell r="D74">
            <v>6.1748195669607098</v>
          </cell>
          <cell r="E74">
            <v>1.2813157391470709</v>
          </cell>
          <cell r="F74">
            <v>5546</v>
          </cell>
          <cell r="G74">
            <v>1.3153087321885248</v>
          </cell>
          <cell r="H74">
            <v>20159</v>
          </cell>
          <cell r="I74">
            <v>-13.728762785124315</v>
          </cell>
          <cell r="J74">
            <v>4392</v>
          </cell>
          <cell r="K74">
            <v>-1.1923509561304835</v>
          </cell>
          <cell r="L74">
            <v>-6.3938618925831197</v>
          </cell>
          <cell r="M74">
            <v>4833</v>
          </cell>
          <cell r="N74">
            <v>-6.5725884399768013</v>
          </cell>
          <cell r="O74">
            <v>17976</v>
          </cell>
          <cell r="P74">
            <v>-4.4084020207391656</v>
          </cell>
          <cell r="Q74">
            <v>9688</v>
          </cell>
          <cell r="R74">
            <v>2.6597435625728583</v>
          </cell>
          <cell r="S74">
            <v>-2.3879093198992396</v>
          </cell>
          <cell r="T74">
            <v>38752</v>
          </cell>
          <cell r="U74">
            <v>10382</v>
          </cell>
          <cell r="V74">
            <v>-2.5621773815110327</v>
          </cell>
          <cell r="W74">
            <v>38152</v>
          </cell>
          <cell r="X74">
            <v>-9.5173722281513111</v>
          </cell>
          <cell r="Y74">
            <v>5336</v>
          </cell>
          <cell r="Z74">
            <v>6.1468072408991548</v>
          </cell>
          <cell r="AA74">
            <v>12.265937302756157</v>
          </cell>
          <cell r="AB74">
            <v>5710</v>
          </cell>
          <cell r="AC74">
            <v>12.335235097383435</v>
          </cell>
          <cell r="AD74">
            <v>20084</v>
          </cell>
          <cell r="AE74">
            <v>13.997048473152462</v>
          </cell>
          <cell r="AF74">
            <v>2361</v>
          </cell>
          <cell r="AG74">
            <v>-4.9134111961337101</v>
          </cell>
          <cell r="AH74">
            <v>10.22408963585435</v>
          </cell>
          <cell r="AI74">
            <v>2498</v>
          </cell>
          <cell r="AJ74">
            <v>9.5133713283647623</v>
          </cell>
          <cell r="AK74">
            <v>9494</v>
          </cell>
          <cell r="AL74">
            <v>22.804294399172154</v>
          </cell>
          <cell r="AM74">
            <v>162</v>
          </cell>
          <cell r="AN74">
            <v>961</v>
          </cell>
          <cell r="AO74">
            <v>162</v>
          </cell>
          <cell r="AP74">
            <v>961</v>
          </cell>
          <cell r="AQ74">
            <v>7766</v>
          </cell>
          <cell r="AR74">
            <v>-0.83003447835525712</v>
          </cell>
          <cell r="AS74">
            <v>7.6816417082639976</v>
          </cell>
          <cell r="AT74">
            <v>31064</v>
          </cell>
          <cell r="AU74">
            <v>8267</v>
          </cell>
          <cell r="AV74">
            <v>7.7133550488599267</v>
          </cell>
          <cell r="AW74">
            <v>30280</v>
          </cell>
          <cell r="AX74">
            <v>16.139920220926673</v>
          </cell>
          <cell r="AY74">
            <v>7670</v>
          </cell>
          <cell r="AZ74">
            <v>1.6702014846235347</v>
          </cell>
          <cell r="BA74">
            <v>18.036318867343802</v>
          </cell>
          <cell r="BB74">
            <v>8451</v>
          </cell>
          <cell r="BC74">
            <v>18.577241476076889</v>
          </cell>
          <cell r="BD74">
            <v>30694</v>
          </cell>
          <cell r="BE74">
            <v>14.851262862488301</v>
          </cell>
          <cell r="BF74">
            <v>-181</v>
          </cell>
          <cell r="BG74">
            <v>-614</v>
          </cell>
          <cell r="BH74">
            <v>-181</v>
          </cell>
          <cell r="BI74">
            <v>-614</v>
          </cell>
          <cell r="BJ74">
            <v>7522</v>
          </cell>
          <cell r="BK74">
            <v>1.6074564365797572</v>
          </cell>
          <cell r="BL74">
            <v>19.321065989847707</v>
          </cell>
          <cell r="BM74">
            <v>30088</v>
          </cell>
          <cell r="BN74">
            <v>8310</v>
          </cell>
          <cell r="BO74">
            <v>19.79241747152949</v>
          </cell>
          <cell r="BP74">
            <v>30232</v>
          </cell>
          <cell r="BQ74">
            <v>16.559355361067208</v>
          </cell>
          <cell r="BR74">
            <v>658</v>
          </cell>
          <cell r="BS74">
            <v>0</v>
          </cell>
          <cell r="BT74">
            <v>-3.9416058394160625</v>
          </cell>
          <cell r="BU74">
            <v>2632</v>
          </cell>
          <cell r="BV74">
            <v>658</v>
          </cell>
          <cell r="BW74">
            <v>-3.9416058394160625</v>
          </cell>
          <cell r="BX74">
            <v>2686</v>
          </cell>
          <cell r="BY74">
            <v>2.8330781010719841</v>
          </cell>
          <cell r="BZ74">
            <v>1386</v>
          </cell>
          <cell r="CA74">
            <v>4.6827794561933533</v>
          </cell>
          <cell r="CB74">
            <v>27.039413382218157</v>
          </cell>
          <cell r="CC74">
            <v>5544</v>
          </cell>
          <cell r="CD74">
            <v>1386</v>
          </cell>
          <cell r="CE74">
            <v>27.039413382218157</v>
          </cell>
          <cell r="CF74">
            <v>5061</v>
          </cell>
          <cell r="CG74">
            <v>18.358278765201131</v>
          </cell>
          <cell r="CH74">
            <v>3119</v>
          </cell>
          <cell r="CI74">
            <v>-2.1643663739021379</v>
          </cell>
          <cell r="CJ74">
            <v>-1.8565135305223412</v>
          </cell>
          <cell r="CK74">
            <v>12476</v>
          </cell>
          <cell r="CL74">
            <v>3164</v>
          </cell>
          <cell r="CM74">
            <v>-2.2249690976514191</v>
          </cell>
          <cell r="CN74">
            <v>12708</v>
          </cell>
          <cell r="CO74">
            <v>1.2589641434262999</v>
          </cell>
          <cell r="CP74">
            <v>30139</v>
          </cell>
          <cell r="CQ74">
            <v>0.99862605140579319</v>
          </cell>
          <cell r="CR74">
            <v>6.1419263954921588</v>
          </cell>
          <cell r="CS74">
            <v>119119</v>
          </cell>
          <cell r="CT74">
            <v>4.8471992395169528</v>
          </cell>
          <cell r="CU74">
            <v>17332</v>
          </cell>
          <cell r="CV74">
            <v>0.67379182156133144</v>
          </cell>
          <cell r="CW74">
            <v>13.340308658121902</v>
          </cell>
          <cell r="CX74">
            <v>68259</v>
          </cell>
          <cell r="CY74">
            <v>15.89554646246838</v>
          </cell>
          <cell r="CZ74">
            <v>1035</v>
          </cell>
          <cell r="DA74">
            <v>-10.234171725932351</v>
          </cell>
          <cell r="DB74">
            <v>-8.7301587301587329</v>
          </cell>
          <cell r="DC74">
            <v>1001</v>
          </cell>
          <cell r="DD74">
            <v>-10.465116279069765</v>
          </cell>
          <cell r="DE74">
            <v>4599</v>
          </cell>
          <cell r="DF74">
            <v>-3.5849056603773577</v>
          </cell>
          <cell r="DG74">
            <v>1694</v>
          </cell>
          <cell r="DH74">
            <v>36.612903225806463</v>
          </cell>
          <cell r="DI74">
            <v>-8.7775982767905205</v>
          </cell>
          <cell r="DJ74">
            <v>1571</v>
          </cell>
          <cell r="DK74">
            <v>-8.6096567771960402</v>
          </cell>
          <cell r="DL74">
            <v>6471</v>
          </cell>
          <cell r="DM74">
            <v>-14.075156021776658</v>
          </cell>
          <cell r="DN74">
            <v>2729</v>
          </cell>
          <cell r="DO74">
            <v>14.040952778938575</v>
          </cell>
          <cell r="DP74">
            <v>-8.7596121698428568</v>
          </cell>
          <cell r="DQ74">
            <v>10916</v>
          </cell>
          <cell r="DR74">
            <v>2572</v>
          </cell>
          <cell r="DS74">
            <v>-9.3408530137469192</v>
          </cell>
          <cell r="DT74">
            <v>11070</v>
          </cell>
          <cell r="DU74">
            <v>-10.007316478335094</v>
          </cell>
          <cell r="DV74">
            <v>267</v>
          </cell>
          <cell r="DW74">
            <v>-20.059880239520954</v>
          </cell>
          <cell r="DX74">
            <v>15.086206896551735</v>
          </cell>
          <cell r="DY74">
            <v>277</v>
          </cell>
          <cell r="DZ74">
            <v>15.416666666666657</v>
          </cell>
          <cell r="EA74">
            <v>1040</v>
          </cell>
          <cell r="EB74">
            <v>5.9063136456211751</v>
          </cell>
          <cell r="EC74">
            <v>419</v>
          </cell>
          <cell r="ED74">
            <v>-22.836095764272557</v>
          </cell>
          <cell r="EE74">
            <v>-8.714596949891062</v>
          </cell>
          <cell r="EF74">
            <v>409</v>
          </cell>
          <cell r="EG74">
            <v>-12.606837606837606</v>
          </cell>
          <cell r="EH74">
            <v>1754</v>
          </cell>
          <cell r="EI74">
            <v>13.822193380921476</v>
          </cell>
          <cell r="EJ74">
            <v>2974</v>
          </cell>
          <cell r="EK74">
            <v>0.10097610232244758</v>
          </cell>
          <cell r="EL74">
            <v>10.352504638218928</v>
          </cell>
          <cell r="EM74">
            <v>2865</v>
          </cell>
          <cell r="EN74">
            <v>7.5046904315196894</v>
          </cell>
          <cell r="EO74">
            <v>11249</v>
          </cell>
          <cell r="EP74">
            <v>0.48235819562305604</v>
          </cell>
          <cell r="EQ74">
            <v>3660</v>
          </cell>
          <cell r="ER74">
            <v>-4.8856548856548887</v>
          </cell>
          <cell r="ES74">
            <v>8.0921441228588353</v>
          </cell>
          <cell r="ET74">
            <v>14640</v>
          </cell>
          <cell r="EU74">
            <v>3551</v>
          </cell>
          <cell r="EV74">
            <v>5.2772013044767307</v>
          </cell>
          <cell r="EW74">
            <v>14043</v>
          </cell>
          <cell r="EX74">
            <v>2.369150021869082</v>
          </cell>
          <cell r="EY74">
            <v>6389</v>
          </cell>
          <cell r="EZ74">
            <v>2.3714148373658039</v>
          </cell>
          <cell r="FA74">
            <v>0.18817625842872943</v>
          </cell>
          <cell r="FB74">
            <v>6123</v>
          </cell>
          <cell r="FC74">
            <v>-1.400966183574881</v>
          </cell>
          <cell r="FD74">
            <v>25113</v>
          </cell>
          <cell r="FE74">
            <v>-3.4820707944194673</v>
          </cell>
          <cell r="FF74">
            <v>25556</v>
          </cell>
        </row>
        <row r="75">
          <cell r="C75">
            <v>5582</v>
          </cell>
          <cell r="D75">
            <v>5.4003021148036234</v>
          </cell>
          <cell r="E75">
            <v>10.908007152791566</v>
          </cell>
          <cell r="F75">
            <v>5227</v>
          </cell>
          <cell r="G75">
            <v>11.378649051779256</v>
          </cell>
          <cell r="H75">
            <v>20693</v>
          </cell>
          <cell r="I75">
            <v>-6.0220718470411878</v>
          </cell>
          <cell r="J75">
            <v>4676</v>
          </cell>
          <cell r="K75">
            <v>6.4663023679417231</v>
          </cell>
          <cell r="L75">
            <v>3.9342076016892547</v>
          </cell>
          <cell r="M75">
            <v>4188</v>
          </cell>
          <cell r="N75">
            <v>4.9098196392785676</v>
          </cell>
          <cell r="O75">
            <v>18172</v>
          </cell>
          <cell r="P75">
            <v>-2.542100182344742</v>
          </cell>
          <cell r="Q75">
            <v>10259</v>
          </cell>
          <cell r="R75">
            <v>5.8938893476465637</v>
          </cell>
          <cell r="S75">
            <v>7.5817953020134166</v>
          </cell>
          <cell r="T75">
            <v>41036</v>
          </cell>
          <cell r="U75">
            <v>9414</v>
          </cell>
          <cell r="V75">
            <v>8.381303246603732</v>
          </cell>
          <cell r="W75">
            <v>38880</v>
          </cell>
          <cell r="X75">
            <v>-4.4012785837226449</v>
          </cell>
          <cell r="Y75">
            <v>5842</v>
          </cell>
          <cell r="Z75">
            <v>9.4827586206896584</v>
          </cell>
          <cell r="AA75">
            <v>23.771186440677972</v>
          </cell>
          <cell r="AB75">
            <v>5270</v>
          </cell>
          <cell r="AC75">
            <v>24.586288416075639</v>
          </cell>
          <cell r="AD75">
            <v>21124</v>
          </cell>
          <cell r="AE75">
            <v>14.586384594521284</v>
          </cell>
          <cell r="AF75">
            <v>2364</v>
          </cell>
          <cell r="AG75">
            <v>0.12706480304955914</v>
          </cell>
          <cell r="AH75">
            <v>9.7493036211699255</v>
          </cell>
          <cell r="AI75">
            <v>2176</v>
          </cell>
          <cell r="AJ75">
            <v>8.4745762711864394</v>
          </cell>
          <cell r="AK75">
            <v>9664</v>
          </cell>
          <cell r="AL75">
            <v>19.485657764589526</v>
          </cell>
          <cell r="AM75">
            <v>173</v>
          </cell>
          <cell r="AN75">
            <v>978</v>
          </cell>
          <cell r="AO75">
            <v>173</v>
          </cell>
          <cell r="AP75">
            <v>978</v>
          </cell>
          <cell r="AQ75">
            <v>8262</v>
          </cell>
          <cell r="AR75">
            <v>6.3868143188256399</v>
          </cell>
          <cell r="AS75">
            <v>18.723954591176884</v>
          </cell>
          <cell r="AT75">
            <v>33048</v>
          </cell>
          <cell r="AU75">
            <v>7517</v>
          </cell>
          <cell r="AV75">
            <v>18.639520202020201</v>
          </cell>
          <cell r="AW75">
            <v>31461</v>
          </cell>
          <cell r="AX75">
            <v>15.432030820033017</v>
          </cell>
          <cell r="AY75">
            <v>7847</v>
          </cell>
          <cell r="AZ75">
            <v>2.3076923076922995</v>
          </cell>
          <cell r="BA75">
            <v>1.9885625162464171</v>
          </cell>
          <cell r="BB75">
            <v>6743</v>
          </cell>
          <cell r="BC75">
            <v>1.2158510957670288</v>
          </cell>
          <cell r="BD75">
            <v>30775</v>
          </cell>
          <cell r="BE75">
            <v>11.487465584697865</v>
          </cell>
          <cell r="BF75">
            <v>-214</v>
          </cell>
          <cell r="BG75">
            <v>-662</v>
          </cell>
          <cell r="BH75">
            <v>-214</v>
          </cell>
          <cell r="BI75">
            <v>-662</v>
          </cell>
          <cell r="BJ75">
            <v>7660</v>
          </cell>
          <cell r="BK75">
            <v>1.8346184525392273</v>
          </cell>
          <cell r="BL75">
            <v>1.2691697514542577</v>
          </cell>
          <cell r="BM75">
            <v>30640</v>
          </cell>
          <cell r="BN75">
            <v>6548</v>
          </cell>
          <cell r="BO75">
            <v>0.35249042145593101</v>
          </cell>
          <cell r="BP75">
            <v>30255</v>
          </cell>
          <cell r="BQ75">
            <v>12.614456934415252</v>
          </cell>
          <cell r="BR75">
            <v>658</v>
          </cell>
          <cell r="BS75">
            <v>0</v>
          </cell>
          <cell r="BT75">
            <v>-3.9416058394160625</v>
          </cell>
          <cell r="BU75">
            <v>2632</v>
          </cell>
          <cell r="BV75">
            <v>658</v>
          </cell>
          <cell r="BW75">
            <v>-3.9416058394160625</v>
          </cell>
          <cell r="BX75">
            <v>2659</v>
          </cell>
          <cell r="BY75">
            <v>-0.63527653213751867</v>
          </cell>
          <cell r="BZ75">
            <v>1413</v>
          </cell>
          <cell r="CA75">
            <v>1.9480519480519431</v>
          </cell>
          <cell r="CB75">
            <v>22.337662337662344</v>
          </cell>
          <cell r="CC75">
            <v>5652</v>
          </cell>
          <cell r="CD75">
            <v>1413</v>
          </cell>
          <cell r="CE75">
            <v>22.337662337662344</v>
          </cell>
          <cell r="CF75">
            <v>5319</v>
          </cell>
          <cell r="CG75">
            <v>20.7765667574932</v>
          </cell>
          <cell r="CH75">
            <v>3153</v>
          </cell>
          <cell r="CI75">
            <v>1.0900929785187641</v>
          </cell>
          <cell r="CJ75">
            <v>-2.1111456069543566</v>
          </cell>
          <cell r="CK75">
            <v>12612</v>
          </cell>
          <cell r="CL75">
            <v>2992</v>
          </cell>
          <cell r="CM75">
            <v>-1.8050541516245522</v>
          </cell>
          <cell r="CN75">
            <v>12653</v>
          </cell>
          <cell r="CO75">
            <v>1.2482995919020468</v>
          </cell>
          <cell r="CP75">
            <v>31405</v>
          </cell>
          <cell r="CQ75">
            <v>4.2005375095391262</v>
          </cell>
          <cell r="CR75">
            <v>7.8468406593406703</v>
          </cell>
          <cell r="CS75">
            <v>121227</v>
          </cell>
          <cell r="CT75">
            <v>5.9973069390039102</v>
          </cell>
          <cell r="CU75">
            <v>17993</v>
          </cell>
          <cell r="CV75">
            <v>3.8137549042233987</v>
          </cell>
          <cell r="CW75">
            <v>9.9614985027195466</v>
          </cell>
          <cell r="CX75">
            <v>69694</v>
          </cell>
          <cell r="CY75">
            <v>13.877224228362284</v>
          </cell>
          <cell r="CZ75">
            <v>1331</v>
          </cell>
          <cell r="DA75">
            <v>28.599033816425123</v>
          </cell>
          <cell r="DB75">
            <v>0</v>
          </cell>
          <cell r="DC75">
            <v>1205</v>
          </cell>
          <cell r="DD75">
            <v>0.41666666666666519</v>
          </cell>
          <cell r="DE75">
            <v>4604</v>
          </cell>
          <cell r="DF75">
            <v>-5.8101472995090049</v>
          </cell>
          <cell r="DG75">
            <v>1613</v>
          </cell>
          <cell r="DH75">
            <v>-4.7815820543093306</v>
          </cell>
          <cell r="DI75">
            <v>-8.8185415488976844</v>
          </cell>
          <cell r="DJ75">
            <v>1493</v>
          </cell>
          <cell r="DK75">
            <v>-7.4969021065675374</v>
          </cell>
          <cell r="DL75">
            <v>6350</v>
          </cell>
          <cell r="DM75">
            <v>-13.132694938440492</v>
          </cell>
          <cell r="DN75">
            <v>2944</v>
          </cell>
          <cell r="DO75">
            <v>7.8783437156467517</v>
          </cell>
          <cell r="DP75">
            <v>-5.0322580645161263</v>
          </cell>
          <cell r="DQ75">
            <v>11776</v>
          </cell>
          <cell r="DR75">
            <v>2698</v>
          </cell>
          <cell r="DS75">
            <v>-4.1222459132906897</v>
          </cell>
          <cell r="DT75">
            <v>10954</v>
          </cell>
          <cell r="DU75">
            <v>-10.198393179209708</v>
          </cell>
          <cell r="DV75">
            <v>280</v>
          </cell>
          <cell r="DW75">
            <v>4.8689138576778923</v>
          </cell>
          <cell r="DX75">
            <v>12.903225806451623</v>
          </cell>
          <cell r="DY75">
            <v>244</v>
          </cell>
          <cell r="DZ75">
            <v>12.962962962962955</v>
          </cell>
          <cell r="EA75">
            <v>1068</v>
          </cell>
          <cell r="EB75">
            <v>7.8787878787878851</v>
          </cell>
          <cell r="EC75">
            <v>377</v>
          </cell>
          <cell r="ED75">
            <v>-10.023866348448685</v>
          </cell>
          <cell r="EE75">
            <v>-22.587268993839839</v>
          </cell>
          <cell r="EF75">
            <v>304</v>
          </cell>
          <cell r="EG75">
            <v>-26.21359223300971</v>
          </cell>
          <cell r="EH75">
            <v>1646</v>
          </cell>
          <cell r="EI75">
            <v>-10.152838427947597</v>
          </cell>
          <cell r="EJ75">
            <v>3075</v>
          </cell>
          <cell r="EK75">
            <v>3.3960995292535268</v>
          </cell>
          <cell r="EL75">
            <v>10.136103151862464</v>
          </cell>
          <cell r="EM75">
            <v>2712</v>
          </cell>
          <cell r="EN75">
            <v>9.4872830036334186</v>
          </cell>
          <cell r="EO75">
            <v>11484</v>
          </cell>
          <cell r="EP75">
            <v>2.5540275049115824</v>
          </cell>
          <cell r="EQ75">
            <v>3732</v>
          </cell>
          <cell r="ER75">
            <v>1.9672131147540961</v>
          </cell>
          <cell r="ES75">
            <v>5.8123050751346828</v>
          </cell>
          <cell r="ET75">
            <v>14928</v>
          </cell>
          <cell r="EU75">
            <v>3260</v>
          </cell>
          <cell r="EV75">
            <v>4.9919484702093397</v>
          </cell>
          <cell r="EW75">
            <v>14198</v>
          </cell>
          <cell r="EX75">
            <v>1.2696148359486514</v>
          </cell>
          <cell r="EY75">
            <v>6676</v>
          </cell>
          <cell r="EZ75">
            <v>4.4920957896384506</v>
          </cell>
          <cell r="FA75">
            <v>0.73939942658820534</v>
          </cell>
          <cell r="FB75">
            <v>5958</v>
          </cell>
          <cell r="FC75">
            <v>0.6588950836289964</v>
          </cell>
          <cell r="FD75">
            <v>25152</v>
          </cell>
          <cell r="FE75">
            <v>-4.0659089175375751</v>
          </cell>
          <cell r="FF75">
            <v>26704</v>
          </cell>
        </row>
        <row r="76">
          <cell r="C76">
            <v>5864</v>
          </cell>
          <cell r="D76">
            <v>5.051952705123619</v>
          </cell>
          <cell r="E76">
            <v>20.757825370675455</v>
          </cell>
          <cell r="F76">
            <v>5698</v>
          </cell>
          <cell r="G76">
            <v>22.222222222222232</v>
          </cell>
          <cell r="H76">
            <v>21729</v>
          </cell>
          <cell r="I76">
            <v>3.6293399465852749</v>
          </cell>
          <cell r="J76">
            <v>4865</v>
          </cell>
          <cell r="K76">
            <v>4.041916167664672</v>
          </cell>
          <cell r="L76">
            <v>4.5337344220025777</v>
          </cell>
          <cell r="M76">
            <v>4842</v>
          </cell>
          <cell r="N76">
            <v>4.4434857635893055</v>
          </cell>
          <cell r="O76">
            <v>18378</v>
          </cell>
          <cell r="P76">
            <v>-1.1988602763292278</v>
          </cell>
          <cell r="Q76">
            <v>10729</v>
          </cell>
          <cell r="R76">
            <v>4.5813432108392727</v>
          </cell>
          <cell r="S76">
            <v>12.711419266729695</v>
          </cell>
          <cell r="T76">
            <v>42916</v>
          </cell>
          <cell r="U76">
            <v>10541</v>
          </cell>
          <cell r="V76">
            <v>13.246669531585731</v>
          </cell>
          <cell r="W76">
            <v>40113</v>
          </cell>
          <cell r="X76">
            <v>1.3363985448666238</v>
          </cell>
          <cell r="Y76">
            <v>4967</v>
          </cell>
          <cell r="Z76">
            <v>-14.977747346799042</v>
          </cell>
          <cell r="AA76">
            <v>0.93476935582199605</v>
          </cell>
          <cell r="AB76">
            <v>4955</v>
          </cell>
          <cell r="AC76">
            <v>0.97819441614019897</v>
          </cell>
          <cell r="AD76">
            <v>21172</v>
          </cell>
          <cell r="AE76">
            <v>11.121608145698847</v>
          </cell>
          <cell r="AF76">
            <v>2459</v>
          </cell>
          <cell r="AG76">
            <v>4.0186125211505885</v>
          </cell>
          <cell r="AH76">
            <v>0.12214983713354499</v>
          </cell>
          <cell r="AI76">
            <v>2377</v>
          </cell>
          <cell r="AJ76">
            <v>8.4210526315797729E-2</v>
          </cell>
          <cell r="AK76">
            <v>9666</v>
          </cell>
          <cell r="AL76">
            <v>10.418094585332426</v>
          </cell>
          <cell r="AM76">
            <v>990</v>
          </cell>
          <cell r="AN76">
            <v>1693</v>
          </cell>
          <cell r="AO76">
            <v>990</v>
          </cell>
          <cell r="AP76">
            <v>1693</v>
          </cell>
          <cell r="AQ76">
            <v>8434</v>
          </cell>
          <cell r="AR76">
            <v>2.0818203824739756</v>
          </cell>
          <cell r="AS76">
            <v>10.900723208415508</v>
          </cell>
          <cell r="AT76">
            <v>33736</v>
          </cell>
          <cell r="AU76">
            <v>8336</v>
          </cell>
          <cell r="AV76">
            <v>11.087420042643913</v>
          </cell>
          <cell r="AW76">
            <v>32293</v>
          </cell>
          <cell r="AX76">
            <v>13.404270262677343</v>
          </cell>
          <cell r="AY76">
            <v>8689</v>
          </cell>
          <cell r="AZ76">
            <v>10.730215368930796</v>
          </cell>
          <cell r="BA76">
            <v>12.246479782973774</v>
          </cell>
          <cell r="BB76">
            <v>9394</v>
          </cell>
          <cell r="BC76">
            <v>11.580947856039913</v>
          </cell>
          <cell r="BD76">
            <v>31750</v>
          </cell>
          <cell r="BE76">
            <v>11.259067175947024</v>
          </cell>
          <cell r="BF76">
            <v>585</v>
          </cell>
          <cell r="BG76">
            <v>15</v>
          </cell>
          <cell r="BH76">
            <v>585</v>
          </cell>
          <cell r="BI76">
            <v>15</v>
          </cell>
          <cell r="BJ76">
            <v>9440</v>
          </cell>
          <cell r="BK76">
            <v>23.237597911227148</v>
          </cell>
          <cell r="BL76">
            <v>22.708956193942555</v>
          </cell>
          <cell r="BM76">
            <v>37760</v>
          </cell>
          <cell r="BN76">
            <v>10147</v>
          </cell>
          <cell r="BO76">
            <v>21.129282559388795</v>
          </cell>
          <cell r="BP76">
            <v>32025</v>
          </cell>
          <cell r="BQ76">
            <v>14.591906107990127</v>
          </cell>
          <cell r="BR76">
            <v>658</v>
          </cell>
          <cell r="BS76">
            <v>0</v>
          </cell>
          <cell r="BT76">
            <v>-3.9416058394160625</v>
          </cell>
          <cell r="BU76">
            <v>2632</v>
          </cell>
          <cell r="BV76">
            <v>658</v>
          </cell>
          <cell r="BW76">
            <v>-3.9416058394160625</v>
          </cell>
          <cell r="BX76">
            <v>2632</v>
          </cell>
          <cell r="BY76">
            <v>-3.9416058394160625</v>
          </cell>
          <cell r="BZ76">
            <v>1499</v>
          </cell>
          <cell r="CA76">
            <v>6.0863411181882432</v>
          </cell>
          <cell r="CB76">
            <v>25.334448160535118</v>
          </cell>
          <cell r="CC76">
            <v>5996</v>
          </cell>
          <cell r="CD76">
            <v>1499</v>
          </cell>
          <cell r="CE76">
            <v>25.334448160535118</v>
          </cell>
          <cell r="CF76">
            <v>5622</v>
          </cell>
          <cell r="CG76">
            <v>24.188204108681255</v>
          </cell>
          <cell r="CH76">
            <v>3414</v>
          </cell>
          <cell r="CI76">
            <v>8.2778306374881048</v>
          </cell>
          <cell r="CJ76">
            <v>6.6541705716963495</v>
          </cell>
          <cell r="CK76">
            <v>13656</v>
          </cell>
          <cell r="CL76">
            <v>3439</v>
          </cell>
          <cell r="CM76">
            <v>6.9008392912651484</v>
          </cell>
          <cell r="CN76">
            <v>12875</v>
          </cell>
          <cell r="CO76">
            <v>1.7464833254307033</v>
          </cell>
          <cell r="CP76">
            <v>34174</v>
          </cell>
          <cell r="CQ76">
            <v>8.8170673459640128</v>
          </cell>
          <cell r="CR76">
            <v>14.298137061440187</v>
          </cell>
          <cell r="CS76">
            <v>125560</v>
          </cell>
          <cell r="CT76">
            <v>8.3086053412462881</v>
          </cell>
          <cell r="CU76">
            <v>20031</v>
          </cell>
          <cell r="CV76">
            <v>11.32662702161953</v>
          </cell>
          <cell r="CW76">
            <v>16.601664823330808</v>
          </cell>
          <cell r="CX76">
            <v>72572</v>
          </cell>
          <cell r="CY76">
            <v>13.945674360182124</v>
          </cell>
          <cell r="CZ76">
            <v>1283</v>
          </cell>
          <cell r="DA76">
            <v>-3.6063110443275703</v>
          </cell>
          <cell r="DB76">
            <v>16.424682395644275</v>
          </cell>
          <cell r="DC76">
            <v>1565</v>
          </cell>
          <cell r="DD76">
            <v>14.484272128749076</v>
          </cell>
          <cell r="DE76">
            <v>4802</v>
          </cell>
          <cell r="DF76">
            <v>-0.66197765825403154</v>
          </cell>
          <cell r="DG76">
            <v>601</v>
          </cell>
          <cell r="DH76">
            <v>-62.740235585864859</v>
          </cell>
          <cell r="DI76">
            <v>-63.968824940047966</v>
          </cell>
          <cell r="DJ76">
            <v>1112</v>
          </cell>
          <cell r="DK76">
            <v>-51.944684528954198</v>
          </cell>
          <cell r="DL76">
            <v>5148</v>
          </cell>
          <cell r="DM76">
            <v>-27.584751723167813</v>
          </cell>
          <cell r="DN76">
            <v>1884</v>
          </cell>
          <cell r="DO76">
            <v>-36.005434782608688</v>
          </cell>
          <cell r="DP76">
            <v>-31.985559566787003</v>
          </cell>
          <cell r="DQ76">
            <v>7536</v>
          </cell>
          <cell r="DR76">
            <v>2677</v>
          </cell>
          <cell r="DS76">
            <v>-27.275196957348548</v>
          </cell>
          <cell r="DT76">
            <v>9950</v>
          </cell>
          <cell r="DU76">
            <v>-16.687599430628818</v>
          </cell>
          <cell r="DV76">
            <v>249</v>
          </cell>
          <cell r="DW76">
            <v>-11.071428571428577</v>
          </cell>
          <cell r="DX76">
            <v>25.757575757575758</v>
          </cell>
          <cell r="DY76">
            <v>306</v>
          </cell>
          <cell r="DZ76">
            <v>25.925925925925931</v>
          </cell>
          <cell r="EA76">
            <v>1131</v>
          </cell>
          <cell r="EB76">
            <v>21.092077087794436</v>
          </cell>
          <cell r="EC76">
            <v>186</v>
          </cell>
          <cell r="ED76">
            <v>-50.663129973474796</v>
          </cell>
          <cell r="EE76">
            <v>-42.056074766355145</v>
          </cell>
          <cell r="EF76">
            <v>310</v>
          </cell>
          <cell r="EG76">
            <v>-28.240740740740744</v>
          </cell>
          <cell r="EH76">
            <v>1524</v>
          </cell>
          <cell r="EI76">
            <v>-12.161383285302596</v>
          </cell>
          <cell r="EJ76">
            <v>3282</v>
          </cell>
          <cell r="EK76">
            <v>6.7317073170731767</v>
          </cell>
          <cell r="EL76">
            <v>24.601366742596809</v>
          </cell>
          <cell r="EM76">
            <v>4209</v>
          </cell>
          <cell r="EN76">
            <v>24.195928002360588</v>
          </cell>
          <cell r="EO76">
            <v>12304</v>
          </cell>
          <cell r="EP76">
            <v>12.078702860265977</v>
          </cell>
          <cell r="EQ76">
            <v>3717</v>
          </cell>
          <cell r="ER76">
            <v>-0.40192926045016231</v>
          </cell>
          <cell r="ES76">
            <v>17.887725975261649</v>
          </cell>
          <cell r="ET76">
            <v>14868</v>
          </cell>
          <cell r="EU76">
            <v>4825</v>
          </cell>
          <cell r="EV76">
            <v>18.725393700787407</v>
          </cell>
          <cell r="EW76">
            <v>14959</v>
          </cell>
          <cell r="EX76">
            <v>9.6138345423902649</v>
          </cell>
          <cell r="EY76">
            <v>5601</v>
          </cell>
          <cell r="EZ76">
            <v>-16.102456560814858</v>
          </cell>
          <cell r="FA76">
            <v>-5.4364342394057079</v>
          </cell>
          <cell r="FB76">
            <v>7502</v>
          </cell>
          <cell r="FC76">
            <v>-3.1375080697224056</v>
          </cell>
          <cell r="FD76">
            <v>24909</v>
          </cell>
          <cell r="FE76">
            <v>-2.6611957796014107</v>
          </cell>
          <cell r="FF76">
            <v>22404</v>
          </cell>
        </row>
        <row r="77">
          <cell r="C77">
            <v>6328</v>
          </cell>
          <cell r="D77">
            <v>7.9126875852660206</v>
          </cell>
          <cell r="E77">
            <v>26.864474739374501</v>
          </cell>
          <cell r="F77">
            <v>6666</v>
          </cell>
          <cell r="G77">
            <v>26.77824267782427</v>
          </cell>
          <cell r="H77">
            <v>23137</v>
          </cell>
          <cell r="I77">
            <v>15.183949818290433</v>
          </cell>
          <cell r="J77">
            <v>4888</v>
          </cell>
          <cell r="K77">
            <v>0.47276464542651553</v>
          </cell>
          <cell r="L77">
            <v>9.9662542182227263</v>
          </cell>
          <cell r="M77">
            <v>4992</v>
          </cell>
          <cell r="N77">
            <v>10.564784053156151</v>
          </cell>
          <cell r="O77">
            <v>18855</v>
          </cell>
          <cell r="P77">
            <v>2.9427822668705028</v>
          </cell>
          <cell r="Q77">
            <v>11213</v>
          </cell>
          <cell r="R77">
            <v>4.5111380370957299</v>
          </cell>
          <cell r="S77">
            <v>18.819540108085199</v>
          </cell>
          <cell r="T77">
            <v>44852</v>
          </cell>
          <cell r="U77">
            <v>11654</v>
          </cell>
          <cell r="V77">
            <v>19.210310965630107</v>
          </cell>
          <cell r="W77">
            <v>41991</v>
          </cell>
          <cell r="X77">
            <v>9.2804163955757968</v>
          </cell>
          <cell r="Y77">
            <v>5355</v>
          </cell>
          <cell r="Z77">
            <v>7.8115562713911846</v>
          </cell>
          <cell r="AA77">
            <v>6.5247662621842117</v>
          </cell>
          <cell r="AB77">
            <v>5575</v>
          </cell>
          <cell r="AC77">
            <v>6.4540767615046679</v>
          </cell>
          <cell r="AD77">
            <v>21510</v>
          </cell>
          <cell r="AE77">
            <v>10.551472477771506</v>
          </cell>
          <cell r="AF77">
            <v>2453</v>
          </cell>
          <cell r="AG77">
            <v>-0.24400162667751468</v>
          </cell>
          <cell r="AH77">
            <v>-1.2082158679017296</v>
          </cell>
          <cell r="AI77">
            <v>2612</v>
          </cell>
          <cell r="AJ77">
            <v>-0.11472275334607485</v>
          </cell>
          <cell r="AK77">
            <v>9663</v>
          </cell>
          <cell r="AL77">
            <v>4.1608278538320498</v>
          </cell>
          <cell r="AM77">
            <v>320</v>
          </cell>
          <cell r="AN77">
            <v>1645</v>
          </cell>
          <cell r="AO77">
            <v>320</v>
          </cell>
          <cell r="AP77">
            <v>1645</v>
          </cell>
          <cell r="AQ77">
            <v>8066</v>
          </cell>
          <cell r="AR77">
            <v>-4.3632914394119098</v>
          </cell>
          <cell r="AS77">
            <v>3.0008938832843723</v>
          </cell>
          <cell r="AT77">
            <v>32264</v>
          </cell>
          <cell r="AU77">
            <v>8444</v>
          </cell>
          <cell r="AV77">
            <v>3.3157959133732984</v>
          </cell>
          <cell r="AW77">
            <v>32564</v>
          </cell>
          <cell r="AX77">
            <v>9.68741579089194</v>
          </cell>
          <cell r="AY77">
            <v>8643</v>
          </cell>
          <cell r="AZ77">
            <v>-0.52940499482103665</v>
          </cell>
          <cell r="BA77">
            <v>14.567868504772008</v>
          </cell>
          <cell r="BB77">
            <v>8184</v>
          </cell>
          <cell r="BC77">
            <v>14.269757051103049</v>
          </cell>
          <cell r="BD77">
            <v>32772</v>
          </cell>
          <cell r="BE77">
            <v>11.583248212461704</v>
          </cell>
          <cell r="BF77">
            <v>130</v>
          </cell>
          <cell r="BG77">
            <v>320</v>
          </cell>
          <cell r="BH77">
            <v>130</v>
          </cell>
          <cell r="BI77">
            <v>320</v>
          </cell>
          <cell r="BJ77">
            <v>8864</v>
          </cell>
          <cell r="BK77">
            <v>-6.1016949152542406</v>
          </cell>
          <cell r="BL77">
            <v>19.73524246926921</v>
          </cell>
          <cell r="BM77">
            <v>35456</v>
          </cell>
          <cell r="BN77">
            <v>8400</v>
          </cell>
          <cell r="BO77">
            <v>19.658119658119656</v>
          </cell>
          <cell r="BP77">
            <v>33405</v>
          </cell>
          <cell r="BQ77">
            <v>15.75245157489864</v>
          </cell>
          <cell r="BR77">
            <v>406</v>
          </cell>
          <cell r="BS77">
            <v>-38.297872340425535</v>
          </cell>
          <cell r="BT77">
            <v>-38.297872340425535</v>
          </cell>
          <cell r="BU77">
            <v>1624</v>
          </cell>
          <cell r="BV77">
            <v>406</v>
          </cell>
          <cell r="BW77">
            <v>-38.297872340425535</v>
          </cell>
          <cell r="BX77">
            <v>2380</v>
          </cell>
          <cell r="BY77">
            <v>-12.274235164025061</v>
          </cell>
          <cell r="BZ77">
            <v>1418</v>
          </cell>
          <cell r="CA77">
            <v>-5.4036024016010709</v>
          </cell>
          <cell r="CB77">
            <v>7.0996978851963766</v>
          </cell>
          <cell r="CC77">
            <v>5672</v>
          </cell>
          <cell r="CD77">
            <v>1418</v>
          </cell>
          <cell r="CE77">
            <v>7.0996978851963766</v>
          </cell>
          <cell r="CF77">
            <v>5716</v>
          </cell>
          <cell r="CG77">
            <v>19.932857742341593</v>
          </cell>
          <cell r="CH77">
            <v>3544</v>
          </cell>
          <cell r="CI77">
            <v>3.8078500292911599</v>
          </cell>
          <cell r="CJ77">
            <v>11.166875784190712</v>
          </cell>
          <cell r="CK77">
            <v>14176</v>
          </cell>
          <cell r="CL77">
            <v>3631</v>
          </cell>
          <cell r="CM77">
            <v>10.701219512195115</v>
          </cell>
          <cell r="CN77">
            <v>13226</v>
          </cell>
          <cell r="CO77">
            <v>3.4898278560250295</v>
          </cell>
          <cell r="CP77">
            <v>33511</v>
          </cell>
          <cell r="CQ77">
            <v>-1.9400713993094176</v>
          </cell>
          <cell r="CR77">
            <v>12.298515465299431</v>
          </cell>
          <cell r="CS77">
            <v>129282</v>
          </cell>
          <cell r="CT77">
            <v>10.279704173810678</v>
          </cell>
          <cell r="CU77">
            <v>18754</v>
          </cell>
          <cell r="CV77">
            <v>-6.3751185662223602</v>
          </cell>
          <cell r="CW77">
            <v>8.9335501858736066</v>
          </cell>
          <cell r="CX77">
            <v>74065</v>
          </cell>
          <cell r="CY77">
            <v>12.175506618604782</v>
          </cell>
          <cell r="CZ77">
            <v>1029</v>
          </cell>
          <cell r="DA77">
            <v>-19.797349961028843</v>
          </cell>
          <cell r="DB77">
            <v>-10.754553339115347</v>
          </cell>
          <cell r="DC77">
            <v>925</v>
          </cell>
          <cell r="DD77">
            <v>-10.281280310378271</v>
          </cell>
          <cell r="DE77">
            <v>4696</v>
          </cell>
          <cell r="DF77">
            <v>-0.42408821034775057</v>
          </cell>
          <cell r="DG77">
            <v>1559</v>
          </cell>
          <cell r="DH77">
            <v>159.40099833610648</v>
          </cell>
          <cell r="DI77">
            <v>25.725806451612911</v>
          </cell>
          <cell r="DJ77">
            <v>1297</v>
          </cell>
          <cell r="DK77">
            <v>33.436213991769549</v>
          </cell>
          <cell r="DL77">
            <v>5473</v>
          </cell>
          <cell r="DM77">
            <v>-17.313793624414565</v>
          </cell>
          <cell r="DN77">
            <v>2588</v>
          </cell>
          <cell r="DO77">
            <v>37.367303609341818</v>
          </cell>
          <cell r="DP77">
            <v>8.1487672377768448</v>
          </cell>
          <cell r="DQ77">
            <v>10352</v>
          </cell>
          <cell r="DR77">
            <v>2222</v>
          </cell>
          <cell r="DS77">
            <v>10.933599600599099</v>
          </cell>
          <cell r="DT77">
            <v>10169</v>
          </cell>
          <cell r="DU77">
            <v>-10.286722540802828</v>
          </cell>
          <cell r="DV77">
            <v>284</v>
          </cell>
          <cell r="DW77">
            <v>14.056224899598391</v>
          </cell>
          <cell r="DX77">
            <v>-14.970059880239518</v>
          </cell>
          <cell r="DY77">
            <v>249</v>
          </cell>
          <cell r="DZ77">
            <v>-18.092105263157897</v>
          </cell>
          <cell r="EA77">
            <v>1076</v>
          </cell>
          <cell r="EB77">
            <v>7.2781655034895421</v>
          </cell>
          <cell r="EC77">
            <v>-331</v>
          </cell>
          <cell r="ED77">
            <v>-277.95698924731181</v>
          </cell>
          <cell r="EE77">
            <v>-160.95764272559853</v>
          </cell>
          <cell r="EF77">
            <v>-368</v>
          </cell>
          <cell r="EG77">
            <v>-173.45309381237524</v>
          </cell>
          <cell r="EH77">
            <v>655</v>
          </cell>
          <cell r="EI77">
            <v>-63.872035300606726</v>
          </cell>
          <cell r="EJ77">
            <v>3355</v>
          </cell>
          <cell r="EK77">
            <v>2.2242535039610045</v>
          </cell>
          <cell r="EL77">
            <v>12.924941097273646</v>
          </cell>
          <cell r="EM77">
            <v>2844</v>
          </cell>
          <cell r="EN77">
            <v>12.946783161239072</v>
          </cell>
          <cell r="EO77">
            <v>12630</v>
          </cell>
          <cell r="EP77">
            <v>14.308987238664139</v>
          </cell>
          <cell r="EQ77">
            <v>3308</v>
          </cell>
          <cell r="ER77">
            <v>-11.003497444175414</v>
          </cell>
          <cell r="ES77">
            <v>-14.033264033264036</v>
          </cell>
          <cell r="ET77">
            <v>13232</v>
          </cell>
          <cell r="EU77">
            <v>2725</v>
          </cell>
          <cell r="EV77">
            <v>-17.995786939512492</v>
          </cell>
          <cell r="EW77">
            <v>14361</v>
          </cell>
          <cell r="EX77">
            <v>3.5773530472412496</v>
          </cell>
          <cell r="EY77">
            <v>5896</v>
          </cell>
          <cell r="EZ77">
            <v>5.2669166220317809</v>
          </cell>
          <cell r="FA77">
            <v>-5.5279602627783975</v>
          </cell>
          <cell r="FB77">
            <v>4947</v>
          </cell>
          <cell r="FC77">
            <v>-7.1160345475028137</v>
          </cell>
          <cell r="FD77">
            <v>24530</v>
          </cell>
          <cell r="FE77">
            <v>-2.6587301587301604</v>
          </cell>
          <cell r="FF77">
            <v>23584</v>
          </cell>
        </row>
        <row r="78">
          <cell r="C78">
            <v>6600</v>
          </cell>
          <cell r="D78">
            <v>4.2983565107458821</v>
          </cell>
          <cell r="E78">
            <v>24.622356495468267</v>
          </cell>
          <cell r="F78">
            <v>6865</v>
          </cell>
          <cell r="G78">
            <v>23.782906599350873</v>
          </cell>
          <cell r="H78">
            <v>24456</v>
          </cell>
          <cell r="I78">
            <v>21.315541445508202</v>
          </cell>
          <cell r="J78">
            <v>5462</v>
          </cell>
          <cell r="K78">
            <v>11.743044189852704</v>
          </cell>
          <cell r="L78">
            <v>24.362477231329692</v>
          </cell>
          <cell r="M78">
            <v>5954</v>
          </cell>
          <cell r="N78">
            <v>23.194703082971245</v>
          </cell>
          <cell r="O78">
            <v>19976</v>
          </cell>
          <cell r="P78">
            <v>11.125945705384964</v>
          </cell>
          <cell r="Q78">
            <v>12062</v>
          </cell>
          <cell r="R78">
            <v>7.5715687148845134</v>
          </cell>
          <cell r="S78">
            <v>24.504541701073499</v>
          </cell>
          <cell r="T78">
            <v>48248</v>
          </cell>
          <cell r="U78">
            <v>12822</v>
          </cell>
          <cell r="V78">
            <v>23.502215372760539</v>
          </cell>
          <cell r="W78">
            <v>44431</v>
          </cell>
          <cell r="X78">
            <v>16.457852799329011</v>
          </cell>
          <cell r="Y78">
            <v>5276</v>
          </cell>
          <cell r="Z78">
            <v>-1.4752567693744112</v>
          </cell>
          <cell r="AA78">
            <v>-1.1244377811094441</v>
          </cell>
          <cell r="AB78">
            <v>5618</v>
          </cell>
          <cell r="AC78">
            <v>-1.6112084063047316</v>
          </cell>
          <cell r="AD78">
            <v>21418</v>
          </cell>
          <cell r="AE78">
            <v>6.6421031666998642</v>
          </cell>
          <cell r="AF78">
            <v>2709</v>
          </cell>
          <cell r="AG78">
            <v>10.436200570729714</v>
          </cell>
          <cell r="AH78">
            <v>14.739517153748416</v>
          </cell>
          <cell r="AI78">
            <v>2883</v>
          </cell>
          <cell r="AJ78">
            <v>15.412329863891117</v>
          </cell>
          <cell r="AK78">
            <v>10048</v>
          </cell>
          <cell r="AL78">
            <v>5.83526437750157</v>
          </cell>
          <cell r="AM78">
            <v>115</v>
          </cell>
          <cell r="AN78">
            <v>1598</v>
          </cell>
          <cell r="AO78">
            <v>115</v>
          </cell>
          <cell r="AP78">
            <v>1598</v>
          </cell>
          <cell r="AQ78">
            <v>8043</v>
          </cell>
          <cell r="AR78">
            <v>-0.28514753285395766</v>
          </cell>
          <cell r="AS78">
            <v>3.5668297707957874</v>
          </cell>
          <cell r="AT78">
            <v>32172</v>
          </cell>
          <cell r="AU78">
            <v>8552</v>
          </cell>
          <cell r="AV78">
            <v>3.4474416354179249</v>
          </cell>
          <cell r="AW78">
            <v>32849</v>
          </cell>
          <cell r="AX78">
            <v>8.4841479524438554</v>
          </cell>
          <cell r="AY78">
            <v>8929</v>
          </cell>
          <cell r="AZ78">
            <v>3.3090362142774499</v>
          </cell>
          <cell r="BA78">
            <v>16.41460234680574</v>
          </cell>
          <cell r="BB78">
            <v>9989</v>
          </cell>
          <cell r="BC78">
            <v>18.199029700627143</v>
          </cell>
          <cell r="BD78">
            <v>34310</v>
          </cell>
          <cell r="BE78">
            <v>11.780804065941219</v>
          </cell>
          <cell r="BF78">
            <v>-155</v>
          </cell>
          <cell r="BG78">
            <v>346</v>
          </cell>
          <cell r="BH78">
            <v>-155</v>
          </cell>
          <cell r="BI78">
            <v>346</v>
          </cell>
          <cell r="BJ78">
            <v>8821</v>
          </cell>
          <cell r="BK78">
            <v>-0.48510830324909326</v>
          </cell>
          <cell r="BL78">
            <v>17.26934325977134</v>
          </cell>
          <cell r="BM78">
            <v>35284</v>
          </cell>
          <cell r="BN78">
            <v>9889</v>
          </cell>
          <cell r="BO78">
            <v>19.001203369434428</v>
          </cell>
          <cell r="BP78">
            <v>34984</v>
          </cell>
          <cell r="BQ78">
            <v>15.718444032812906</v>
          </cell>
          <cell r="BR78">
            <v>406</v>
          </cell>
          <cell r="BS78">
            <v>0</v>
          </cell>
          <cell r="BT78">
            <v>-38.297872340425535</v>
          </cell>
          <cell r="BU78">
            <v>1624</v>
          </cell>
          <cell r="BV78">
            <v>406</v>
          </cell>
          <cell r="BW78">
            <v>-38.297872340425535</v>
          </cell>
          <cell r="BX78">
            <v>2128</v>
          </cell>
          <cell r="BY78">
            <v>-20.774385703648544</v>
          </cell>
          <cell r="BZ78">
            <v>1517</v>
          </cell>
          <cell r="CA78">
            <v>6.981664315937941</v>
          </cell>
          <cell r="CB78">
            <v>9.4516594516594452</v>
          </cell>
          <cell r="CC78">
            <v>6068</v>
          </cell>
          <cell r="CD78">
            <v>1517</v>
          </cell>
          <cell r="CE78">
            <v>9.4516594516594452</v>
          </cell>
          <cell r="CF78">
            <v>5847</v>
          </cell>
          <cell r="CG78">
            <v>15.530527563722574</v>
          </cell>
          <cell r="CH78">
            <v>3402</v>
          </cell>
          <cell r="CI78">
            <v>-4.0067720090293468</v>
          </cell>
          <cell r="CJ78">
            <v>9.0734209682590503</v>
          </cell>
          <cell r="CK78">
            <v>13608</v>
          </cell>
          <cell r="CL78">
            <v>3443</v>
          </cell>
          <cell r="CM78">
            <v>8.8179519595448888</v>
          </cell>
          <cell r="CN78">
            <v>13505</v>
          </cell>
          <cell r="CO78">
            <v>6.2716399118665445</v>
          </cell>
          <cell r="CP78">
            <v>34251</v>
          </cell>
          <cell r="CQ78">
            <v>2.2082301333890442</v>
          </cell>
          <cell r="CR78">
            <v>13.643452005706891</v>
          </cell>
          <cell r="CS78">
            <v>133744</v>
          </cell>
          <cell r="CT78">
            <v>12.277638328058504</v>
          </cell>
          <cell r="CU78">
            <v>18787</v>
          </cell>
          <cell r="CV78">
            <v>0.17596246134157223</v>
          </cell>
          <cell r="CW78">
            <v>8.3948765289637564</v>
          </cell>
          <cell r="CX78">
            <v>75808</v>
          </cell>
          <cell r="CY78">
            <v>11.059347485313298</v>
          </cell>
          <cell r="CZ78">
            <v>1050</v>
          </cell>
          <cell r="DA78">
            <v>2.0408163265306145</v>
          </cell>
          <cell r="DB78">
            <v>1.449275362318847</v>
          </cell>
          <cell r="DC78">
            <v>1024</v>
          </cell>
          <cell r="DD78">
            <v>2.2977022977022976</v>
          </cell>
          <cell r="DE78">
            <v>4719</v>
          </cell>
          <cell r="DF78">
            <v>2.6092628832354858</v>
          </cell>
          <cell r="DG78">
            <v>1540</v>
          </cell>
          <cell r="DH78">
            <v>-1.2187299550994179</v>
          </cell>
          <cell r="DI78">
            <v>-9.0909090909090935</v>
          </cell>
          <cell r="DJ78">
            <v>1406</v>
          </cell>
          <cell r="DK78">
            <v>-10.502864417568425</v>
          </cell>
          <cell r="DL78">
            <v>5308</v>
          </cell>
          <cell r="DM78">
            <v>-17.972492659558025</v>
          </cell>
          <cell r="DN78">
            <v>2590</v>
          </cell>
          <cell r="DO78">
            <v>7.7279752704795257E-2</v>
          </cell>
          <cell r="DP78">
            <v>-5.0934408208134885</v>
          </cell>
          <cell r="DQ78">
            <v>10360</v>
          </cell>
          <cell r="DR78">
            <v>2430</v>
          </cell>
          <cell r="DS78">
            <v>-5.5209953343701379</v>
          </cell>
          <cell r="DT78">
            <v>10027</v>
          </cell>
          <cell r="DU78">
            <v>-9.4218608852755246</v>
          </cell>
          <cell r="DV78">
            <v>320</v>
          </cell>
          <cell r="DW78">
            <v>12.676056338028175</v>
          </cell>
          <cell r="DX78">
            <v>19.850187265917608</v>
          </cell>
          <cell r="DY78">
            <v>327</v>
          </cell>
          <cell r="DZ78">
            <v>18.050541516245477</v>
          </cell>
          <cell r="EA78">
            <v>1126</v>
          </cell>
          <cell r="EB78">
            <v>8.2692307692307629</v>
          </cell>
          <cell r="EC78">
            <v>569</v>
          </cell>
          <cell r="ED78">
            <v>-271.90332326283988</v>
          </cell>
          <cell r="EE78">
            <v>35.799522673031035</v>
          </cell>
          <cell r="EF78">
            <v>540</v>
          </cell>
          <cell r="EG78">
            <v>32.029339853300741</v>
          </cell>
          <cell r="EH78">
            <v>786</v>
          </cell>
          <cell r="EI78">
            <v>-55.188141391106036</v>
          </cell>
          <cell r="EJ78">
            <v>3293</v>
          </cell>
          <cell r="EK78">
            <v>-1.8479880774962765</v>
          </cell>
          <cell r="EL78">
            <v>10.726294552790861</v>
          </cell>
          <cell r="EM78">
            <v>3194</v>
          </cell>
          <cell r="EN78">
            <v>11.483420593368244</v>
          </cell>
          <cell r="EO78">
            <v>12959</v>
          </cell>
          <cell r="EP78">
            <v>15.201351231220549</v>
          </cell>
          <cell r="EQ78">
            <v>4182</v>
          </cell>
          <cell r="ER78">
            <v>26.420798065296246</v>
          </cell>
          <cell r="ES78">
            <v>14.262295081967213</v>
          </cell>
          <cell r="ET78">
            <v>16728</v>
          </cell>
          <cell r="EU78">
            <v>4061</v>
          </cell>
          <cell r="EV78">
            <v>14.36215150661786</v>
          </cell>
          <cell r="EW78">
            <v>14871</v>
          </cell>
          <cell r="EX78">
            <v>5.8961760307626676</v>
          </cell>
          <cell r="EY78">
            <v>6772</v>
          </cell>
          <cell r="EZ78">
            <v>14.857530529172314</v>
          </cell>
          <cell r="FA78">
            <v>5.9946783534199355</v>
          </cell>
          <cell r="FB78">
            <v>6491</v>
          </cell>
          <cell r="FC78">
            <v>6.0101257553486942</v>
          </cell>
          <cell r="FD78">
            <v>24898</v>
          </cell>
          <cell r="FE78">
            <v>-0.8561302910843005</v>
          </cell>
          <cell r="FF78">
            <v>27088</v>
          </cell>
        </row>
        <row r="79">
          <cell r="C79">
            <v>6719</v>
          </cell>
          <cell r="D79">
            <v>1.8030303030303063</v>
          </cell>
          <cell r="E79">
            <v>20.369043353636695</v>
          </cell>
          <cell r="F79">
            <v>6277</v>
          </cell>
          <cell r="G79">
            <v>20.088004591543918</v>
          </cell>
          <cell r="H79">
            <v>25506</v>
          </cell>
          <cell r="I79">
            <v>23.25907311651283</v>
          </cell>
          <cell r="J79">
            <v>5433</v>
          </cell>
          <cell r="K79">
            <v>-0.53094104723544477</v>
          </cell>
          <cell r="L79">
            <v>16.189050470487597</v>
          </cell>
          <cell r="M79">
            <v>4893</v>
          </cell>
          <cell r="N79">
            <v>16.833810888252152</v>
          </cell>
          <cell r="O79">
            <v>20681</v>
          </cell>
          <cell r="P79">
            <v>13.806955756108309</v>
          </cell>
          <cell r="Q79">
            <v>12152</v>
          </cell>
          <cell r="R79">
            <v>0.74614491792406312</v>
          </cell>
          <cell r="S79">
            <v>18.452090847061122</v>
          </cell>
          <cell r="T79">
            <v>48608</v>
          </cell>
          <cell r="U79">
            <v>11169</v>
          </cell>
          <cell r="V79">
            <v>18.64244741873804</v>
          </cell>
          <cell r="W79">
            <v>46186</v>
          </cell>
          <cell r="X79">
            <v>18.791152263374489</v>
          </cell>
          <cell r="Y79">
            <v>5605</v>
          </cell>
          <cell r="Z79">
            <v>6.2357846853676957</v>
          </cell>
          <cell r="AA79">
            <v>-4.0568298527901447</v>
          </cell>
          <cell r="AB79">
            <v>5068</v>
          </cell>
          <cell r="AC79">
            <v>-3.8330170777988615</v>
          </cell>
          <cell r="AD79">
            <v>21216</v>
          </cell>
          <cell r="AE79">
            <v>0.43552357508047645</v>
          </cell>
          <cell r="AF79">
            <v>3281</v>
          </cell>
          <cell r="AG79">
            <v>21.114802510151343</v>
          </cell>
          <cell r="AH79">
            <v>38.790186125211498</v>
          </cell>
          <cell r="AI79">
            <v>3029</v>
          </cell>
          <cell r="AJ79">
            <v>39.200367647058833</v>
          </cell>
          <cell r="AK79">
            <v>10901</v>
          </cell>
          <cell r="AL79">
            <v>12.800082781456945</v>
          </cell>
          <cell r="AM79">
            <v>3222</v>
          </cell>
          <cell r="AN79">
            <v>4647</v>
          </cell>
          <cell r="AO79">
            <v>3222</v>
          </cell>
          <cell r="AP79">
            <v>4647</v>
          </cell>
          <cell r="AQ79">
            <v>12351</v>
          </cell>
          <cell r="AR79">
            <v>53.562103692651995</v>
          </cell>
          <cell r="AS79">
            <v>49.491648511256358</v>
          </cell>
          <cell r="AT79">
            <v>49404</v>
          </cell>
          <cell r="AU79">
            <v>11576</v>
          </cell>
          <cell r="AV79">
            <v>53.997605427697223</v>
          </cell>
          <cell r="AW79">
            <v>36908</v>
          </cell>
          <cell r="AX79">
            <v>17.313499253043439</v>
          </cell>
          <cell r="AY79">
            <v>9301</v>
          </cell>
          <cell r="AZ79">
            <v>4.1662000223989359</v>
          </cell>
          <cell r="BA79">
            <v>18.529374283165545</v>
          </cell>
          <cell r="BB79">
            <v>7999</v>
          </cell>
          <cell r="BC79">
            <v>18.626724010084537</v>
          </cell>
          <cell r="BD79">
            <v>35566</v>
          </cell>
          <cell r="BE79">
            <v>15.567831031681557</v>
          </cell>
          <cell r="BF79">
            <v>-72</v>
          </cell>
          <cell r="BG79">
            <v>488</v>
          </cell>
          <cell r="BH79">
            <v>-72</v>
          </cell>
          <cell r="BI79">
            <v>488</v>
          </cell>
          <cell r="BJ79">
            <v>9290</v>
          </cell>
          <cell r="BK79">
            <v>5.316857499149763</v>
          </cell>
          <cell r="BL79">
            <v>21.279373368146203</v>
          </cell>
          <cell r="BM79">
            <v>37160</v>
          </cell>
          <cell r="BN79">
            <v>7979</v>
          </cell>
          <cell r="BO79">
            <v>21.854001221747097</v>
          </cell>
          <cell r="BP79">
            <v>36415</v>
          </cell>
          <cell r="BQ79">
            <v>20.360271029581888</v>
          </cell>
          <cell r="BR79">
            <v>406</v>
          </cell>
          <cell r="BS79">
            <v>0</v>
          </cell>
          <cell r="BT79">
            <v>-38.297872340425535</v>
          </cell>
          <cell r="BU79">
            <v>1624</v>
          </cell>
          <cell r="BV79">
            <v>406</v>
          </cell>
          <cell r="BW79">
            <v>-38.297872340425535</v>
          </cell>
          <cell r="BX79">
            <v>1876</v>
          </cell>
          <cell r="BY79">
            <v>-29.447160586686728</v>
          </cell>
          <cell r="BZ79">
            <v>1632</v>
          </cell>
          <cell r="CA79">
            <v>7.5807514831905065</v>
          </cell>
          <cell r="CB79">
            <v>15.49893842887473</v>
          </cell>
          <cell r="CC79">
            <v>6528</v>
          </cell>
          <cell r="CD79">
            <v>1632</v>
          </cell>
          <cell r="CE79">
            <v>15.49893842887473</v>
          </cell>
          <cell r="CF79">
            <v>6066</v>
          </cell>
          <cell r="CG79">
            <v>14.043993231810493</v>
          </cell>
          <cell r="CH79">
            <v>3501</v>
          </cell>
          <cell r="CI79">
            <v>2.9100529100529071</v>
          </cell>
          <cell r="CJ79">
            <v>11.037107516650813</v>
          </cell>
          <cell r="CK79">
            <v>14004</v>
          </cell>
          <cell r="CL79">
            <v>3349</v>
          </cell>
          <cell r="CM79">
            <v>11.931818181818187</v>
          </cell>
          <cell r="CN79">
            <v>13862</v>
          </cell>
          <cell r="CO79">
            <v>9.5550462340946893</v>
          </cell>
          <cell r="CP79">
            <v>39332</v>
          </cell>
          <cell r="CQ79">
            <v>14.834603369244693</v>
          </cell>
          <cell r="CR79">
            <v>25.241203629995223</v>
          </cell>
          <cell r="CS79">
            <v>141313</v>
          </cell>
          <cell r="CT79">
            <v>16.568916165540681</v>
          </cell>
          <cell r="CU79">
            <v>23679</v>
          </cell>
          <cell r="CV79">
            <v>26.039282482567728</v>
          </cell>
          <cell r="CW79">
            <v>31.601178235980655</v>
          </cell>
          <cell r="CX79">
            <v>81265</v>
          </cell>
          <cell r="CY79">
            <v>16.602576979366958</v>
          </cell>
          <cell r="CZ79">
            <v>888</v>
          </cell>
          <cell r="DA79">
            <v>-15.428571428571425</v>
          </cell>
          <cell r="DB79">
            <v>-33.283245679939895</v>
          </cell>
          <cell r="DC79">
            <v>817</v>
          </cell>
          <cell r="DD79">
            <v>-32.199170124481327</v>
          </cell>
          <cell r="DE79">
            <v>4331</v>
          </cell>
          <cell r="DF79">
            <v>-5.9296264118158142</v>
          </cell>
          <cell r="DG79">
            <v>-252</v>
          </cell>
          <cell r="DH79">
            <v>-116.36363636363636</v>
          </cell>
          <cell r="DI79">
            <v>-115.62306261624302</v>
          </cell>
          <cell r="DJ79">
            <v>-357</v>
          </cell>
          <cell r="DK79">
            <v>-123.91158740790355</v>
          </cell>
          <cell r="DL79">
            <v>3458</v>
          </cell>
          <cell r="DM79">
            <v>-45.54330708661417</v>
          </cell>
          <cell r="DN79">
            <v>636</v>
          </cell>
          <cell r="DO79">
            <v>-75.444015444015449</v>
          </cell>
          <cell r="DP79">
            <v>-78.396739130434796</v>
          </cell>
          <cell r="DQ79">
            <v>2544</v>
          </cell>
          <cell r="DR79">
            <v>460</v>
          </cell>
          <cell r="DS79">
            <v>-82.950333580429941</v>
          </cell>
          <cell r="DT79">
            <v>7789</v>
          </cell>
          <cell r="DU79">
            <v>-28.89355486580245</v>
          </cell>
          <cell r="DV79">
            <v>314</v>
          </cell>
          <cell r="DW79">
            <v>-1.8750000000000044</v>
          </cell>
          <cell r="DX79">
            <v>12.142857142857144</v>
          </cell>
          <cell r="DY79">
            <v>268</v>
          </cell>
          <cell r="DZ79">
            <v>9.8360655737705027</v>
          </cell>
          <cell r="EA79">
            <v>1150</v>
          </cell>
          <cell r="EB79">
            <v>7.6779026217228541</v>
          </cell>
          <cell r="EC79">
            <v>742</v>
          </cell>
          <cell r="ED79">
            <v>30.404217926186284</v>
          </cell>
          <cell r="EE79">
            <v>96.81697612732097</v>
          </cell>
          <cell r="EF79">
            <v>629</v>
          </cell>
          <cell r="EG79">
            <v>106.90789473684212</v>
          </cell>
          <cell r="EH79">
            <v>1111</v>
          </cell>
          <cell r="EI79">
            <v>-32.503037667071688</v>
          </cell>
          <cell r="EJ79">
            <v>3145</v>
          </cell>
          <cell r="EK79">
            <v>-4.4943820224719104</v>
          </cell>
          <cell r="EL79">
            <v>2.2764227642276369</v>
          </cell>
          <cell r="EM79">
            <v>2845</v>
          </cell>
          <cell r="EN79">
            <v>4.9041297935103145</v>
          </cell>
          <cell r="EO79">
            <v>13092</v>
          </cell>
          <cell r="EP79">
            <v>14.00208986415883</v>
          </cell>
          <cell r="EQ79">
            <v>4201</v>
          </cell>
          <cell r="ER79">
            <v>0.45432807269250031</v>
          </cell>
          <cell r="ES79">
            <v>12.566988210075024</v>
          </cell>
          <cell r="ET79">
            <v>16804</v>
          </cell>
          <cell r="EU79">
            <v>3742</v>
          </cell>
          <cell r="EV79">
            <v>14.785276073619634</v>
          </cell>
          <cell r="EW79">
            <v>15353</v>
          </cell>
          <cell r="EX79">
            <v>8.1349485843076543</v>
          </cell>
          <cell r="EY79">
            <v>4837</v>
          </cell>
          <cell r="EZ79">
            <v>-28.5735380980508</v>
          </cell>
          <cell r="FA79">
            <v>-27.546434991012582</v>
          </cell>
          <cell r="FB79">
            <v>4202</v>
          </cell>
          <cell r="FC79">
            <v>-29.472977509231292</v>
          </cell>
          <cell r="FD79">
            <v>23142</v>
          </cell>
          <cell r="FE79">
            <v>-7.9914122137404568</v>
          </cell>
          <cell r="FF79">
            <v>19348</v>
          </cell>
        </row>
        <row r="80">
          <cell r="C80">
            <v>6865</v>
          </cell>
          <cell r="D80">
            <v>2.1729424021431853</v>
          </cell>
          <cell r="E80">
            <v>17.070259208731244</v>
          </cell>
          <cell r="F80">
            <v>6704</v>
          </cell>
          <cell r="G80">
            <v>17.655317655317649</v>
          </cell>
          <cell r="H80">
            <v>26512</v>
          </cell>
          <cell r="I80">
            <v>22.012057618850388</v>
          </cell>
          <cell r="J80">
            <v>5466</v>
          </cell>
          <cell r="K80">
            <v>0.60739922694643678</v>
          </cell>
          <cell r="L80">
            <v>12.35354573484071</v>
          </cell>
          <cell r="M80">
            <v>5409</v>
          </cell>
          <cell r="N80">
            <v>11.710037174721188</v>
          </cell>
          <cell r="O80">
            <v>21248</v>
          </cell>
          <cell r="P80">
            <v>15.616497986723266</v>
          </cell>
          <cell r="Q80">
            <v>12330</v>
          </cell>
          <cell r="R80">
            <v>1.4647794601711617</v>
          </cell>
          <cell r="S80">
            <v>14.922173548326967</v>
          </cell>
          <cell r="T80">
            <v>49320</v>
          </cell>
          <cell r="U80">
            <v>12112</v>
          </cell>
          <cell r="V80">
            <v>14.903709325490944</v>
          </cell>
          <cell r="W80">
            <v>47757</v>
          </cell>
          <cell r="X80">
            <v>19.056166330117421</v>
          </cell>
          <cell r="Y80">
            <v>5411</v>
          </cell>
          <cell r="Z80">
            <v>-3.4611953612845636</v>
          </cell>
          <cell r="AA80">
            <v>8.9389973827259883</v>
          </cell>
          <cell r="AB80">
            <v>5387</v>
          </cell>
          <cell r="AC80">
            <v>8.7184661957618648</v>
          </cell>
          <cell r="AD80">
            <v>21648</v>
          </cell>
          <cell r="AE80">
            <v>2.2482524088418776</v>
          </cell>
          <cell r="AF80">
            <v>3115</v>
          </cell>
          <cell r="AG80">
            <v>-5.0594330996647336</v>
          </cell>
          <cell r="AH80">
            <v>26.677511183407887</v>
          </cell>
          <cell r="AI80">
            <v>3034</v>
          </cell>
          <cell r="AJ80">
            <v>27.639882204459411</v>
          </cell>
          <cell r="AK80">
            <v>11558</v>
          </cell>
          <cell r="AL80">
            <v>19.57376370784192</v>
          </cell>
          <cell r="AM80">
            <v>941</v>
          </cell>
          <cell r="AN80">
            <v>4598</v>
          </cell>
          <cell r="AO80">
            <v>941</v>
          </cell>
          <cell r="AP80">
            <v>4598</v>
          </cell>
          <cell r="AQ80">
            <v>9506</v>
          </cell>
          <cell r="AR80">
            <v>-23.034572099425144</v>
          </cell>
          <cell r="AS80">
            <v>12.710457671330321</v>
          </cell>
          <cell r="AT80">
            <v>38024</v>
          </cell>
          <cell r="AU80">
            <v>9394</v>
          </cell>
          <cell r="AV80">
            <v>12.691938579654515</v>
          </cell>
          <cell r="AW80">
            <v>37966</v>
          </cell>
          <cell r="AX80">
            <v>17.567274641563181</v>
          </cell>
          <cell r="AY80">
            <v>8665</v>
          </cell>
          <cell r="AZ80">
            <v>-6.8379744113536205</v>
          </cell>
          <cell r="BA80">
            <v>-0.2762113016457568</v>
          </cell>
          <cell r="BB80">
            <v>9366</v>
          </cell>
          <cell r="BC80">
            <v>-0.29806259314456574</v>
          </cell>
          <cell r="BD80">
            <v>35538</v>
          </cell>
          <cell r="BE80">
            <v>11.930708661417322</v>
          </cell>
          <cell r="BF80">
            <v>-244</v>
          </cell>
          <cell r="BG80">
            <v>-341</v>
          </cell>
          <cell r="BH80">
            <v>-244</v>
          </cell>
          <cell r="BI80">
            <v>-341</v>
          </cell>
          <cell r="BJ80">
            <v>8448</v>
          </cell>
          <cell r="BK80">
            <v>-9.0635091496232505</v>
          </cell>
          <cell r="BL80">
            <v>-10.508474576271187</v>
          </cell>
          <cell r="BM80">
            <v>33792</v>
          </cell>
          <cell r="BN80">
            <v>9154</v>
          </cell>
          <cell r="BO80">
            <v>-9.7861436877894938</v>
          </cell>
          <cell r="BP80">
            <v>35422</v>
          </cell>
          <cell r="BQ80">
            <v>10.607338017174083</v>
          </cell>
          <cell r="BR80">
            <v>406</v>
          </cell>
          <cell r="BS80">
            <v>0</v>
          </cell>
          <cell r="BT80">
            <v>-38.297872340425535</v>
          </cell>
          <cell r="BU80">
            <v>1624</v>
          </cell>
          <cell r="BV80">
            <v>406</v>
          </cell>
          <cell r="BW80">
            <v>-38.297872340425535</v>
          </cell>
          <cell r="BX80">
            <v>1624</v>
          </cell>
          <cell r="BY80">
            <v>-38.297872340425535</v>
          </cell>
          <cell r="BZ80">
            <v>1713</v>
          </cell>
          <cell r="CA80">
            <v>4.9632352941176405</v>
          </cell>
          <cell r="CB80">
            <v>14.276184122748493</v>
          </cell>
          <cell r="CC80">
            <v>6852</v>
          </cell>
          <cell r="CD80">
            <v>1713</v>
          </cell>
          <cell r="CE80">
            <v>14.276184122748493</v>
          </cell>
          <cell r="CF80">
            <v>6280</v>
          </cell>
          <cell r="CG80">
            <v>11.704019921736041</v>
          </cell>
          <cell r="CH80">
            <v>3436</v>
          </cell>
          <cell r="CI80">
            <v>-1.8566123964581571</v>
          </cell>
          <cell r="CJ80">
            <v>0.6444053895723556</v>
          </cell>
          <cell r="CK80">
            <v>13744</v>
          </cell>
          <cell r="CL80">
            <v>3461</v>
          </cell>
          <cell r="CM80">
            <v>0.63972084908403559</v>
          </cell>
          <cell r="CN80">
            <v>13884</v>
          </cell>
          <cell r="CO80">
            <v>7.8368932038834993</v>
          </cell>
          <cell r="CP80">
            <v>35839</v>
          </cell>
          <cell r="CQ80">
            <v>-8.880809518966748</v>
          </cell>
          <cell r="CR80">
            <v>4.8721250073155087</v>
          </cell>
          <cell r="CS80">
            <v>142933</v>
          </cell>
          <cell r="CT80">
            <v>13.836412870340876</v>
          </cell>
          <cell r="CU80">
            <v>20073</v>
          </cell>
          <cell r="CV80">
            <v>-15.228683643734954</v>
          </cell>
          <cell r="CW80">
            <v>0.209675003744203</v>
          </cell>
          <cell r="CX80">
            <v>81292</v>
          </cell>
          <cell r="CY80">
            <v>12.015653420051819</v>
          </cell>
          <cell r="CZ80">
            <v>886</v>
          </cell>
          <cell r="DA80">
            <v>-0.22522522522522292</v>
          </cell>
          <cell r="DB80">
            <v>-30.943102104442708</v>
          </cell>
          <cell r="DC80">
            <v>1088</v>
          </cell>
          <cell r="DD80">
            <v>-30.479233226837067</v>
          </cell>
          <cell r="DE80">
            <v>3854</v>
          </cell>
          <cell r="DF80">
            <v>-19.741774260724696</v>
          </cell>
          <cell r="DG80">
            <v>1753</v>
          </cell>
          <cell r="DH80">
            <v>-795.6349206349206</v>
          </cell>
          <cell r="DI80">
            <v>191.68053244592346</v>
          </cell>
          <cell r="DJ80">
            <v>2252</v>
          </cell>
          <cell r="DK80">
            <v>102.51798561151078</v>
          </cell>
          <cell r="DL80">
            <v>4598</v>
          </cell>
          <cell r="DM80">
            <v>-10.68376068376068</v>
          </cell>
          <cell r="DN80">
            <v>2639</v>
          </cell>
          <cell r="DO80">
            <v>314.93710691823901</v>
          </cell>
          <cell r="DP80">
            <v>40.074309978768575</v>
          </cell>
          <cell r="DQ80">
            <v>10556</v>
          </cell>
          <cell r="DR80">
            <v>3340</v>
          </cell>
          <cell r="DS80">
            <v>24.766529697422477</v>
          </cell>
          <cell r="DT80">
            <v>8452</v>
          </cell>
          <cell r="DU80">
            <v>-15.055276381909543</v>
          </cell>
          <cell r="DV80">
            <v>354</v>
          </cell>
          <cell r="DW80">
            <v>12.738853503184711</v>
          </cell>
          <cell r="DX80">
            <v>42.168674698795172</v>
          </cell>
          <cell r="DY80">
            <v>429</v>
          </cell>
          <cell r="DZ80">
            <v>40.196078431372541</v>
          </cell>
          <cell r="EA80">
            <v>1273</v>
          </cell>
          <cell r="EB80">
            <v>12.555260831122904</v>
          </cell>
          <cell r="EC80">
            <v>-271</v>
          </cell>
          <cell r="ED80">
            <v>-136.52291105121296</v>
          </cell>
          <cell r="EE80">
            <v>-245.69892473118279</v>
          </cell>
          <cell r="EF80">
            <v>-92</v>
          </cell>
          <cell r="EG80">
            <v>-129.67741935483872</v>
          </cell>
          <cell r="EH80">
            <v>709</v>
          </cell>
          <cell r="EI80">
            <v>-53.477690288713909</v>
          </cell>
          <cell r="EJ80">
            <v>3087</v>
          </cell>
          <cell r="EK80">
            <v>-1.8441971383147848</v>
          </cell>
          <cell r="EL80">
            <v>-5.9414990859232191</v>
          </cell>
          <cell r="EM80">
            <v>3998</v>
          </cell>
          <cell r="EN80">
            <v>-5.0130672368733702</v>
          </cell>
          <cell r="EO80">
            <v>12881</v>
          </cell>
          <cell r="EP80">
            <v>4.6895318595578717</v>
          </cell>
          <cell r="EQ80">
            <v>3170</v>
          </cell>
          <cell r="ER80">
            <v>-24.541775767674366</v>
          </cell>
          <cell r="ES80">
            <v>-14.716168953457087</v>
          </cell>
          <cell r="ET80">
            <v>12680</v>
          </cell>
          <cell r="EU80">
            <v>4335</v>
          </cell>
          <cell r="EV80">
            <v>-10.155440414507776</v>
          </cell>
          <cell r="EW80">
            <v>14863</v>
          </cell>
          <cell r="EX80">
            <v>-0.64175412794973408</v>
          </cell>
          <cell r="EY80">
            <v>5809</v>
          </cell>
          <cell r="EZ80">
            <v>20.095100268761623</v>
          </cell>
          <cell r="FA80">
            <v>3.7136225673986889</v>
          </cell>
          <cell r="FB80">
            <v>7675</v>
          </cell>
          <cell r="FC80">
            <v>2.3060517195414576</v>
          </cell>
          <cell r="FD80">
            <v>23315</v>
          </cell>
          <cell r="FE80">
            <v>-6.3992934280782006</v>
          </cell>
          <cell r="FF80">
            <v>23236</v>
          </cell>
        </row>
      </sheetData>
      <sheetData sheetId="26" refreshError="1"/>
      <sheetData sheetId="27" refreshError="1">
        <row r="3">
          <cell r="A3" t="str">
            <v xml:space="preserve">  YE</v>
          </cell>
          <cell r="B3" t="str">
            <v>General</v>
          </cell>
          <cell r="F3" t="str">
            <v>Building</v>
          </cell>
          <cell r="J3" t="str">
            <v>House</v>
          </cell>
          <cell r="N3" t="str">
            <v>Residential Building</v>
          </cell>
          <cell r="R3" t="str">
            <v>Non-Residential Building</v>
          </cell>
          <cell r="V3" t="str">
            <v>Non-Building</v>
          </cell>
        </row>
        <row r="4">
          <cell r="A4" t="str">
            <v xml:space="preserve"> JUNE</v>
          </cell>
          <cell r="B4" t="str">
            <v>Construction</v>
          </cell>
          <cell r="F4" t="str">
            <v>Construction</v>
          </cell>
          <cell r="J4" t="str">
            <v>Construction</v>
          </cell>
          <cell r="N4" t="str">
            <v>Construction n.e.c</v>
          </cell>
          <cell r="R4" t="str">
            <v>Construction</v>
          </cell>
          <cell r="V4" t="str">
            <v>Construction (n.e.c + Road &amp; Bridges)</v>
          </cell>
        </row>
        <row r="5">
          <cell r="B5" t="str">
            <v>AUST</v>
          </cell>
          <cell r="C5" t="str">
            <v>A%ch</v>
          </cell>
          <cell r="D5" t="str">
            <v>NSW</v>
          </cell>
          <cell r="E5" t="str">
            <v>A%ch</v>
          </cell>
          <cell r="F5" t="str">
            <v>AUST</v>
          </cell>
          <cell r="G5" t="str">
            <v>A%ch</v>
          </cell>
          <cell r="H5" t="str">
            <v>NSW</v>
          </cell>
          <cell r="I5" t="str">
            <v>A%ch</v>
          </cell>
          <cell r="J5" t="str">
            <v>AUST</v>
          </cell>
          <cell r="K5" t="str">
            <v>A%ch</v>
          </cell>
          <cell r="L5" t="str">
            <v>NSW</v>
          </cell>
          <cell r="M5" t="str">
            <v>A%ch</v>
          </cell>
          <cell r="N5" t="str">
            <v>AUST</v>
          </cell>
          <cell r="O5" t="str">
            <v>A%ch</v>
          </cell>
          <cell r="P5" t="str">
            <v>NSW</v>
          </cell>
          <cell r="Q5" t="str">
            <v>A%ch</v>
          </cell>
          <cell r="R5" t="str">
            <v>AUST</v>
          </cell>
          <cell r="S5" t="str">
            <v>A%ch</v>
          </cell>
          <cell r="T5" t="str">
            <v>NSW</v>
          </cell>
          <cell r="U5" t="str">
            <v>A%ch</v>
          </cell>
          <cell r="V5" t="str">
            <v>AUST</v>
          </cell>
          <cell r="W5" t="str">
            <v>A%ch</v>
          </cell>
          <cell r="X5" t="str">
            <v>NSW</v>
          </cell>
          <cell r="Y5" t="str">
            <v>A%ch</v>
          </cell>
        </row>
        <row r="6">
          <cell r="B6" t="str">
            <v>=2+5</v>
          </cell>
          <cell r="F6" t="str">
            <v>2=3+4</v>
          </cell>
          <cell r="J6">
            <v>3</v>
          </cell>
          <cell r="N6">
            <v>4</v>
          </cell>
          <cell r="R6" t="str">
            <v>5=6+7</v>
          </cell>
          <cell r="V6" t="str">
            <v>6+7</v>
          </cell>
        </row>
        <row r="7">
          <cell r="A7" t="str">
            <v>1981</v>
          </cell>
        </row>
        <row r="8">
          <cell r="A8" t="str">
            <v>1982</v>
          </cell>
        </row>
        <row r="9">
          <cell r="A9" t="str">
            <v>1983</v>
          </cell>
        </row>
        <row r="10">
          <cell r="A10" t="str">
            <v>1984</v>
          </cell>
        </row>
        <row r="11">
          <cell r="A11" t="str">
            <v>1985</v>
          </cell>
        </row>
        <row r="12">
          <cell r="A12" t="str">
            <v>1986</v>
          </cell>
        </row>
        <row r="13">
          <cell r="A13" t="str">
            <v>1987</v>
          </cell>
        </row>
        <row r="14">
          <cell r="A14" t="str">
            <v>1988</v>
          </cell>
        </row>
        <row r="15">
          <cell r="A15" t="str">
            <v>1989</v>
          </cell>
        </row>
        <row r="16">
          <cell r="A16" t="str">
            <v>1990</v>
          </cell>
        </row>
        <row r="17">
          <cell r="A17" t="str">
            <v>1991</v>
          </cell>
        </row>
        <row r="18">
          <cell r="A18" t="str">
            <v>1992</v>
          </cell>
        </row>
        <row r="19">
          <cell r="A19" t="str">
            <v>1993</v>
          </cell>
        </row>
        <row r="20">
          <cell r="A20" t="str">
            <v>1994</v>
          </cell>
        </row>
        <row r="21">
          <cell r="A21" t="str">
            <v>1995</v>
          </cell>
        </row>
        <row r="22">
          <cell r="A22" t="str">
            <v>1996</v>
          </cell>
        </row>
        <row r="23">
          <cell r="A23" t="str">
            <v>1997</v>
          </cell>
          <cell r="F23">
            <v>94.25</v>
          </cell>
          <cell r="J23">
            <v>96.4</v>
          </cell>
          <cell r="N23">
            <v>93.574999999999989</v>
          </cell>
          <cell r="R23">
            <v>92.75</v>
          </cell>
        </row>
        <row r="24">
          <cell r="A24" t="str">
            <v>1998</v>
          </cell>
          <cell r="B24">
            <v>97.1</v>
          </cell>
          <cell r="F24">
            <v>96.875</v>
          </cell>
          <cell r="G24">
            <v>2.7851458885941538</v>
          </cell>
          <cell r="J24">
            <v>97.325000000000003</v>
          </cell>
          <cell r="K24">
            <v>0.95954356846472688</v>
          </cell>
          <cell r="N24">
            <v>96.674999999999997</v>
          </cell>
          <cell r="O24">
            <v>3.3128506545551772</v>
          </cell>
          <cell r="R24">
            <v>96.525000000000006</v>
          </cell>
          <cell r="S24">
            <v>4.0700808625337093</v>
          </cell>
          <cell r="V24">
            <v>98.674999999999997</v>
          </cell>
        </row>
        <row r="25">
          <cell r="A25" t="str">
            <v>1999</v>
          </cell>
          <cell r="B25">
            <v>100</v>
          </cell>
          <cell r="C25">
            <v>2.9866117404737436</v>
          </cell>
          <cell r="D25">
            <v>100.02499999999999</v>
          </cell>
          <cell r="F25">
            <v>100.02500000000001</v>
          </cell>
          <cell r="G25">
            <v>3.2516129032258201</v>
          </cell>
          <cell r="H25">
            <v>99.975000000000009</v>
          </cell>
          <cell r="J25">
            <v>100</v>
          </cell>
          <cell r="K25">
            <v>2.7485229899820052</v>
          </cell>
          <cell r="L25">
            <v>100</v>
          </cell>
          <cell r="N25">
            <v>100</v>
          </cell>
          <cell r="O25">
            <v>3.4393586759762229</v>
          </cell>
          <cell r="P25">
            <v>100</v>
          </cell>
          <cell r="R25">
            <v>100.00000000000001</v>
          </cell>
          <cell r="S25">
            <v>3.6001036001036102</v>
          </cell>
          <cell r="T25">
            <v>100</v>
          </cell>
          <cell r="V25">
            <v>99.999999999999986</v>
          </cell>
          <cell r="W25">
            <v>1.3427919939194233</v>
          </cell>
          <cell r="X25">
            <v>100</v>
          </cell>
        </row>
        <row r="26">
          <cell r="A26" t="str">
            <v>2000</v>
          </cell>
          <cell r="B26">
            <v>104.875</v>
          </cell>
          <cell r="C26">
            <v>4.8750000000000071</v>
          </cell>
          <cell r="D26">
            <v>105.375</v>
          </cell>
          <cell r="E26">
            <v>5.3486628342914289</v>
          </cell>
          <cell r="F26">
            <v>105</v>
          </cell>
          <cell r="G26">
            <v>4.9737565608597878</v>
          </cell>
          <cell r="H26">
            <v>105.6</v>
          </cell>
          <cell r="I26">
            <v>5.6264066016503911</v>
          </cell>
          <cell r="J26">
            <v>107.22500000000001</v>
          </cell>
          <cell r="K26">
            <v>7.2250000000000147</v>
          </cell>
          <cell r="L26">
            <v>106.94999999999999</v>
          </cell>
          <cell r="M26">
            <v>6.9499999999999895</v>
          </cell>
          <cell r="N26">
            <v>104.65</v>
          </cell>
          <cell r="O26">
            <v>4.6499999999999986</v>
          </cell>
          <cell r="P26">
            <v>105.375</v>
          </cell>
          <cell r="Q26">
            <v>5.3749999999999964</v>
          </cell>
          <cell r="R26">
            <v>103.3</v>
          </cell>
          <cell r="S26">
            <v>3.2999999999999918</v>
          </cell>
          <cell r="T26">
            <v>104.35</v>
          </cell>
          <cell r="U26">
            <v>4.3499999999999872</v>
          </cell>
          <cell r="V26">
            <v>103.69999999999999</v>
          </cell>
          <cell r="W26">
            <v>3.7000000000000144</v>
          </cell>
          <cell r="X26">
            <v>103</v>
          </cell>
          <cell r="Y26">
            <v>3.0000000000000027</v>
          </cell>
        </row>
        <row r="27">
          <cell r="A27" t="str">
            <v>2001</v>
          </cell>
          <cell r="B27">
            <v>106.125</v>
          </cell>
          <cell r="C27">
            <v>1.1918951132300348</v>
          </cell>
          <cell r="D27">
            <v>105.825</v>
          </cell>
          <cell r="E27">
            <v>0.4270462633451988</v>
          </cell>
          <cell r="F27">
            <v>105.97499999999999</v>
          </cell>
          <cell r="G27">
            <v>0.92857142857143415</v>
          </cell>
          <cell r="H27">
            <v>105.825</v>
          </cell>
          <cell r="I27">
            <v>0.21306818181818787</v>
          </cell>
          <cell r="J27">
            <v>109.125</v>
          </cell>
          <cell r="K27">
            <v>1.7719748193051998</v>
          </cell>
          <cell r="L27">
            <v>109.22500000000001</v>
          </cell>
          <cell r="M27">
            <v>2.1271622253389522</v>
          </cell>
          <cell r="N27">
            <v>104.22499999999999</v>
          </cell>
          <cell r="O27">
            <v>-0.40611562350694186</v>
          </cell>
          <cell r="P27">
            <v>103.575</v>
          </cell>
          <cell r="Q27">
            <v>-1.7081850533807841</v>
          </cell>
          <cell r="R27">
            <v>103.925</v>
          </cell>
          <cell r="S27">
            <v>0.60503388189738772</v>
          </cell>
          <cell r="T27">
            <v>103.80000000000001</v>
          </cell>
          <cell r="U27">
            <v>-0.52707235265930796</v>
          </cell>
          <cell r="V27">
            <v>107.85</v>
          </cell>
          <cell r="W27">
            <v>4.0019286403085941</v>
          </cell>
          <cell r="X27">
            <v>106</v>
          </cell>
          <cell r="Y27">
            <v>2.9126213592232997</v>
          </cell>
        </row>
        <row r="28">
          <cell r="A28" t="str">
            <v>2002</v>
          </cell>
          <cell r="B28">
            <v>107.925</v>
          </cell>
          <cell r="C28">
            <v>1.6961130742049413</v>
          </cell>
          <cell r="D28">
            <v>106.8</v>
          </cell>
          <cell r="E28">
            <v>0.92133238837703857</v>
          </cell>
          <cell r="F28">
            <v>107.74999999999999</v>
          </cell>
          <cell r="G28">
            <v>1.6749233309742761</v>
          </cell>
          <cell r="H28">
            <v>106.72499999999999</v>
          </cell>
          <cell r="I28">
            <v>0.85046066619418603</v>
          </cell>
          <cell r="J28">
            <v>112.02500000000001</v>
          </cell>
          <cell r="K28">
            <v>2.6575028636884435</v>
          </cell>
          <cell r="L28">
            <v>111.52499999999999</v>
          </cell>
          <cell r="M28">
            <v>2.1057450217440987</v>
          </cell>
          <cell r="N28">
            <v>105.125</v>
          </cell>
          <cell r="O28">
            <v>0.86351643079876084</v>
          </cell>
          <cell r="P28">
            <v>103.575</v>
          </cell>
          <cell r="Q28">
            <v>0</v>
          </cell>
          <cell r="R28">
            <v>105.1</v>
          </cell>
          <cell r="S28">
            <v>1.1306230454654731</v>
          </cell>
          <cell r="T28">
            <v>103.89999999999999</v>
          </cell>
          <cell r="U28">
            <v>9.6339113680143917E-2</v>
          </cell>
          <cell r="V28">
            <v>109.65</v>
          </cell>
          <cell r="W28">
            <v>1.6689847009735859</v>
          </cell>
          <cell r="X28">
            <v>107.65</v>
          </cell>
          <cell r="Y28">
            <v>1.5566037735849081</v>
          </cell>
        </row>
        <row r="29">
          <cell r="A29" t="str">
            <v>2003</v>
          </cell>
          <cell r="B29">
            <v>112.675</v>
          </cell>
          <cell r="C29">
            <v>4.4012045401899513</v>
          </cell>
          <cell r="D29">
            <v>111.3</v>
          </cell>
          <cell r="E29">
            <v>4.2134831460674205</v>
          </cell>
          <cell r="F29">
            <v>112.35</v>
          </cell>
          <cell r="G29">
            <v>4.2691415313225178</v>
          </cell>
          <cell r="H29">
            <v>110.97499999999999</v>
          </cell>
          <cell r="I29">
            <v>3.9821972358866198</v>
          </cell>
          <cell r="J29">
            <v>116.45</v>
          </cell>
          <cell r="K29">
            <v>3.9500111582235986</v>
          </cell>
          <cell r="L29">
            <v>114.625</v>
          </cell>
          <cell r="M29">
            <v>2.77964581932304</v>
          </cell>
          <cell r="N29">
            <v>110.375</v>
          </cell>
          <cell r="O29">
            <v>4.9940546967895294</v>
          </cell>
          <cell r="P29">
            <v>109.02500000000001</v>
          </cell>
          <cell r="Q29">
            <v>5.2618875211199567</v>
          </cell>
          <cell r="R29">
            <v>109.575</v>
          </cell>
          <cell r="S29">
            <v>4.2578496669838373</v>
          </cell>
          <cell r="T29">
            <v>108.60000000000001</v>
          </cell>
          <cell r="U29">
            <v>4.5235803657363016</v>
          </cell>
          <cell r="V29">
            <v>116.02500000000001</v>
          </cell>
          <cell r="W29">
            <v>5.8139534883721034</v>
          </cell>
          <cell r="X29">
            <v>114.72499999999999</v>
          </cell>
          <cell r="Y29">
            <v>6.5722248026010011</v>
          </cell>
        </row>
        <row r="30">
          <cell r="A30" t="str">
            <v>2004</v>
          </cell>
          <cell r="B30">
            <v>121.125</v>
          </cell>
          <cell r="C30">
            <v>7.4994453072997569</v>
          </cell>
          <cell r="D30">
            <v>120.57500000000002</v>
          </cell>
          <cell r="E30">
            <v>8.3333333333333481</v>
          </cell>
          <cell r="F30">
            <v>121.15</v>
          </cell>
          <cell r="G30">
            <v>7.8326657765910301</v>
          </cell>
          <cell r="H30">
            <v>120.65</v>
          </cell>
          <cell r="I30">
            <v>8.7181797702185371</v>
          </cell>
          <cell r="J30">
            <v>123.7</v>
          </cell>
          <cell r="K30">
            <v>6.2258480034349528</v>
          </cell>
          <cell r="L30">
            <v>119.325</v>
          </cell>
          <cell r="M30">
            <v>4.1003271537622732</v>
          </cell>
          <cell r="N30">
            <v>120.97499999999999</v>
          </cell>
          <cell r="O30">
            <v>9.6036240090600078</v>
          </cell>
          <cell r="P30">
            <v>121.375</v>
          </cell>
          <cell r="Q30">
            <v>11.327677138271032</v>
          </cell>
          <cell r="R30">
            <v>119.45</v>
          </cell>
          <cell r="S30">
            <v>9.0120921743098279</v>
          </cell>
          <cell r="T30">
            <v>121.55</v>
          </cell>
          <cell r="U30">
            <v>11.924493554327785</v>
          </cell>
          <cell r="V30">
            <v>120.75</v>
          </cell>
          <cell r="W30">
            <v>4.0723981900452344</v>
          </cell>
          <cell r="X30">
            <v>119.55000000000001</v>
          </cell>
          <cell r="Y30">
            <v>4.2057093048594618</v>
          </cell>
        </row>
        <row r="31">
          <cell r="A31" t="str">
            <v>2005</v>
          </cell>
          <cell r="B31">
            <v>130.15</v>
          </cell>
          <cell r="C31">
            <v>7.4509803921568585</v>
          </cell>
          <cell r="D31">
            <v>129.39999999999998</v>
          </cell>
          <cell r="E31">
            <v>7.3190959983412407</v>
          </cell>
          <cell r="F31">
            <v>130.57499999999999</v>
          </cell>
          <cell r="G31">
            <v>7.7796120511762101</v>
          </cell>
          <cell r="H31">
            <v>129.82499999999999</v>
          </cell>
          <cell r="I31">
            <v>7.6046415250725197</v>
          </cell>
          <cell r="J31">
            <v>130.55000000000001</v>
          </cell>
          <cell r="K31">
            <v>5.5375909458367012</v>
          </cell>
          <cell r="L31">
            <v>125.575</v>
          </cell>
          <cell r="M31">
            <v>5.2377959354703574</v>
          </cell>
          <cell r="N31">
            <v>132.05000000000001</v>
          </cell>
          <cell r="O31">
            <v>9.1547840462905761</v>
          </cell>
          <cell r="P31">
            <v>132.17500000000001</v>
          </cell>
          <cell r="Q31">
            <v>8.8980432543769297</v>
          </cell>
          <cell r="R31">
            <v>131.32499999999999</v>
          </cell>
          <cell r="S31">
            <v>9.9413980745081574</v>
          </cell>
          <cell r="T31">
            <v>132.57499999999999</v>
          </cell>
          <cell r="U31">
            <v>9.0703414232826027</v>
          </cell>
          <cell r="V31">
            <v>125.77500000000001</v>
          </cell>
          <cell r="W31">
            <v>4.1614906832298182</v>
          </cell>
          <cell r="X31">
            <v>124.9</v>
          </cell>
          <cell r="Y31">
            <v>4.4751150146382201</v>
          </cell>
        </row>
        <row r="32">
          <cell r="A32" t="str">
            <v>2006</v>
          </cell>
          <cell r="B32">
            <v>136.5</v>
          </cell>
          <cell r="C32">
            <v>4.8789857856319507</v>
          </cell>
          <cell r="D32">
            <v>133.4</v>
          </cell>
          <cell r="E32">
            <v>3.0911901081916771</v>
          </cell>
          <cell r="F32">
            <v>136.82499999999999</v>
          </cell>
          <cell r="G32">
            <v>4.7865211564235066</v>
          </cell>
          <cell r="H32">
            <v>133.65</v>
          </cell>
          <cell r="I32">
            <v>2.9462738301559988</v>
          </cell>
          <cell r="J32">
            <v>136.05000000000001</v>
          </cell>
          <cell r="K32">
            <v>4.2129452317119842</v>
          </cell>
          <cell r="L32">
            <v>128.5</v>
          </cell>
          <cell r="M32">
            <v>2.3292852876766856</v>
          </cell>
          <cell r="N32">
            <v>138.64999999999998</v>
          </cell>
          <cell r="O32">
            <v>4.9981067777356891</v>
          </cell>
          <cell r="P32">
            <v>136.19999999999999</v>
          </cell>
          <cell r="Q32">
            <v>3.0452052203517876</v>
          </cell>
          <cell r="R32">
            <v>138.19999999999999</v>
          </cell>
          <cell r="S32">
            <v>5.2351037502379683</v>
          </cell>
          <cell r="T32">
            <v>137.22500000000002</v>
          </cell>
          <cell r="U32">
            <v>3.5074486139921035</v>
          </cell>
          <cell r="V32">
            <v>133.22499999999999</v>
          </cell>
          <cell r="W32">
            <v>5.9232756907175332</v>
          </cell>
          <cell r="X32">
            <v>130.92499999999998</v>
          </cell>
          <cell r="Y32">
            <v>4.8238590872697884</v>
          </cell>
        </row>
        <row r="33">
          <cell r="A33" t="str">
            <v>2007</v>
          </cell>
          <cell r="B33">
            <v>142.25</v>
          </cell>
          <cell r="C33">
            <v>4.2124542124542197</v>
          </cell>
          <cell r="D33">
            <v>136.52500000000001</v>
          </cell>
          <cell r="E33">
            <v>2.3425787106446716</v>
          </cell>
          <cell r="F33">
            <v>142.44999999999999</v>
          </cell>
          <cell r="G33">
            <v>4.1110908094281085</v>
          </cell>
          <cell r="H33">
            <v>136.47499999999999</v>
          </cell>
          <cell r="I33">
            <v>2.1137298915076652</v>
          </cell>
          <cell r="J33">
            <v>139.67500000000001</v>
          </cell>
          <cell r="K33">
            <v>2.6644615950018435</v>
          </cell>
          <cell r="L33">
            <v>129.05000000000001</v>
          </cell>
          <cell r="M33">
            <v>0.42801556420233311</v>
          </cell>
          <cell r="N33">
            <v>144.82500000000002</v>
          </cell>
          <cell r="O33">
            <v>4.4536602957086391</v>
          </cell>
          <cell r="P33">
            <v>139.35</v>
          </cell>
          <cell r="Q33">
            <v>2.3127753303964882</v>
          </cell>
          <cell r="R33">
            <v>146.15</v>
          </cell>
          <cell r="S33">
            <v>5.7525325615050749</v>
          </cell>
          <cell r="T33">
            <v>142.14999999999998</v>
          </cell>
          <cell r="U33">
            <v>3.5889961741664811</v>
          </cell>
          <cell r="V33">
            <v>139.9</v>
          </cell>
          <cell r="W33">
            <v>5.0103208857196657</v>
          </cell>
          <cell r="X33">
            <v>136.94999999999999</v>
          </cell>
          <cell r="Y33">
            <v>4.6018713003628031</v>
          </cell>
        </row>
        <row r="34">
          <cell r="A34" t="str">
            <v>2008</v>
          </cell>
        </row>
        <row r="35">
          <cell r="A35" t="str">
            <v>2009</v>
          </cell>
        </row>
        <row r="36">
          <cell r="A36" t="str">
            <v>2010</v>
          </cell>
        </row>
        <row r="37">
          <cell r="A37" t="str">
            <v>2011</v>
          </cell>
        </row>
        <row r="38">
          <cell r="A38" t="str">
            <v>2012</v>
          </cell>
        </row>
        <row r="39">
          <cell r="A39" t="str">
            <v>2013</v>
          </cell>
        </row>
        <row r="40">
          <cell r="A40" t="str">
            <v>2014</v>
          </cell>
        </row>
        <row r="42">
          <cell r="A42" t="str">
            <v>COMPOUND ANNUAL GROWTH RATES</v>
          </cell>
        </row>
        <row r="43">
          <cell r="A43" t="str">
            <v>1992-97</v>
          </cell>
          <cell r="B43" t="str">
            <v>-</v>
          </cell>
          <cell r="D43" t="str">
            <v>-</v>
          </cell>
          <cell r="F43" t="str">
            <v>-</v>
          </cell>
          <cell r="H43" t="str">
            <v>-</v>
          </cell>
          <cell r="J43" t="str">
            <v>-</v>
          </cell>
          <cell r="L43" t="str">
            <v>-</v>
          </cell>
          <cell r="N43" t="str">
            <v>-</v>
          </cell>
          <cell r="P43" t="str">
            <v>-</v>
          </cell>
          <cell r="R43" t="str">
            <v>-</v>
          </cell>
          <cell r="T43" t="str">
            <v>-</v>
          </cell>
          <cell r="V43" t="str">
            <v>-</v>
          </cell>
          <cell r="X43" t="str">
            <v>-</v>
          </cell>
        </row>
        <row r="44">
          <cell r="A44" t="str">
            <v>97-2002</v>
          </cell>
          <cell r="B44" t="str">
            <v>-</v>
          </cell>
          <cell r="D44" t="str">
            <v>-</v>
          </cell>
          <cell r="F44" t="str">
            <v>-</v>
          </cell>
          <cell r="H44" t="str">
            <v>-</v>
          </cell>
          <cell r="J44" t="str">
            <v>-</v>
          </cell>
          <cell r="L44" t="str">
            <v>-</v>
          </cell>
          <cell r="N44" t="str">
            <v>-</v>
          </cell>
          <cell r="P44" t="str">
            <v>-</v>
          </cell>
          <cell r="R44" t="str">
            <v>-</v>
          </cell>
          <cell r="T44" t="str">
            <v>-</v>
          </cell>
          <cell r="V44" t="str">
            <v>-</v>
          </cell>
          <cell r="X44" t="str">
            <v>-</v>
          </cell>
        </row>
        <row r="45">
          <cell r="A45" t="str">
            <v>2002-07</v>
          </cell>
          <cell r="B45">
            <v>5.6783547957605318</v>
          </cell>
          <cell r="D45">
            <v>5.0335843838231975</v>
          </cell>
          <cell r="F45">
            <v>5.7423687688397562</v>
          </cell>
          <cell r="H45">
            <v>5.0406469431747203</v>
          </cell>
          <cell r="J45">
            <v>4.5106973261008321</v>
          </cell>
          <cell r="L45">
            <v>2.9620439544374877</v>
          </cell>
          <cell r="N45">
            <v>6.6172571644937506</v>
          </cell>
          <cell r="P45">
            <v>6.1134430383828597</v>
          </cell>
          <cell r="R45">
            <v>6.8167157426164859</v>
          </cell>
          <cell r="T45">
            <v>6.4697571060010839</v>
          </cell>
          <cell r="V45">
            <v>4.9933555154109799</v>
          </cell>
          <cell r="X45">
            <v>4.9323986430631184</v>
          </cell>
        </row>
        <row r="46">
          <cell r="A46" t="str">
            <v>2007-12</v>
          </cell>
          <cell r="B46">
            <v>-100</v>
          </cell>
          <cell r="D46">
            <v>-100</v>
          </cell>
          <cell r="F46">
            <v>-100</v>
          </cell>
          <cell r="H46">
            <v>-100</v>
          </cell>
          <cell r="J46">
            <v>-100</v>
          </cell>
          <cell r="L46">
            <v>-100</v>
          </cell>
          <cell r="N46">
            <v>-100</v>
          </cell>
          <cell r="P46">
            <v>-100</v>
          </cell>
          <cell r="R46">
            <v>-100</v>
          </cell>
          <cell r="T46">
            <v>-100</v>
          </cell>
          <cell r="V46">
            <v>-100</v>
          </cell>
          <cell r="X46">
            <v>-100</v>
          </cell>
        </row>
        <row r="47">
          <cell r="A47" t="str">
            <v>1982-90</v>
          </cell>
          <cell r="B47" t="str">
            <v>-</v>
          </cell>
          <cell r="D47" t="str">
            <v>-</v>
          </cell>
          <cell r="F47" t="str">
            <v>-</v>
          </cell>
          <cell r="H47" t="str">
            <v>-</v>
          </cell>
          <cell r="J47" t="str">
            <v>-</v>
          </cell>
          <cell r="L47" t="str">
            <v>-</v>
          </cell>
          <cell r="N47" t="str">
            <v>-</v>
          </cell>
          <cell r="P47" t="str">
            <v>-</v>
          </cell>
          <cell r="R47" t="str">
            <v>-</v>
          </cell>
          <cell r="T47" t="str">
            <v>-</v>
          </cell>
          <cell r="V47" t="str">
            <v>-</v>
          </cell>
          <cell r="X47" t="str">
            <v>-</v>
          </cell>
        </row>
        <row r="48">
          <cell r="B48" t="str">
            <v>-</v>
          </cell>
          <cell r="D48" t="str">
            <v>-</v>
          </cell>
          <cell r="F48" t="str">
            <v>-</v>
          </cell>
          <cell r="H48" t="str">
            <v>-</v>
          </cell>
          <cell r="J48" t="str">
            <v>-</v>
          </cell>
          <cell r="L48" t="str">
            <v>-</v>
          </cell>
          <cell r="N48" t="str">
            <v>-</v>
          </cell>
          <cell r="P48" t="str">
            <v>-</v>
          </cell>
          <cell r="R48" t="str">
            <v>-</v>
          </cell>
          <cell r="T48" t="str">
            <v>-</v>
          </cell>
          <cell r="V48" t="str">
            <v>-</v>
          </cell>
          <cell r="X48" t="str">
            <v>-</v>
          </cell>
        </row>
        <row r="49">
          <cell r="B49">
            <v>-99.999900334535141</v>
          </cell>
          <cell r="D49">
            <v>-99.999900334535141</v>
          </cell>
          <cell r="F49">
            <v>-99.999900334535141</v>
          </cell>
          <cell r="H49">
            <v>-99.999900334535141</v>
          </cell>
          <cell r="J49">
            <v>-99.999900334535141</v>
          </cell>
          <cell r="L49">
            <v>-99.999900334535141</v>
          </cell>
          <cell r="N49">
            <v>-99.999900334535141</v>
          </cell>
          <cell r="P49">
            <v>-99.999900334535141</v>
          </cell>
          <cell r="R49">
            <v>-99.999900334535141</v>
          </cell>
          <cell r="T49">
            <v>-99.999900334535141</v>
          </cell>
          <cell r="V49">
            <v>-99.999900334535141</v>
          </cell>
          <cell r="X49">
            <v>-99.999900334535141</v>
          </cell>
        </row>
      </sheetData>
      <sheetData sheetId="28" refreshError="1">
        <row r="5">
          <cell r="AG5">
            <v>3225.4483486386025</v>
          </cell>
          <cell r="AN5">
            <v>848.56522550805903</v>
          </cell>
          <cell r="AZ5">
            <v>-892.62484324081561</v>
          </cell>
          <cell r="BE5">
            <v>-3225.4483486386025</v>
          </cell>
          <cell r="BG5">
            <v>4295.8887316749224</v>
          </cell>
        </row>
        <row r="6">
          <cell r="AG6">
            <v>3183.1528911298765</v>
          </cell>
          <cell r="AN6">
            <v>1408.5077639547894</v>
          </cell>
          <cell r="AZ6">
            <v>-899.14741296040665</v>
          </cell>
          <cell r="BE6">
            <v>-3183.1528911298765</v>
          </cell>
          <cell r="BG6">
            <v>4650.3899445626339</v>
          </cell>
        </row>
        <row r="7">
          <cell r="AG7">
            <v>2826.28558132339</v>
          </cell>
          <cell r="AN7">
            <v>997.48364055034915</v>
          </cell>
          <cell r="AZ7">
            <v>-531.06183749273077</v>
          </cell>
          <cell r="BE7">
            <v>-2826.28558132339</v>
          </cell>
          <cell r="BG7">
            <v>4343.4075687854493</v>
          </cell>
        </row>
        <row r="8">
          <cell r="AG8">
            <v>2702.4399487912906</v>
          </cell>
          <cell r="AN8">
            <v>546.94228640604263</v>
          </cell>
          <cell r="AZ8">
            <v>-380.24661790838763</v>
          </cell>
          <cell r="BE8">
            <v>-2702.4399487912906</v>
          </cell>
          <cell r="BG8">
            <v>4183.8079276638664</v>
          </cell>
        </row>
        <row r="9">
          <cell r="AG9">
            <v>2979.1742573971428</v>
          </cell>
          <cell r="AN9">
            <v>476.06563751293788</v>
          </cell>
          <cell r="AZ9">
            <v>-472.18479214640411</v>
          </cell>
          <cell r="BE9">
            <v>-2979.1742573971428</v>
          </cell>
          <cell r="BG9">
            <v>4205.3244154847707</v>
          </cell>
        </row>
        <row r="10">
          <cell r="AG10">
            <v>3515.0347970448843</v>
          </cell>
          <cell r="AN10">
            <v>655.15328696391407</v>
          </cell>
          <cell r="AX10">
            <v>5982</v>
          </cell>
          <cell r="AZ10">
            <v>-409.87083869217531</v>
          </cell>
          <cell r="BE10">
            <v>-3515.0347970448843</v>
          </cell>
          <cell r="BG10">
            <v>4084.0679326728468</v>
          </cell>
          <cell r="BI10">
            <v>7902.2713133036314</v>
          </cell>
          <cell r="BO10">
            <v>8222</v>
          </cell>
        </row>
        <row r="11">
          <cell r="AG11">
            <v>3912.6336856342486</v>
          </cell>
          <cell r="AN11">
            <v>975.11703089326261</v>
          </cell>
          <cell r="AX11">
            <v>6827</v>
          </cell>
          <cell r="AZ11">
            <v>-231.50467708719543</v>
          </cell>
          <cell r="BE11">
            <v>-3912.6336856342486</v>
          </cell>
          <cell r="BG11">
            <v>4011.1749261370705</v>
          </cell>
          <cell r="BI11">
            <v>8532.5276188687458</v>
          </cell>
          <cell r="BO11">
            <v>8728</v>
          </cell>
        </row>
        <row r="12">
          <cell r="AG12">
            <v>5089.2869601066577</v>
          </cell>
          <cell r="AN12">
            <v>920.5973714968419</v>
          </cell>
          <cell r="AX12">
            <v>8500</v>
          </cell>
          <cell r="AZ12">
            <v>-403.41087057793629</v>
          </cell>
          <cell r="BE12">
            <v>-5089.2869601066577</v>
          </cell>
          <cell r="BG12">
            <v>3201.3339086305637</v>
          </cell>
          <cell r="BI12">
            <v>10090.918529766343</v>
          </cell>
          <cell r="BO12">
            <v>7790</v>
          </cell>
        </row>
        <row r="13">
          <cell r="AG13">
            <v>6142.6504314983295</v>
          </cell>
          <cell r="AN13">
            <v>925.11197603816697</v>
          </cell>
          <cell r="AX13">
            <v>9233</v>
          </cell>
          <cell r="AZ13">
            <v>313.55354490995524</v>
          </cell>
          <cell r="BE13">
            <v>1869.2399653007142</v>
          </cell>
          <cell r="BG13">
            <v>3050.1588230736925</v>
          </cell>
          <cell r="BI13">
            <v>1413.0298304232356</v>
          </cell>
          <cell r="BO13">
            <v>7511</v>
          </cell>
        </row>
        <row r="14">
          <cell r="AG14">
            <v>6753.5545144106418</v>
          </cell>
          <cell r="AN14">
            <v>1312.5983096335794</v>
          </cell>
          <cell r="AX14">
            <v>11235</v>
          </cell>
          <cell r="AZ14">
            <v>439.10711613145304</v>
          </cell>
          <cell r="BE14">
            <v>1993.3343135768646</v>
          </cell>
          <cell r="BG14">
            <v>3709.5240912296476</v>
          </cell>
          <cell r="BI14">
            <v>2378.9480968536418</v>
          </cell>
          <cell r="BO14">
            <v>8499</v>
          </cell>
        </row>
        <row r="15">
          <cell r="AG15">
            <v>6495.2438658727278</v>
          </cell>
          <cell r="AN15">
            <v>1400.6545822405121</v>
          </cell>
          <cell r="AX15">
            <v>11128</v>
          </cell>
          <cell r="AZ15">
            <v>483.56698791561575</v>
          </cell>
          <cell r="BE15">
            <v>2236.0975381864919</v>
          </cell>
          <cell r="BG15">
            <v>4111.9550897700083</v>
          </cell>
          <cell r="BI15">
            <v>1998.7633136491249</v>
          </cell>
          <cell r="BO15">
            <v>8487</v>
          </cell>
        </row>
        <row r="16">
          <cell r="AG16">
            <v>4738.948678612529</v>
          </cell>
          <cell r="AN16">
            <v>1227.5544048423076</v>
          </cell>
          <cell r="AX16">
            <v>9002</v>
          </cell>
          <cell r="AZ16">
            <v>461.58586121976805</v>
          </cell>
          <cell r="BE16">
            <v>2507.3597199216101</v>
          </cell>
          <cell r="BG16">
            <v>3998.1043634202001</v>
          </cell>
          <cell r="BI16">
            <v>2584.93102048439</v>
          </cell>
          <cell r="BO16">
            <v>8673</v>
          </cell>
        </row>
        <row r="17">
          <cell r="AG17">
            <v>3770.9679760302824</v>
          </cell>
          <cell r="AN17">
            <v>996.33612691441408</v>
          </cell>
          <cell r="AX17">
            <v>7086</v>
          </cell>
          <cell r="AZ17">
            <v>544.12695248173804</v>
          </cell>
          <cell r="BE17">
            <v>2151.5985051286189</v>
          </cell>
          <cell r="BG17">
            <v>4176.2687864924965</v>
          </cell>
          <cell r="BI17">
            <v>2080.4203555223357</v>
          </cell>
          <cell r="BO17">
            <v>8716</v>
          </cell>
        </row>
        <row r="18">
          <cell r="AG18">
            <v>3393.9521345300554</v>
          </cell>
          <cell r="AN18">
            <v>1231.1247049977853</v>
          </cell>
          <cell r="AX18">
            <v>6815</v>
          </cell>
          <cell r="AZ18">
            <v>293.46734170799755</v>
          </cell>
          <cell r="BE18">
            <v>2100.6585647594247</v>
          </cell>
          <cell r="BG18">
            <v>4168.9653748860819</v>
          </cell>
          <cell r="BI18">
            <v>1991.2307823704305</v>
          </cell>
          <cell r="BO18">
            <v>8515</v>
          </cell>
        </row>
        <row r="19">
          <cell r="AG19">
            <v>3905.2721280610131</v>
          </cell>
          <cell r="AN19">
            <v>1721.5209611045527</v>
          </cell>
          <cell r="AX19">
            <v>8030</v>
          </cell>
          <cell r="AZ19">
            <v>264.10951642327746</v>
          </cell>
          <cell r="BE19">
            <v>1601.6277666966143</v>
          </cell>
          <cell r="BG19">
            <v>4218.2660390717083</v>
          </cell>
          <cell r="BI19">
            <v>3518.0664042803819</v>
          </cell>
          <cell r="BO19">
            <v>9379</v>
          </cell>
        </row>
        <row r="20">
          <cell r="AG20">
            <v>4704.5556945830585</v>
          </cell>
          <cell r="AN20">
            <v>2175.0424657869407</v>
          </cell>
          <cell r="AX20">
            <v>9924</v>
          </cell>
          <cell r="AZ20">
            <v>241.82255398039615</v>
          </cell>
          <cell r="BE20">
            <v>1512.1530028006437</v>
          </cell>
          <cell r="BG20">
            <v>4281.2991015979333</v>
          </cell>
          <cell r="BI20">
            <v>2576.0706165414194</v>
          </cell>
          <cell r="BO20">
            <v>8577</v>
          </cell>
        </row>
        <row r="21">
          <cell r="AG21">
            <v>5004.4507710615289</v>
          </cell>
          <cell r="AN21">
            <v>1611.4879335142823</v>
          </cell>
          <cell r="AX21">
            <v>9911</v>
          </cell>
          <cell r="AZ21">
            <v>269.83584168023935</v>
          </cell>
          <cell r="BE21">
            <v>1571.6336717467802</v>
          </cell>
          <cell r="BG21">
            <v>4535.3966135206083</v>
          </cell>
          <cell r="BI21">
            <v>2463.296023834032</v>
          </cell>
          <cell r="BO21">
            <v>8013</v>
          </cell>
        </row>
        <row r="22">
          <cell r="AG22">
            <v>5725.8366317402961</v>
          </cell>
          <cell r="AN22">
            <v>1704.0223231699722</v>
          </cell>
          <cell r="AX22">
            <v>11084</v>
          </cell>
          <cell r="AZ22">
            <v>163.38970580841305</v>
          </cell>
          <cell r="BE22">
            <v>1640.5306036049751</v>
          </cell>
          <cell r="BG22">
            <v>4659.9843460493103</v>
          </cell>
          <cell r="BI22">
            <v>2063.1363681029088</v>
          </cell>
          <cell r="BO22">
            <v>7993</v>
          </cell>
        </row>
        <row r="23">
          <cell r="AG23">
            <v>6254.3144266736881</v>
          </cell>
          <cell r="AN23">
            <v>1986.8847889711103</v>
          </cell>
          <cell r="AX23">
            <v>12225</v>
          </cell>
          <cell r="AZ23">
            <v>194.15978156664278</v>
          </cell>
          <cell r="BE23">
            <v>1718.0175003061049</v>
          </cell>
          <cell r="BG23">
            <v>4767.0650701949407</v>
          </cell>
          <cell r="BI23">
            <v>1660.6507930189082</v>
          </cell>
          <cell r="BO23">
            <v>8392</v>
          </cell>
        </row>
        <row r="24">
          <cell r="AG24">
            <v>6204.636453215966</v>
          </cell>
          <cell r="AN24">
            <v>1957.3024405896656</v>
          </cell>
          <cell r="AX24">
            <v>12224</v>
          </cell>
          <cell r="AZ24">
            <v>149.84316807183495</v>
          </cell>
          <cell r="BE24">
            <v>1773.3828888605867</v>
          </cell>
          <cell r="BG24">
            <v>5316.4055613226637</v>
          </cell>
          <cell r="BI24">
            <v>1855.6904476528962</v>
          </cell>
          <cell r="BO24">
            <v>9352</v>
          </cell>
        </row>
        <row r="25">
          <cell r="AG25">
            <v>4050.9455674175056</v>
          </cell>
          <cell r="AN25">
            <v>1860.847276439792</v>
          </cell>
          <cell r="AX25">
            <v>8088</v>
          </cell>
          <cell r="AZ25">
            <v>168.97728028022448</v>
          </cell>
          <cell r="BE25">
            <v>1182.3418684365565</v>
          </cell>
          <cell r="BG25">
            <v>5099.3880423514529</v>
          </cell>
          <cell r="BI25">
            <v>786.25012333136146</v>
          </cell>
          <cell r="BO25">
            <v>8780</v>
          </cell>
        </row>
        <row r="26">
          <cell r="AG26">
            <v>4016.8716594913471</v>
          </cell>
          <cell r="AN26">
            <v>1447.0239185750411</v>
          </cell>
          <cell r="AX26">
            <v>7571</v>
          </cell>
          <cell r="AZ26">
            <v>122.87654872798976</v>
          </cell>
          <cell r="BE26">
            <v>1511.1252026382749</v>
          </cell>
          <cell r="BG26">
            <v>4770.3244476485379</v>
          </cell>
          <cell r="BI26">
            <v>1731.241897975975</v>
          </cell>
          <cell r="BO26">
            <v>9326</v>
          </cell>
        </row>
      </sheetData>
      <sheetData sheetId="29" refreshError="1"/>
      <sheetData sheetId="3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
      <sheetName val="PB"/>
      <sheetName val="DAY"/>
      <sheetName val="TP"/>
      <sheetName val="TB"/>
      <sheetName val="TOTAL"/>
      <sheetName val="M&amp;HI"/>
      <sheetName val="PROP"/>
      <sheetName val="Contribution"/>
      <sheetName val="Contrib chart"/>
      <sheetName val="TOTAL Metro"/>
      <sheetName val="TOTAL Rural"/>
      <sheetName val="charts"/>
      <sheetName val="Summ Charts"/>
      <sheetName val="Sheet1"/>
      <sheetName val="MACROS"/>
      <sheetName val="Sectors"/>
      <sheetName val="WD Chart"/>
      <sheetName val="TOTAL (SAPN)"/>
      <sheetName val="PP Min%"/>
      <sheetName val="PP MinTot"/>
      <sheetName val="TB Min%"/>
      <sheetName val="TB MinTot"/>
      <sheetName val="TOTAL Min"/>
      <sheetName val="TOTAL NonMin"/>
      <sheetName val="WD4-FC"/>
      <sheetName val="PP NonMin"/>
      <sheetName val="TB NonMin"/>
      <sheetName val="Chart3"/>
      <sheetName val="Chart1"/>
      <sheetName val="Govt Budget"/>
      <sheetName val="Contract %"/>
    </sheetNames>
    <sheetDataSet>
      <sheetData sheetId="0">
        <row r="2">
          <cell r="B2" t="str">
            <v>SOUTH AUSTRALIA - VALUE OF WORK DONE</v>
          </cell>
        </row>
      </sheetData>
      <sheetData sheetId="1">
        <row r="2">
          <cell r="B2" t="str">
            <v>SOUTH AUSTRALIA - VALUE OF WORK DONE</v>
          </cell>
        </row>
      </sheetData>
      <sheetData sheetId="2">
        <row r="2">
          <cell r="B2" t="str">
            <v>SOUTH AUSTRALIA - VALUE OF WORK DONE</v>
          </cell>
        </row>
      </sheetData>
      <sheetData sheetId="3">
        <row r="2">
          <cell r="B2" t="str">
            <v>SOUTH AUSTRALIA - VALUE OF WORK DONE</v>
          </cell>
        </row>
      </sheetData>
      <sheetData sheetId="4">
        <row r="2">
          <cell r="B2" t="str">
            <v>SOUTH AUSTRALIA - VALUE OF WORK DONE</v>
          </cell>
        </row>
      </sheetData>
      <sheetData sheetId="5">
        <row r="2">
          <cell r="B2" t="str">
            <v>SOUTH AUSTRALIA - VALUE OF WORK DONE</v>
          </cell>
        </row>
      </sheetData>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sheetName val="Federal Wage Agreements"/>
      <sheetName val="Stock Deficiency"/>
      <sheetName val="Population"/>
      <sheetName val="SA - Non-res commencements"/>
      <sheetName val="AUST"/>
      <sheetName val="GVA E&amp;P x State"/>
      <sheetName val="EGW GVA E&amp;P x State"/>
      <sheetName val="ELECTRICITY-GAS"/>
      <sheetName val="AWOTE x State x 4 Sectors"/>
      <sheetName val="GVA &amp; E Aus &amp; SA x 3 Sectors"/>
      <sheetName val="AWOTE Aus &amp; SA x 4 Sectors"/>
      <sheetName val="Mfg GVA &amp; E Aus &amp; SA"/>
      <sheetName val="SA Key Indicato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T158"/>
  <sheetViews>
    <sheetView showGridLines="0" tabSelected="1" zoomScale="85" zoomScaleNormal="85" workbookViewId="0">
      <selection activeCell="V27" sqref="V27"/>
    </sheetView>
  </sheetViews>
  <sheetFormatPr defaultColWidth="9.109375" defaultRowHeight="13.2"/>
  <cols>
    <col min="1" max="1" width="2.44140625" style="2" customWidth="1"/>
    <col min="2" max="2" width="38.77734375" style="5" customWidth="1"/>
    <col min="3" max="3" width="8.88671875" style="2" hidden="1" customWidth="1"/>
    <col min="4" max="4" width="9.109375" style="2" hidden="1" customWidth="1"/>
    <col min="5" max="5" width="0" style="2" hidden="1" customWidth="1"/>
    <col min="6" max="7" width="9.109375" style="2"/>
    <col min="8" max="8" width="9.6640625" style="2" bestFit="1" customWidth="1"/>
    <col min="9" max="16" width="9.109375" style="2"/>
    <col min="17" max="17" width="10.6640625" style="2" customWidth="1"/>
    <col min="18" max="18" width="2.5546875" style="2" customWidth="1"/>
    <col min="19" max="16384" width="9.109375" style="2"/>
  </cols>
  <sheetData>
    <row r="1" spans="2:17">
      <c r="B1" s="1"/>
      <c r="Q1" s="80" t="s">
        <v>60</v>
      </c>
    </row>
    <row r="2" spans="2:17">
      <c r="B2" s="3"/>
    </row>
    <row r="3" spans="2:17" ht="15.6">
      <c r="B3" s="83" t="s">
        <v>24</v>
      </c>
      <c r="C3" s="82"/>
      <c r="D3" s="82"/>
      <c r="E3" s="82"/>
      <c r="F3" s="82"/>
      <c r="G3" s="82"/>
      <c r="H3" s="82"/>
      <c r="I3" s="82"/>
      <c r="J3" s="82"/>
      <c r="K3" s="82"/>
      <c r="L3" s="82"/>
      <c r="M3" s="82"/>
      <c r="N3" s="82"/>
      <c r="O3" s="82"/>
      <c r="P3" s="82"/>
      <c r="Q3" s="82"/>
    </row>
    <row r="4" spans="2:17">
      <c r="B4" s="84" t="s">
        <v>10</v>
      </c>
      <c r="C4" s="84"/>
      <c r="D4" s="84"/>
      <c r="E4" s="84"/>
      <c r="F4" s="84"/>
      <c r="G4" s="84"/>
      <c r="H4" s="84"/>
      <c r="I4" s="84"/>
      <c r="J4" s="84"/>
      <c r="K4" s="84"/>
      <c r="L4" s="84"/>
      <c r="M4" s="84"/>
      <c r="N4" s="84"/>
      <c r="O4" s="84"/>
      <c r="P4" s="84"/>
      <c r="Q4" s="84"/>
    </row>
    <row r="5" spans="2:17" ht="13.8" thickBot="1">
      <c r="C5" s="2">
        <v>15</v>
      </c>
      <c r="D5" s="2">
        <f>C5+1</f>
        <v>16</v>
      </c>
      <c r="E5" s="6">
        <f t="shared" ref="E5" si="0">D5+1</f>
        <v>17</v>
      </c>
      <c r="F5" s="2">
        <f t="shared" ref="F5" si="1">E5+1</f>
        <v>18</v>
      </c>
      <c r="G5" s="2">
        <f t="shared" ref="G5" si="2">F5+1</f>
        <v>19</v>
      </c>
      <c r="H5" s="2">
        <f t="shared" ref="H5" si="3">G5+1</f>
        <v>20</v>
      </c>
      <c r="I5" s="2">
        <f t="shared" ref="I5" si="4">H5+1</f>
        <v>21</v>
      </c>
      <c r="J5" s="2">
        <f t="shared" ref="J5" si="5">I5+1</f>
        <v>22</v>
      </c>
      <c r="K5" s="2">
        <f t="shared" ref="K5" si="6">J5+1</f>
        <v>23</v>
      </c>
      <c r="L5" s="2">
        <f t="shared" ref="L5" si="7">K5+1</f>
        <v>24</v>
      </c>
      <c r="M5" s="2">
        <f t="shared" ref="M5" si="8">L5+1</f>
        <v>25</v>
      </c>
      <c r="N5" s="2">
        <f t="shared" ref="N5" si="9">M5+1</f>
        <v>26</v>
      </c>
      <c r="O5" s="2">
        <f t="shared" ref="O5" si="10">N5+1</f>
        <v>27</v>
      </c>
      <c r="P5" s="2">
        <f t="shared" ref="P5" si="11">O5+1</f>
        <v>28</v>
      </c>
    </row>
    <row r="6" spans="2:17" ht="13.8" thickBot="1">
      <c r="B6" s="40"/>
      <c r="C6" s="58">
        <f>C5+2000</f>
        <v>2015</v>
      </c>
      <c r="D6" s="59">
        <f t="shared" ref="D6:P6" si="12">D5+2000</f>
        <v>2016</v>
      </c>
      <c r="E6" s="59">
        <f t="shared" si="12"/>
        <v>2017</v>
      </c>
      <c r="F6" s="59">
        <f t="shared" si="12"/>
        <v>2018</v>
      </c>
      <c r="G6" s="59">
        <f t="shared" si="12"/>
        <v>2019</v>
      </c>
      <c r="H6" s="59">
        <f t="shared" si="12"/>
        <v>2020</v>
      </c>
      <c r="I6" s="60">
        <f t="shared" si="12"/>
        <v>2021</v>
      </c>
      <c r="J6" s="61">
        <f t="shared" si="12"/>
        <v>2022</v>
      </c>
      <c r="K6" s="110">
        <f t="shared" si="12"/>
        <v>2023</v>
      </c>
      <c r="L6" s="59">
        <f t="shared" si="12"/>
        <v>2024</v>
      </c>
      <c r="M6" s="61">
        <f t="shared" si="12"/>
        <v>2025</v>
      </c>
      <c r="N6" s="61">
        <f t="shared" si="12"/>
        <v>2026</v>
      </c>
      <c r="O6" s="107">
        <f t="shared" si="12"/>
        <v>2027</v>
      </c>
      <c r="P6" s="107">
        <f t="shared" si="12"/>
        <v>2028</v>
      </c>
      <c r="Q6" s="7" t="s">
        <v>18</v>
      </c>
    </row>
    <row r="7" spans="2:17">
      <c r="B7" s="11"/>
      <c r="C7" s="77"/>
      <c r="D7" s="125"/>
      <c r="E7" s="125"/>
      <c r="F7" s="125"/>
      <c r="G7" s="125" t="s">
        <v>11</v>
      </c>
      <c r="H7" s="125"/>
      <c r="I7" s="129"/>
      <c r="J7" s="128" t="s">
        <v>0</v>
      </c>
      <c r="K7" s="111"/>
      <c r="L7" s="108" t="s">
        <v>12</v>
      </c>
      <c r="M7" s="108"/>
      <c r="N7" s="108"/>
      <c r="O7" s="108"/>
      <c r="P7" s="109"/>
      <c r="Q7" s="78"/>
    </row>
    <row r="8" spans="2:17">
      <c r="B8" s="10" t="s">
        <v>1</v>
      </c>
      <c r="C8" s="41"/>
      <c r="D8" s="42"/>
      <c r="E8" s="42"/>
      <c r="F8" s="42"/>
      <c r="G8" s="42"/>
      <c r="H8" s="42"/>
      <c r="I8" s="47"/>
      <c r="J8" s="42"/>
      <c r="K8" s="62"/>
      <c r="L8" s="41"/>
      <c r="M8" s="41"/>
      <c r="N8" s="41"/>
      <c r="O8" s="41"/>
      <c r="P8" s="41"/>
      <c r="Q8" s="43"/>
    </row>
    <row r="9" spans="2:17" ht="4.2" customHeight="1">
      <c r="B9" s="10"/>
      <c r="C9" s="41"/>
      <c r="D9" s="42"/>
      <c r="E9" s="42"/>
      <c r="F9" s="42"/>
      <c r="G9" s="42"/>
      <c r="H9" s="42"/>
      <c r="I9" s="47"/>
      <c r="J9" s="42"/>
      <c r="K9" s="62"/>
      <c r="L9" s="41"/>
      <c r="M9" s="41"/>
      <c r="N9" s="41"/>
      <c r="O9" s="41"/>
      <c r="P9" s="41"/>
      <c r="Q9" s="43"/>
    </row>
    <row r="10" spans="2:17">
      <c r="B10" s="121" t="s">
        <v>50</v>
      </c>
      <c r="C10" s="41"/>
      <c r="D10" s="42"/>
      <c r="E10" s="42"/>
      <c r="F10" s="42"/>
      <c r="G10" s="42"/>
      <c r="H10" s="42"/>
      <c r="I10" s="47"/>
      <c r="J10" s="42"/>
      <c r="K10" s="62"/>
      <c r="L10" s="41"/>
      <c r="M10" s="41"/>
      <c r="N10" s="41"/>
      <c r="O10" s="41"/>
      <c r="P10" s="41"/>
      <c r="Q10" s="43"/>
    </row>
    <row r="11" spans="2:17" ht="4.2" customHeight="1">
      <c r="B11" s="12"/>
      <c r="C11" s="41"/>
      <c r="D11" s="42"/>
      <c r="E11" s="42"/>
      <c r="F11" s="42"/>
      <c r="G11" s="42"/>
      <c r="H11" s="42"/>
      <c r="I11" s="47"/>
      <c r="J11" s="42"/>
      <c r="K11" s="62"/>
      <c r="L11" s="41"/>
      <c r="M11" s="41"/>
      <c r="N11" s="41"/>
      <c r="O11" s="41"/>
      <c r="P11" s="41"/>
      <c r="Q11" s="43"/>
    </row>
    <row r="12" spans="2:17">
      <c r="B12" s="16" t="s">
        <v>8</v>
      </c>
      <c r="C12" s="70">
        <v>2.7070175438596356</v>
      </c>
      <c r="D12" s="70">
        <v>2.2091547881951445</v>
      </c>
      <c r="E12" s="70">
        <v>1.9552519113899371</v>
      </c>
      <c r="F12" s="70">
        <v>2.0162715765247152</v>
      </c>
      <c r="G12" s="70">
        <v>2.5252370203160357</v>
      </c>
      <c r="H12" s="70">
        <v>2.5725242540728721</v>
      </c>
      <c r="I12" s="71">
        <v>1.7228489926903001</v>
      </c>
      <c r="J12" s="70">
        <f>J73-$M$137</f>
        <v>1.8368848760564309</v>
      </c>
      <c r="K12" s="72">
        <f>K73-$M$137</f>
        <v>2.5311706783899393</v>
      </c>
      <c r="L12" s="70">
        <f>L73-$M$137</f>
        <v>2.8332207307237094</v>
      </c>
      <c r="M12" s="70">
        <f>M73-$M$137</f>
        <v>3.1845092918126152</v>
      </c>
      <c r="N12" s="70">
        <f>N73-$M$137</f>
        <v>3.3100671585618962</v>
      </c>
      <c r="O12" s="70">
        <f>O73</f>
        <v>3.2631295041032282</v>
      </c>
      <c r="P12" s="70">
        <f>P73</f>
        <v>3.1047904867776235</v>
      </c>
      <c r="Q12" s="21">
        <f>AVERAGE(L12:P12)</f>
        <v>3.1391434343958147</v>
      </c>
    </row>
    <row r="13" spans="2:17" ht="6" customHeight="1">
      <c r="B13" s="13"/>
      <c r="C13" s="53"/>
      <c r="D13" s="53"/>
      <c r="E13" s="53"/>
      <c r="F13" s="53"/>
      <c r="G13" s="53"/>
      <c r="H13" s="53"/>
      <c r="I13" s="73"/>
      <c r="J13" s="53"/>
      <c r="K13" s="74"/>
      <c r="L13" s="53"/>
      <c r="M13" s="53"/>
      <c r="N13" s="53"/>
      <c r="O13" s="53"/>
      <c r="P13" s="53"/>
      <c r="Q13" s="17"/>
    </row>
    <row r="14" spans="2:17">
      <c r="B14" s="56" t="s">
        <v>13</v>
      </c>
      <c r="C14" s="53">
        <v>2.8494734668593757</v>
      </c>
      <c r="D14" s="53">
        <v>2.4091547881951447</v>
      </c>
      <c r="E14" s="53">
        <v>2.1956479121740591</v>
      </c>
      <c r="F14" s="53">
        <v>1.975829656627659</v>
      </c>
      <c r="G14" s="53">
        <v>2.7840481565086561</v>
      </c>
      <c r="H14" s="53">
        <v>2.6537335285505392</v>
      </c>
      <c r="I14" s="73">
        <v>1.7828489926903002</v>
      </c>
      <c r="J14" s="53">
        <f>J75-$M$137</f>
        <v>1.9849431373292239</v>
      </c>
      <c r="K14" s="74">
        <f>K75-$M$137</f>
        <v>2.6511706783899394</v>
      </c>
      <c r="L14" s="53">
        <f>L75-$M$137</f>
        <v>2.9432207307237093</v>
      </c>
      <c r="M14" s="53">
        <f>M75-$M$137</f>
        <v>3.2645092918126153</v>
      </c>
      <c r="N14" s="53">
        <f>N75-$M$137</f>
        <v>3.400067158561896</v>
      </c>
      <c r="O14" s="53">
        <f>O75</f>
        <v>3.3231295041032283</v>
      </c>
      <c r="P14" s="53">
        <f>P75</f>
        <v>3.1747904867776233</v>
      </c>
      <c r="Q14" s="15">
        <f t="shared" ref="Q14" si="13">AVERAGE(L14:P14)</f>
        <v>3.2211434343958145</v>
      </c>
    </row>
    <row r="15" spans="2:17" ht="6" customHeight="1">
      <c r="B15" s="11"/>
      <c r="C15" s="53"/>
      <c r="D15" s="53"/>
      <c r="E15" s="53"/>
      <c r="F15" s="53"/>
      <c r="G15" s="53"/>
      <c r="H15" s="53"/>
      <c r="I15" s="73"/>
      <c r="J15" s="53"/>
      <c r="K15" s="74"/>
      <c r="L15" s="53"/>
      <c r="M15" s="53"/>
      <c r="N15" s="53"/>
      <c r="O15" s="53"/>
      <c r="P15" s="53"/>
      <c r="Q15" s="15"/>
    </row>
    <row r="16" spans="2:17">
      <c r="B16" s="11" t="s">
        <v>2</v>
      </c>
      <c r="C16" s="70"/>
      <c r="D16" s="70"/>
      <c r="E16" s="70"/>
      <c r="F16" s="70"/>
      <c r="G16" s="70"/>
      <c r="H16" s="70"/>
      <c r="I16" s="71"/>
      <c r="J16" s="70"/>
      <c r="K16" s="72"/>
      <c r="L16" s="70"/>
      <c r="M16" s="70"/>
      <c r="N16" s="70"/>
      <c r="O16" s="70"/>
      <c r="P16" s="70"/>
      <c r="Q16" s="15"/>
    </row>
    <row r="17" spans="2:17" ht="4.2" customHeight="1">
      <c r="B17" s="12"/>
      <c r="C17" s="70"/>
      <c r="D17" s="70"/>
      <c r="E17" s="70"/>
      <c r="F17" s="70"/>
      <c r="G17" s="70"/>
      <c r="H17" s="70"/>
      <c r="I17" s="71"/>
      <c r="J17" s="70"/>
      <c r="K17" s="72"/>
      <c r="L17" s="70"/>
      <c r="M17" s="70"/>
      <c r="N17" s="70"/>
      <c r="O17" s="70"/>
      <c r="P17" s="70"/>
      <c r="Q17" s="15"/>
    </row>
    <row r="18" spans="2:17">
      <c r="B18" s="16" t="s">
        <v>9</v>
      </c>
      <c r="C18" s="75">
        <v>1.9245267143458202</v>
      </c>
      <c r="D18" s="75">
        <v>1.3765911431514035</v>
      </c>
      <c r="E18" s="75">
        <v>1.3933610379079533</v>
      </c>
      <c r="F18" s="70">
        <v>1.5728830444311617</v>
      </c>
      <c r="G18" s="70">
        <v>1.75800899667512</v>
      </c>
      <c r="H18" s="70">
        <v>1.3745007680491697</v>
      </c>
      <c r="I18" s="71">
        <v>1.311058601134224</v>
      </c>
      <c r="J18" s="70">
        <f>J80-$M$142</f>
        <v>1.9609236548910443</v>
      </c>
      <c r="K18" s="72">
        <f>K80-$M$142</f>
        <v>2.1408201909032649</v>
      </c>
      <c r="L18" s="75">
        <f>L80-$M$142</f>
        <v>2.5514926567142688</v>
      </c>
      <c r="M18" s="75">
        <f>M80-$M$142</f>
        <v>2.9789465961662995</v>
      </c>
      <c r="N18" s="75">
        <f>N80-$M$142</f>
        <v>3.1729771292533355</v>
      </c>
      <c r="O18" s="75">
        <f>O80</f>
        <v>3.1930556966806378</v>
      </c>
      <c r="P18" s="75">
        <f>P80</f>
        <v>2.8852679152613527</v>
      </c>
      <c r="Q18" s="21">
        <f>AVERAGE(L18:P18)</f>
        <v>2.9563479988151791</v>
      </c>
    </row>
    <row r="19" spans="2:17" ht="6.6" customHeight="1">
      <c r="B19" s="13"/>
      <c r="C19" s="76"/>
      <c r="D19" s="53"/>
      <c r="E19" s="53"/>
      <c r="F19" s="53"/>
      <c r="G19" s="53"/>
      <c r="H19" s="53"/>
      <c r="I19" s="73"/>
      <c r="J19" s="53"/>
      <c r="K19" s="74"/>
      <c r="L19" s="76"/>
      <c r="M19" s="76"/>
      <c r="N19" s="76"/>
      <c r="O19" s="76"/>
      <c r="P19" s="76"/>
      <c r="Q19" s="17"/>
    </row>
    <row r="20" spans="2:17">
      <c r="B20" s="56" t="s">
        <v>7</v>
      </c>
      <c r="C20" s="53">
        <v>2.1026072329688894</v>
      </c>
      <c r="D20" s="76">
        <v>1.5856672158155005</v>
      </c>
      <c r="E20" s="53">
        <v>1.723089397932287</v>
      </c>
      <c r="F20" s="53">
        <v>1.8732562774013584</v>
      </c>
      <c r="G20" s="53">
        <v>1.8583724569640081</v>
      </c>
      <c r="H20" s="53">
        <v>1.5171884002304514</v>
      </c>
      <c r="I20" s="73">
        <v>1.324252743094978</v>
      </c>
      <c r="J20" s="53">
        <f>J82-$M$142</f>
        <v>2.0128440357643447</v>
      </c>
      <c r="K20" s="74">
        <f>K82-$M$142</f>
        <v>2.240820190903265</v>
      </c>
      <c r="L20" s="76">
        <f>L82-$M$142</f>
        <v>2.731492656714269</v>
      </c>
      <c r="M20" s="76">
        <f>M82-$M$142</f>
        <v>3.1289465961662994</v>
      </c>
      <c r="N20" s="76">
        <f>N82-$M$142</f>
        <v>3.3729771292533357</v>
      </c>
      <c r="O20" s="76">
        <f>O82</f>
        <v>3.2730556966806379</v>
      </c>
      <c r="P20" s="76">
        <f>P82</f>
        <v>2.9352679152613526</v>
      </c>
      <c r="Q20" s="15">
        <f t="shared" ref="Q20" si="14">AVERAGE(L20:P20)</f>
        <v>3.0883479988151787</v>
      </c>
    </row>
    <row r="21" spans="2:17" ht="5.4" customHeight="1">
      <c r="B21" s="13"/>
      <c r="C21" s="76"/>
      <c r="D21" s="53"/>
      <c r="E21" s="53"/>
      <c r="F21" s="53"/>
      <c r="G21" s="53"/>
      <c r="H21" s="53"/>
      <c r="I21" s="73"/>
      <c r="J21" s="53"/>
      <c r="K21" s="74"/>
      <c r="L21" s="76"/>
      <c r="M21" s="76"/>
      <c r="N21" s="76"/>
      <c r="O21" s="76"/>
      <c r="P21" s="76"/>
      <c r="Q21" s="15"/>
    </row>
    <row r="22" spans="2:17">
      <c r="B22" s="11" t="s">
        <v>3</v>
      </c>
      <c r="C22" s="76"/>
      <c r="D22" s="53"/>
      <c r="E22" s="53"/>
      <c r="F22" s="53"/>
      <c r="G22" s="53"/>
      <c r="H22" s="53"/>
      <c r="I22" s="73"/>
      <c r="J22" s="53"/>
      <c r="K22" s="74"/>
      <c r="L22" s="76"/>
      <c r="M22" s="76"/>
      <c r="N22" s="76"/>
      <c r="O22" s="76"/>
      <c r="P22" s="76"/>
      <c r="Q22" s="15"/>
    </row>
    <row r="23" spans="2:17" ht="6.6" customHeight="1">
      <c r="B23" s="13"/>
      <c r="C23" s="76"/>
      <c r="D23" s="53"/>
      <c r="E23" s="53"/>
      <c r="F23" s="53"/>
      <c r="G23" s="53"/>
      <c r="H23" s="53"/>
      <c r="I23" s="73"/>
      <c r="J23" s="53"/>
      <c r="K23" s="74"/>
      <c r="L23" s="76"/>
      <c r="M23" s="76"/>
      <c r="N23" s="76"/>
      <c r="O23" s="76"/>
      <c r="P23" s="76"/>
      <c r="Q23" s="15"/>
    </row>
    <row r="24" spans="2:17">
      <c r="B24" s="56" t="s">
        <v>15</v>
      </c>
      <c r="C24" s="76">
        <v>2.4027216670210461</v>
      </c>
      <c r="D24" s="76">
        <v>2.1179401993355551</v>
      </c>
      <c r="E24" s="53">
        <v>1.9520130134200731</v>
      </c>
      <c r="F24" s="53">
        <v>2.0542481053051453</v>
      </c>
      <c r="G24" s="53">
        <v>2.3255813953488413</v>
      </c>
      <c r="H24" s="53">
        <v>2.1008403361344463</v>
      </c>
      <c r="I24" s="73">
        <v>1.4777403666292432</v>
      </c>
      <c r="J24" s="53">
        <f>J87-$M$147</f>
        <v>1.9119670131406319</v>
      </c>
      <c r="K24" s="74">
        <f t="shared" ref="K24:N24" si="15">K87-$M$147</f>
        <v>2.1665916516303629</v>
      </c>
      <c r="L24" s="76">
        <f t="shared" si="15"/>
        <v>2.4568955424019445</v>
      </c>
      <c r="M24" s="76">
        <f t="shared" si="15"/>
        <v>2.8105861581110347</v>
      </c>
      <c r="N24" s="76">
        <f t="shared" si="15"/>
        <v>3.0572336760816898</v>
      </c>
      <c r="O24" s="76">
        <f>O87</f>
        <v>3.0712583379158387</v>
      </c>
      <c r="P24" s="76">
        <f>P87</f>
        <v>2.8600719005933639</v>
      </c>
      <c r="Q24" s="15">
        <f t="shared" ref="Q24" si="16">AVERAGE(L24:P24)</f>
        <v>2.8512091230207743</v>
      </c>
    </row>
    <row r="25" spans="2:17" ht="6" customHeight="1" thickBot="1">
      <c r="B25" s="11"/>
      <c r="C25" s="22"/>
      <c r="D25" s="23"/>
      <c r="E25" s="24"/>
      <c r="F25" s="24"/>
      <c r="G25" s="23"/>
      <c r="H25" s="23"/>
      <c r="I25" s="49"/>
      <c r="J25" s="23"/>
      <c r="K25" s="64"/>
      <c r="L25" s="22"/>
      <c r="M25" s="22"/>
      <c r="N25" s="22"/>
      <c r="O25" s="22"/>
      <c r="P25" s="22"/>
      <c r="Q25" s="15"/>
    </row>
    <row r="26" spans="2:17" ht="4.8" customHeight="1">
      <c r="B26" s="25"/>
      <c r="C26" s="26"/>
      <c r="D26" s="26"/>
      <c r="E26" s="26"/>
      <c r="F26" s="26"/>
      <c r="G26" s="26"/>
      <c r="H26" s="26"/>
      <c r="I26" s="27"/>
      <c r="J26" s="26"/>
      <c r="K26" s="66"/>
      <c r="L26" s="26"/>
      <c r="M26" s="26"/>
      <c r="N26" s="26"/>
      <c r="O26" s="26"/>
      <c r="P26" s="26"/>
      <c r="Q26" s="28"/>
    </row>
    <row r="27" spans="2:17">
      <c r="B27" s="57" t="s">
        <v>17</v>
      </c>
      <c r="C27" s="14">
        <v>1.7138776481790075</v>
      </c>
      <c r="D27" s="23">
        <v>1.3807629300257585</v>
      </c>
      <c r="E27" s="23">
        <v>1.7082179132040354</v>
      </c>
      <c r="F27" s="53">
        <v>1.9291874716296009</v>
      </c>
      <c r="G27" s="14">
        <v>1.6477399242930346</v>
      </c>
      <c r="H27" s="14">
        <v>1.3362541073384415</v>
      </c>
      <c r="I27" s="48">
        <v>1.6212710765239891</v>
      </c>
      <c r="J27" s="14">
        <v>3.0390032682131363</v>
      </c>
      <c r="K27" s="63">
        <v>2.3460914828756785</v>
      </c>
      <c r="L27" s="14">
        <v>2.4646801762633119</v>
      </c>
      <c r="M27" s="14">
        <v>2.4996835061017268</v>
      </c>
      <c r="N27" s="14">
        <v>2.4996835061017268</v>
      </c>
      <c r="O27" s="14">
        <v>2.4996835061017268</v>
      </c>
      <c r="P27" s="14">
        <v>2.4996835061017268</v>
      </c>
      <c r="Q27" s="15">
        <f>AVERAGE(L27:P27)</f>
        <v>2.492682840134044</v>
      </c>
    </row>
    <row r="28" spans="2:17" ht="4.8" customHeight="1" thickBot="1">
      <c r="B28" s="39"/>
      <c r="C28" s="24"/>
      <c r="D28" s="24"/>
      <c r="E28" s="24"/>
      <c r="F28" s="24"/>
      <c r="G28" s="81"/>
      <c r="H28" s="81"/>
      <c r="I28" s="38"/>
      <c r="J28" s="81"/>
      <c r="K28" s="67"/>
      <c r="L28" s="81"/>
      <c r="M28" s="24"/>
      <c r="N28" s="24"/>
      <c r="O28" s="81"/>
      <c r="P28" s="81"/>
      <c r="Q28" s="34"/>
    </row>
    <row r="29" spans="2:17" ht="3.6" customHeight="1">
      <c r="B29" s="11"/>
      <c r="C29" s="23"/>
      <c r="D29" s="23"/>
      <c r="E29" s="23"/>
      <c r="F29" s="23"/>
      <c r="G29" s="23"/>
      <c r="H29" s="23"/>
      <c r="I29" s="49"/>
      <c r="J29" s="23"/>
      <c r="K29" s="64"/>
      <c r="L29" s="23"/>
      <c r="M29" s="23"/>
      <c r="N29" s="23"/>
      <c r="O29" s="23"/>
      <c r="P29" s="23"/>
      <c r="Q29" s="15"/>
    </row>
    <row r="30" spans="2:17">
      <c r="B30" s="10" t="s">
        <v>19</v>
      </c>
      <c r="C30" s="44"/>
      <c r="D30" s="45"/>
      <c r="E30" s="45"/>
      <c r="F30" s="45"/>
      <c r="G30" s="45"/>
      <c r="H30" s="45"/>
      <c r="I30" s="51"/>
      <c r="J30" s="45"/>
      <c r="K30" s="68"/>
      <c r="L30" s="46"/>
      <c r="M30" s="46"/>
      <c r="N30" s="46"/>
      <c r="O30" s="46"/>
      <c r="P30" s="46"/>
      <c r="Q30" s="15"/>
    </row>
    <row r="31" spans="2:17" ht="5.4" customHeight="1">
      <c r="B31" s="10"/>
      <c r="C31" s="44"/>
      <c r="D31" s="45"/>
      <c r="E31" s="45"/>
      <c r="F31" s="45"/>
      <c r="G31" s="45"/>
      <c r="H31" s="45"/>
      <c r="I31" s="51"/>
      <c r="J31" s="45"/>
      <c r="K31" s="68"/>
      <c r="L31" s="46"/>
      <c r="M31" s="46"/>
      <c r="N31" s="46"/>
      <c r="O31" s="46"/>
      <c r="P31" s="46"/>
      <c r="Q31" s="15"/>
    </row>
    <row r="32" spans="2:17">
      <c r="B32" s="121" t="s">
        <v>50</v>
      </c>
      <c r="C32" s="44"/>
      <c r="D32" s="45"/>
      <c r="E32" s="45"/>
      <c r="F32" s="45"/>
      <c r="G32" s="45"/>
      <c r="H32" s="45"/>
      <c r="I32" s="51"/>
      <c r="J32" s="45"/>
      <c r="K32" s="68"/>
      <c r="L32" s="46"/>
      <c r="M32" s="46"/>
      <c r="N32" s="46"/>
      <c r="O32" s="46"/>
      <c r="P32" s="46"/>
      <c r="Q32" s="15"/>
    </row>
    <row r="33" spans="2:17" ht="4.8" customHeight="1">
      <c r="B33" s="12"/>
      <c r="C33" s="44"/>
      <c r="D33" s="45"/>
      <c r="E33" s="45"/>
      <c r="F33" s="45"/>
      <c r="G33" s="45"/>
      <c r="H33" s="45"/>
      <c r="I33" s="51"/>
      <c r="J33" s="45"/>
      <c r="K33" s="68"/>
      <c r="L33" s="46"/>
      <c r="M33" s="46"/>
      <c r="N33" s="46"/>
      <c r="O33" s="46"/>
      <c r="P33" s="46"/>
      <c r="Q33" s="15"/>
    </row>
    <row r="34" spans="2:17">
      <c r="B34" s="16" t="s">
        <v>8</v>
      </c>
      <c r="C34" s="29">
        <f>C12-C$27</f>
        <v>0.9931398956806281</v>
      </c>
      <c r="D34" s="18">
        <f t="shared" ref="D34:P34" si="17">D12-D$27</f>
        <v>0.8283918581693861</v>
      </c>
      <c r="E34" s="18">
        <f t="shared" si="17"/>
        <v>0.24703399818590177</v>
      </c>
      <c r="F34" s="18">
        <f t="shared" si="17"/>
        <v>8.7084104895114312E-2</v>
      </c>
      <c r="G34" s="18">
        <f t="shared" si="17"/>
        <v>0.87749709602300108</v>
      </c>
      <c r="H34" s="18">
        <f t="shared" si="17"/>
        <v>1.2362701467344306</v>
      </c>
      <c r="I34" s="50">
        <f t="shared" si="17"/>
        <v>0.10157791616631107</v>
      </c>
      <c r="J34" s="18">
        <f t="shared" si="17"/>
        <v>-1.2021183921567054</v>
      </c>
      <c r="K34" s="65">
        <f t="shared" si="17"/>
        <v>0.18507919551426077</v>
      </c>
      <c r="L34" s="29">
        <f t="shared" si="17"/>
        <v>0.36854055446039746</v>
      </c>
      <c r="M34" s="29">
        <f t="shared" si="17"/>
        <v>0.68482578571088837</v>
      </c>
      <c r="N34" s="29">
        <f t="shared" si="17"/>
        <v>0.8103836524601693</v>
      </c>
      <c r="O34" s="29">
        <f t="shared" si="17"/>
        <v>0.76344599800150137</v>
      </c>
      <c r="P34" s="29">
        <f t="shared" si="17"/>
        <v>0.60510698067589663</v>
      </c>
      <c r="Q34" s="21">
        <f>AVERAGE(L34:P34)</f>
        <v>0.6464605942617706</v>
      </c>
    </row>
    <row r="35" spans="2:17" ht="5.4" customHeight="1">
      <c r="B35" s="11"/>
      <c r="C35" s="22"/>
      <c r="D35" s="23"/>
      <c r="E35" s="23"/>
      <c r="F35" s="23"/>
      <c r="G35" s="23"/>
      <c r="H35" s="23"/>
      <c r="I35" s="49"/>
      <c r="J35" s="23"/>
      <c r="K35" s="64"/>
      <c r="L35" s="22"/>
      <c r="M35" s="22"/>
      <c r="N35" s="22"/>
      <c r="O35" s="22"/>
      <c r="P35" s="22"/>
      <c r="Q35" s="17"/>
    </row>
    <row r="36" spans="2:17">
      <c r="B36" s="13" t="s">
        <v>5</v>
      </c>
      <c r="C36" s="22">
        <f>C14-C$27</f>
        <v>1.1355958186803683</v>
      </c>
      <c r="D36" s="23">
        <f t="shared" ref="D36:P36" si="18">D14-D$27</f>
        <v>1.0283918581693863</v>
      </c>
      <c r="E36" s="23">
        <f t="shared" si="18"/>
        <v>0.4874299989700237</v>
      </c>
      <c r="F36" s="23">
        <f t="shared" si="18"/>
        <v>4.6642184998058056E-2</v>
      </c>
      <c r="G36" s="23">
        <f t="shared" si="18"/>
        <v>1.1363082322156215</v>
      </c>
      <c r="H36" s="23">
        <f t="shared" si="18"/>
        <v>1.3174794212120977</v>
      </c>
      <c r="I36" s="49">
        <f t="shared" si="18"/>
        <v>0.16157791616631112</v>
      </c>
      <c r="J36" s="23">
        <f t="shared" si="18"/>
        <v>-1.0540601308839124</v>
      </c>
      <c r="K36" s="64">
        <f t="shared" si="18"/>
        <v>0.30507919551426088</v>
      </c>
      <c r="L36" s="22">
        <f t="shared" si="18"/>
        <v>0.47854055446039734</v>
      </c>
      <c r="M36" s="22">
        <f t="shared" si="18"/>
        <v>0.76482578571088844</v>
      </c>
      <c r="N36" s="22">
        <f t="shared" si="18"/>
        <v>0.90038365246016916</v>
      </c>
      <c r="O36" s="22">
        <f t="shared" si="18"/>
        <v>0.82344599800150142</v>
      </c>
      <c r="P36" s="22">
        <f t="shared" si="18"/>
        <v>0.67510698067589647</v>
      </c>
      <c r="Q36" s="15">
        <f t="shared" ref="Q36" si="19">AVERAGE(L36:P36)</f>
        <v>0.72846059426177057</v>
      </c>
    </row>
    <row r="37" spans="2:17" ht="6" customHeight="1">
      <c r="B37" s="11"/>
      <c r="C37" s="22"/>
      <c r="D37" s="23"/>
      <c r="E37" s="23"/>
      <c r="F37" s="23"/>
      <c r="G37" s="23"/>
      <c r="H37" s="23"/>
      <c r="I37" s="49"/>
      <c r="J37" s="23"/>
      <c r="K37" s="64"/>
      <c r="L37" s="22"/>
      <c r="M37" s="22"/>
      <c r="N37" s="22"/>
      <c r="O37" s="22"/>
      <c r="P37" s="22"/>
      <c r="Q37" s="15"/>
    </row>
    <row r="38" spans="2:17">
      <c r="B38" s="11" t="s">
        <v>2</v>
      </c>
      <c r="C38" s="22"/>
      <c r="D38" s="23"/>
      <c r="E38" s="23"/>
      <c r="F38" s="23"/>
      <c r="G38" s="23"/>
      <c r="H38" s="23"/>
      <c r="I38" s="49"/>
      <c r="J38" s="23"/>
      <c r="K38" s="64"/>
      <c r="L38" s="22"/>
      <c r="M38" s="22"/>
      <c r="N38" s="22"/>
      <c r="O38" s="22"/>
      <c r="P38" s="22"/>
      <c r="Q38" s="15"/>
    </row>
    <row r="39" spans="2:17" ht="6.6" customHeight="1">
      <c r="B39" s="12"/>
      <c r="C39" s="22"/>
      <c r="D39" s="23"/>
      <c r="E39" s="23"/>
      <c r="F39" s="23"/>
      <c r="G39" s="23"/>
      <c r="H39" s="23"/>
      <c r="I39" s="49"/>
      <c r="J39" s="23"/>
      <c r="K39" s="64"/>
      <c r="L39" s="22"/>
      <c r="M39" s="22"/>
      <c r="N39" s="22"/>
      <c r="O39" s="22"/>
      <c r="P39" s="22"/>
      <c r="Q39" s="15"/>
    </row>
    <row r="40" spans="2:17">
      <c r="B40" s="16" t="s">
        <v>9</v>
      </c>
      <c r="C40" s="29">
        <f>C18-C$27</f>
        <v>0.21064906616681278</v>
      </c>
      <c r="D40" s="18">
        <f t="shared" ref="D40:P40" si="20">D18-D$27</f>
        <v>-4.1717868743549325E-3</v>
      </c>
      <c r="E40" s="18">
        <f t="shared" si="20"/>
        <v>-0.31485687529608208</v>
      </c>
      <c r="F40" s="18">
        <f t="shared" si="20"/>
        <v>-0.35630442719843924</v>
      </c>
      <c r="G40" s="18">
        <f t="shared" si="20"/>
        <v>0.11026907238208539</v>
      </c>
      <c r="H40" s="18">
        <f t="shared" si="20"/>
        <v>3.8246660710728131E-2</v>
      </c>
      <c r="I40" s="50">
        <f t="shared" si="20"/>
        <v>-0.31021247538976504</v>
      </c>
      <c r="J40" s="18">
        <f t="shared" si="20"/>
        <v>-1.078079613322092</v>
      </c>
      <c r="K40" s="65">
        <f t="shared" si="20"/>
        <v>-0.20527129197241356</v>
      </c>
      <c r="L40" s="29">
        <f t="shared" si="20"/>
        <v>8.6812480450956908E-2</v>
      </c>
      <c r="M40" s="29">
        <f t="shared" si="20"/>
        <v>0.47926309006457268</v>
      </c>
      <c r="N40" s="29">
        <f t="shared" si="20"/>
        <v>0.67329362315160868</v>
      </c>
      <c r="O40" s="29">
        <f t="shared" si="20"/>
        <v>0.69337219057891097</v>
      </c>
      <c r="P40" s="29">
        <f t="shared" si="20"/>
        <v>0.38558440915962588</v>
      </c>
      <c r="Q40" s="21">
        <f>AVERAGE(L40:P40)</f>
        <v>0.463665158681135</v>
      </c>
    </row>
    <row r="41" spans="2:17" ht="7.8" customHeight="1">
      <c r="B41" s="11"/>
      <c r="C41" s="22"/>
      <c r="D41" s="23"/>
      <c r="E41" s="23"/>
      <c r="F41" s="23"/>
      <c r="G41" s="23"/>
      <c r="H41" s="23"/>
      <c r="I41" s="49"/>
      <c r="J41" s="23"/>
      <c r="K41" s="64"/>
      <c r="L41" s="22"/>
      <c r="M41" s="22"/>
      <c r="N41" s="22"/>
      <c r="O41" s="22"/>
      <c r="P41" s="22"/>
      <c r="Q41" s="17"/>
    </row>
    <row r="42" spans="2:17">
      <c r="B42" s="13" t="s">
        <v>7</v>
      </c>
      <c r="C42" s="22">
        <f>C20-C$27</f>
        <v>0.38872958478988195</v>
      </c>
      <c r="D42" s="23">
        <f t="shared" ref="D42:P42" si="21">D20-D$27</f>
        <v>0.20490428578974207</v>
      </c>
      <c r="E42" s="23">
        <f t="shared" si="21"/>
        <v>1.4871484728251616E-2</v>
      </c>
      <c r="F42" s="23">
        <f t="shared" si="21"/>
        <v>-5.5931194228242553E-2</v>
      </c>
      <c r="G42" s="23">
        <f t="shared" si="21"/>
        <v>0.21063253267097348</v>
      </c>
      <c r="H42" s="23">
        <f t="shared" si="21"/>
        <v>0.18093429289200991</v>
      </c>
      <c r="I42" s="49">
        <f t="shared" si="21"/>
        <v>-0.29701833342901107</v>
      </c>
      <c r="J42" s="23">
        <f t="shared" si="21"/>
        <v>-1.0261592324487916</v>
      </c>
      <c r="K42" s="64">
        <f t="shared" si="21"/>
        <v>-0.10527129197241347</v>
      </c>
      <c r="L42" s="22">
        <f t="shared" si="21"/>
        <v>0.26681248045095707</v>
      </c>
      <c r="M42" s="22">
        <f t="shared" si="21"/>
        <v>0.62926309006457259</v>
      </c>
      <c r="N42" s="22">
        <f t="shared" si="21"/>
        <v>0.87329362315160886</v>
      </c>
      <c r="O42" s="22">
        <f t="shared" si="21"/>
        <v>0.77337219057891105</v>
      </c>
      <c r="P42" s="22">
        <f t="shared" si="21"/>
        <v>0.43558440915962571</v>
      </c>
      <c r="Q42" s="15">
        <f t="shared" ref="Q42" si="22">AVERAGE(L42:P42)</f>
        <v>0.59566515868113501</v>
      </c>
    </row>
    <row r="43" spans="2:17" ht="6.6" customHeight="1">
      <c r="B43" s="31"/>
      <c r="C43" s="32"/>
      <c r="D43" s="23"/>
      <c r="E43" s="23"/>
      <c r="F43" s="23"/>
      <c r="G43" s="23"/>
      <c r="H43" s="23"/>
      <c r="I43" s="49"/>
      <c r="J43" s="23"/>
      <c r="K43" s="64"/>
      <c r="L43" s="23"/>
      <c r="M43" s="23"/>
      <c r="N43" s="23"/>
      <c r="O43" s="23"/>
      <c r="P43" s="23"/>
      <c r="Q43" s="15"/>
    </row>
    <row r="44" spans="2:17">
      <c r="B44" s="11" t="s">
        <v>3</v>
      </c>
      <c r="C44" s="23"/>
      <c r="D44" s="23"/>
      <c r="E44" s="23"/>
      <c r="F44" s="23"/>
      <c r="G44" s="23"/>
      <c r="H44" s="23"/>
      <c r="I44" s="49"/>
      <c r="J44" s="23"/>
      <c r="K44" s="64"/>
      <c r="L44" s="23"/>
      <c r="M44" s="23"/>
      <c r="N44" s="23"/>
      <c r="O44" s="23"/>
      <c r="P44" s="23"/>
      <c r="Q44" s="15"/>
    </row>
    <row r="45" spans="2:17" ht="6" customHeight="1">
      <c r="B45" s="13"/>
      <c r="C45" s="23"/>
      <c r="D45" s="23"/>
      <c r="E45" s="23"/>
      <c r="F45" s="23"/>
      <c r="G45" s="23"/>
      <c r="H45" s="23"/>
      <c r="I45" s="49"/>
      <c r="J45" s="23"/>
      <c r="K45" s="64"/>
      <c r="L45" s="23"/>
      <c r="M45" s="23"/>
      <c r="N45" s="23"/>
      <c r="O45" s="23"/>
      <c r="P45" s="23"/>
      <c r="Q45" s="15"/>
    </row>
    <row r="46" spans="2:17">
      <c r="B46" s="13" t="s">
        <v>15</v>
      </c>
      <c r="C46" s="22">
        <f>C24-C$27</f>
        <v>0.68884401884203861</v>
      </c>
      <c r="D46" s="23">
        <f t="shared" ref="D46:P46" si="23">D24-D$27</f>
        <v>0.73717726930979666</v>
      </c>
      <c r="E46" s="23">
        <f t="shared" si="23"/>
        <v>0.24379510021603767</v>
      </c>
      <c r="F46" s="23">
        <f t="shared" si="23"/>
        <v>0.12506063367554443</v>
      </c>
      <c r="G46" s="23">
        <f t="shared" si="23"/>
        <v>0.67784147105580672</v>
      </c>
      <c r="H46" s="23">
        <f t="shared" si="23"/>
        <v>0.7645862287960048</v>
      </c>
      <c r="I46" s="49">
        <f t="shared" si="23"/>
        <v>-0.14353070989474581</v>
      </c>
      <c r="J46" s="23">
        <f t="shared" si="23"/>
        <v>-1.1270362550725044</v>
      </c>
      <c r="K46" s="64">
        <f t="shared" si="23"/>
        <v>-0.17949983124531554</v>
      </c>
      <c r="L46" s="22">
        <f t="shared" si="23"/>
        <v>-7.7846338613674071E-3</v>
      </c>
      <c r="M46" s="22">
        <f t="shared" si="23"/>
        <v>0.31090265200930789</v>
      </c>
      <c r="N46" s="22">
        <f t="shared" si="23"/>
        <v>0.55755016997996298</v>
      </c>
      <c r="O46" s="22">
        <f t="shared" si="23"/>
        <v>0.57157483181411184</v>
      </c>
      <c r="P46" s="22">
        <f t="shared" si="23"/>
        <v>0.36038839449163707</v>
      </c>
      <c r="Q46" s="15">
        <f t="shared" ref="Q46" si="24">AVERAGE(L46:P46)</f>
        <v>0.3585262828867305</v>
      </c>
    </row>
    <row r="47" spans="2:17" ht="6.6" customHeight="1" thickBot="1">
      <c r="B47" s="31"/>
      <c r="C47" s="33"/>
      <c r="D47" s="23"/>
      <c r="E47" s="23"/>
      <c r="F47" s="24"/>
      <c r="G47" s="81"/>
      <c r="H47" s="81"/>
      <c r="I47" s="38"/>
      <c r="J47" s="81"/>
      <c r="K47" s="67"/>
      <c r="L47" s="23"/>
      <c r="M47" s="23"/>
      <c r="N47" s="23"/>
      <c r="O47" s="81"/>
      <c r="P47" s="112"/>
      <c r="Q47" s="34"/>
    </row>
    <row r="48" spans="2:17">
      <c r="B48" s="35"/>
      <c r="C48" s="26"/>
      <c r="D48" s="26"/>
      <c r="E48" s="26"/>
      <c r="F48" s="26"/>
      <c r="G48" s="26"/>
      <c r="H48" s="26"/>
      <c r="I48" s="26"/>
      <c r="J48" s="26"/>
      <c r="K48" s="26"/>
      <c r="L48" s="26"/>
      <c r="M48" s="26"/>
      <c r="N48" s="26"/>
      <c r="O48" s="23"/>
      <c r="P48" s="23"/>
      <c r="Q48" s="79" t="s">
        <v>23</v>
      </c>
    </row>
    <row r="49" spans="2:19">
      <c r="B49" s="2" t="s">
        <v>39</v>
      </c>
    </row>
    <row r="50" spans="2:19">
      <c r="B50" s="52" t="s">
        <v>51</v>
      </c>
    </row>
    <row r="51" spans="2:19">
      <c r="B51" s="52" t="s">
        <v>21</v>
      </c>
    </row>
    <row r="52" spans="2:19">
      <c r="B52" s="52" t="s">
        <v>61</v>
      </c>
    </row>
    <row r="53" spans="2:19" ht="13.2" customHeight="1">
      <c r="B53" s="131" t="s">
        <v>62</v>
      </c>
      <c r="C53" s="130"/>
      <c r="D53" s="130"/>
      <c r="E53" s="130"/>
      <c r="F53" s="130"/>
      <c r="G53" s="130"/>
      <c r="H53" s="130"/>
      <c r="I53" s="130"/>
      <c r="J53" s="130"/>
      <c r="K53" s="130"/>
      <c r="L53" s="130"/>
      <c r="M53" s="130"/>
      <c r="N53" s="130"/>
      <c r="O53" s="126"/>
      <c r="P53" s="127"/>
      <c r="Q53" s="127"/>
    </row>
    <row r="54" spans="2:19" ht="13.2" customHeight="1">
      <c r="B54" s="131" t="s">
        <v>63</v>
      </c>
      <c r="C54" s="130"/>
      <c r="D54" s="130"/>
      <c r="E54" s="130"/>
      <c r="F54" s="130"/>
      <c r="G54" s="130"/>
      <c r="H54" s="130"/>
      <c r="I54" s="130"/>
      <c r="J54" s="130"/>
      <c r="K54" s="130"/>
      <c r="L54" s="130"/>
      <c r="M54" s="130"/>
      <c r="N54" s="130"/>
      <c r="O54" s="126"/>
      <c r="P54" s="127"/>
      <c r="Q54" s="127"/>
    </row>
    <row r="55" spans="2:19" ht="13.2" customHeight="1">
      <c r="B55" s="131" t="s">
        <v>64</v>
      </c>
      <c r="C55" s="130"/>
      <c r="D55" s="130"/>
      <c r="E55" s="130"/>
      <c r="F55" s="130"/>
      <c r="G55" s="130"/>
      <c r="H55" s="130"/>
      <c r="I55" s="130"/>
      <c r="J55" s="130"/>
      <c r="K55" s="130"/>
      <c r="L55" s="130"/>
      <c r="M55" s="130"/>
      <c r="N55" s="130"/>
      <c r="O55" s="126"/>
      <c r="P55" s="127"/>
      <c r="Q55" s="127"/>
    </row>
    <row r="56" spans="2:19" ht="13.2" customHeight="1">
      <c r="B56" s="131" t="s">
        <v>65</v>
      </c>
      <c r="C56" s="130"/>
      <c r="D56" s="130"/>
      <c r="E56" s="130"/>
      <c r="F56" s="130"/>
      <c r="G56" s="130"/>
      <c r="H56" s="130"/>
      <c r="I56" s="130"/>
      <c r="J56" s="130"/>
      <c r="K56" s="130"/>
      <c r="L56" s="130"/>
      <c r="M56" s="130"/>
      <c r="N56" s="130"/>
      <c r="O56" s="126"/>
      <c r="P56" s="127"/>
      <c r="Q56" s="127"/>
    </row>
    <row r="57" spans="2:19" ht="13.8" customHeight="1">
      <c r="B57" s="52" t="s">
        <v>52</v>
      </c>
    </row>
    <row r="58" spans="2:19" ht="15.6" customHeight="1">
      <c r="B58" s="52" t="s">
        <v>20</v>
      </c>
    </row>
    <row r="59" spans="2:19">
      <c r="B59" s="3"/>
      <c r="Q59" s="80"/>
    </row>
    <row r="60" spans="2:19">
      <c r="B60" s="3"/>
      <c r="Q60" s="80"/>
    </row>
    <row r="61" spans="2:19">
      <c r="B61" s="85" t="s">
        <v>53</v>
      </c>
      <c r="Q61" s="80"/>
    </row>
    <row r="62" spans="2:19" ht="10.199999999999999" customHeight="1">
      <c r="B62" s="86"/>
      <c r="Q62" s="80"/>
    </row>
    <row r="63" spans="2:19" ht="15" customHeight="1">
      <c r="B63" s="87" t="s">
        <v>25</v>
      </c>
      <c r="C63" s="82"/>
      <c r="D63" s="82"/>
      <c r="E63" s="82"/>
      <c r="F63" s="82"/>
      <c r="G63" s="82"/>
      <c r="H63" s="82"/>
      <c r="I63" s="82"/>
      <c r="J63" s="82"/>
      <c r="K63" s="82"/>
      <c r="L63" s="82"/>
      <c r="M63" s="82"/>
      <c r="N63" s="82"/>
      <c r="O63" s="82"/>
      <c r="P63" s="82"/>
      <c r="Q63" s="82"/>
      <c r="R63" s="4"/>
      <c r="S63" s="4"/>
    </row>
    <row r="64" spans="2:19" ht="15" customHeight="1">
      <c r="B64" s="84" t="s">
        <v>10</v>
      </c>
      <c r="C64" s="84"/>
      <c r="D64" s="84"/>
      <c r="E64" s="84"/>
      <c r="F64" s="84"/>
      <c r="G64" s="84"/>
      <c r="H64" s="84"/>
      <c r="I64" s="84"/>
      <c r="J64" s="84"/>
      <c r="K64" s="84"/>
      <c r="L64" s="84"/>
      <c r="M64" s="84"/>
      <c r="N64" s="84"/>
      <c r="O64" s="84"/>
      <c r="P64" s="84"/>
      <c r="Q64" s="84"/>
      <c r="R64" s="4"/>
      <c r="S64" s="4"/>
    </row>
    <row r="65" spans="2:19" ht="7.2" customHeight="1">
      <c r="R65" s="4"/>
      <c r="S65" s="4"/>
    </row>
    <row r="66" spans="2:19" ht="15.75" customHeight="1" thickBot="1">
      <c r="C66" s="2">
        <v>15</v>
      </c>
      <c r="D66" s="2">
        <f>C66+1</f>
        <v>16</v>
      </c>
      <c r="E66" s="6">
        <f t="shared" ref="E66:N66" si="25">D66+1</f>
        <v>17</v>
      </c>
      <c r="F66" s="2">
        <f t="shared" si="25"/>
        <v>18</v>
      </c>
      <c r="G66" s="2">
        <f t="shared" si="25"/>
        <v>19</v>
      </c>
      <c r="H66" s="2">
        <f t="shared" si="25"/>
        <v>20</v>
      </c>
      <c r="I66" s="2">
        <f t="shared" si="25"/>
        <v>21</v>
      </c>
      <c r="J66" s="2">
        <f t="shared" si="25"/>
        <v>22</v>
      </c>
      <c r="K66" s="2">
        <f t="shared" si="25"/>
        <v>23</v>
      </c>
      <c r="L66" s="2">
        <f t="shared" si="25"/>
        <v>24</v>
      </c>
      <c r="M66" s="2">
        <f t="shared" si="25"/>
        <v>25</v>
      </c>
      <c r="N66" s="2">
        <f t="shared" si="25"/>
        <v>26</v>
      </c>
      <c r="O66" s="2">
        <f t="shared" ref="O66" si="26">N66+1</f>
        <v>27</v>
      </c>
      <c r="P66" s="2">
        <f t="shared" ref="P66" si="27">O66+1</f>
        <v>28</v>
      </c>
      <c r="R66" s="4"/>
      <c r="S66" s="4"/>
    </row>
    <row r="67" spans="2:19" s="9" customFormat="1" ht="20.25" customHeight="1" thickBot="1">
      <c r="B67" s="40"/>
      <c r="C67" s="58">
        <f>C66+2000</f>
        <v>2015</v>
      </c>
      <c r="D67" s="59">
        <f t="shared" ref="D67:P67" si="28">D66+2000</f>
        <v>2016</v>
      </c>
      <c r="E67" s="59">
        <f t="shared" si="28"/>
        <v>2017</v>
      </c>
      <c r="F67" s="59">
        <f t="shared" si="28"/>
        <v>2018</v>
      </c>
      <c r="G67" s="59">
        <f t="shared" si="28"/>
        <v>2019</v>
      </c>
      <c r="H67" s="59">
        <f t="shared" si="28"/>
        <v>2020</v>
      </c>
      <c r="I67" s="60">
        <f t="shared" si="28"/>
        <v>2021</v>
      </c>
      <c r="J67" s="61">
        <f t="shared" si="28"/>
        <v>2022</v>
      </c>
      <c r="K67" s="110">
        <f t="shared" si="28"/>
        <v>2023</v>
      </c>
      <c r="L67" s="59">
        <f t="shared" si="28"/>
        <v>2024</v>
      </c>
      <c r="M67" s="61">
        <f t="shared" si="28"/>
        <v>2025</v>
      </c>
      <c r="N67" s="61">
        <f t="shared" si="28"/>
        <v>2026</v>
      </c>
      <c r="O67" s="61">
        <f t="shared" si="28"/>
        <v>2027</v>
      </c>
      <c r="P67" s="61">
        <f t="shared" si="28"/>
        <v>2028</v>
      </c>
      <c r="Q67" s="7" t="s">
        <v>18</v>
      </c>
      <c r="R67" s="8"/>
      <c r="S67" s="8"/>
    </row>
    <row r="68" spans="2:19">
      <c r="B68" s="11"/>
      <c r="C68" s="77"/>
      <c r="D68" s="125"/>
      <c r="E68" s="125"/>
      <c r="F68" s="125"/>
      <c r="G68" s="125" t="s">
        <v>11</v>
      </c>
      <c r="H68" s="125"/>
      <c r="I68" s="129"/>
      <c r="J68" s="128" t="s">
        <v>0</v>
      </c>
      <c r="K68" s="111"/>
      <c r="L68" s="108" t="s">
        <v>12</v>
      </c>
      <c r="M68" s="108"/>
      <c r="N68" s="108"/>
      <c r="O68" s="108"/>
      <c r="P68" s="109"/>
      <c r="Q68" s="78"/>
      <c r="R68" s="4"/>
      <c r="S68" s="4"/>
    </row>
    <row r="69" spans="2:19">
      <c r="B69" s="10" t="s">
        <v>1</v>
      </c>
      <c r="C69" s="41"/>
      <c r="D69" s="42"/>
      <c r="E69" s="42"/>
      <c r="F69" s="42"/>
      <c r="G69" s="42"/>
      <c r="H69" s="42"/>
      <c r="I69" s="47"/>
      <c r="J69" s="42"/>
      <c r="K69" s="62"/>
      <c r="L69" s="41"/>
      <c r="M69" s="41"/>
      <c r="N69" s="41"/>
      <c r="O69" s="41"/>
      <c r="P69" s="41"/>
      <c r="Q69" s="43"/>
      <c r="R69" s="4"/>
      <c r="S69" s="4"/>
    </row>
    <row r="70" spans="2:19" ht="4.5" customHeight="1">
      <c r="B70" s="10"/>
      <c r="C70" s="41"/>
      <c r="D70" s="42"/>
      <c r="E70" s="42"/>
      <c r="F70" s="42"/>
      <c r="G70" s="42"/>
      <c r="H70" s="42"/>
      <c r="I70" s="47"/>
      <c r="J70" s="42"/>
      <c r="K70" s="62"/>
      <c r="L70" s="41"/>
      <c r="M70" s="41"/>
      <c r="N70" s="41"/>
      <c r="O70" s="41"/>
      <c r="P70" s="41"/>
      <c r="Q70" s="43"/>
      <c r="R70" s="4"/>
      <c r="S70" s="4"/>
    </row>
    <row r="71" spans="2:19">
      <c r="B71" s="121" t="s">
        <v>50</v>
      </c>
      <c r="C71" s="41"/>
      <c r="D71" s="42"/>
      <c r="E71" s="42"/>
      <c r="F71" s="42"/>
      <c r="G71" s="42"/>
      <c r="H71" s="42"/>
      <c r="I71" s="47"/>
      <c r="J71" s="42"/>
      <c r="K71" s="62"/>
      <c r="L71" s="41"/>
      <c r="M71" s="41"/>
      <c r="N71" s="41"/>
      <c r="O71" s="41"/>
      <c r="P71" s="41"/>
      <c r="Q71" s="43"/>
      <c r="R71" s="4"/>
      <c r="S71" s="4"/>
    </row>
    <row r="72" spans="2:19" ht="6.75" customHeight="1">
      <c r="B72" s="12"/>
      <c r="C72" s="41"/>
      <c r="D72" s="42"/>
      <c r="E72" s="42"/>
      <c r="F72" s="42"/>
      <c r="G72" s="42"/>
      <c r="H72" s="42"/>
      <c r="I72" s="47"/>
      <c r="J72" s="42"/>
      <c r="K72" s="62"/>
      <c r="L72" s="41"/>
      <c r="M72" s="41"/>
      <c r="N72" s="41"/>
      <c r="O72" s="41"/>
      <c r="P72" s="41"/>
      <c r="Q72" s="43"/>
      <c r="R72" s="4"/>
      <c r="S72" s="4"/>
    </row>
    <row r="73" spans="2:19">
      <c r="B73" s="16" t="s">
        <v>8</v>
      </c>
      <c r="C73" s="70">
        <v>2.7070175438596356</v>
      </c>
      <c r="D73" s="70">
        <v>2.2091547881951445</v>
      </c>
      <c r="E73" s="70">
        <v>1.9552519113899371</v>
      </c>
      <c r="F73" s="70">
        <v>2.0162715765247152</v>
      </c>
      <c r="G73" s="70">
        <v>2.5252370203160357</v>
      </c>
      <c r="H73" s="70">
        <v>2.5725242540728721</v>
      </c>
      <c r="I73" s="71">
        <v>1.7228489926903001</v>
      </c>
      <c r="J73" s="70">
        <v>1.9648260525270191</v>
      </c>
      <c r="K73" s="72">
        <v>2.6591118548605275</v>
      </c>
      <c r="L73" s="70">
        <v>2.9611619071942976</v>
      </c>
      <c r="M73" s="70">
        <v>3.3124504682832034</v>
      </c>
      <c r="N73" s="70">
        <v>3.4380083350324844</v>
      </c>
      <c r="O73" s="70">
        <v>3.2631295041032282</v>
      </c>
      <c r="P73" s="70">
        <v>3.1047904867776235</v>
      </c>
      <c r="Q73" s="21">
        <f>AVERAGE(L73:P73)</f>
        <v>3.2159081402781675</v>
      </c>
      <c r="R73" s="4"/>
      <c r="S73" s="4"/>
    </row>
    <row r="74" spans="2:19" ht="7.5" customHeight="1">
      <c r="B74" s="13"/>
      <c r="C74" s="53"/>
      <c r="D74" s="53"/>
      <c r="E74" s="53"/>
      <c r="F74" s="53"/>
      <c r="G74" s="53"/>
      <c r="H74" s="53"/>
      <c r="I74" s="73"/>
      <c r="J74" s="53"/>
      <c r="K74" s="74"/>
      <c r="L74" s="53"/>
      <c r="M74" s="53"/>
      <c r="N74" s="53"/>
      <c r="O74" s="53"/>
      <c r="P74" s="53"/>
      <c r="Q74" s="17"/>
      <c r="R74" s="4"/>
      <c r="S74" s="4"/>
    </row>
    <row r="75" spans="2:19" ht="13.95" customHeight="1">
      <c r="B75" s="56" t="s">
        <v>13</v>
      </c>
      <c r="C75" s="53">
        <v>2.8494734668593757</v>
      </c>
      <c r="D75" s="53">
        <v>2.4091547881951447</v>
      </c>
      <c r="E75" s="53">
        <v>2.1956479121740591</v>
      </c>
      <c r="F75" s="53">
        <v>1.975829656627659</v>
      </c>
      <c r="G75" s="53">
        <v>2.7840481565086561</v>
      </c>
      <c r="H75" s="53">
        <v>2.6537335285505392</v>
      </c>
      <c r="I75" s="73">
        <v>1.7828489926903002</v>
      </c>
      <c r="J75" s="53">
        <v>2.1128843137998121</v>
      </c>
      <c r="K75" s="74">
        <v>2.7791118548605276</v>
      </c>
      <c r="L75" s="53">
        <v>3.0711619071942975</v>
      </c>
      <c r="M75" s="53">
        <v>3.3924504682832035</v>
      </c>
      <c r="N75" s="53">
        <v>3.5280083350324842</v>
      </c>
      <c r="O75" s="53">
        <v>3.3231295041032283</v>
      </c>
      <c r="P75" s="53">
        <v>3.1747904867776233</v>
      </c>
      <c r="Q75" s="15">
        <f t="shared" ref="Q75:Q76" si="29">AVERAGE(L75:P75)</f>
        <v>3.2979081402781674</v>
      </c>
      <c r="R75" s="4"/>
      <c r="S75" s="4"/>
    </row>
    <row r="76" spans="2:19">
      <c r="B76" s="56" t="s">
        <v>4</v>
      </c>
      <c r="C76" s="53">
        <v>0.67508677502716719</v>
      </c>
      <c r="D76" s="53">
        <v>3.5494870178689242</v>
      </c>
      <c r="E76" s="53">
        <v>4.2748707418136522</v>
      </c>
      <c r="F76" s="53">
        <v>2.3047600292578574</v>
      </c>
      <c r="G76" s="53">
        <v>1.3268161225345576</v>
      </c>
      <c r="H76" s="53">
        <v>2.9194455563772648</v>
      </c>
      <c r="I76" s="73">
        <v>1.6012498846361689</v>
      </c>
      <c r="J76" s="53">
        <v>1.9431712142835345</v>
      </c>
      <c r="K76" s="74">
        <v>3.2372870301432544</v>
      </c>
      <c r="L76" s="53">
        <v>3.2712964787602994</v>
      </c>
      <c r="M76" s="53">
        <v>3.5666250337813787</v>
      </c>
      <c r="N76" s="53">
        <v>3.7438565238379073</v>
      </c>
      <c r="O76" s="53">
        <v>3.4893524796411723</v>
      </c>
      <c r="P76" s="53">
        <v>3.2410134623155673</v>
      </c>
      <c r="Q76" s="15">
        <f t="shared" si="29"/>
        <v>3.4624287956672655</v>
      </c>
      <c r="R76" s="4"/>
      <c r="S76" s="4"/>
    </row>
    <row r="77" spans="2:19" ht="7.5" customHeight="1">
      <c r="B77" s="11"/>
      <c r="C77" s="53"/>
      <c r="D77" s="53"/>
      <c r="E77" s="53"/>
      <c r="F77" s="53"/>
      <c r="G77" s="53"/>
      <c r="H77" s="53"/>
      <c r="I77" s="73"/>
      <c r="J77" s="53"/>
      <c r="K77" s="74"/>
      <c r="L77" s="53"/>
      <c r="M77" s="53"/>
      <c r="N77" s="53"/>
      <c r="O77" s="53"/>
      <c r="P77" s="53"/>
      <c r="Q77" s="15"/>
      <c r="R77" s="4"/>
      <c r="S77" s="4"/>
    </row>
    <row r="78" spans="2:19">
      <c r="B78" s="11" t="s">
        <v>2</v>
      </c>
      <c r="C78" s="70"/>
      <c r="D78" s="70"/>
      <c r="E78" s="70"/>
      <c r="F78" s="70"/>
      <c r="G78" s="70"/>
      <c r="H78" s="70"/>
      <c r="I78" s="71"/>
      <c r="J78" s="70"/>
      <c r="K78" s="72"/>
      <c r="L78" s="70"/>
      <c r="M78" s="70"/>
      <c r="N78" s="70"/>
      <c r="O78" s="70"/>
      <c r="P78" s="70"/>
      <c r="Q78" s="15"/>
      <c r="R78" s="19"/>
      <c r="S78" s="20"/>
    </row>
    <row r="79" spans="2:19" ht="5.25" customHeight="1">
      <c r="B79" s="12"/>
      <c r="C79" s="70"/>
      <c r="D79" s="70"/>
      <c r="E79" s="70"/>
      <c r="F79" s="70"/>
      <c r="G79" s="70"/>
      <c r="H79" s="70"/>
      <c r="I79" s="71"/>
      <c r="J79" s="70"/>
      <c r="K79" s="72"/>
      <c r="L79" s="70"/>
      <c r="M79" s="70"/>
      <c r="N79" s="70"/>
      <c r="O79" s="70"/>
      <c r="P79" s="70"/>
      <c r="Q79" s="15"/>
      <c r="R79" s="19"/>
      <c r="S79" s="20"/>
    </row>
    <row r="80" spans="2:19">
      <c r="B80" s="16" t="s">
        <v>9</v>
      </c>
      <c r="C80" s="75">
        <v>1.9245267143458202</v>
      </c>
      <c r="D80" s="75">
        <v>1.3765911431514035</v>
      </c>
      <c r="E80" s="75">
        <v>1.3933610379079533</v>
      </c>
      <c r="F80" s="70">
        <v>1.5728830444311617</v>
      </c>
      <c r="G80" s="70">
        <v>1.75800899667512</v>
      </c>
      <c r="H80" s="70">
        <v>1.3745007680491697</v>
      </c>
      <c r="I80" s="71">
        <v>1.311058601134224</v>
      </c>
      <c r="J80" s="70">
        <v>2.2216486548910441</v>
      </c>
      <c r="K80" s="72">
        <v>2.4015451909032648</v>
      </c>
      <c r="L80" s="75">
        <v>2.8122176567142687</v>
      </c>
      <c r="M80" s="75">
        <v>3.2396715961662994</v>
      </c>
      <c r="N80" s="75">
        <v>3.4337021292533354</v>
      </c>
      <c r="O80" s="75">
        <v>3.1930556966806378</v>
      </c>
      <c r="P80" s="75">
        <v>2.8852679152613527</v>
      </c>
      <c r="Q80" s="21">
        <f>AVERAGE(L80:P80)</f>
        <v>3.1127829988151787</v>
      </c>
      <c r="R80" s="19"/>
      <c r="S80" s="20"/>
    </row>
    <row r="81" spans="2:20" ht="6.75" customHeight="1">
      <c r="B81" s="13"/>
      <c r="C81" s="76"/>
      <c r="D81" s="53"/>
      <c r="E81" s="53"/>
      <c r="F81" s="53"/>
      <c r="G81" s="53"/>
      <c r="H81" s="53"/>
      <c r="I81" s="73"/>
      <c r="J81" s="53"/>
      <c r="K81" s="74"/>
      <c r="L81" s="76"/>
      <c r="M81" s="76"/>
      <c r="N81" s="76"/>
      <c r="O81" s="76"/>
      <c r="P81" s="76"/>
      <c r="Q81" s="15"/>
      <c r="R81" s="19"/>
      <c r="S81" s="20"/>
    </row>
    <row r="82" spans="2:20" ht="13.95" customHeight="1">
      <c r="B82" s="56" t="s">
        <v>7</v>
      </c>
      <c r="C82" s="53">
        <v>2.1026072329688894</v>
      </c>
      <c r="D82" s="76">
        <v>1.5856672158155005</v>
      </c>
      <c r="E82" s="53">
        <v>1.723089397932287</v>
      </c>
      <c r="F82" s="53">
        <v>1.8732562774013584</v>
      </c>
      <c r="G82" s="53">
        <v>1.8583724569640081</v>
      </c>
      <c r="H82" s="53">
        <v>1.5171884002304514</v>
      </c>
      <c r="I82" s="73">
        <v>1.324252743094978</v>
      </c>
      <c r="J82" s="53">
        <v>2.2735690357643445</v>
      </c>
      <c r="K82" s="74">
        <v>2.5015451909032649</v>
      </c>
      <c r="L82" s="76">
        <v>2.9922176567142689</v>
      </c>
      <c r="M82" s="76">
        <v>3.3896715961662993</v>
      </c>
      <c r="N82" s="76">
        <v>3.6337021292533356</v>
      </c>
      <c r="O82" s="76">
        <v>3.2730556966806379</v>
      </c>
      <c r="P82" s="76">
        <v>2.9352679152613526</v>
      </c>
      <c r="Q82" s="15">
        <f t="shared" ref="Q82:Q83" si="30">AVERAGE(L82:P82)</f>
        <v>3.2447829988151788</v>
      </c>
      <c r="R82" s="19"/>
      <c r="S82" s="20"/>
    </row>
    <row r="83" spans="2:20">
      <c r="B83" s="56" t="s">
        <v>6</v>
      </c>
      <c r="C83" s="53">
        <v>2.2139552547990604</v>
      </c>
      <c r="D83" s="76">
        <v>1.4060006248891588</v>
      </c>
      <c r="E83" s="53">
        <v>2.2200756124777454</v>
      </c>
      <c r="F83" s="53">
        <v>0.99061522419185977</v>
      </c>
      <c r="G83" s="53">
        <v>-0.58160170366544639</v>
      </c>
      <c r="H83" s="53">
        <v>7.2448010904930804</v>
      </c>
      <c r="I83" s="73">
        <v>0.5167352620748078</v>
      </c>
      <c r="J83" s="53">
        <v>3.7874531267436007</v>
      </c>
      <c r="K83" s="74">
        <v>2.9397538156266778</v>
      </c>
      <c r="L83" s="76">
        <v>3.3128583102749687</v>
      </c>
      <c r="M83" s="76">
        <v>3.6407389090044262</v>
      </c>
      <c r="N83" s="76">
        <v>3.9446243053565144</v>
      </c>
      <c r="O83" s="76">
        <v>3.5724558362061787</v>
      </c>
      <c r="P83" s="76">
        <v>3.3314454260405801</v>
      </c>
      <c r="Q83" s="15">
        <f t="shared" si="30"/>
        <v>3.5604245573765341</v>
      </c>
      <c r="R83" s="19"/>
      <c r="S83" s="20"/>
    </row>
    <row r="84" spans="2:20" ht="7.8" customHeight="1">
      <c r="B84" s="13"/>
      <c r="C84" s="76"/>
      <c r="D84" s="53"/>
      <c r="E84" s="53"/>
      <c r="F84" s="53"/>
      <c r="G84" s="53"/>
      <c r="H84" s="53"/>
      <c r="I84" s="73"/>
      <c r="J84" s="53"/>
      <c r="K84" s="74"/>
      <c r="L84" s="76"/>
      <c r="M84" s="76"/>
      <c r="N84" s="76"/>
      <c r="O84" s="76"/>
      <c r="P84" s="76"/>
      <c r="Q84" s="15"/>
      <c r="R84" s="19"/>
      <c r="S84" s="20"/>
    </row>
    <row r="85" spans="2:20">
      <c r="B85" s="11" t="s">
        <v>3</v>
      </c>
      <c r="C85" s="76"/>
      <c r="D85" s="53"/>
      <c r="E85" s="53"/>
      <c r="F85" s="53"/>
      <c r="G85" s="53"/>
      <c r="H85" s="53"/>
      <c r="I85" s="73"/>
      <c r="J85" s="53"/>
      <c r="K85" s="74"/>
      <c r="L85" s="76"/>
      <c r="M85" s="76"/>
      <c r="N85" s="76"/>
      <c r="O85" s="76"/>
      <c r="P85" s="76"/>
      <c r="Q85" s="15"/>
      <c r="R85" s="19"/>
      <c r="S85" s="20"/>
    </row>
    <row r="86" spans="2:20" ht="4.5" customHeight="1">
      <c r="B86" s="13"/>
      <c r="C86" s="76"/>
      <c r="D86" s="53"/>
      <c r="E86" s="53"/>
      <c r="F86" s="53"/>
      <c r="G86" s="53"/>
      <c r="H86" s="53"/>
      <c r="I86" s="73"/>
      <c r="J86" s="53"/>
      <c r="K86" s="74"/>
      <c r="L86" s="76"/>
      <c r="M86" s="76"/>
      <c r="N86" s="76"/>
      <c r="O86" s="76"/>
      <c r="P86" s="76"/>
      <c r="Q86" s="15"/>
      <c r="R86" s="19"/>
      <c r="S86" s="20"/>
    </row>
    <row r="87" spans="2:20" ht="13.2" customHeight="1">
      <c r="B87" s="56" t="s">
        <v>15</v>
      </c>
      <c r="C87" s="76">
        <v>2.4027216670210461</v>
      </c>
      <c r="D87" s="76">
        <v>2.1179401993355551</v>
      </c>
      <c r="E87" s="53">
        <v>1.9520130134200731</v>
      </c>
      <c r="F87" s="53">
        <v>2.0542481053051453</v>
      </c>
      <c r="G87" s="53">
        <v>2.3255813953488413</v>
      </c>
      <c r="H87" s="53">
        <v>2.1008403361344463</v>
      </c>
      <c r="I87" s="73">
        <v>1.4777403666292432</v>
      </c>
      <c r="J87" s="53">
        <v>2.186566968165371</v>
      </c>
      <c r="K87" s="74">
        <v>2.441191606655102</v>
      </c>
      <c r="L87" s="76">
        <v>2.7314954974266836</v>
      </c>
      <c r="M87" s="76">
        <v>3.0851861131357738</v>
      </c>
      <c r="N87" s="76">
        <v>3.3318336311064289</v>
      </c>
      <c r="O87" s="76">
        <v>3.0712583379158387</v>
      </c>
      <c r="P87" s="76">
        <v>2.8600719005933639</v>
      </c>
      <c r="Q87" s="15">
        <f t="shared" ref="Q87:Q88" si="31">AVERAGE(L87:P87)</f>
        <v>3.0159690960356178</v>
      </c>
      <c r="R87" s="19"/>
      <c r="S87" s="20"/>
    </row>
    <row r="88" spans="2:20">
      <c r="B88" s="56" t="s">
        <v>14</v>
      </c>
      <c r="C88" s="53">
        <v>2.4299442354208001</v>
      </c>
      <c r="D88" s="76">
        <v>1.8769903713234282</v>
      </c>
      <c r="E88" s="53">
        <v>2.0452103084955597</v>
      </c>
      <c r="F88" s="53">
        <v>2.4292712944014694</v>
      </c>
      <c r="G88" s="53">
        <v>2.6571085667635996</v>
      </c>
      <c r="H88" s="53">
        <v>3.8599908160726004</v>
      </c>
      <c r="I88" s="73">
        <v>2.6958788407180689</v>
      </c>
      <c r="J88" s="53">
        <v>2.6302097529133928</v>
      </c>
      <c r="K88" s="74">
        <v>2.8045286683664683</v>
      </c>
      <c r="L88" s="76">
        <v>3.0721729777780649</v>
      </c>
      <c r="M88" s="76">
        <v>3.3727206296818135</v>
      </c>
      <c r="N88" s="76">
        <v>3.6590825750884681</v>
      </c>
      <c r="O88" s="76">
        <v>3.4635973475073634</v>
      </c>
      <c r="P88" s="76">
        <v>3.2236807969189263</v>
      </c>
      <c r="Q88" s="15">
        <f t="shared" si="31"/>
        <v>3.3582508653949277</v>
      </c>
      <c r="R88" s="19"/>
      <c r="S88" s="20"/>
    </row>
    <row r="89" spans="2:20" ht="6.75" customHeight="1" thickBot="1">
      <c r="B89" s="11"/>
      <c r="C89" s="22"/>
      <c r="D89" s="23"/>
      <c r="E89" s="24"/>
      <c r="F89" s="24"/>
      <c r="G89" s="23"/>
      <c r="H89" s="23"/>
      <c r="I89" s="49"/>
      <c r="J89" s="23"/>
      <c r="K89" s="64"/>
      <c r="L89" s="22"/>
      <c r="M89" s="22"/>
      <c r="N89" s="22"/>
      <c r="O89" s="22"/>
      <c r="P89" s="22"/>
      <c r="Q89" s="15"/>
      <c r="R89" s="19"/>
      <c r="S89" s="20"/>
    </row>
    <row r="90" spans="2:20" ht="5.25" customHeight="1">
      <c r="B90" s="25"/>
      <c r="C90" s="26"/>
      <c r="D90" s="26"/>
      <c r="E90" s="26"/>
      <c r="F90" s="26"/>
      <c r="G90" s="26"/>
      <c r="H90" s="26"/>
      <c r="I90" s="27"/>
      <c r="J90" s="26"/>
      <c r="K90" s="66"/>
      <c r="L90" s="26"/>
      <c r="M90" s="26"/>
      <c r="N90" s="26"/>
      <c r="O90" s="26"/>
      <c r="P90" s="26"/>
      <c r="Q90" s="28"/>
      <c r="R90" s="19"/>
      <c r="S90" s="20"/>
    </row>
    <row r="91" spans="2:20">
      <c r="B91" s="57" t="s">
        <v>17</v>
      </c>
      <c r="C91" s="14">
        <v>1.7138776481790075</v>
      </c>
      <c r="D91" s="23">
        <v>1.3807629300257585</v>
      </c>
      <c r="E91" s="23">
        <v>1.7082179132040354</v>
      </c>
      <c r="F91" s="53">
        <v>1.9291874716296009</v>
      </c>
      <c r="G91" s="14">
        <v>1.6477399242930346</v>
      </c>
      <c r="H91" s="14">
        <v>1.3362541073384415</v>
      </c>
      <c r="I91" s="48">
        <v>1.6212710765239891</v>
      </c>
      <c r="J91" s="14">
        <v>3.0390032682131363</v>
      </c>
      <c r="K91" s="63">
        <v>2.3460914828756785</v>
      </c>
      <c r="L91" s="14">
        <v>2.4646801762633119</v>
      </c>
      <c r="M91" s="14">
        <v>2.4996835061017268</v>
      </c>
      <c r="N91" s="14">
        <v>2.4996835061017268</v>
      </c>
      <c r="O91" s="14">
        <v>2.4996835061017268</v>
      </c>
      <c r="P91" s="14">
        <v>2.4996835061017268</v>
      </c>
      <c r="Q91" s="15">
        <f>AVERAGE(L91:P91)</f>
        <v>2.492682840134044</v>
      </c>
      <c r="R91" s="19"/>
      <c r="S91" s="4"/>
      <c r="T91" s="52"/>
    </row>
    <row r="92" spans="2:20" ht="3.75" customHeight="1" thickBot="1">
      <c r="B92" s="39"/>
      <c r="C92" s="24"/>
      <c r="D92" s="24"/>
      <c r="E92" s="24"/>
      <c r="F92" s="24"/>
      <c r="G92" s="81"/>
      <c r="H92" s="81"/>
      <c r="I92" s="38"/>
      <c r="J92" s="81"/>
      <c r="K92" s="67"/>
      <c r="L92" s="24"/>
      <c r="M92" s="24"/>
      <c r="N92" s="24"/>
      <c r="O92" s="81"/>
      <c r="P92" s="81"/>
      <c r="Q92" s="34" t="s">
        <v>22</v>
      </c>
      <c r="R92" s="19"/>
      <c r="S92" s="4"/>
    </row>
    <row r="93" spans="2:20" ht="3.75" customHeight="1">
      <c r="B93" s="11"/>
      <c r="C93" s="23"/>
      <c r="D93" s="23"/>
      <c r="E93" s="23"/>
      <c r="F93" s="23"/>
      <c r="G93" s="23"/>
      <c r="H93" s="23"/>
      <c r="I93" s="49"/>
      <c r="J93" s="23"/>
      <c r="K93" s="64"/>
      <c r="L93" s="23"/>
      <c r="M93" s="23"/>
      <c r="N93" s="23"/>
      <c r="O93" s="23"/>
      <c r="P93" s="23"/>
      <c r="Q93" s="15"/>
      <c r="R93" s="19"/>
      <c r="S93" s="4"/>
    </row>
    <row r="94" spans="2:20">
      <c r="B94" s="10" t="s">
        <v>19</v>
      </c>
      <c r="C94" s="44"/>
      <c r="D94" s="45"/>
      <c r="E94" s="45"/>
      <c r="F94" s="45"/>
      <c r="G94" s="45"/>
      <c r="H94" s="45"/>
      <c r="I94" s="51"/>
      <c r="J94" s="45"/>
      <c r="K94" s="68"/>
      <c r="L94" s="46"/>
      <c r="M94" s="46"/>
      <c r="N94" s="46"/>
      <c r="O94" s="46"/>
      <c r="P94" s="46"/>
      <c r="Q94" s="15"/>
      <c r="R94" s="4"/>
      <c r="S94" s="4"/>
    </row>
    <row r="95" spans="2:20" ht="6" customHeight="1">
      <c r="B95" s="10"/>
      <c r="C95" s="44"/>
      <c r="D95" s="45"/>
      <c r="E95" s="45"/>
      <c r="F95" s="45"/>
      <c r="G95" s="45"/>
      <c r="H95" s="45"/>
      <c r="I95" s="51"/>
      <c r="J95" s="45"/>
      <c r="K95" s="68"/>
      <c r="L95" s="46"/>
      <c r="M95" s="46"/>
      <c r="N95" s="46"/>
      <c r="O95" s="46"/>
      <c r="P95" s="46"/>
      <c r="Q95" s="15"/>
      <c r="R95" s="4"/>
      <c r="S95" s="4"/>
    </row>
    <row r="96" spans="2:20">
      <c r="B96" s="121" t="s">
        <v>50</v>
      </c>
      <c r="C96" s="44"/>
      <c r="D96" s="45"/>
      <c r="E96" s="45"/>
      <c r="F96" s="45"/>
      <c r="G96" s="45"/>
      <c r="H96" s="45"/>
      <c r="I96" s="51"/>
      <c r="J96" s="45"/>
      <c r="K96" s="68"/>
      <c r="L96" s="46"/>
      <c r="M96" s="46"/>
      <c r="N96" s="46"/>
      <c r="O96" s="46"/>
      <c r="P96" s="46"/>
      <c r="Q96" s="15"/>
      <c r="R96" s="4"/>
      <c r="S96" s="4"/>
    </row>
    <row r="97" spans="2:19" ht="3.75" customHeight="1">
      <c r="B97" s="12"/>
      <c r="C97" s="44"/>
      <c r="D97" s="45"/>
      <c r="E97" s="45"/>
      <c r="F97" s="45"/>
      <c r="G97" s="45"/>
      <c r="H97" s="45"/>
      <c r="I97" s="51"/>
      <c r="J97" s="45"/>
      <c r="K97" s="68"/>
      <c r="L97" s="46"/>
      <c r="M97" s="46"/>
      <c r="N97" s="46"/>
      <c r="O97" s="46"/>
      <c r="P97" s="46"/>
      <c r="Q97" s="15"/>
      <c r="R97" s="4"/>
      <c r="S97" s="4"/>
    </row>
    <row r="98" spans="2:19">
      <c r="B98" s="16" t="s">
        <v>8</v>
      </c>
      <c r="C98" s="29">
        <f t="shared" ref="C98:M98" si="32">C73-C$91</f>
        <v>0.9931398956806281</v>
      </c>
      <c r="D98" s="18">
        <f t="shared" si="32"/>
        <v>0.8283918581693861</v>
      </c>
      <c r="E98" s="18">
        <f t="shared" si="32"/>
        <v>0.24703399818590177</v>
      </c>
      <c r="F98" s="18">
        <f t="shared" si="32"/>
        <v>8.7084104895114312E-2</v>
      </c>
      <c r="G98" s="18">
        <f t="shared" si="32"/>
        <v>0.87749709602300108</v>
      </c>
      <c r="H98" s="18">
        <f t="shared" si="32"/>
        <v>1.2362701467344306</v>
      </c>
      <c r="I98" s="50">
        <f t="shared" si="32"/>
        <v>0.10157791616631107</v>
      </c>
      <c r="J98" s="18">
        <f t="shared" si="32"/>
        <v>-1.0741772156861171</v>
      </c>
      <c r="K98" s="65">
        <f t="shared" si="32"/>
        <v>0.313020371984849</v>
      </c>
      <c r="L98" s="29">
        <f t="shared" si="32"/>
        <v>0.49648173093098569</v>
      </c>
      <c r="M98" s="29">
        <f t="shared" si="32"/>
        <v>0.81276696218147659</v>
      </c>
      <c r="N98" s="29">
        <f t="shared" ref="N98:P98" si="33">N73-N$91</f>
        <v>0.93832482893075753</v>
      </c>
      <c r="O98" s="29">
        <f t="shared" si="33"/>
        <v>0.76344599800150137</v>
      </c>
      <c r="P98" s="29">
        <f t="shared" si="33"/>
        <v>0.60510698067589663</v>
      </c>
      <c r="Q98" s="21">
        <f>AVERAGE(L98:P98)</f>
        <v>0.72322530014412356</v>
      </c>
      <c r="R98" s="4"/>
      <c r="S98" s="4"/>
    </row>
    <row r="99" spans="2:19" ht="6" customHeight="1">
      <c r="B99" s="11"/>
      <c r="C99" s="22"/>
      <c r="D99" s="23"/>
      <c r="E99" s="23"/>
      <c r="F99" s="23"/>
      <c r="G99" s="23"/>
      <c r="H99" s="23"/>
      <c r="I99" s="49"/>
      <c r="J99" s="23"/>
      <c r="K99" s="64"/>
      <c r="L99" s="22"/>
      <c r="M99" s="22"/>
      <c r="N99" s="22"/>
      <c r="O99" s="22"/>
      <c r="P99" s="22"/>
      <c r="Q99" s="17"/>
      <c r="R99" s="4"/>
      <c r="S99" s="4"/>
    </row>
    <row r="100" spans="2:19" ht="13.2" customHeight="1">
      <c r="B100" s="13" t="s">
        <v>5</v>
      </c>
      <c r="C100" s="22">
        <f t="shared" ref="C100:M100" si="34">C75-C$91</f>
        <v>1.1355958186803683</v>
      </c>
      <c r="D100" s="23">
        <f t="shared" si="34"/>
        <v>1.0283918581693863</v>
      </c>
      <c r="E100" s="23">
        <f t="shared" si="34"/>
        <v>0.4874299989700237</v>
      </c>
      <c r="F100" s="23">
        <f t="shared" si="34"/>
        <v>4.6642184998058056E-2</v>
      </c>
      <c r="G100" s="23">
        <f t="shared" si="34"/>
        <v>1.1363082322156215</v>
      </c>
      <c r="H100" s="23">
        <f t="shared" si="34"/>
        <v>1.3174794212120977</v>
      </c>
      <c r="I100" s="49">
        <f t="shared" si="34"/>
        <v>0.16157791616631112</v>
      </c>
      <c r="J100" s="23">
        <f t="shared" si="34"/>
        <v>-0.92611895441332415</v>
      </c>
      <c r="K100" s="64">
        <f t="shared" si="34"/>
        <v>0.43302037198484911</v>
      </c>
      <c r="L100" s="22">
        <f t="shared" si="34"/>
        <v>0.60648173093098556</v>
      </c>
      <c r="M100" s="22">
        <f t="shared" si="34"/>
        <v>0.89276696218147666</v>
      </c>
      <c r="N100" s="22">
        <f t="shared" ref="N100:P100" si="35">N75-N$91</f>
        <v>1.0283248289307574</v>
      </c>
      <c r="O100" s="22">
        <f t="shared" si="35"/>
        <v>0.82344599800150142</v>
      </c>
      <c r="P100" s="22">
        <f t="shared" si="35"/>
        <v>0.67510698067589647</v>
      </c>
      <c r="Q100" s="15">
        <f t="shared" ref="Q100:Q101" si="36">AVERAGE(L100:P100)</f>
        <v>0.80522530014412352</v>
      </c>
      <c r="R100" s="4"/>
      <c r="S100" s="4"/>
    </row>
    <row r="101" spans="2:19">
      <c r="B101" s="13" t="s">
        <v>4</v>
      </c>
      <c r="C101" s="22">
        <f t="shared" ref="C101:M101" si="37">C76-C$91</f>
        <v>-1.0387908731518403</v>
      </c>
      <c r="D101" s="23">
        <f t="shared" si="37"/>
        <v>2.1687240878431657</v>
      </c>
      <c r="E101" s="23">
        <f t="shared" si="37"/>
        <v>2.5666528286096169</v>
      </c>
      <c r="F101" s="23">
        <f t="shared" si="37"/>
        <v>0.37557255762825648</v>
      </c>
      <c r="G101" s="23">
        <f t="shared" si="37"/>
        <v>-0.32092380175847701</v>
      </c>
      <c r="H101" s="23">
        <f t="shared" si="37"/>
        <v>1.5831914490388233</v>
      </c>
      <c r="I101" s="49">
        <f t="shared" si="37"/>
        <v>-2.0021191887820144E-2</v>
      </c>
      <c r="J101" s="23">
        <f t="shared" si="37"/>
        <v>-1.0958320539296018</v>
      </c>
      <c r="K101" s="64">
        <f t="shared" si="37"/>
        <v>0.89119554726757588</v>
      </c>
      <c r="L101" s="22">
        <f t="shared" si="37"/>
        <v>0.80661630249698746</v>
      </c>
      <c r="M101" s="22">
        <f t="shared" si="37"/>
        <v>1.0669415276796519</v>
      </c>
      <c r="N101" s="22">
        <f t="shared" ref="N101:P101" si="38">N76-N$91</f>
        <v>1.2441730177361805</v>
      </c>
      <c r="O101" s="22">
        <f t="shared" si="38"/>
        <v>0.9896689735394455</v>
      </c>
      <c r="P101" s="22">
        <f t="shared" si="38"/>
        <v>0.74132995621384046</v>
      </c>
      <c r="Q101" s="15">
        <f t="shared" si="36"/>
        <v>0.96974595553322129</v>
      </c>
      <c r="R101" s="4"/>
      <c r="S101" s="4"/>
    </row>
    <row r="102" spans="2:19" ht="5.25" customHeight="1">
      <c r="B102" s="11"/>
      <c r="C102" s="22"/>
      <c r="D102" s="23"/>
      <c r="E102" s="23"/>
      <c r="F102" s="23"/>
      <c r="G102" s="23"/>
      <c r="H102" s="23"/>
      <c r="I102" s="49"/>
      <c r="J102" s="23"/>
      <c r="K102" s="64"/>
      <c r="L102" s="22"/>
      <c r="M102" s="22"/>
      <c r="N102" s="22"/>
      <c r="O102" s="22"/>
      <c r="P102" s="22"/>
      <c r="Q102" s="15"/>
      <c r="R102" s="19"/>
      <c r="S102" s="4"/>
    </row>
    <row r="103" spans="2:19">
      <c r="B103" s="11" t="s">
        <v>2</v>
      </c>
      <c r="C103" s="22"/>
      <c r="D103" s="23"/>
      <c r="E103" s="23"/>
      <c r="F103" s="23"/>
      <c r="G103" s="23"/>
      <c r="H103" s="23"/>
      <c r="I103" s="49"/>
      <c r="J103" s="23"/>
      <c r="K103" s="64"/>
      <c r="L103" s="22"/>
      <c r="M103" s="22"/>
      <c r="N103" s="22"/>
      <c r="O103" s="22"/>
      <c r="P103" s="22"/>
      <c r="Q103" s="15"/>
      <c r="R103" s="19"/>
      <c r="S103" s="4"/>
    </row>
    <row r="104" spans="2:19" ht="6" customHeight="1">
      <c r="B104" s="12"/>
      <c r="C104" s="22"/>
      <c r="D104" s="23"/>
      <c r="E104" s="23"/>
      <c r="F104" s="23"/>
      <c r="G104" s="23"/>
      <c r="H104" s="23"/>
      <c r="I104" s="49"/>
      <c r="J104" s="23"/>
      <c r="K104" s="64"/>
      <c r="L104" s="22"/>
      <c r="M104" s="22"/>
      <c r="N104" s="22"/>
      <c r="O104" s="22"/>
      <c r="P104" s="22"/>
      <c r="Q104" s="15"/>
      <c r="R104" s="19"/>
      <c r="S104" s="4"/>
    </row>
    <row r="105" spans="2:19">
      <c r="B105" s="16" t="s">
        <v>9</v>
      </c>
      <c r="C105" s="29">
        <f t="shared" ref="C105:M105" si="39">C80-C$91</f>
        <v>0.21064906616681278</v>
      </c>
      <c r="D105" s="18">
        <f t="shared" si="39"/>
        <v>-4.1717868743549325E-3</v>
      </c>
      <c r="E105" s="18">
        <f t="shared" si="39"/>
        <v>-0.31485687529608208</v>
      </c>
      <c r="F105" s="18">
        <f t="shared" si="39"/>
        <v>-0.35630442719843924</v>
      </c>
      <c r="G105" s="18">
        <f t="shared" si="39"/>
        <v>0.11026907238208539</v>
      </c>
      <c r="H105" s="18">
        <f t="shared" si="39"/>
        <v>3.8246660710728131E-2</v>
      </c>
      <c r="I105" s="50">
        <f t="shared" si="39"/>
        <v>-0.31021247538976504</v>
      </c>
      <c r="J105" s="18">
        <f t="shared" si="39"/>
        <v>-0.81735461332209214</v>
      </c>
      <c r="K105" s="65">
        <f t="shared" si="39"/>
        <v>5.5453708027586313E-2</v>
      </c>
      <c r="L105" s="29">
        <f t="shared" si="39"/>
        <v>0.34753748045095678</v>
      </c>
      <c r="M105" s="29">
        <f t="shared" si="39"/>
        <v>0.73998809006457256</v>
      </c>
      <c r="N105" s="29">
        <f t="shared" ref="N105:P105" si="40">N80-N$91</f>
        <v>0.93401862315160855</v>
      </c>
      <c r="O105" s="29">
        <f t="shared" si="40"/>
        <v>0.69337219057891097</v>
      </c>
      <c r="P105" s="29">
        <f t="shared" si="40"/>
        <v>0.38558440915962588</v>
      </c>
      <c r="Q105" s="21">
        <f>AVERAGE(L105:P105)</f>
        <v>0.62010015868113499</v>
      </c>
      <c r="R105" s="19"/>
      <c r="S105" s="4"/>
    </row>
    <row r="106" spans="2:19" ht="6" customHeight="1">
      <c r="B106" s="11"/>
      <c r="C106" s="22"/>
      <c r="D106" s="23"/>
      <c r="E106" s="23"/>
      <c r="F106" s="23"/>
      <c r="G106" s="23"/>
      <c r="H106" s="23"/>
      <c r="I106" s="49"/>
      <c r="J106" s="23"/>
      <c r="K106" s="64"/>
      <c r="L106" s="22"/>
      <c r="M106" s="22"/>
      <c r="N106" s="22"/>
      <c r="O106" s="22"/>
      <c r="P106" s="22"/>
      <c r="Q106" s="15"/>
      <c r="R106" s="19"/>
      <c r="S106" s="4"/>
    </row>
    <row r="107" spans="2:19" ht="13.2" customHeight="1">
      <c r="B107" s="13" t="s">
        <v>7</v>
      </c>
      <c r="C107" s="22">
        <f t="shared" ref="C107:M107" si="41">C82-C$91</f>
        <v>0.38872958478988195</v>
      </c>
      <c r="D107" s="23">
        <f t="shared" si="41"/>
        <v>0.20490428578974207</v>
      </c>
      <c r="E107" s="23">
        <f t="shared" si="41"/>
        <v>1.4871484728251616E-2</v>
      </c>
      <c r="F107" s="23">
        <f t="shared" si="41"/>
        <v>-5.5931194228242553E-2</v>
      </c>
      <c r="G107" s="23">
        <f t="shared" si="41"/>
        <v>0.21063253267097348</v>
      </c>
      <c r="H107" s="23">
        <f t="shared" si="41"/>
        <v>0.18093429289200991</v>
      </c>
      <c r="I107" s="49">
        <f t="shared" si="41"/>
        <v>-0.29701833342901107</v>
      </c>
      <c r="J107" s="23">
        <f t="shared" si="41"/>
        <v>-0.76543423244879172</v>
      </c>
      <c r="K107" s="64">
        <f t="shared" si="41"/>
        <v>0.1554537080275864</v>
      </c>
      <c r="L107" s="22">
        <f t="shared" si="41"/>
        <v>0.52753748045095694</v>
      </c>
      <c r="M107" s="22">
        <f t="shared" si="41"/>
        <v>0.88998809006457247</v>
      </c>
      <c r="N107" s="22">
        <f t="shared" ref="N107:P107" si="42">N82-N$91</f>
        <v>1.1340186231516087</v>
      </c>
      <c r="O107" s="22">
        <f t="shared" si="42"/>
        <v>0.77337219057891105</v>
      </c>
      <c r="P107" s="22">
        <f t="shared" si="42"/>
        <v>0.43558440915962571</v>
      </c>
      <c r="Q107" s="15">
        <f t="shared" ref="Q107:Q108" si="43">AVERAGE(L107:P107)</f>
        <v>0.752100158681135</v>
      </c>
      <c r="R107" s="19"/>
      <c r="S107" s="4"/>
    </row>
    <row r="108" spans="2:19">
      <c r="B108" s="13" t="s">
        <v>6</v>
      </c>
      <c r="C108" s="22">
        <f t="shared" ref="C108:M108" si="44">C83-C$91</f>
        <v>0.50007760662005296</v>
      </c>
      <c r="D108" s="23">
        <f t="shared" si="44"/>
        <v>2.5237694863400328E-2</v>
      </c>
      <c r="E108" s="23">
        <f t="shared" si="44"/>
        <v>0.51185769927371005</v>
      </c>
      <c r="F108" s="23">
        <f t="shared" si="44"/>
        <v>-0.93857224743774115</v>
      </c>
      <c r="G108" s="23">
        <f t="shared" si="44"/>
        <v>-2.229341627958481</v>
      </c>
      <c r="H108" s="23">
        <f t="shared" si="44"/>
        <v>5.9085469831546389</v>
      </c>
      <c r="I108" s="49">
        <f t="shared" si="44"/>
        <v>-1.1045358144491813</v>
      </c>
      <c r="J108" s="23">
        <f t="shared" si="44"/>
        <v>0.74844985853046442</v>
      </c>
      <c r="K108" s="64">
        <f t="shared" si="44"/>
        <v>0.59366233275099933</v>
      </c>
      <c r="L108" s="22">
        <f t="shared" si="44"/>
        <v>0.84817813401165676</v>
      </c>
      <c r="M108" s="22">
        <f t="shared" si="44"/>
        <v>1.1410554029026994</v>
      </c>
      <c r="N108" s="22">
        <f t="shared" ref="N108:P108" si="45">N83-N$91</f>
        <v>1.4449407992547876</v>
      </c>
      <c r="O108" s="22">
        <f t="shared" si="45"/>
        <v>1.0727723301044518</v>
      </c>
      <c r="P108" s="22">
        <f t="shared" si="45"/>
        <v>0.83176191993885329</v>
      </c>
      <c r="Q108" s="15">
        <f t="shared" si="43"/>
        <v>1.0677417172424897</v>
      </c>
      <c r="R108" s="30"/>
      <c r="S108" s="4"/>
    </row>
    <row r="109" spans="2:19" ht="7.5" customHeight="1">
      <c r="B109" s="31"/>
      <c r="C109" s="32"/>
      <c r="D109" s="23"/>
      <c r="E109" s="23"/>
      <c r="F109" s="23"/>
      <c r="G109" s="23"/>
      <c r="H109" s="23"/>
      <c r="I109" s="49"/>
      <c r="J109" s="23"/>
      <c r="K109" s="64"/>
      <c r="L109" s="23"/>
      <c r="M109" s="23"/>
      <c r="N109" s="23"/>
      <c r="O109" s="23"/>
      <c r="P109" s="23"/>
      <c r="Q109" s="15"/>
      <c r="R109" s="6"/>
    </row>
    <row r="110" spans="2:19">
      <c r="B110" s="11" t="s">
        <v>3</v>
      </c>
      <c r="C110" s="23"/>
      <c r="D110" s="23"/>
      <c r="E110" s="23"/>
      <c r="F110" s="23"/>
      <c r="G110" s="23"/>
      <c r="H110" s="23"/>
      <c r="I110" s="49"/>
      <c r="J110" s="23"/>
      <c r="K110" s="64"/>
      <c r="L110" s="23"/>
      <c r="M110" s="23"/>
      <c r="N110" s="23"/>
      <c r="O110" s="23"/>
      <c r="P110" s="23"/>
      <c r="Q110" s="15"/>
      <c r="R110" s="6"/>
    </row>
    <row r="111" spans="2:19" ht="6" customHeight="1">
      <c r="B111" s="13"/>
      <c r="C111" s="23"/>
      <c r="D111" s="23"/>
      <c r="E111" s="23"/>
      <c r="F111" s="23"/>
      <c r="G111" s="23"/>
      <c r="H111" s="23"/>
      <c r="I111" s="49"/>
      <c r="J111" s="23"/>
      <c r="K111" s="64"/>
      <c r="L111" s="23"/>
      <c r="M111" s="23"/>
      <c r="N111" s="23"/>
      <c r="O111" s="23"/>
      <c r="P111" s="23"/>
      <c r="Q111" s="15"/>
      <c r="R111" s="6"/>
    </row>
    <row r="112" spans="2:19" ht="13.2" customHeight="1">
      <c r="B112" s="13" t="s">
        <v>15</v>
      </c>
      <c r="C112" s="22">
        <f t="shared" ref="C112:M112" si="46">C87-C$91</f>
        <v>0.68884401884203861</v>
      </c>
      <c r="D112" s="23">
        <f t="shared" si="46"/>
        <v>0.73717726930979666</v>
      </c>
      <c r="E112" s="23">
        <f t="shared" si="46"/>
        <v>0.24379510021603767</v>
      </c>
      <c r="F112" s="23">
        <f t="shared" si="46"/>
        <v>0.12506063367554443</v>
      </c>
      <c r="G112" s="23">
        <f t="shared" si="46"/>
        <v>0.67784147105580672</v>
      </c>
      <c r="H112" s="23">
        <f t="shared" si="46"/>
        <v>0.7645862287960048</v>
      </c>
      <c r="I112" s="49">
        <f t="shared" si="46"/>
        <v>-0.14353070989474581</v>
      </c>
      <c r="J112" s="23">
        <f t="shared" si="46"/>
        <v>-0.85243630004776527</v>
      </c>
      <c r="K112" s="64">
        <f t="shared" si="46"/>
        <v>9.5100123779423562E-2</v>
      </c>
      <c r="L112" s="22">
        <f t="shared" si="46"/>
        <v>0.2668153211633717</v>
      </c>
      <c r="M112" s="22">
        <f t="shared" si="46"/>
        <v>0.585502607034047</v>
      </c>
      <c r="N112" s="22">
        <f t="shared" ref="N112:P112" si="47">N87-N$91</f>
        <v>0.83215012500470209</v>
      </c>
      <c r="O112" s="22">
        <f t="shared" si="47"/>
        <v>0.57157483181411184</v>
      </c>
      <c r="P112" s="22">
        <f t="shared" si="47"/>
        <v>0.36038839449163707</v>
      </c>
      <c r="Q112" s="15">
        <f t="shared" ref="Q112:Q113" si="48">AVERAGE(L112:P112)</f>
        <v>0.52328625590157396</v>
      </c>
      <c r="R112" s="6"/>
    </row>
    <row r="113" spans="2:19">
      <c r="B113" s="13" t="s">
        <v>14</v>
      </c>
      <c r="C113" s="22">
        <f t="shared" ref="C113:M113" si="49">C88-C$91</f>
        <v>0.71606658724179262</v>
      </c>
      <c r="D113" s="23">
        <f t="shared" si="49"/>
        <v>0.49622744129766971</v>
      </c>
      <c r="E113" s="23">
        <f t="shared" si="49"/>
        <v>0.33699239529152436</v>
      </c>
      <c r="F113" s="23">
        <f t="shared" si="49"/>
        <v>0.50008382277186847</v>
      </c>
      <c r="G113" s="23">
        <f t="shared" si="49"/>
        <v>1.009368642470565</v>
      </c>
      <c r="H113" s="23">
        <f t="shared" si="49"/>
        <v>2.5237367087341589</v>
      </c>
      <c r="I113" s="49">
        <f t="shared" si="49"/>
        <v>1.0746077641940799</v>
      </c>
      <c r="J113" s="23">
        <f t="shared" si="49"/>
        <v>-0.4087935152997435</v>
      </c>
      <c r="K113" s="64">
        <f t="shared" si="49"/>
        <v>0.45843718549078982</v>
      </c>
      <c r="L113" s="22">
        <f t="shared" si="49"/>
        <v>0.60749280151475293</v>
      </c>
      <c r="M113" s="22">
        <f t="shared" si="49"/>
        <v>0.87303712358008667</v>
      </c>
      <c r="N113" s="22">
        <f t="shared" ref="N113:P113" si="50">N88-N$91</f>
        <v>1.1593990689867413</v>
      </c>
      <c r="O113" s="22">
        <f t="shared" si="50"/>
        <v>0.96391384140563652</v>
      </c>
      <c r="P113" s="22">
        <f t="shared" si="50"/>
        <v>0.72399729081719943</v>
      </c>
      <c r="Q113" s="15">
        <f t="shared" si="48"/>
        <v>0.86556802526088339</v>
      </c>
      <c r="R113" s="6"/>
    </row>
    <row r="114" spans="2:19" ht="5.25" customHeight="1" thickBot="1">
      <c r="B114" s="31"/>
      <c r="C114" s="33"/>
      <c r="D114" s="23"/>
      <c r="E114" s="23"/>
      <c r="F114" s="24"/>
      <c r="G114" s="81"/>
      <c r="H114" s="81"/>
      <c r="I114" s="38"/>
      <c r="J114" s="81"/>
      <c r="K114" s="67"/>
      <c r="L114" s="23"/>
      <c r="M114" s="23"/>
      <c r="N114" s="23"/>
      <c r="O114" s="81"/>
      <c r="P114" s="112"/>
      <c r="Q114" s="34"/>
      <c r="R114" s="6"/>
    </row>
    <row r="115" spans="2:19">
      <c r="B115" s="35"/>
      <c r="C115" s="26"/>
      <c r="D115" s="26"/>
      <c r="E115" s="26"/>
      <c r="F115" s="26"/>
      <c r="G115" s="26"/>
      <c r="H115" s="26"/>
      <c r="I115" s="26"/>
      <c r="J115" s="26"/>
      <c r="K115" s="26"/>
      <c r="L115" s="26"/>
      <c r="M115" s="26"/>
      <c r="N115" s="26"/>
      <c r="O115" s="23"/>
      <c r="P115" s="23"/>
      <c r="Q115" s="79" t="s">
        <v>23</v>
      </c>
      <c r="R115" s="6"/>
    </row>
    <row r="116" spans="2:19">
      <c r="B116" s="2" t="s">
        <v>39</v>
      </c>
      <c r="S116" s="36"/>
    </row>
    <row r="117" spans="2:19">
      <c r="B117" s="52" t="s">
        <v>51</v>
      </c>
      <c r="S117" s="36"/>
    </row>
    <row r="118" spans="2:19">
      <c r="B118" s="52" t="s">
        <v>21</v>
      </c>
      <c r="S118" s="36"/>
    </row>
    <row r="119" spans="2:19">
      <c r="B119" s="52" t="s">
        <v>16</v>
      </c>
      <c r="S119" s="36"/>
    </row>
    <row r="120" spans="2:19" ht="13.8" customHeight="1">
      <c r="B120" s="131" t="s">
        <v>62</v>
      </c>
      <c r="C120" s="130"/>
      <c r="D120" s="130"/>
      <c r="E120" s="130"/>
      <c r="F120" s="130"/>
      <c r="G120" s="130"/>
      <c r="H120" s="130"/>
      <c r="I120" s="130"/>
      <c r="J120" s="130"/>
      <c r="K120" s="130"/>
      <c r="L120" s="130"/>
      <c r="M120" s="130"/>
      <c r="N120" s="130"/>
      <c r="O120" s="130"/>
      <c r="P120" s="130"/>
      <c r="Q120" s="130"/>
      <c r="S120" s="36"/>
    </row>
    <row r="121" spans="2:19" ht="13.8" customHeight="1">
      <c r="B121" s="131" t="s">
        <v>63</v>
      </c>
      <c r="C121" s="124"/>
      <c r="D121" s="124"/>
      <c r="E121" s="124"/>
      <c r="F121" s="124"/>
      <c r="G121" s="124"/>
      <c r="H121" s="124"/>
      <c r="I121" s="124"/>
      <c r="J121" s="124"/>
      <c r="K121" s="124"/>
      <c r="L121" s="124"/>
      <c r="M121" s="124"/>
      <c r="N121" s="124"/>
      <c r="O121" s="124"/>
      <c r="P121" s="124"/>
      <c r="Q121" s="124"/>
      <c r="S121" s="36"/>
    </row>
    <row r="122" spans="2:19" ht="13.8" customHeight="1">
      <c r="B122" s="131" t="s">
        <v>64</v>
      </c>
      <c r="C122" s="124"/>
      <c r="D122" s="124"/>
      <c r="E122" s="124"/>
      <c r="F122" s="124"/>
      <c r="G122" s="124"/>
      <c r="H122" s="124"/>
      <c r="I122" s="124"/>
      <c r="J122" s="124"/>
      <c r="K122" s="124"/>
      <c r="L122" s="124"/>
      <c r="M122" s="124"/>
      <c r="N122" s="124"/>
      <c r="O122" s="124"/>
      <c r="P122" s="124"/>
      <c r="Q122" s="124"/>
      <c r="S122" s="36"/>
    </row>
    <row r="123" spans="2:19" ht="13.8" customHeight="1">
      <c r="B123" s="131" t="s">
        <v>65</v>
      </c>
      <c r="C123" s="124"/>
      <c r="D123" s="124"/>
      <c r="E123" s="124"/>
      <c r="F123" s="124"/>
      <c r="G123" s="124"/>
      <c r="H123" s="124"/>
      <c r="I123" s="124"/>
      <c r="J123" s="124"/>
      <c r="K123" s="124"/>
      <c r="L123" s="124"/>
      <c r="M123" s="124"/>
      <c r="N123" s="124"/>
      <c r="O123" s="124"/>
      <c r="P123" s="124"/>
      <c r="Q123" s="124"/>
      <c r="S123" s="36"/>
    </row>
    <row r="124" spans="2:19" ht="14.4" customHeight="1">
      <c r="B124" s="52" t="s">
        <v>52</v>
      </c>
      <c r="S124" s="36"/>
    </row>
    <row r="125" spans="2:19" ht="15.6" customHeight="1">
      <c r="B125" s="52" t="s">
        <v>20</v>
      </c>
      <c r="S125" s="36"/>
    </row>
    <row r="126" spans="2:19">
      <c r="B126" s="55"/>
      <c r="C126" s="41"/>
      <c r="D126" s="41"/>
      <c r="E126" s="41"/>
      <c r="F126" s="41"/>
      <c r="G126" s="41"/>
      <c r="H126" s="41"/>
      <c r="I126" s="41"/>
      <c r="J126" s="41"/>
      <c r="K126" s="41"/>
      <c r="L126" s="41"/>
      <c r="M126" s="41"/>
      <c r="N126" s="41"/>
      <c r="O126" s="41"/>
      <c r="P126" s="41"/>
      <c r="Q126" s="41"/>
      <c r="S126" s="36"/>
    </row>
    <row r="127" spans="2:19">
      <c r="B127" s="55"/>
      <c r="C127" s="41"/>
      <c r="D127" s="41"/>
      <c r="E127" s="41"/>
      <c r="F127" s="41"/>
      <c r="G127" s="41"/>
      <c r="H127" s="41"/>
      <c r="I127" s="41"/>
      <c r="J127" s="41"/>
      <c r="K127" s="41"/>
      <c r="L127" s="41"/>
      <c r="M127" s="41"/>
      <c r="N127" s="41"/>
      <c r="O127" s="41"/>
      <c r="P127" s="41"/>
      <c r="Q127" s="41"/>
      <c r="S127" s="36"/>
    </row>
    <row r="128" spans="2:19" ht="4.5" customHeight="1">
      <c r="B128" s="37"/>
    </row>
    <row r="129" spans="2:19" ht="12" customHeight="1">
      <c r="C129" s="69">
        <f t="shared" ref="C129:N129" si="51">DATE(C67,6,1)</f>
        <v>42156</v>
      </c>
      <c r="D129" s="69">
        <f t="shared" si="51"/>
        <v>42522</v>
      </c>
      <c r="E129" s="69">
        <f t="shared" si="51"/>
        <v>42887</v>
      </c>
      <c r="F129" s="69">
        <f t="shared" si="51"/>
        <v>43252</v>
      </c>
      <c r="G129" s="69">
        <f t="shared" si="51"/>
        <v>43617</v>
      </c>
      <c r="H129" s="69">
        <f t="shared" si="51"/>
        <v>43983</v>
      </c>
      <c r="I129" s="69">
        <f t="shared" si="51"/>
        <v>44348</v>
      </c>
      <c r="J129" s="69">
        <f t="shared" si="51"/>
        <v>44713</v>
      </c>
      <c r="K129" s="69">
        <f t="shared" si="51"/>
        <v>45078</v>
      </c>
      <c r="L129" s="69">
        <f t="shared" si="51"/>
        <v>45444</v>
      </c>
      <c r="M129" s="69">
        <f t="shared" si="51"/>
        <v>45809</v>
      </c>
      <c r="N129" s="69">
        <f t="shared" si="51"/>
        <v>46174</v>
      </c>
      <c r="O129" s="69"/>
      <c r="P129" s="69"/>
    </row>
    <row r="131" spans="2:19" ht="15.6">
      <c r="B131" s="122" t="s">
        <v>26</v>
      </c>
    </row>
    <row r="132" spans="2:19">
      <c r="B132" s="2"/>
      <c r="I132" s="88"/>
      <c r="K132" s="89" t="s">
        <v>54</v>
      </c>
    </row>
    <row r="133" spans="2:19" ht="39.6">
      <c r="B133" s="2"/>
      <c r="D133" s="90" t="s">
        <v>27</v>
      </c>
      <c r="I133" s="91" t="s">
        <v>28</v>
      </c>
      <c r="K133" s="132" t="s">
        <v>29</v>
      </c>
      <c r="L133" s="132"/>
      <c r="M133" s="132" t="s">
        <v>30</v>
      </c>
      <c r="N133" s="132"/>
      <c r="O133" s="105"/>
      <c r="P133" s="105"/>
      <c r="Q133" s="132" t="s">
        <v>31</v>
      </c>
      <c r="R133" s="132"/>
      <c r="S133" s="132"/>
    </row>
    <row r="134" spans="2:19" ht="13.8">
      <c r="B134" s="2" t="s">
        <v>32</v>
      </c>
      <c r="D134" s="92" t="s">
        <v>33</v>
      </c>
      <c r="H134" s="54"/>
      <c r="I134" s="93">
        <v>1.4705882352941176E-2</v>
      </c>
      <c r="K134" s="94">
        <v>0.2</v>
      </c>
      <c r="M134" s="95">
        <f>I134*K134*0.5</f>
        <v>1.4705882352941176E-3</v>
      </c>
    </row>
    <row r="135" spans="2:19" ht="13.8">
      <c r="B135" s="2"/>
      <c r="D135" s="92" t="s">
        <v>34</v>
      </c>
      <c r="I135" s="93">
        <v>0.64583333333333337</v>
      </c>
      <c r="K135" s="96">
        <v>0.05</v>
      </c>
      <c r="M135" s="95">
        <f t="shared" ref="M135:M136" si="52">I135*K135*0.5</f>
        <v>1.6145833333333335E-2</v>
      </c>
    </row>
    <row r="136" spans="2:19" ht="14.4" thickBot="1">
      <c r="B136" s="2"/>
      <c r="D136" s="97" t="s">
        <v>35</v>
      </c>
      <c r="I136" s="93">
        <v>0.33946078431372551</v>
      </c>
      <c r="K136" s="94">
        <v>0.65</v>
      </c>
      <c r="M136" s="95">
        <f t="shared" si="52"/>
        <v>0.11032475490196079</v>
      </c>
    </row>
    <row r="137" spans="2:19" ht="13.8" thickTop="1">
      <c r="B137" s="2"/>
      <c r="I137" s="98">
        <f>SUM(I134:I136)</f>
        <v>1</v>
      </c>
      <c r="K137" s="94"/>
      <c r="M137" s="99">
        <f>SUM(M134:M136)</f>
        <v>0.12794117647058825</v>
      </c>
      <c r="Q137" s="95">
        <f>0.5-M137</f>
        <v>0.37205882352941178</v>
      </c>
    </row>
    <row r="138" spans="2:19">
      <c r="B138" s="2"/>
      <c r="K138" s="94"/>
    </row>
    <row r="139" spans="2:19" ht="13.8">
      <c r="B139" s="2" t="s">
        <v>36</v>
      </c>
      <c r="D139" s="92" t="s">
        <v>33</v>
      </c>
      <c r="H139" s="54"/>
      <c r="I139" s="93">
        <v>7.8E-2</v>
      </c>
      <c r="K139" s="94">
        <v>0.2</v>
      </c>
      <c r="M139" s="95">
        <f>I139*K139*0.5</f>
        <v>7.8000000000000005E-3</v>
      </c>
    </row>
    <row r="140" spans="2:19" ht="13.8">
      <c r="B140" s="2"/>
      <c r="D140" s="92" t="s">
        <v>34</v>
      </c>
      <c r="I140" s="93">
        <v>0.309</v>
      </c>
      <c r="K140" s="94">
        <v>0.05</v>
      </c>
      <c r="M140" s="95">
        <f t="shared" ref="M140:M141" si="53">I140*K140*0.5</f>
        <v>7.7250000000000001E-3</v>
      </c>
    </row>
    <row r="141" spans="2:19" ht="14.4" thickBot="1">
      <c r="B141" s="2"/>
      <c r="D141" s="97" t="s">
        <v>35</v>
      </c>
      <c r="I141" s="100">
        <v>0.61299999999999999</v>
      </c>
      <c r="K141" s="94">
        <v>0.8</v>
      </c>
      <c r="M141" s="95">
        <f t="shared" si="53"/>
        <v>0.2452</v>
      </c>
    </row>
    <row r="142" spans="2:19" ht="13.8" thickTop="1">
      <c r="B142" s="2"/>
      <c r="I142" s="101">
        <f>SUM(I139:I141)</f>
        <v>1</v>
      </c>
      <c r="K142" s="94"/>
      <c r="M142" s="99">
        <f>SUM(M139:M141)</f>
        <v>0.26072499999999998</v>
      </c>
      <c r="Q142" s="95">
        <f>0.5-M142</f>
        <v>0.23927500000000002</v>
      </c>
    </row>
    <row r="143" spans="2:19">
      <c r="B143" s="2"/>
      <c r="K143" s="94"/>
    </row>
    <row r="144" spans="2:19" ht="13.8">
      <c r="B144" s="2" t="s">
        <v>37</v>
      </c>
      <c r="D144" s="92" t="s">
        <v>33</v>
      </c>
      <c r="I144" s="102">
        <v>0.13148490671072244</v>
      </c>
      <c r="K144" s="94">
        <v>0.3</v>
      </c>
      <c r="M144" s="95">
        <f>I144*K144*0.5</f>
        <v>1.9722736006608364E-2</v>
      </c>
    </row>
    <row r="145" spans="2:18" ht="13.8">
      <c r="B145" s="2"/>
      <c r="D145" s="92" t="s">
        <v>34</v>
      </c>
      <c r="I145" s="102">
        <v>0.38393161779230345</v>
      </c>
      <c r="K145" s="94">
        <f>K158</f>
        <v>0.35582204821914287</v>
      </c>
      <c r="M145" s="95">
        <f t="shared" ref="M145:M146" si="54">I145*K145*0.5</f>
        <v>6.8305667309473267E-2</v>
      </c>
    </row>
    <row r="146" spans="2:18" ht="14.4" thickBot="1">
      <c r="B146" s="2"/>
      <c r="D146" s="97" t="s">
        <v>35</v>
      </c>
      <c r="I146" s="103">
        <v>0.48460143300949954</v>
      </c>
      <c r="K146" s="94">
        <v>0.77</v>
      </c>
      <c r="M146" s="95">
        <f t="shared" si="54"/>
        <v>0.18657155170865733</v>
      </c>
    </row>
    <row r="147" spans="2:18" ht="14.4" thickTop="1" thickBot="1">
      <c r="B147" s="2"/>
      <c r="I147" s="101">
        <f>SUM(I144:I146)</f>
        <v>1.0000179575125254</v>
      </c>
      <c r="M147" s="99">
        <f>SUM(M144:M146)</f>
        <v>0.274599955024739</v>
      </c>
      <c r="N147" s="6"/>
      <c r="O147" s="6"/>
      <c r="P147" s="6"/>
      <c r="Q147" s="95">
        <f>0.5-M147</f>
        <v>0.225400044975261</v>
      </c>
    </row>
    <row r="148" spans="2:18" ht="13.8" thickTop="1">
      <c r="B148" s="2"/>
      <c r="I148" s="101"/>
      <c r="M148" s="99"/>
      <c r="N148" s="104"/>
      <c r="O148" s="104"/>
      <c r="P148" s="104"/>
      <c r="Q148" s="95"/>
      <c r="R148" s="95"/>
    </row>
    <row r="149" spans="2:18">
      <c r="B149" s="5" t="s">
        <v>55</v>
      </c>
    </row>
    <row r="150" spans="2:18" ht="38.4" customHeight="1">
      <c r="C150" s="119" t="s">
        <v>49</v>
      </c>
      <c r="E150" s="88" t="s">
        <v>48</v>
      </c>
      <c r="F150" s="88" t="s">
        <v>47</v>
      </c>
      <c r="I150" s="2" t="s">
        <v>44</v>
      </c>
    </row>
    <row r="151" spans="2:18">
      <c r="B151" s="5" t="s">
        <v>32</v>
      </c>
      <c r="C151" s="2">
        <v>1.22</v>
      </c>
      <c r="E151" s="115">
        <f>C151*I151</f>
        <v>0.78791666666666671</v>
      </c>
      <c r="F151" s="115">
        <f>E151*K151</f>
        <v>3.9395833333333338E-2</v>
      </c>
      <c r="I151" s="101">
        <f>I135</f>
        <v>0.64583333333333337</v>
      </c>
      <c r="K151" s="120">
        <f>K135</f>
        <v>0.05</v>
      </c>
    </row>
    <row r="152" spans="2:18">
      <c r="B152" s="5" t="s">
        <v>40</v>
      </c>
      <c r="C152" s="2">
        <v>9.23</v>
      </c>
      <c r="E152" s="115">
        <f t="shared" ref="E152:E155" si="55">C152*I152</f>
        <v>2.8520699999999999</v>
      </c>
      <c r="F152" s="115">
        <f>E152*K152</f>
        <v>0.14260349999999999</v>
      </c>
      <c r="I152" s="101">
        <f>I140</f>
        <v>0.309</v>
      </c>
      <c r="K152" s="120">
        <f>K140</f>
        <v>0.05</v>
      </c>
    </row>
    <row r="153" spans="2:18">
      <c r="B153" s="5" t="s">
        <v>41</v>
      </c>
      <c r="C153" s="2">
        <v>6.48</v>
      </c>
      <c r="E153" s="115">
        <f t="shared" si="55"/>
        <v>5.4487921814493827</v>
      </c>
      <c r="F153" s="115">
        <f>E153*K153</f>
        <v>0.49039129633044443</v>
      </c>
      <c r="I153" s="113">
        <v>0.84086299096441086</v>
      </c>
      <c r="K153" s="80">
        <v>0.09</v>
      </c>
    </row>
    <row r="154" spans="2:18">
      <c r="B154" s="5" t="s">
        <v>42</v>
      </c>
      <c r="C154" s="2">
        <v>8.49</v>
      </c>
      <c r="E154" s="115">
        <f t="shared" si="55"/>
        <v>7.1846451876019577</v>
      </c>
      <c r="F154" s="115">
        <f>E154*K154</f>
        <v>0.71846451876019579</v>
      </c>
      <c r="I154" s="113">
        <v>0.84624796084828713</v>
      </c>
      <c r="K154" s="120">
        <v>0.1</v>
      </c>
    </row>
    <row r="155" spans="2:18" ht="13.8" thickBot="1">
      <c r="B155" s="5" t="s">
        <v>43</v>
      </c>
      <c r="C155" s="2">
        <v>12.94</v>
      </c>
      <c r="E155" s="115">
        <f t="shared" si="55"/>
        <v>5.6849478859390361</v>
      </c>
      <c r="F155" s="115">
        <f>E155*K155</f>
        <v>1.421236971484759</v>
      </c>
      <c r="I155" s="113">
        <v>0.43933136676499507</v>
      </c>
      <c r="K155" s="120">
        <v>0.25</v>
      </c>
    </row>
    <row r="156" spans="2:18" ht="13.8" thickTop="1">
      <c r="C156" s="114">
        <f>SUM(C151:C155)</f>
        <v>38.36</v>
      </c>
      <c r="E156" s="117">
        <f>SUM(E151:E155)</f>
        <v>21.958371921657044</v>
      </c>
      <c r="F156" s="117">
        <f>SUM(F151:F155)</f>
        <v>2.8120921199087325</v>
      </c>
      <c r="K156" s="116">
        <f>F156/E156</f>
        <v>0.12806469122308789</v>
      </c>
    </row>
    <row r="157" spans="2:18">
      <c r="B157" s="5" t="s">
        <v>45</v>
      </c>
      <c r="C157" s="2">
        <f>100-C156</f>
        <v>61.64</v>
      </c>
      <c r="E157" s="115">
        <f>38.4-E156</f>
        <v>16.441628078342955</v>
      </c>
      <c r="F157" s="115">
        <f>E157*K157</f>
        <v>10.851474531706351</v>
      </c>
      <c r="K157" s="120">
        <v>0.66</v>
      </c>
    </row>
    <row r="158" spans="2:18">
      <c r="B158" s="5" t="s">
        <v>46</v>
      </c>
      <c r="C158" s="115">
        <f>C156+C157</f>
        <v>100</v>
      </c>
      <c r="E158" s="2">
        <f>E156+E157</f>
        <v>38.4</v>
      </c>
      <c r="F158" s="115">
        <f>F156+F157</f>
        <v>13.663566651615085</v>
      </c>
      <c r="K158" s="118">
        <f>F158/E158</f>
        <v>0.35582204821914287</v>
      </c>
    </row>
  </sheetData>
  <mergeCells count="3">
    <mergeCell ref="K133:L133"/>
    <mergeCell ref="M133:N133"/>
    <mergeCell ref="Q133:S133"/>
  </mergeCells>
  <printOptions horizontalCentered="1"/>
  <pageMargins left="0.35433070866141736" right="0.15748031496062992" top="0.19685039370078741" bottom="0.19685039370078741" header="0.51181102362204722" footer="0.51181102362204722"/>
  <pageSetup paperSize="9" scale="62" orientation="portrait" r:id="rId1"/>
  <headerFooter alignWithMargins="0"/>
  <ignoredErrors>
    <ignoredError sqref="Q74 Q77:Q79 Q84:Q86 Q89:Q90 Q81 Q93:Q97"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88E60-167D-41A8-9CB7-32A1787B4525}">
  <dimension ref="B2:I28"/>
  <sheetViews>
    <sheetView topLeftCell="A12" workbookViewId="0">
      <selection activeCell="B23" sqref="B23:H27"/>
    </sheetView>
  </sheetViews>
  <sheetFormatPr defaultRowHeight="13.2"/>
  <cols>
    <col min="1" max="1" width="3.33203125" customWidth="1"/>
    <col min="2" max="2" width="16.6640625" customWidth="1"/>
    <col min="8" max="8" width="6.109375" customWidth="1"/>
  </cols>
  <sheetData>
    <row r="2" spans="2:9">
      <c r="B2" s="133" t="s">
        <v>38</v>
      </c>
      <c r="C2" s="133"/>
      <c r="D2" s="133"/>
      <c r="E2" s="133"/>
      <c r="F2" s="133"/>
      <c r="G2" s="133"/>
    </row>
    <row r="3" spans="2:9" ht="7.8" customHeight="1">
      <c r="B3" s="106"/>
      <c r="C3" s="106"/>
      <c r="D3" s="106"/>
      <c r="E3" s="106"/>
      <c r="F3" s="106"/>
      <c r="G3" s="106"/>
    </row>
    <row r="4" spans="2:9" ht="15" customHeight="1">
      <c r="B4" s="134" t="s">
        <v>56</v>
      </c>
      <c r="C4" s="134"/>
      <c r="D4" s="134"/>
      <c r="E4" s="134"/>
      <c r="F4" s="134"/>
      <c r="G4" s="134"/>
      <c r="H4" s="134"/>
      <c r="I4" s="123"/>
    </row>
    <row r="5" spans="2:9">
      <c r="B5" s="134"/>
      <c r="C5" s="134"/>
      <c r="D5" s="134"/>
      <c r="E5" s="134"/>
      <c r="F5" s="134"/>
      <c r="G5" s="134"/>
      <c r="H5" s="134"/>
      <c r="I5" s="123"/>
    </row>
    <row r="6" spans="2:9">
      <c r="B6" s="134"/>
      <c r="C6" s="134"/>
      <c r="D6" s="134"/>
      <c r="E6" s="134"/>
      <c r="F6" s="134"/>
      <c r="G6" s="134"/>
      <c r="H6" s="134"/>
      <c r="I6" s="123"/>
    </row>
    <row r="7" spans="2:9">
      <c r="B7" s="134"/>
      <c r="C7" s="134"/>
      <c r="D7" s="134"/>
      <c r="E7" s="134"/>
      <c r="F7" s="134"/>
      <c r="G7" s="134"/>
      <c r="H7" s="134"/>
      <c r="I7" s="123"/>
    </row>
    <row r="8" spans="2:9">
      <c r="B8" s="134"/>
      <c r="C8" s="134"/>
      <c r="D8" s="134"/>
      <c r="E8" s="134"/>
      <c r="F8" s="134"/>
      <c r="G8" s="134"/>
      <c r="H8" s="134"/>
      <c r="I8" s="123"/>
    </row>
    <row r="9" spans="2:9">
      <c r="B9" s="134"/>
      <c r="C9" s="134"/>
      <c r="D9" s="134"/>
      <c r="E9" s="134"/>
      <c r="F9" s="134"/>
      <c r="G9" s="134"/>
      <c r="H9" s="134"/>
      <c r="I9" s="123"/>
    </row>
    <row r="10" spans="2:9" ht="16.2" customHeight="1">
      <c r="B10" s="134"/>
      <c r="C10" s="134"/>
      <c r="D10" s="134"/>
      <c r="E10" s="134"/>
      <c r="F10" s="134"/>
      <c r="G10" s="134"/>
      <c r="H10" s="134"/>
      <c r="I10" s="123"/>
    </row>
    <row r="11" spans="2:9" ht="133.80000000000001" customHeight="1">
      <c r="B11" s="134"/>
      <c r="C11" s="134"/>
      <c r="D11" s="134"/>
      <c r="E11" s="134"/>
      <c r="F11" s="134"/>
      <c r="G11" s="134"/>
      <c r="H11" s="134"/>
      <c r="I11" s="123"/>
    </row>
    <row r="12" spans="2:9" ht="6" customHeight="1">
      <c r="B12" s="123"/>
      <c r="C12" s="123"/>
      <c r="D12" s="123"/>
      <c r="E12" s="123"/>
      <c r="F12" s="123"/>
      <c r="G12" s="123"/>
      <c r="H12" s="123"/>
      <c r="I12" s="123"/>
    </row>
    <row r="13" spans="2:9" ht="30" customHeight="1">
      <c r="B13" s="135" t="s">
        <v>57</v>
      </c>
      <c r="C13" s="135"/>
      <c r="D13" s="135"/>
      <c r="E13" s="135"/>
      <c r="F13" s="135"/>
      <c r="G13" s="135"/>
      <c r="H13" s="135"/>
      <c r="I13" s="123"/>
    </row>
    <row r="14" spans="2:9" ht="9" customHeight="1"/>
    <row r="15" spans="2:9" ht="13.2" customHeight="1">
      <c r="B15" s="134" t="s">
        <v>58</v>
      </c>
      <c r="C15" s="134"/>
      <c r="D15" s="134"/>
      <c r="E15" s="134"/>
      <c r="F15" s="134"/>
      <c r="G15" s="134"/>
      <c r="H15" s="134"/>
      <c r="I15" s="123"/>
    </row>
    <row r="16" spans="2:9">
      <c r="B16" s="134"/>
      <c r="C16" s="134"/>
      <c r="D16" s="134"/>
      <c r="E16" s="134"/>
      <c r="F16" s="134"/>
      <c r="G16" s="134"/>
      <c r="H16" s="134"/>
      <c r="I16" s="123"/>
    </row>
    <row r="17" spans="2:9">
      <c r="B17" s="134"/>
      <c r="C17" s="134"/>
      <c r="D17" s="134"/>
      <c r="E17" s="134"/>
      <c r="F17" s="134"/>
      <c r="G17" s="134"/>
      <c r="H17" s="134"/>
      <c r="I17" s="123"/>
    </row>
    <row r="18" spans="2:9">
      <c r="B18" s="134"/>
      <c r="C18" s="134"/>
      <c r="D18" s="134"/>
      <c r="E18" s="134"/>
      <c r="F18" s="134"/>
      <c r="G18" s="134"/>
      <c r="H18" s="134"/>
      <c r="I18" s="123"/>
    </row>
    <row r="19" spans="2:9">
      <c r="B19" s="134"/>
      <c r="C19" s="134"/>
      <c r="D19" s="134"/>
      <c r="E19" s="134"/>
      <c r="F19" s="134"/>
      <c r="G19" s="134"/>
      <c r="H19" s="134"/>
      <c r="I19" s="123"/>
    </row>
    <row r="20" spans="2:9" ht="16.8" customHeight="1">
      <c r="B20" s="134"/>
      <c r="C20" s="134"/>
      <c r="D20" s="134"/>
      <c r="E20" s="134"/>
      <c r="F20" s="134"/>
      <c r="G20" s="134"/>
      <c r="H20" s="134"/>
      <c r="I20" s="123"/>
    </row>
    <row r="21" spans="2:9" ht="52.8" customHeight="1">
      <c r="B21" s="134"/>
      <c r="C21" s="134"/>
      <c r="D21" s="134"/>
      <c r="E21" s="134"/>
      <c r="F21" s="134"/>
      <c r="G21" s="134"/>
      <c r="H21" s="134"/>
      <c r="I21" s="123"/>
    </row>
    <row r="22" spans="2:9" ht="9" customHeight="1"/>
    <row r="23" spans="2:9" ht="6" customHeight="1">
      <c r="B23" s="134" t="s">
        <v>59</v>
      </c>
      <c r="C23" s="134"/>
      <c r="D23" s="134"/>
      <c r="E23" s="134"/>
      <c r="F23" s="134"/>
      <c r="G23" s="134"/>
      <c r="H23" s="134"/>
      <c r="I23" s="123"/>
    </row>
    <row r="24" spans="2:9">
      <c r="B24" s="134"/>
      <c r="C24" s="134"/>
      <c r="D24" s="134"/>
      <c r="E24" s="134"/>
      <c r="F24" s="134"/>
      <c r="G24" s="134"/>
      <c r="H24" s="134"/>
      <c r="I24" s="123"/>
    </row>
    <row r="25" spans="2:9">
      <c r="B25" s="134"/>
      <c r="C25" s="134"/>
      <c r="D25" s="134"/>
      <c r="E25" s="134"/>
      <c r="F25" s="134"/>
      <c r="G25" s="134"/>
      <c r="H25" s="134"/>
      <c r="I25" s="123"/>
    </row>
    <row r="26" spans="2:9">
      <c r="B26" s="134"/>
      <c r="C26" s="134"/>
      <c r="D26" s="134"/>
      <c r="E26" s="134"/>
      <c r="F26" s="134"/>
      <c r="G26" s="134"/>
      <c r="H26" s="134"/>
      <c r="I26" s="123"/>
    </row>
    <row r="27" spans="2:9" ht="37.200000000000003" customHeight="1">
      <c r="B27" s="134"/>
      <c r="C27" s="134"/>
      <c r="D27" s="134"/>
      <c r="E27" s="134"/>
      <c r="F27" s="134"/>
      <c r="G27" s="134"/>
      <c r="H27" s="134"/>
      <c r="I27" s="123"/>
    </row>
    <row r="28" spans="2:9">
      <c r="B28" s="123"/>
      <c r="C28" s="123"/>
      <c r="D28" s="123"/>
      <c r="E28" s="123"/>
      <c r="F28" s="123"/>
      <c r="G28" s="123"/>
      <c r="H28" s="123"/>
      <c r="I28" s="123"/>
    </row>
  </sheetData>
  <mergeCells count="5">
    <mergeCell ref="B2:G2"/>
    <mergeCell ref="B4:H11"/>
    <mergeCell ref="B13:H13"/>
    <mergeCell ref="B15:H21"/>
    <mergeCell ref="B23:H27"/>
  </mergeCells>
  <pageMargins left="0.70866141732283472" right="0.70866141732283472" top="0.74803149606299213" bottom="0.74803149606299213" header="0.31496062992125984" footer="0.31496062992125984"/>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Labour</vt:lpstr>
      <vt:lpstr>Notes &amp; Assumptions</vt:lpstr>
      <vt:lpstr>Labour!Print_Area</vt:lpstr>
      <vt:lpstr>'Notes &amp; Assumptions'!Print_Area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Gradwell</dc:creator>
  <cp:lastModifiedBy>Richard Robinson</cp:lastModifiedBy>
  <cp:lastPrinted>2021-11-19T01:36:22Z</cp:lastPrinted>
  <dcterms:created xsi:type="dcterms:W3CDTF">2014-08-22T04:44:09Z</dcterms:created>
  <dcterms:modified xsi:type="dcterms:W3CDTF">2021-11-19T07:18:43Z</dcterms:modified>
</cp:coreProperties>
</file>