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4630" windowHeight="9230"/>
  </bookViews>
  <sheets>
    <sheet name="TNSP connection voltages" sheetId="21" r:id="rId1"/>
    <sheet name="PivotSPATNI_1" sheetId="20" r:id="rId2"/>
    <sheet name="SPATNI_1" sheetId="19" r:id="rId3"/>
    <sheet name="Vic2014-15" sheetId="18" r:id="rId4"/>
    <sheet name="Vic2015-16" sheetId="17" r:id="rId5"/>
    <sheet name="PivotSPATNI_HVGridExit" sheetId="25" r:id="rId6"/>
    <sheet name="SPATNI_HVGridExit" sheetId="24" r:id="rId7"/>
    <sheet name="Vic2014-15_HVGridExit" sheetId="22" r:id="rId8"/>
    <sheet name="Vic2015-16_HVGridExit" sheetId="23" r:id="rId9"/>
  </sheets>
  <externalReferences>
    <externalReference r:id="rId10"/>
  </externalReferences>
  <definedNames>
    <definedName name="_xlnm._FilterDatabase" localSheetId="2" hidden="1">SPATNI_1!$A$1:$D$326</definedName>
    <definedName name="_xlnm._FilterDatabase" localSheetId="6" hidden="1">SPATNI_HVGridExit!$A$1:$D$263</definedName>
    <definedName name="_Toc415651076" localSheetId="3">'Vic2014-15'!$A$72</definedName>
    <definedName name="_Toc415651076" localSheetId="7">'Vic2014-15_HVGridExit'!$A$41</definedName>
    <definedName name="_Toc415651076" localSheetId="4">'Vic2015-16'!$A$72</definedName>
    <definedName name="_Toc415651076" localSheetId="8">'Vic2015-16_HVGridExit'!$A$42</definedName>
    <definedName name="_Toc415651077" localSheetId="3">'Vic2014-15'!$A$128</definedName>
    <definedName name="_Toc415651077" localSheetId="7">'Vic2014-15_HVGridExit'!$A$97</definedName>
    <definedName name="_Toc415651077" localSheetId="4">'Vic2015-16'!$A$135</definedName>
    <definedName name="_Toc415651077" localSheetId="8">'Vic2015-16_HVGridExit'!$A$105</definedName>
  </definedNames>
  <calcPr calcId="145621"/>
  <pivotCaches>
    <pivotCache cacheId="0" r:id="rId11"/>
    <pivotCache cacheId="1" r:id="rId12"/>
  </pivotCaches>
</workbook>
</file>

<file path=xl/calcChain.xml><?xml version="1.0" encoding="utf-8"?>
<calcChain xmlns="http://schemas.openxmlformats.org/spreadsheetml/2006/main">
  <c r="C66" i="20" l="1"/>
  <c r="B66" i="20"/>
  <c r="C68" i="20"/>
  <c r="B68" i="20"/>
  <c r="A108" i="19" l="1"/>
  <c r="B108" i="19"/>
  <c r="C108" i="19"/>
  <c r="D108" i="19"/>
  <c r="E108" i="19"/>
  <c r="A226" i="19"/>
  <c r="B226" i="19"/>
  <c r="C226" i="19"/>
  <c r="D226" i="19"/>
  <c r="E226" i="19"/>
  <c r="C69" i="20"/>
  <c r="B69" i="20"/>
  <c r="B120" i="19"/>
  <c r="B121" i="19"/>
  <c r="B122" i="19"/>
  <c r="B123" i="19"/>
  <c r="B124" i="19"/>
  <c r="B125" i="19"/>
  <c r="B126" i="19"/>
  <c r="B127" i="19"/>
  <c r="B128" i="19"/>
  <c r="B129" i="19"/>
  <c r="B130" i="19"/>
  <c r="B131" i="19"/>
  <c r="B132" i="19"/>
  <c r="B133" i="19"/>
  <c r="B134" i="19"/>
  <c r="B135" i="19"/>
  <c r="B136" i="19"/>
  <c r="B137" i="19"/>
  <c r="B138" i="19"/>
  <c r="B139" i="19"/>
  <c r="B140" i="19"/>
  <c r="B141" i="19"/>
  <c r="B142" i="19"/>
  <c r="B143" i="19"/>
  <c r="B144" i="19"/>
  <c r="B145" i="19"/>
  <c r="B146" i="19"/>
  <c r="B147" i="19"/>
  <c r="B148" i="19"/>
  <c r="B149" i="19"/>
  <c r="B150" i="19"/>
  <c r="B151" i="19"/>
  <c r="B152" i="19"/>
  <c r="B153" i="19"/>
  <c r="B154" i="19"/>
  <c r="B155" i="19"/>
  <c r="B156" i="19"/>
  <c r="B157" i="19"/>
  <c r="B158" i="19"/>
  <c r="B159" i="19"/>
  <c r="B160" i="19"/>
  <c r="B161" i="19"/>
  <c r="B162" i="19"/>
  <c r="B163" i="19"/>
  <c r="B164" i="19"/>
  <c r="B165" i="19"/>
  <c r="B166" i="19"/>
  <c r="B167" i="19"/>
  <c r="B168" i="19"/>
  <c r="B169" i="19"/>
  <c r="B170" i="19"/>
  <c r="B171" i="19"/>
  <c r="B172" i="19"/>
  <c r="B173" i="19"/>
  <c r="B174" i="19"/>
  <c r="B175" i="19"/>
  <c r="B176" i="19"/>
  <c r="B177" i="19"/>
  <c r="B178" i="19"/>
  <c r="B179" i="19"/>
  <c r="B180" i="19"/>
  <c r="B181" i="19"/>
  <c r="B182" i="19"/>
  <c r="B183" i="19"/>
  <c r="B184" i="19"/>
  <c r="B60" i="19"/>
  <c r="B61" i="19"/>
  <c r="B62" i="19"/>
  <c r="B63" i="19"/>
  <c r="B64" i="19"/>
  <c r="B65" i="19"/>
  <c r="B66" i="19"/>
  <c r="B67" i="19"/>
  <c r="B6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59" i="19"/>
  <c r="B28" i="19"/>
  <c r="B29" i="19"/>
  <c r="B30" i="19"/>
  <c r="B31" i="19"/>
  <c r="B32" i="19"/>
  <c r="B33" i="19"/>
  <c r="B34" i="19"/>
  <c r="B35" i="19"/>
  <c r="B36" i="19"/>
  <c r="B37" i="19"/>
  <c r="B38" i="19"/>
  <c r="B3" i="19"/>
  <c r="B4" i="19"/>
  <c r="B5" i="19"/>
  <c r="B6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C65" i="20"/>
  <c r="N40" i="20"/>
  <c r="B64" i="20"/>
  <c r="C64" i="20"/>
  <c r="B65" i="20"/>
  <c r="M40" i="20"/>
  <c r="M20" i="21" l="1"/>
  <c r="L20" i="21"/>
  <c r="M41" i="20"/>
  <c r="D10" i="21" s="1"/>
  <c r="D31" i="21" s="1"/>
  <c r="D9" i="21"/>
  <c r="D30" i="21" s="1"/>
  <c r="N45" i="25" l="1"/>
  <c r="N41" i="20"/>
  <c r="E10" i="21" s="1"/>
  <c r="E31" i="21" s="1"/>
  <c r="N45" i="20"/>
  <c r="N39" i="20" l="1"/>
  <c r="M39" i="20"/>
  <c r="N42" i="25"/>
  <c r="M42" i="25"/>
  <c r="N41" i="25"/>
  <c r="M41" i="25"/>
  <c r="N39" i="25"/>
  <c r="M39" i="25"/>
  <c r="C56" i="25" l="1"/>
  <c r="B56" i="25"/>
  <c r="C54" i="25"/>
  <c r="M40" i="21" s="1"/>
  <c r="B54" i="25"/>
  <c r="C53" i="25"/>
  <c r="B53" i="25"/>
  <c r="C57" i="25"/>
  <c r="M23" i="21" s="1"/>
  <c r="M43" i="21" s="1"/>
  <c r="B57" i="25"/>
  <c r="C52" i="25"/>
  <c r="B52" i="25"/>
  <c r="L18" i="21" s="1"/>
  <c r="M41" i="21"/>
  <c r="L41" i="21"/>
  <c r="L23" i="21"/>
  <c r="L43" i="21" s="1"/>
  <c r="L24" i="21"/>
  <c r="L44" i="21" s="1"/>
  <c r="M24" i="21"/>
  <c r="M44" i="21" s="1"/>
  <c r="M18" i="21"/>
  <c r="L13" i="21"/>
  <c r="L34" i="21" s="1"/>
  <c r="M13" i="21"/>
  <c r="M34" i="21" s="1"/>
  <c r="M22" i="21"/>
  <c r="M42" i="21" s="1"/>
  <c r="L22" i="21"/>
  <c r="L42" i="21" s="1"/>
  <c r="L40" i="21"/>
  <c r="M19" i="21"/>
  <c r="M39" i="21" s="1"/>
  <c r="L19" i="21"/>
  <c r="L39" i="21" s="1"/>
  <c r="M14" i="21"/>
  <c r="M35" i="21" s="1"/>
  <c r="M45" i="25"/>
  <c r="L14" i="21" s="1"/>
  <c r="L35" i="21" s="1"/>
  <c r="N43" i="25"/>
  <c r="M12" i="21" s="1"/>
  <c r="M33" i="21" s="1"/>
  <c r="M43" i="25"/>
  <c r="L12" i="21" s="1"/>
  <c r="L33" i="21" s="1"/>
  <c r="M11" i="21"/>
  <c r="M32" i="21" s="1"/>
  <c r="L11" i="21"/>
  <c r="L32" i="21" s="1"/>
  <c r="M10" i="21"/>
  <c r="M31" i="21" s="1"/>
  <c r="L10" i="21"/>
  <c r="L31" i="21" s="1"/>
  <c r="M9" i="21"/>
  <c r="M30" i="21" s="1"/>
  <c r="L9" i="21"/>
  <c r="L30" i="21" s="1"/>
  <c r="M8" i="21"/>
  <c r="L8" i="21"/>
  <c r="E178" i="24"/>
  <c r="D178" i="24"/>
  <c r="C178" i="24"/>
  <c r="B178" i="24"/>
  <c r="A178" i="24"/>
  <c r="E177" i="24"/>
  <c r="D177" i="24"/>
  <c r="C177" i="24"/>
  <c r="B177" i="24"/>
  <c r="A177" i="24"/>
  <c r="E176" i="24"/>
  <c r="D176" i="24"/>
  <c r="C176" i="24"/>
  <c r="B176" i="24"/>
  <c r="A176" i="24"/>
  <c r="E175" i="24"/>
  <c r="D175" i="24"/>
  <c r="C175" i="24"/>
  <c r="B175" i="24"/>
  <c r="A175" i="24"/>
  <c r="E174" i="24"/>
  <c r="D174" i="24"/>
  <c r="C174" i="24"/>
  <c r="B174" i="24"/>
  <c r="A174" i="24"/>
  <c r="E173" i="24"/>
  <c r="D173" i="24"/>
  <c r="C173" i="24"/>
  <c r="B173" i="24"/>
  <c r="A173" i="24"/>
  <c r="E172" i="24"/>
  <c r="D172" i="24"/>
  <c r="C172" i="24"/>
  <c r="B172" i="24"/>
  <c r="A172" i="24"/>
  <c r="E171" i="24"/>
  <c r="D171" i="24"/>
  <c r="C171" i="24"/>
  <c r="B171" i="24"/>
  <c r="A171" i="24"/>
  <c r="E170" i="24"/>
  <c r="D170" i="24"/>
  <c r="C170" i="24"/>
  <c r="B170" i="24"/>
  <c r="A170" i="24"/>
  <c r="E169" i="24"/>
  <c r="D169" i="24"/>
  <c r="C169" i="24"/>
  <c r="B169" i="24"/>
  <c r="A169" i="24"/>
  <c r="E168" i="24"/>
  <c r="D168" i="24"/>
  <c r="C168" i="24"/>
  <c r="B168" i="24"/>
  <c r="A168" i="24"/>
  <c r="E167" i="24"/>
  <c r="D167" i="24"/>
  <c r="C167" i="24"/>
  <c r="B167" i="24"/>
  <c r="A167" i="24"/>
  <c r="E166" i="24"/>
  <c r="D166" i="24"/>
  <c r="C166" i="24"/>
  <c r="B166" i="24"/>
  <c r="A166" i="24"/>
  <c r="E165" i="24"/>
  <c r="D165" i="24"/>
  <c r="C165" i="24"/>
  <c r="B165" i="24"/>
  <c r="A165" i="24"/>
  <c r="E164" i="24"/>
  <c r="D164" i="24"/>
  <c r="C164" i="24"/>
  <c r="B164" i="24"/>
  <c r="A164" i="24"/>
  <c r="E163" i="24"/>
  <c r="D163" i="24"/>
  <c r="C163" i="24"/>
  <c r="B163" i="24"/>
  <c r="A163" i="24"/>
  <c r="E162" i="24"/>
  <c r="D162" i="24"/>
  <c r="C162" i="24"/>
  <c r="B162" i="24"/>
  <c r="A162" i="24"/>
  <c r="E161" i="24"/>
  <c r="D161" i="24"/>
  <c r="C161" i="24"/>
  <c r="B161" i="24"/>
  <c r="A161" i="24"/>
  <c r="E160" i="24"/>
  <c r="D160" i="24"/>
  <c r="C160" i="24"/>
  <c r="B160" i="24"/>
  <c r="A160" i="24"/>
  <c r="E159" i="24"/>
  <c r="D159" i="24"/>
  <c r="C159" i="24"/>
  <c r="B159" i="24"/>
  <c r="A159" i="24"/>
  <c r="E158" i="24"/>
  <c r="D158" i="24"/>
  <c r="C158" i="24"/>
  <c r="B158" i="24"/>
  <c r="A158" i="24"/>
  <c r="E157" i="24"/>
  <c r="D157" i="24"/>
  <c r="C157" i="24"/>
  <c r="B157" i="24"/>
  <c r="A157" i="24"/>
  <c r="E156" i="24"/>
  <c r="D156" i="24"/>
  <c r="C156" i="24"/>
  <c r="B156" i="24"/>
  <c r="A156" i="24"/>
  <c r="E155" i="24"/>
  <c r="D155" i="24"/>
  <c r="C155" i="24"/>
  <c r="B155" i="24"/>
  <c r="A155" i="24"/>
  <c r="E154" i="24"/>
  <c r="D154" i="24"/>
  <c r="C154" i="24"/>
  <c r="B154" i="24"/>
  <c r="A154" i="24"/>
  <c r="E153" i="24"/>
  <c r="D153" i="24"/>
  <c r="C153" i="24"/>
  <c r="B153" i="24"/>
  <c r="A153" i="24"/>
  <c r="E152" i="24"/>
  <c r="D152" i="24"/>
  <c r="C152" i="24"/>
  <c r="B152" i="24"/>
  <c r="A152" i="24"/>
  <c r="E151" i="24"/>
  <c r="D151" i="24"/>
  <c r="C151" i="24"/>
  <c r="B151" i="24"/>
  <c r="A151" i="24"/>
  <c r="E150" i="24"/>
  <c r="D150" i="24"/>
  <c r="C150" i="24"/>
  <c r="B150" i="24"/>
  <c r="A150" i="24"/>
  <c r="E149" i="24"/>
  <c r="D149" i="24"/>
  <c r="C149" i="24"/>
  <c r="B149" i="24"/>
  <c r="A149" i="24"/>
  <c r="E148" i="24"/>
  <c r="D148" i="24"/>
  <c r="C148" i="24"/>
  <c r="B148" i="24"/>
  <c r="A148" i="24"/>
  <c r="E147" i="24"/>
  <c r="D147" i="24"/>
  <c r="C147" i="24"/>
  <c r="B147" i="24"/>
  <c r="A147" i="24"/>
  <c r="E146" i="24"/>
  <c r="D146" i="24"/>
  <c r="C146" i="24"/>
  <c r="B146" i="24"/>
  <c r="A146" i="24"/>
  <c r="E145" i="24"/>
  <c r="D145" i="24"/>
  <c r="C145" i="24"/>
  <c r="B145" i="24"/>
  <c r="A145" i="24"/>
  <c r="E144" i="24"/>
  <c r="D144" i="24"/>
  <c r="C144" i="24"/>
  <c r="B144" i="24"/>
  <c r="A144" i="24"/>
  <c r="E143" i="24"/>
  <c r="D143" i="24"/>
  <c r="C143" i="24"/>
  <c r="B143" i="24"/>
  <c r="A143" i="24"/>
  <c r="E142" i="24"/>
  <c r="D142" i="24"/>
  <c r="C142" i="24"/>
  <c r="B142" i="24"/>
  <c r="A142" i="24"/>
  <c r="E141" i="24"/>
  <c r="D141" i="24"/>
  <c r="C141" i="24"/>
  <c r="B141" i="24"/>
  <c r="A141" i="24"/>
  <c r="E140" i="24"/>
  <c r="D140" i="24"/>
  <c r="C140" i="24"/>
  <c r="B140" i="24"/>
  <c r="A140" i="24"/>
  <c r="E139" i="24"/>
  <c r="D139" i="24"/>
  <c r="C139" i="24"/>
  <c r="B139" i="24"/>
  <c r="A139" i="24"/>
  <c r="E138" i="24"/>
  <c r="D138" i="24"/>
  <c r="C138" i="24"/>
  <c r="B138" i="24"/>
  <c r="A138" i="24"/>
  <c r="E137" i="24"/>
  <c r="D137" i="24"/>
  <c r="C137" i="24"/>
  <c r="B137" i="24"/>
  <c r="A137" i="24"/>
  <c r="E136" i="24"/>
  <c r="D136" i="24"/>
  <c r="C136" i="24"/>
  <c r="B136" i="24"/>
  <c r="A136" i="24"/>
  <c r="E135" i="24"/>
  <c r="D135" i="24"/>
  <c r="C135" i="24"/>
  <c r="B135" i="24"/>
  <c r="A135" i="24"/>
  <c r="E134" i="24"/>
  <c r="D134" i="24"/>
  <c r="C134" i="24"/>
  <c r="B134" i="24"/>
  <c r="A134" i="24"/>
  <c r="E133" i="24"/>
  <c r="D133" i="24"/>
  <c r="C133" i="24"/>
  <c r="B133" i="24"/>
  <c r="A133" i="24"/>
  <c r="E132" i="24"/>
  <c r="D132" i="24"/>
  <c r="C132" i="24"/>
  <c r="B132" i="24"/>
  <c r="A132" i="24"/>
  <c r="E131" i="24"/>
  <c r="D131" i="24"/>
  <c r="C131" i="24"/>
  <c r="B131" i="24"/>
  <c r="A131" i="24"/>
  <c r="E130" i="24"/>
  <c r="D130" i="24"/>
  <c r="C130" i="24"/>
  <c r="B130" i="24"/>
  <c r="A130" i="24"/>
  <c r="E129" i="24"/>
  <c r="D129" i="24"/>
  <c r="C129" i="24"/>
  <c r="B129" i="24"/>
  <c r="A129" i="24"/>
  <c r="E128" i="24"/>
  <c r="D128" i="24"/>
  <c r="C128" i="24"/>
  <c r="B128" i="24"/>
  <c r="A128" i="24"/>
  <c r="E127" i="24"/>
  <c r="D127" i="24"/>
  <c r="C127" i="24"/>
  <c r="B127" i="24"/>
  <c r="A127" i="24"/>
  <c r="E126" i="24"/>
  <c r="D126" i="24"/>
  <c r="C126" i="24"/>
  <c r="B126" i="24"/>
  <c r="A126" i="24"/>
  <c r="E125" i="24"/>
  <c r="D125" i="24"/>
  <c r="C125" i="24"/>
  <c r="B125" i="24"/>
  <c r="A125" i="24"/>
  <c r="E124" i="24"/>
  <c r="D124" i="24"/>
  <c r="C124" i="24"/>
  <c r="B124" i="24"/>
  <c r="A124" i="24"/>
  <c r="E123" i="24"/>
  <c r="D123" i="24"/>
  <c r="C123" i="24"/>
  <c r="B123" i="24"/>
  <c r="A123" i="24"/>
  <c r="E86" i="24"/>
  <c r="D86" i="24"/>
  <c r="C86" i="24"/>
  <c r="B86" i="24"/>
  <c r="A86" i="24"/>
  <c r="E85" i="24"/>
  <c r="D85" i="24"/>
  <c r="C85" i="24"/>
  <c r="B85" i="24"/>
  <c r="A85" i="24"/>
  <c r="E84" i="24"/>
  <c r="D84" i="24"/>
  <c r="C84" i="24"/>
  <c r="B84" i="24"/>
  <c r="A84" i="24"/>
  <c r="E83" i="24"/>
  <c r="D83" i="24"/>
  <c r="C83" i="24"/>
  <c r="B83" i="24"/>
  <c r="A83" i="24"/>
  <c r="E82" i="24"/>
  <c r="D82" i="24"/>
  <c r="C82" i="24"/>
  <c r="B82" i="24"/>
  <c r="A82" i="24"/>
  <c r="E81" i="24"/>
  <c r="D81" i="24"/>
  <c r="C81" i="24"/>
  <c r="B81" i="24"/>
  <c r="A81" i="24"/>
  <c r="E80" i="24"/>
  <c r="D80" i="24"/>
  <c r="C80" i="24"/>
  <c r="B80" i="24"/>
  <c r="A80" i="24"/>
  <c r="E79" i="24"/>
  <c r="D79" i="24"/>
  <c r="C79" i="24"/>
  <c r="B79" i="24"/>
  <c r="A79" i="24"/>
  <c r="E78" i="24"/>
  <c r="D78" i="24"/>
  <c r="C78" i="24"/>
  <c r="B78" i="24"/>
  <c r="A78" i="24"/>
  <c r="E77" i="24"/>
  <c r="D77" i="24"/>
  <c r="C77" i="24"/>
  <c r="B77" i="24"/>
  <c r="A77" i="24"/>
  <c r="E76" i="24"/>
  <c r="D76" i="24"/>
  <c r="C76" i="24"/>
  <c r="B76" i="24"/>
  <c r="A76" i="24"/>
  <c r="E75" i="24"/>
  <c r="D75" i="24"/>
  <c r="C75" i="24"/>
  <c r="B75" i="24"/>
  <c r="A75" i="24"/>
  <c r="E74" i="24"/>
  <c r="D74" i="24"/>
  <c r="C74" i="24"/>
  <c r="B74" i="24"/>
  <c r="A74" i="24"/>
  <c r="E73" i="24"/>
  <c r="D73" i="24"/>
  <c r="C73" i="24"/>
  <c r="B73" i="24"/>
  <c r="A73" i="24"/>
  <c r="E72" i="24"/>
  <c r="D72" i="24"/>
  <c r="C72" i="24"/>
  <c r="B72" i="24"/>
  <c r="A72" i="24"/>
  <c r="E71" i="24"/>
  <c r="D71" i="24"/>
  <c r="C71" i="24"/>
  <c r="B71" i="24"/>
  <c r="A71" i="24"/>
  <c r="E70" i="24"/>
  <c r="D70" i="24"/>
  <c r="C70" i="24"/>
  <c r="B70" i="24"/>
  <c r="A70" i="24"/>
  <c r="E69" i="24"/>
  <c r="D69" i="24"/>
  <c r="C69" i="24"/>
  <c r="B69" i="24"/>
  <c r="A69" i="24"/>
  <c r="E68" i="24"/>
  <c r="D68" i="24"/>
  <c r="C68" i="24"/>
  <c r="B68" i="24"/>
  <c r="A68" i="24"/>
  <c r="E67" i="24"/>
  <c r="D67" i="24"/>
  <c r="C67" i="24"/>
  <c r="B67" i="24"/>
  <c r="A67" i="24"/>
  <c r="E66" i="24"/>
  <c r="D66" i="24"/>
  <c r="C66" i="24"/>
  <c r="B66" i="24"/>
  <c r="A66" i="24"/>
  <c r="E65" i="24"/>
  <c r="D65" i="24"/>
  <c r="C65" i="24"/>
  <c r="B65" i="24"/>
  <c r="A65" i="24"/>
  <c r="E64" i="24"/>
  <c r="D64" i="24"/>
  <c r="C64" i="24"/>
  <c r="B64" i="24"/>
  <c r="A64" i="24"/>
  <c r="E63" i="24"/>
  <c r="D63" i="24"/>
  <c r="C63" i="24"/>
  <c r="B63" i="24"/>
  <c r="A63" i="24"/>
  <c r="E62" i="24"/>
  <c r="D62" i="24"/>
  <c r="C62" i="24"/>
  <c r="B62" i="24"/>
  <c r="A62" i="24"/>
  <c r="E61" i="24"/>
  <c r="D61" i="24"/>
  <c r="C61" i="24"/>
  <c r="B61" i="24"/>
  <c r="A61" i="24"/>
  <c r="E60" i="24"/>
  <c r="D60" i="24"/>
  <c r="C60" i="24"/>
  <c r="B60" i="24"/>
  <c r="A60" i="24"/>
  <c r="E59" i="24"/>
  <c r="D59" i="24"/>
  <c r="C59" i="24"/>
  <c r="B59" i="24"/>
  <c r="A59" i="24"/>
  <c r="E58" i="24"/>
  <c r="D58" i="24"/>
  <c r="C58" i="24"/>
  <c r="B58" i="24"/>
  <c r="A58" i="24"/>
  <c r="E57" i="24"/>
  <c r="D57" i="24"/>
  <c r="C57" i="24"/>
  <c r="B57" i="24"/>
  <c r="A57" i="24"/>
  <c r="E56" i="24"/>
  <c r="D56" i="24"/>
  <c r="C56" i="24"/>
  <c r="B56" i="24"/>
  <c r="A56" i="24"/>
  <c r="E55" i="24"/>
  <c r="D55" i="24"/>
  <c r="C55" i="24"/>
  <c r="B55" i="24"/>
  <c r="A55" i="24"/>
  <c r="E54" i="24"/>
  <c r="D54" i="24"/>
  <c r="C54" i="24"/>
  <c r="B54" i="24"/>
  <c r="A54" i="24"/>
  <c r="E53" i="24"/>
  <c r="D53" i="24"/>
  <c r="C53" i="24"/>
  <c r="B53" i="24"/>
  <c r="A53" i="24"/>
  <c r="E52" i="24"/>
  <c r="D52" i="24"/>
  <c r="C52" i="24"/>
  <c r="B52" i="24"/>
  <c r="A52" i="24"/>
  <c r="E51" i="24"/>
  <c r="D51" i="24"/>
  <c r="C51" i="24"/>
  <c r="B51" i="24"/>
  <c r="A51" i="24"/>
  <c r="E50" i="24"/>
  <c r="D50" i="24"/>
  <c r="C50" i="24"/>
  <c r="B50" i="24"/>
  <c r="A50" i="24"/>
  <c r="E49" i="24"/>
  <c r="D49" i="24"/>
  <c r="C49" i="24"/>
  <c r="B49" i="24"/>
  <c r="A49" i="24"/>
  <c r="E48" i="24"/>
  <c r="D48" i="24"/>
  <c r="C48" i="24"/>
  <c r="B48" i="24"/>
  <c r="A48" i="24"/>
  <c r="E47" i="24"/>
  <c r="D47" i="24"/>
  <c r="C47" i="24"/>
  <c r="B47" i="24"/>
  <c r="A47" i="24"/>
  <c r="E46" i="24"/>
  <c r="D46" i="24"/>
  <c r="C46" i="24"/>
  <c r="B46" i="24"/>
  <c r="A46" i="24"/>
  <c r="E45" i="24"/>
  <c r="D45" i="24"/>
  <c r="C45" i="24"/>
  <c r="B45" i="24"/>
  <c r="A45" i="24"/>
  <c r="E44" i="24"/>
  <c r="D44" i="24"/>
  <c r="C44" i="24"/>
  <c r="B44" i="24"/>
  <c r="A44" i="24"/>
  <c r="E43" i="24"/>
  <c r="D43" i="24"/>
  <c r="C43" i="24"/>
  <c r="B43" i="24"/>
  <c r="A43" i="24"/>
  <c r="E42" i="24"/>
  <c r="D42" i="24"/>
  <c r="C42" i="24"/>
  <c r="B42" i="24"/>
  <c r="A42" i="24"/>
  <c r="E41" i="24"/>
  <c r="D41" i="24"/>
  <c r="C41" i="24"/>
  <c r="B41" i="24"/>
  <c r="A41" i="24"/>
  <c r="E40" i="24"/>
  <c r="D40" i="24"/>
  <c r="C40" i="24"/>
  <c r="B40" i="24"/>
  <c r="A40" i="24"/>
  <c r="E39" i="24"/>
  <c r="D39" i="24"/>
  <c r="C39" i="24"/>
  <c r="B39" i="24"/>
  <c r="A39" i="24"/>
  <c r="E38" i="24"/>
  <c r="D38" i="24"/>
  <c r="C38" i="24"/>
  <c r="B38" i="24"/>
  <c r="A38" i="24"/>
  <c r="D21" i="21"/>
  <c r="D41" i="21" s="1"/>
  <c r="E21" i="21"/>
  <c r="E41" i="21" s="1"/>
  <c r="E13" i="21"/>
  <c r="E34" i="21" s="1"/>
  <c r="D13" i="21"/>
  <c r="D34" i="21" s="1"/>
  <c r="C14" i="21"/>
  <c r="C13" i="21"/>
  <c r="C12" i="21"/>
  <c r="C11" i="21"/>
  <c r="C10" i="21"/>
  <c r="C9" i="21"/>
  <c r="C8" i="21"/>
  <c r="B6" i="21"/>
  <c r="B5" i="21"/>
  <c r="A5" i="21"/>
  <c r="B4" i="21"/>
  <c r="A4" i="21"/>
  <c r="B3" i="21"/>
  <c r="A3" i="21"/>
  <c r="A2" i="21"/>
  <c r="M45" i="20"/>
  <c r="D14" i="21" s="1"/>
  <c r="N43" i="20"/>
  <c r="E12" i="21" s="1"/>
  <c r="E33" i="21" s="1"/>
  <c r="M43" i="20"/>
  <c r="D12" i="21" s="1"/>
  <c r="N42" i="20"/>
  <c r="E11" i="21" s="1"/>
  <c r="E32" i="21" s="1"/>
  <c r="M42" i="20"/>
  <c r="D11" i="21" s="1"/>
  <c r="D32" i="21" s="1"/>
  <c r="E9" i="21"/>
  <c r="E8" i="21"/>
  <c r="D8" i="21"/>
  <c r="C70" i="20"/>
  <c r="E24" i="21" s="1"/>
  <c r="B70" i="20"/>
  <c r="D24" i="21" s="1"/>
  <c r="D44" i="21" s="1"/>
  <c r="D23" i="21"/>
  <c r="D43" i="21" s="1"/>
  <c r="E22" i="21"/>
  <c r="D22" i="21"/>
  <c r="D42" i="21" s="1"/>
  <c r="D20" i="21"/>
  <c r="D40" i="21" s="1"/>
  <c r="E19" i="21"/>
  <c r="D19" i="21"/>
  <c r="D39" i="21" s="1"/>
  <c r="E18" i="21"/>
  <c r="D18" i="21"/>
  <c r="E23" i="21"/>
  <c r="E20" i="21"/>
  <c r="E14" i="21"/>
  <c r="E35" i="21" s="1"/>
  <c r="A120" i="19"/>
  <c r="C120" i="19"/>
  <c r="D120" i="19"/>
  <c r="E120" i="19"/>
  <c r="A121" i="19"/>
  <c r="C121" i="19"/>
  <c r="D121" i="19"/>
  <c r="E121" i="19"/>
  <c r="A122" i="19"/>
  <c r="C122" i="19"/>
  <c r="D122" i="19"/>
  <c r="E122" i="19"/>
  <c r="A123" i="19"/>
  <c r="C123" i="19"/>
  <c r="D123" i="19"/>
  <c r="E123" i="19"/>
  <c r="A124" i="19"/>
  <c r="C124" i="19"/>
  <c r="D124" i="19"/>
  <c r="E124" i="19"/>
  <c r="A125" i="19"/>
  <c r="C125" i="19"/>
  <c r="D125" i="19"/>
  <c r="E125" i="19"/>
  <c r="A126" i="19"/>
  <c r="C126" i="19"/>
  <c r="D126" i="19"/>
  <c r="E126" i="19"/>
  <c r="A127" i="19"/>
  <c r="C127" i="19"/>
  <c r="D127" i="19"/>
  <c r="E127" i="19"/>
  <c r="A128" i="19"/>
  <c r="C128" i="19"/>
  <c r="D128" i="19"/>
  <c r="E128" i="19"/>
  <c r="A129" i="19"/>
  <c r="C129" i="19"/>
  <c r="D129" i="19"/>
  <c r="E129" i="19"/>
  <c r="A130" i="19"/>
  <c r="C130" i="19"/>
  <c r="D130" i="19"/>
  <c r="E130" i="19"/>
  <c r="A131" i="19"/>
  <c r="C131" i="19"/>
  <c r="D131" i="19"/>
  <c r="E131" i="19"/>
  <c r="A132" i="19"/>
  <c r="C132" i="19"/>
  <c r="D132" i="19"/>
  <c r="E132" i="19"/>
  <c r="A133" i="19"/>
  <c r="C133" i="19"/>
  <c r="D133" i="19"/>
  <c r="E133" i="19"/>
  <c r="A134" i="19"/>
  <c r="C134" i="19"/>
  <c r="D134" i="19"/>
  <c r="E134" i="19"/>
  <c r="A135" i="19"/>
  <c r="C135" i="19"/>
  <c r="D135" i="19"/>
  <c r="E135" i="19"/>
  <c r="A136" i="19"/>
  <c r="C136" i="19"/>
  <c r="D136" i="19"/>
  <c r="E136" i="19"/>
  <c r="A137" i="19"/>
  <c r="C137" i="19"/>
  <c r="D137" i="19"/>
  <c r="E137" i="19"/>
  <c r="A138" i="19"/>
  <c r="C138" i="19"/>
  <c r="D138" i="19"/>
  <c r="E138" i="19"/>
  <c r="A139" i="19"/>
  <c r="C139" i="19"/>
  <c r="D139" i="19"/>
  <c r="E139" i="19"/>
  <c r="A140" i="19"/>
  <c r="C140" i="19"/>
  <c r="D140" i="19"/>
  <c r="E140" i="19"/>
  <c r="A141" i="19"/>
  <c r="C141" i="19"/>
  <c r="D141" i="19"/>
  <c r="E141" i="19"/>
  <c r="A142" i="19"/>
  <c r="C142" i="19"/>
  <c r="D142" i="19"/>
  <c r="E142" i="19"/>
  <c r="A143" i="19"/>
  <c r="C143" i="19"/>
  <c r="D143" i="19"/>
  <c r="E143" i="19"/>
  <c r="A144" i="19"/>
  <c r="C144" i="19"/>
  <c r="D144" i="19"/>
  <c r="E144" i="19"/>
  <c r="A145" i="19"/>
  <c r="C145" i="19"/>
  <c r="D145" i="19"/>
  <c r="E145" i="19"/>
  <c r="A146" i="19"/>
  <c r="C146" i="19"/>
  <c r="D146" i="19"/>
  <c r="E146" i="19"/>
  <c r="A147" i="19"/>
  <c r="C147" i="19"/>
  <c r="D147" i="19"/>
  <c r="E147" i="19"/>
  <c r="A148" i="19"/>
  <c r="C148" i="19"/>
  <c r="D148" i="19"/>
  <c r="E148" i="19"/>
  <c r="A149" i="19"/>
  <c r="C149" i="19"/>
  <c r="D149" i="19"/>
  <c r="E149" i="19"/>
  <c r="A150" i="19"/>
  <c r="C150" i="19"/>
  <c r="D150" i="19"/>
  <c r="E150" i="19"/>
  <c r="A151" i="19"/>
  <c r="C151" i="19"/>
  <c r="D151" i="19"/>
  <c r="E151" i="19"/>
  <c r="A152" i="19"/>
  <c r="C152" i="19"/>
  <c r="D152" i="19"/>
  <c r="E152" i="19"/>
  <c r="A153" i="19"/>
  <c r="C153" i="19"/>
  <c r="D153" i="19"/>
  <c r="E153" i="19"/>
  <c r="A154" i="19"/>
  <c r="C154" i="19"/>
  <c r="D154" i="19"/>
  <c r="E154" i="19"/>
  <c r="A155" i="19"/>
  <c r="C155" i="19"/>
  <c r="D155" i="19"/>
  <c r="E155" i="19"/>
  <c r="A156" i="19"/>
  <c r="C156" i="19"/>
  <c r="D156" i="19"/>
  <c r="E156" i="19"/>
  <c r="A157" i="19"/>
  <c r="C157" i="19"/>
  <c r="D157" i="19"/>
  <c r="E157" i="19"/>
  <c r="A158" i="19"/>
  <c r="C158" i="19"/>
  <c r="D158" i="19"/>
  <c r="E158" i="19"/>
  <c r="A159" i="19"/>
  <c r="C159" i="19"/>
  <c r="D159" i="19"/>
  <c r="E159" i="19"/>
  <c r="A160" i="19"/>
  <c r="C160" i="19"/>
  <c r="D160" i="19"/>
  <c r="E160" i="19"/>
  <c r="A161" i="19"/>
  <c r="C161" i="19"/>
  <c r="D161" i="19"/>
  <c r="E161" i="19"/>
  <c r="A162" i="19"/>
  <c r="C162" i="19"/>
  <c r="D162" i="19"/>
  <c r="E162" i="19"/>
  <c r="A163" i="19"/>
  <c r="C163" i="19"/>
  <c r="D163" i="19"/>
  <c r="E163" i="19"/>
  <c r="A164" i="19"/>
  <c r="C164" i="19"/>
  <c r="D164" i="19"/>
  <c r="E164" i="19"/>
  <c r="A165" i="19"/>
  <c r="C165" i="19"/>
  <c r="D165" i="19"/>
  <c r="E165" i="19"/>
  <c r="A166" i="19"/>
  <c r="C166" i="19"/>
  <c r="D166" i="19"/>
  <c r="E166" i="19"/>
  <c r="A167" i="19"/>
  <c r="C167" i="19"/>
  <c r="D167" i="19"/>
  <c r="E167" i="19"/>
  <c r="A168" i="19"/>
  <c r="C168" i="19"/>
  <c r="D168" i="19"/>
  <c r="E168" i="19"/>
  <c r="A169" i="19"/>
  <c r="C169" i="19"/>
  <c r="D169" i="19"/>
  <c r="E169" i="19"/>
  <c r="A170" i="19"/>
  <c r="C170" i="19"/>
  <c r="D170" i="19"/>
  <c r="E170" i="19"/>
  <c r="A171" i="19"/>
  <c r="C171" i="19"/>
  <c r="D171" i="19"/>
  <c r="E171" i="19"/>
  <c r="A172" i="19"/>
  <c r="C172" i="19"/>
  <c r="D172" i="19"/>
  <c r="E172" i="19"/>
  <c r="A173" i="19"/>
  <c r="C173" i="19"/>
  <c r="D173" i="19"/>
  <c r="E173" i="19"/>
  <c r="A174" i="19"/>
  <c r="C174" i="19"/>
  <c r="D174" i="19"/>
  <c r="E174" i="19"/>
  <c r="A175" i="19"/>
  <c r="C175" i="19"/>
  <c r="D175" i="19"/>
  <c r="E175" i="19"/>
  <c r="A176" i="19"/>
  <c r="C176" i="19"/>
  <c r="D176" i="19"/>
  <c r="E176" i="19"/>
  <c r="A177" i="19"/>
  <c r="C177" i="19"/>
  <c r="D177" i="19"/>
  <c r="E177" i="19"/>
  <c r="A178" i="19"/>
  <c r="C178" i="19"/>
  <c r="D178" i="19"/>
  <c r="E178" i="19"/>
  <c r="A179" i="19"/>
  <c r="C179" i="19"/>
  <c r="D179" i="19"/>
  <c r="E179" i="19"/>
  <c r="A180" i="19"/>
  <c r="C180" i="19"/>
  <c r="D180" i="19"/>
  <c r="E180" i="19"/>
  <c r="A181" i="19"/>
  <c r="C181" i="19"/>
  <c r="D181" i="19"/>
  <c r="E181" i="19"/>
  <c r="A182" i="19"/>
  <c r="C182" i="19"/>
  <c r="D182" i="19"/>
  <c r="E182" i="19"/>
  <c r="A183" i="19"/>
  <c r="C183" i="19"/>
  <c r="D183" i="19"/>
  <c r="E183" i="19"/>
  <c r="A184" i="19"/>
  <c r="C184" i="19"/>
  <c r="D184" i="19"/>
  <c r="E184" i="19"/>
  <c r="A185" i="19"/>
  <c r="B185" i="19"/>
  <c r="C185" i="19"/>
  <c r="D185" i="19"/>
  <c r="E185" i="19"/>
  <c r="A186" i="19"/>
  <c r="B186" i="19"/>
  <c r="C186" i="19"/>
  <c r="D186" i="19"/>
  <c r="E186" i="19"/>
  <c r="A187" i="19"/>
  <c r="B187" i="19"/>
  <c r="C187" i="19"/>
  <c r="D187" i="19"/>
  <c r="E187" i="19"/>
  <c r="A188" i="19"/>
  <c r="B188" i="19"/>
  <c r="C188" i="19"/>
  <c r="D188" i="19"/>
  <c r="E188" i="19"/>
  <c r="A189" i="19"/>
  <c r="B189" i="19"/>
  <c r="C189" i="19"/>
  <c r="D189" i="19"/>
  <c r="E189" i="19"/>
  <c r="A190" i="19"/>
  <c r="B190" i="19"/>
  <c r="C190" i="19"/>
  <c r="D190" i="19"/>
  <c r="E190" i="19"/>
  <c r="A191" i="19"/>
  <c r="B191" i="19"/>
  <c r="C191" i="19"/>
  <c r="D191" i="19"/>
  <c r="E191" i="19"/>
  <c r="A192" i="19"/>
  <c r="B192" i="19"/>
  <c r="C192" i="19"/>
  <c r="D192" i="19"/>
  <c r="E192" i="19"/>
  <c r="A193" i="19"/>
  <c r="B193" i="19"/>
  <c r="C193" i="19"/>
  <c r="D193" i="19"/>
  <c r="E193" i="19"/>
  <c r="A194" i="19"/>
  <c r="B194" i="19"/>
  <c r="C194" i="19"/>
  <c r="D194" i="19"/>
  <c r="E194" i="19"/>
  <c r="A195" i="19"/>
  <c r="B195" i="19"/>
  <c r="C195" i="19"/>
  <c r="D195" i="19"/>
  <c r="E195" i="19"/>
  <c r="A196" i="19"/>
  <c r="B196" i="19"/>
  <c r="C196" i="19"/>
  <c r="D196" i="19"/>
  <c r="E196" i="19"/>
  <c r="A197" i="19"/>
  <c r="B197" i="19"/>
  <c r="C197" i="19"/>
  <c r="D197" i="19"/>
  <c r="E197" i="19"/>
  <c r="A198" i="19"/>
  <c r="B198" i="19"/>
  <c r="C198" i="19"/>
  <c r="D198" i="19"/>
  <c r="E198" i="19"/>
  <c r="A199" i="19"/>
  <c r="B199" i="19"/>
  <c r="C199" i="19"/>
  <c r="D199" i="19"/>
  <c r="E199" i="19"/>
  <c r="A200" i="19"/>
  <c r="B200" i="19"/>
  <c r="C200" i="19"/>
  <c r="D200" i="19"/>
  <c r="E200" i="19"/>
  <c r="A201" i="19"/>
  <c r="B201" i="19"/>
  <c r="C201" i="19"/>
  <c r="D201" i="19"/>
  <c r="E201" i="19"/>
  <c r="A202" i="19"/>
  <c r="B202" i="19"/>
  <c r="C202" i="19"/>
  <c r="D202" i="19"/>
  <c r="E202" i="19"/>
  <c r="A203" i="19"/>
  <c r="B203" i="19"/>
  <c r="C203" i="19"/>
  <c r="D203" i="19"/>
  <c r="E203" i="19"/>
  <c r="A204" i="19"/>
  <c r="B204" i="19"/>
  <c r="C204" i="19"/>
  <c r="D204" i="19"/>
  <c r="E204" i="19"/>
  <c r="A205" i="19"/>
  <c r="B205" i="19"/>
  <c r="C205" i="19"/>
  <c r="D205" i="19"/>
  <c r="E205" i="19"/>
  <c r="A206" i="19"/>
  <c r="B206" i="19"/>
  <c r="C206" i="19"/>
  <c r="D206" i="19"/>
  <c r="E206" i="19"/>
  <c r="A207" i="19"/>
  <c r="B207" i="19"/>
  <c r="C207" i="19"/>
  <c r="D207" i="19"/>
  <c r="E207" i="19"/>
  <c r="A208" i="19"/>
  <c r="B208" i="19"/>
  <c r="C208" i="19"/>
  <c r="D208" i="19"/>
  <c r="E208" i="19"/>
  <c r="A209" i="19"/>
  <c r="B209" i="19"/>
  <c r="C209" i="19"/>
  <c r="D209" i="19"/>
  <c r="E209" i="19"/>
  <c r="A210" i="19"/>
  <c r="B210" i="19"/>
  <c r="C210" i="19"/>
  <c r="D210" i="19"/>
  <c r="E210" i="19"/>
  <c r="A211" i="19"/>
  <c r="B211" i="19"/>
  <c r="C211" i="19"/>
  <c r="D211" i="19"/>
  <c r="E211" i="19"/>
  <c r="A212" i="19"/>
  <c r="B212" i="19"/>
  <c r="C212" i="19"/>
  <c r="D212" i="19"/>
  <c r="E212" i="19"/>
  <c r="A213" i="19"/>
  <c r="B213" i="19"/>
  <c r="C213" i="19"/>
  <c r="D213" i="19"/>
  <c r="E213" i="19"/>
  <c r="A214" i="19"/>
  <c r="B214" i="19"/>
  <c r="C214" i="19"/>
  <c r="D214" i="19"/>
  <c r="E214" i="19"/>
  <c r="A215" i="19"/>
  <c r="B215" i="19"/>
  <c r="C215" i="19"/>
  <c r="D215" i="19"/>
  <c r="E215" i="19"/>
  <c r="A216" i="19"/>
  <c r="B216" i="19"/>
  <c r="C216" i="19"/>
  <c r="D216" i="19"/>
  <c r="E216" i="19"/>
  <c r="A217" i="19"/>
  <c r="B217" i="19"/>
  <c r="C217" i="19"/>
  <c r="D217" i="19"/>
  <c r="E217" i="19"/>
  <c r="A218" i="19"/>
  <c r="B218" i="19"/>
  <c r="C218" i="19"/>
  <c r="D218" i="19"/>
  <c r="E218" i="19"/>
  <c r="A219" i="19"/>
  <c r="B219" i="19"/>
  <c r="C219" i="19"/>
  <c r="D219" i="19"/>
  <c r="E219" i="19"/>
  <c r="A220" i="19"/>
  <c r="B220" i="19"/>
  <c r="C220" i="19"/>
  <c r="D220" i="19"/>
  <c r="E220" i="19"/>
  <c r="A221" i="19"/>
  <c r="B221" i="19"/>
  <c r="C221" i="19"/>
  <c r="D221" i="19"/>
  <c r="E221" i="19"/>
  <c r="A222" i="19"/>
  <c r="B222" i="19"/>
  <c r="C222" i="19"/>
  <c r="D222" i="19"/>
  <c r="E222" i="19"/>
  <c r="A223" i="19"/>
  <c r="B223" i="19"/>
  <c r="C223" i="19"/>
  <c r="D223" i="19"/>
  <c r="E223" i="19"/>
  <c r="A224" i="19"/>
  <c r="B224" i="19"/>
  <c r="C224" i="19"/>
  <c r="D224" i="19"/>
  <c r="E224" i="19"/>
  <c r="A225" i="19"/>
  <c r="B225" i="19"/>
  <c r="C225" i="19"/>
  <c r="D225" i="19"/>
  <c r="E225" i="19"/>
  <c r="A227" i="19"/>
  <c r="B227" i="19"/>
  <c r="C227" i="19"/>
  <c r="D227" i="19"/>
  <c r="E227" i="19"/>
  <c r="A228" i="19"/>
  <c r="B228" i="19"/>
  <c r="C228" i="19"/>
  <c r="D228" i="19"/>
  <c r="E228" i="19"/>
  <c r="A229" i="19"/>
  <c r="B229" i="19"/>
  <c r="C229" i="19"/>
  <c r="D229" i="19"/>
  <c r="E229" i="19"/>
  <c r="A230" i="19"/>
  <c r="B230" i="19"/>
  <c r="C230" i="19"/>
  <c r="D230" i="19"/>
  <c r="E230" i="19"/>
  <c r="A231" i="19"/>
  <c r="B231" i="19"/>
  <c r="C231" i="19"/>
  <c r="D231" i="19"/>
  <c r="E231" i="19"/>
  <c r="A232" i="19"/>
  <c r="B232" i="19"/>
  <c r="C232" i="19"/>
  <c r="D232" i="19"/>
  <c r="E232" i="19"/>
  <c r="A233" i="19"/>
  <c r="B233" i="19"/>
  <c r="C233" i="19"/>
  <c r="D233" i="19"/>
  <c r="E233" i="19"/>
  <c r="A234" i="19"/>
  <c r="B234" i="19"/>
  <c r="C234" i="19"/>
  <c r="D234" i="19"/>
  <c r="E234" i="19"/>
  <c r="A235" i="19"/>
  <c r="B235" i="19"/>
  <c r="C235" i="19"/>
  <c r="D235" i="19"/>
  <c r="E235" i="19"/>
  <c r="A236" i="19"/>
  <c r="B236" i="19"/>
  <c r="C236" i="19"/>
  <c r="D236" i="19"/>
  <c r="E236" i="19"/>
  <c r="A237" i="19"/>
  <c r="B237" i="19"/>
  <c r="C237" i="19"/>
  <c r="D237" i="19"/>
  <c r="E237" i="19"/>
  <c r="A238" i="19"/>
  <c r="B238" i="19"/>
  <c r="C238" i="19"/>
  <c r="D238" i="19"/>
  <c r="E238" i="19"/>
  <c r="A239" i="19"/>
  <c r="B239" i="19"/>
  <c r="C239" i="19"/>
  <c r="D239" i="19"/>
  <c r="E239" i="19"/>
  <c r="A240" i="19"/>
  <c r="B240" i="19"/>
  <c r="C240" i="19"/>
  <c r="D240" i="19"/>
  <c r="E240" i="19"/>
  <c r="A241" i="19"/>
  <c r="B241" i="19"/>
  <c r="C241" i="19"/>
  <c r="D241" i="19"/>
  <c r="E241" i="19"/>
  <c r="B119" i="19"/>
  <c r="C119" i="19"/>
  <c r="D119" i="19"/>
  <c r="E119" i="19"/>
  <c r="A119" i="19"/>
  <c r="A4" i="19"/>
  <c r="C4" i="19"/>
  <c r="D4" i="19"/>
  <c r="E4" i="19"/>
  <c r="A5" i="19"/>
  <c r="C5" i="19"/>
  <c r="D5" i="19"/>
  <c r="E5" i="19"/>
  <c r="A6" i="19"/>
  <c r="C6" i="19"/>
  <c r="D6" i="19"/>
  <c r="E6" i="19"/>
  <c r="A7" i="19"/>
  <c r="C7" i="19"/>
  <c r="D7" i="19"/>
  <c r="E7" i="19"/>
  <c r="A8" i="19"/>
  <c r="C8" i="19"/>
  <c r="D8" i="19"/>
  <c r="E8" i="19"/>
  <c r="A9" i="19"/>
  <c r="C9" i="19"/>
  <c r="D9" i="19"/>
  <c r="E9" i="19"/>
  <c r="A10" i="19"/>
  <c r="C10" i="19"/>
  <c r="D10" i="19"/>
  <c r="E10" i="19"/>
  <c r="A11" i="19"/>
  <c r="C11" i="19"/>
  <c r="D11" i="19"/>
  <c r="E11" i="19"/>
  <c r="A12" i="19"/>
  <c r="C12" i="19"/>
  <c r="D12" i="19"/>
  <c r="E12" i="19"/>
  <c r="A13" i="19"/>
  <c r="C13" i="19"/>
  <c r="D13" i="19"/>
  <c r="E13" i="19"/>
  <c r="A14" i="19"/>
  <c r="C14" i="19"/>
  <c r="D14" i="19"/>
  <c r="E14" i="19"/>
  <c r="A15" i="19"/>
  <c r="C15" i="19"/>
  <c r="D15" i="19"/>
  <c r="E15" i="19"/>
  <c r="A16" i="19"/>
  <c r="C16" i="19"/>
  <c r="D16" i="19"/>
  <c r="E16" i="19"/>
  <c r="A17" i="19"/>
  <c r="C17" i="19"/>
  <c r="D17" i="19"/>
  <c r="E17" i="19"/>
  <c r="A18" i="19"/>
  <c r="C18" i="19"/>
  <c r="D18" i="19"/>
  <c r="E18" i="19"/>
  <c r="A19" i="19"/>
  <c r="C19" i="19"/>
  <c r="D19" i="19"/>
  <c r="E19" i="19"/>
  <c r="A20" i="19"/>
  <c r="C20" i="19"/>
  <c r="D20" i="19"/>
  <c r="E20" i="19"/>
  <c r="A21" i="19"/>
  <c r="C21" i="19"/>
  <c r="D21" i="19"/>
  <c r="E21" i="19"/>
  <c r="A22" i="19"/>
  <c r="C22" i="19"/>
  <c r="D22" i="19"/>
  <c r="E22" i="19"/>
  <c r="A23" i="19"/>
  <c r="C23" i="19"/>
  <c r="D23" i="19"/>
  <c r="E23" i="19"/>
  <c r="A24" i="19"/>
  <c r="C24" i="19"/>
  <c r="D24" i="19"/>
  <c r="E24" i="19"/>
  <c r="A25" i="19"/>
  <c r="C25" i="19"/>
  <c r="D25" i="19"/>
  <c r="E25" i="19"/>
  <c r="A26" i="19"/>
  <c r="C26" i="19"/>
  <c r="D26" i="19"/>
  <c r="E26" i="19"/>
  <c r="A27" i="19"/>
  <c r="C27" i="19"/>
  <c r="D27" i="19"/>
  <c r="E27" i="19"/>
  <c r="A28" i="19"/>
  <c r="C28" i="19"/>
  <c r="D28" i="19"/>
  <c r="E28" i="19"/>
  <c r="A29" i="19"/>
  <c r="C29" i="19"/>
  <c r="D29" i="19"/>
  <c r="E29" i="19"/>
  <c r="A30" i="19"/>
  <c r="C30" i="19"/>
  <c r="D30" i="19"/>
  <c r="E30" i="19"/>
  <c r="A31" i="19"/>
  <c r="C31" i="19"/>
  <c r="D31" i="19"/>
  <c r="E31" i="19"/>
  <c r="A32" i="19"/>
  <c r="C32" i="19"/>
  <c r="D32" i="19"/>
  <c r="E32" i="19"/>
  <c r="A33" i="19"/>
  <c r="C33" i="19"/>
  <c r="D33" i="19"/>
  <c r="E33" i="19"/>
  <c r="A34" i="19"/>
  <c r="C34" i="19"/>
  <c r="D34" i="19"/>
  <c r="E34" i="19"/>
  <c r="A35" i="19"/>
  <c r="C35" i="19"/>
  <c r="D35" i="19"/>
  <c r="E35" i="19"/>
  <c r="A36" i="19"/>
  <c r="C36" i="19"/>
  <c r="D36" i="19"/>
  <c r="E36" i="19"/>
  <c r="A37" i="19"/>
  <c r="C37" i="19"/>
  <c r="D37" i="19"/>
  <c r="E37" i="19"/>
  <c r="A38" i="19"/>
  <c r="C38" i="19"/>
  <c r="D38" i="19"/>
  <c r="E38" i="19"/>
  <c r="A39" i="19"/>
  <c r="C39" i="19"/>
  <c r="D39" i="19"/>
  <c r="E39" i="19"/>
  <c r="A40" i="19"/>
  <c r="C40" i="19"/>
  <c r="D40" i="19"/>
  <c r="E40" i="19"/>
  <c r="A41" i="19"/>
  <c r="C41" i="19"/>
  <c r="D41" i="19"/>
  <c r="E41" i="19"/>
  <c r="A42" i="19"/>
  <c r="C42" i="19"/>
  <c r="D42" i="19"/>
  <c r="E42" i="19"/>
  <c r="A43" i="19"/>
  <c r="C43" i="19"/>
  <c r="D43" i="19"/>
  <c r="E43" i="19"/>
  <c r="A44" i="19"/>
  <c r="C44" i="19"/>
  <c r="D44" i="19"/>
  <c r="E44" i="19"/>
  <c r="A45" i="19"/>
  <c r="C45" i="19"/>
  <c r="D45" i="19"/>
  <c r="E45" i="19"/>
  <c r="A46" i="19"/>
  <c r="C46" i="19"/>
  <c r="D46" i="19"/>
  <c r="E46" i="19"/>
  <c r="A47" i="19"/>
  <c r="C47" i="19"/>
  <c r="D47" i="19"/>
  <c r="E47" i="19"/>
  <c r="A48" i="19"/>
  <c r="C48" i="19"/>
  <c r="D48" i="19"/>
  <c r="E48" i="19"/>
  <c r="A49" i="19"/>
  <c r="C49" i="19"/>
  <c r="D49" i="19"/>
  <c r="E49" i="19"/>
  <c r="A50" i="19"/>
  <c r="C50" i="19"/>
  <c r="D50" i="19"/>
  <c r="E50" i="19"/>
  <c r="A51" i="19"/>
  <c r="C51" i="19"/>
  <c r="D51" i="19"/>
  <c r="E51" i="19"/>
  <c r="A52" i="19"/>
  <c r="C52" i="19"/>
  <c r="D52" i="19"/>
  <c r="E52" i="19"/>
  <c r="A53" i="19"/>
  <c r="C53" i="19"/>
  <c r="D53" i="19"/>
  <c r="E53" i="19"/>
  <c r="A54" i="19"/>
  <c r="C54" i="19"/>
  <c r="D54" i="19"/>
  <c r="E54" i="19"/>
  <c r="A55" i="19"/>
  <c r="C55" i="19"/>
  <c r="D55" i="19"/>
  <c r="E55" i="19"/>
  <c r="A56" i="19"/>
  <c r="C56" i="19"/>
  <c r="D56" i="19"/>
  <c r="E56" i="19"/>
  <c r="A57" i="19"/>
  <c r="C57" i="19"/>
  <c r="D57" i="19"/>
  <c r="E57" i="19"/>
  <c r="A58" i="19"/>
  <c r="C58" i="19"/>
  <c r="D58" i="19"/>
  <c r="E58" i="19"/>
  <c r="A59" i="19"/>
  <c r="C59" i="19"/>
  <c r="D59" i="19"/>
  <c r="E59" i="19"/>
  <c r="A60" i="19"/>
  <c r="C60" i="19"/>
  <c r="D60" i="19"/>
  <c r="E60" i="19"/>
  <c r="A61" i="19"/>
  <c r="C61" i="19"/>
  <c r="D61" i="19"/>
  <c r="E61" i="19"/>
  <c r="A62" i="19"/>
  <c r="C62" i="19"/>
  <c r="D62" i="19"/>
  <c r="E62" i="19"/>
  <c r="A63" i="19"/>
  <c r="C63" i="19"/>
  <c r="D63" i="19"/>
  <c r="E63" i="19"/>
  <c r="A64" i="19"/>
  <c r="C64" i="19"/>
  <c r="D64" i="19"/>
  <c r="E64" i="19"/>
  <c r="A65" i="19"/>
  <c r="C65" i="19"/>
  <c r="D65" i="19"/>
  <c r="E65" i="19"/>
  <c r="A66" i="19"/>
  <c r="C66" i="19"/>
  <c r="D66" i="19"/>
  <c r="E66" i="19"/>
  <c r="A67" i="19"/>
  <c r="C67" i="19"/>
  <c r="D67" i="19"/>
  <c r="E67" i="19"/>
  <c r="A68" i="19"/>
  <c r="C68" i="19"/>
  <c r="D68" i="19"/>
  <c r="E68" i="19"/>
  <c r="A69" i="19"/>
  <c r="B69" i="19"/>
  <c r="C69" i="19"/>
  <c r="D69" i="19"/>
  <c r="E69" i="19"/>
  <c r="A70" i="19"/>
  <c r="B70" i="19"/>
  <c r="C70" i="19"/>
  <c r="D70" i="19"/>
  <c r="E70" i="19"/>
  <c r="A71" i="19"/>
  <c r="B71" i="19"/>
  <c r="C71" i="19"/>
  <c r="D71" i="19"/>
  <c r="E71" i="19"/>
  <c r="A72" i="19"/>
  <c r="B72" i="19"/>
  <c r="C72" i="19"/>
  <c r="D72" i="19"/>
  <c r="E72" i="19"/>
  <c r="A73" i="19"/>
  <c r="B73" i="19"/>
  <c r="C73" i="19"/>
  <c r="D73" i="19"/>
  <c r="E73" i="19"/>
  <c r="A74" i="19"/>
  <c r="B74" i="19"/>
  <c r="C74" i="19"/>
  <c r="D74" i="19"/>
  <c r="E74" i="19"/>
  <c r="A75" i="19"/>
  <c r="B75" i="19"/>
  <c r="C75" i="19"/>
  <c r="D75" i="19"/>
  <c r="E75" i="19"/>
  <c r="A76" i="19"/>
  <c r="B76" i="19"/>
  <c r="C76" i="19"/>
  <c r="D76" i="19"/>
  <c r="E76" i="19"/>
  <c r="A77" i="19"/>
  <c r="B77" i="19"/>
  <c r="C77" i="19"/>
  <c r="D77" i="19"/>
  <c r="E77" i="19"/>
  <c r="A78" i="19"/>
  <c r="B78" i="19"/>
  <c r="C78" i="19"/>
  <c r="D78" i="19"/>
  <c r="E78" i="19"/>
  <c r="A79" i="19"/>
  <c r="B79" i="19"/>
  <c r="C79" i="19"/>
  <c r="D79" i="19"/>
  <c r="E79" i="19"/>
  <c r="A80" i="19"/>
  <c r="B80" i="19"/>
  <c r="C80" i="19"/>
  <c r="D80" i="19"/>
  <c r="E80" i="19"/>
  <c r="A81" i="19"/>
  <c r="B81" i="19"/>
  <c r="C81" i="19"/>
  <c r="D81" i="19"/>
  <c r="E81" i="19"/>
  <c r="A82" i="19"/>
  <c r="B82" i="19"/>
  <c r="C82" i="19"/>
  <c r="D82" i="19"/>
  <c r="E82" i="19"/>
  <c r="A83" i="19"/>
  <c r="B83" i="19"/>
  <c r="C83" i="19"/>
  <c r="D83" i="19"/>
  <c r="E83" i="19"/>
  <c r="A84" i="19"/>
  <c r="B84" i="19"/>
  <c r="C84" i="19"/>
  <c r="D84" i="19"/>
  <c r="E84" i="19"/>
  <c r="A85" i="19"/>
  <c r="B85" i="19"/>
  <c r="C85" i="19"/>
  <c r="D85" i="19"/>
  <c r="E85" i="19"/>
  <c r="A86" i="19"/>
  <c r="B86" i="19"/>
  <c r="C86" i="19"/>
  <c r="D86" i="19"/>
  <c r="E86" i="19"/>
  <c r="A87" i="19"/>
  <c r="B87" i="19"/>
  <c r="C87" i="19"/>
  <c r="D87" i="19"/>
  <c r="E87" i="19"/>
  <c r="A88" i="19"/>
  <c r="B88" i="19"/>
  <c r="C88" i="19"/>
  <c r="D88" i="19"/>
  <c r="E88" i="19"/>
  <c r="A89" i="19"/>
  <c r="B89" i="19"/>
  <c r="C89" i="19"/>
  <c r="D89" i="19"/>
  <c r="E89" i="19"/>
  <c r="A90" i="19"/>
  <c r="B90" i="19"/>
  <c r="C90" i="19"/>
  <c r="D90" i="19"/>
  <c r="E90" i="19"/>
  <c r="A91" i="19"/>
  <c r="B91" i="19"/>
  <c r="C91" i="19"/>
  <c r="D91" i="19"/>
  <c r="E91" i="19"/>
  <c r="A92" i="19"/>
  <c r="B92" i="19"/>
  <c r="C92" i="19"/>
  <c r="D92" i="19"/>
  <c r="E92" i="19"/>
  <c r="A93" i="19"/>
  <c r="B93" i="19"/>
  <c r="C93" i="19"/>
  <c r="D93" i="19"/>
  <c r="E93" i="19"/>
  <c r="A94" i="19"/>
  <c r="B94" i="19"/>
  <c r="C94" i="19"/>
  <c r="D94" i="19"/>
  <c r="E94" i="19"/>
  <c r="A95" i="19"/>
  <c r="B95" i="19"/>
  <c r="C95" i="19"/>
  <c r="D95" i="19"/>
  <c r="E95" i="19"/>
  <c r="A96" i="19"/>
  <c r="B96" i="19"/>
  <c r="C96" i="19"/>
  <c r="D96" i="19"/>
  <c r="E96" i="19"/>
  <c r="A97" i="19"/>
  <c r="B97" i="19"/>
  <c r="C97" i="19"/>
  <c r="D97" i="19"/>
  <c r="E97" i="19"/>
  <c r="A98" i="19"/>
  <c r="B98" i="19"/>
  <c r="C98" i="19"/>
  <c r="D98" i="19"/>
  <c r="E98" i="19"/>
  <c r="A99" i="19"/>
  <c r="B99" i="19"/>
  <c r="C99" i="19"/>
  <c r="D99" i="19"/>
  <c r="E99" i="19"/>
  <c r="A100" i="19"/>
  <c r="B100" i="19"/>
  <c r="C100" i="19"/>
  <c r="D100" i="19"/>
  <c r="E100" i="19"/>
  <c r="A101" i="19"/>
  <c r="B101" i="19"/>
  <c r="C101" i="19"/>
  <c r="D101" i="19"/>
  <c r="E101" i="19"/>
  <c r="A102" i="19"/>
  <c r="B102" i="19"/>
  <c r="C102" i="19"/>
  <c r="D102" i="19"/>
  <c r="E102" i="19"/>
  <c r="A103" i="19"/>
  <c r="B103" i="19"/>
  <c r="C103" i="19"/>
  <c r="D103" i="19"/>
  <c r="E103" i="19"/>
  <c r="A104" i="19"/>
  <c r="B104" i="19"/>
  <c r="C104" i="19"/>
  <c r="D104" i="19"/>
  <c r="E104" i="19"/>
  <c r="A105" i="19"/>
  <c r="B105" i="19"/>
  <c r="C105" i="19"/>
  <c r="D105" i="19"/>
  <c r="E105" i="19"/>
  <c r="A106" i="19"/>
  <c r="B106" i="19"/>
  <c r="C106" i="19"/>
  <c r="D106" i="19"/>
  <c r="E106" i="19"/>
  <c r="A107" i="19"/>
  <c r="B107" i="19"/>
  <c r="C107" i="19"/>
  <c r="D107" i="19"/>
  <c r="E107" i="19"/>
  <c r="A109" i="19"/>
  <c r="B109" i="19"/>
  <c r="C109" i="19"/>
  <c r="D109" i="19"/>
  <c r="E109" i="19"/>
  <c r="A110" i="19"/>
  <c r="B110" i="19"/>
  <c r="C110" i="19"/>
  <c r="D110" i="19"/>
  <c r="E110" i="19"/>
  <c r="A111" i="19"/>
  <c r="B111" i="19"/>
  <c r="C111" i="19"/>
  <c r="D111" i="19"/>
  <c r="E111" i="19"/>
  <c r="A112" i="19"/>
  <c r="B112" i="19"/>
  <c r="C112" i="19"/>
  <c r="D112" i="19"/>
  <c r="E112" i="19"/>
  <c r="A113" i="19"/>
  <c r="B113" i="19"/>
  <c r="C113" i="19"/>
  <c r="D113" i="19"/>
  <c r="E113" i="19"/>
  <c r="A114" i="19"/>
  <c r="B114" i="19"/>
  <c r="C114" i="19"/>
  <c r="D114" i="19"/>
  <c r="E114" i="19"/>
  <c r="A115" i="19"/>
  <c r="B115" i="19"/>
  <c r="C115" i="19"/>
  <c r="D115" i="19"/>
  <c r="E115" i="19"/>
  <c r="A116" i="19"/>
  <c r="B116" i="19"/>
  <c r="C116" i="19"/>
  <c r="D116" i="19"/>
  <c r="E116" i="19"/>
  <c r="A117" i="19"/>
  <c r="B117" i="19"/>
  <c r="C117" i="19"/>
  <c r="D117" i="19"/>
  <c r="E117" i="19"/>
  <c r="A118" i="19"/>
  <c r="B118" i="19"/>
  <c r="C118" i="19"/>
  <c r="D118" i="19"/>
  <c r="E118" i="19"/>
  <c r="A3" i="19"/>
  <c r="C3" i="19"/>
  <c r="D3" i="19"/>
  <c r="E3" i="19"/>
  <c r="B2" i="19"/>
  <c r="C2" i="19"/>
  <c r="D2" i="19"/>
  <c r="E2" i="19"/>
  <c r="A2" i="19"/>
  <c r="E43" i="21" l="1"/>
  <c r="E38" i="21"/>
  <c r="E25" i="21"/>
  <c r="E39" i="21"/>
  <c r="E44" i="21"/>
  <c r="E29" i="21"/>
  <c r="D33" i="21"/>
  <c r="D35" i="21"/>
  <c r="M29" i="21"/>
  <c r="M15" i="21"/>
  <c r="M25" i="21"/>
  <c r="L25" i="21"/>
  <c r="E40" i="21"/>
  <c r="D38" i="21"/>
  <c r="D25" i="21"/>
  <c r="E42" i="21"/>
  <c r="D15" i="21"/>
  <c r="D29" i="21"/>
  <c r="E30" i="21"/>
  <c r="L29" i="21"/>
  <c r="L15" i="21"/>
  <c r="L38" i="21"/>
  <c r="L48" i="21" s="1"/>
  <c r="M38" i="21"/>
  <c r="E15" i="21"/>
  <c r="D48" i="21" l="1"/>
  <c r="E48" i="21"/>
  <c r="M48" i="21"/>
</calcChain>
</file>

<file path=xl/sharedStrings.xml><?xml version="1.0" encoding="utf-8"?>
<sst xmlns="http://schemas.openxmlformats.org/spreadsheetml/2006/main" count="3405" uniqueCount="360">
  <si>
    <t>Number of entry points at each transmission voltage level</t>
  </si>
  <si>
    <t/>
  </si>
  <si>
    <t>Entry points</t>
  </si>
  <si>
    <t>Exit points</t>
  </si>
  <si>
    <t>23SPT</t>
  </si>
  <si>
    <t>TNI</t>
  </si>
  <si>
    <t>VATS</t>
  </si>
  <si>
    <t>VBAT</t>
  </si>
  <si>
    <t>VBE2</t>
  </si>
  <si>
    <t>VBE6</t>
  </si>
  <si>
    <t>VJLA</t>
  </si>
  <si>
    <t>VBL2</t>
  </si>
  <si>
    <t>VBL6</t>
  </si>
  <si>
    <t>VBL3</t>
  </si>
  <si>
    <t>VBL7</t>
  </si>
  <si>
    <t>VBT2</t>
  </si>
  <si>
    <t>VBTS</t>
  </si>
  <si>
    <t>VCB2</t>
  </si>
  <si>
    <t>VCBT</t>
  </si>
  <si>
    <t>VCB5</t>
  </si>
  <si>
    <t>VER2</t>
  </si>
  <si>
    <t>VERT</t>
  </si>
  <si>
    <t>VFBT</t>
  </si>
  <si>
    <t>VFB2</t>
  </si>
  <si>
    <t>VFVT</t>
  </si>
  <si>
    <t>VGT6</t>
  </si>
  <si>
    <t>VGNT</t>
  </si>
  <si>
    <t>VHTS</t>
  </si>
  <si>
    <t>VHY2</t>
  </si>
  <si>
    <t>VHOT</t>
  </si>
  <si>
    <t>VKT2</t>
  </si>
  <si>
    <t>VKTS</t>
  </si>
  <si>
    <t>VKG2</t>
  </si>
  <si>
    <t>VKG6</t>
  </si>
  <si>
    <t>NKHN</t>
  </si>
  <si>
    <t>VLY6</t>
  </si>
  <si>
    <t>VMT2</t>
  </si>
  <si>
    <t>VMT6</t>
  </si>
  <si>
    <t>VMWT</t>
  </si>
  <si>
    <t>VMBT</t>
  </si>
  <si>
    <t>VAPD</t>
  </si>
  <si>
    <t>VPTH</t>
  </si>
  <si>
    <t>VRC2</t>
  </si>
  <si>
    <t>VRC6</t>
  </si>
  <si>
    <t>VRCA</t>
  </si>
  <si>
    <t>VRT2</t>
  </si>
  <si>
    <t>VRT7</t>
  </si>
  <si>
    <t>VRT6</t>
  </si>
  <si>
    <t>VRW3</t>
  </si>
  <si>
    <t>VRW7</t>
  </si>
  <si>
    <t>VRW2</t>
  </si>
  <si>
    <t>VRW6</t>
  </si>
  <si>
    <t>VSHT</t>
  </si>
  <si>
    <t>VSM6</t>
  </si>
  <si>
    <t>VSMT</t>
  </si>
  <si>
    <t>VSVT</t>
  </si>
  <si>
    <t>VSV2</t>
  </si>
  <si>
    <t>VTS2</t>
  </si>
  <si>
    <t>VTST</t>
  </si>
  <si>
    <t>VTS3</t>
  </si>
  <si>
    <t>VTS4</t>
  </si>
  <si>
    <t>VTGT</t>
  </si>
  <si>
    <t>VTTS</t>
  </si>
  <si>
    <t>VTT2</t>
  </si>
  <si>
    <t>VTBT</t>
  </si>
  <si>
    <t>VWET</t>
  </si>
  <si>
    <t>VWM2</t>
  </si>
  <si>
    <t>VWM7</t>
  </si>
  <si>
    <t>VWM6</t>
  </si>
  <si>
    <t>VWO2</t>
  </si>
  <si>
    <t>VWO6</t>
  </si>
  <si>
    <t>VYP1</t>
  </si>
  <si>
    <t>VDPS</t>
  </si>
  <si>
    <t>VTBL</t>
  </si>
  <si>
    <t>VEPS</t>
  </si>
  <si>
    <t>VHWP</t>
  </si>
  <si>
    <t>VJLG</t>
  </si>
  <si>
    <t>NGJP</t>
  </si>
  <si>
    <t>VAT2</t>
  </si>
  <si>
    <t>VLYP</t>
  </si>
  <si>
    <t>VTRT</t>
  </si>
  <si>
    <t>VT14</t>
  </si>
  <si>
    <t>VM0P</t>
  </si>
  <si>
    <t>VMWG</t>
  </si>
  <si>
    <t>VMWP</t>
  </si>
  <si>
    <t>NMUR</t>
  </si>
  <si>
    <t>VNPS</t>
  </si>
  <si>
    <t>VAPS</t>
  </si>
  <si>
    <t>VWBT</t>
  </si>
  <si>
    <t>VWKP</t>
  </si>
  <si>
    <t>VYP2</t>
  </si>
  <si>
    <t>VYP3</t>
  </si>
  <si>
    <t>VBDL</t>
  </si>
  <si>
    <t>VHUM</t>
  </si>
  <si>
    <t>VSOM</t>
  </si>
  <si>
    <t>Count of TNI</t>
  </si>
  <si>
    <t>Column Labels</t>
  </si>
  <si>
    <t>Row Labels</t>
  </si>
  <si>
    <t>Total</t>
  </si>
  <si>
    <t>500kV</t>
  </si>
  <si>
    <t>330kV</t>
  </si>
  <si>
    <t>66kV</t>
  </si>
  <si>
    <t>22kV</t>
  </si>
  <si>
    <t>11KV</t>
  </si>
  <si>
    <t>Portland</t>
  </si>
  <si>
    <t>Altona</t>
  </si>
  <si>
    <t>Ballarat</t>
  </si>
  <si>
    <t>Brunswick (CITIPOWER)</t>
  </si>
  <si>
    <t>Cranbourne (UE)</t>
  </si>
  <si>
    <t>East Rowville (UE)</t>
  </si>
  <si>
    <t>Fishermens Bend (POWERCOR)</t>
  </si>
  <si>
    <t>Fishermens Bend (CITIPOWER)</t>
  </si>
  <si>
    <t>Fosterville</t>
  </si>
  <si>
    <t>Glenrowan</t>
  </si>
  <si>
    <t>Geelong</t>
  </si>
  <si>
    <t>Horsham</t>
  </si>
  <si>
    <t>Heatherton</t>
  </si>
  <si>
    <t>BHP Western Port</t>
  </si>
  <si>
    <t>Keilor (POWERCOR)</t>
  </si>
  <si>
    <t>Loy Yang Substation</t>
  </si>
  <si>
    <t>Mt Beauty</t>
  </si>
  <si>
    <t>Morwell TS</t>
  </si>
  <si>
    <t>Pt Henry</t>
  </si>
  <si>
    <t>Shepparton</t>
  </si>
  <si>
    <t>Springvale (UE)</t>
  </si>
  <si>
    <t>Tyabb</t>
  </si>
  <si>
    <t>Terang</t>
  </si>
  <si>
    <t>Templestowe (CITIPOWER)</t>
  </si>
  <si>
    <t>Templestowe (UE)</t>
  </si>
  <si>
    <t>Yallourn</t>
  </si>
  <si>
    <t>Anglesea PS</t>
  </si>
  <si>
    <t>Laverton</t>
  </si>
  <si>
    <t>Dartmouth PS</t>
  </si>
  <si>
    <t>Banimboola</t>
  </si>
  <si>
    <t>Eildon PS Unit 1</t>
  </si>
  <si>
    <t>Eildon PS Unit 2</t>
  </si>
  <si>
    <t>Hume (Victorian Share)</t>
  </si>
  <si>
    <t>Hazelwood PS Unit 1</t>
  </si>
  <si>
    <t>Hazelwood PS Unit 2</t>
  </si>
  <si>
    <t>Hazelwood PS Unit 3</t>
  </si>
  <si>
    <t>Hazelwood PS Unit 4</t>
  </si>
  <si>
    <t>Hazelwood PS Unit 5</t>
  </si>
  <si>
    <t>Hazelwood PS Unit 6</t>
  </si>
  <si>
    <t>Hazelwood PS Unit 7</t>
  </si>
  <si>
    <t>Hazelwood PS Unit 8</t>
  </si>
  <si>
    <t>Hazelwood PS Load</t>
  </si>
  <si>
    <t>Jeeralang A PS Unit 1</t>
  </si>
  <si>
    <t>Jeeralang A PS Unit 2</t>
  </si>
  <si>
    <t>Jeeralang A PS Unit 3</t>
  </si>
  <si>
    <t>Jeeralang A PS Unit 4</t>
  </si>
  <si>
    <t>Jeeralang B PS Unit 1</t>
  </si>
  <si>
    <t>Jeeralang B PS Unit 2</t>
  </si>
  <si>
    <t>Jeeralang B PS Unit 3</t>
  </si>
  <si>
    <t>Loy Yang A PS Unit 1</t>
  </si>
  <si>
    <t>Valley Power Unit 4</t>
  </si>
  <si>
    <t>Valley Power Unit 5</t>
  </si>
  <si>
    <t>Valley Power Unit 6</t>
  </si>
  <si>
    <t>Loy Yang A PS Unit 2</t>
  </si>
  <si>
    <t>Loy Yang A PS Unit 3</t>
  </si>
  <si>
    <t>Loy Yang A PS Unit 4</t>
  </si>
  <si>
    <t>Loy Yang B PS Unit 1</t>
  </si>
  <si>
    <t>Loy Yang B PS Unit 2</t>
  </si>
  <si>
    <t>Valley Power Unit 1</t>
  </si>
  <si>
    <t>Valley Power Unit 2</t>
  </si>
  <si>
    <t>Valley Power Unit 3</t>
  </si>
  <si>
    <t>Loy Yang A PS Load</t>
  </si>
  <si>
    <t>Morwell PS G4</t>
  </si>
  <si>
    <t>Morwell PS G5</t>
  </si>
  <si>
    <t>Morwell PS G1, 2 and 3</t>
  </si>
  <si>
    <t>Toora Wind Farm</t>
  </si>
  <si>
    <t>Longford</t>
  </si>
  <si>
    <t>Morwell PS Load</t>
  </si>
  <si>
    <t>Newport PS</t>
  </si>
  <si>
    <t>Yambuk Wind Farm</t>
  </si>
  <si>
    <t>West Kiewa PS Unit 1</t>
  </si>
  <si>
    <t>West Kiewa PS Unit 2</t>
  </si>
  <si>
    <t>Wonthaggi Wind Farm</t>
  </si>
  <si>
    <t>Yallourn W PS 220 Unit 1</t>
  </si>
  <si>
    <t>Yallourn W PS 220 Unit 2</t>
  </si>
  <si>
    <t>Yallourn W PS 220 Unit 3</t>
  </si>
  <si>
    <t>Yallourn W PS 220 Unit 4</t>
  </si>
  <si>
    <t>Yallourn W PS 220 Load</t>
  </si>
  <si>
    <t>load</t>
  </si>
  <si>
    <t>Bendigo</t>
  </si>
  <si>
    <t>Cranbourne</t>
  </si>
  <si>
    <t>Kerang</t>
  </si>
  <si>
    <t>Malvern</t>
  </si>
  <si>
    <t>Richmond</t>
  </si>
  <si>
    <t>Wodonga</t>
  </si>
  <si>
    <t>Tatura</t>
  </si>
  <si>
    <t>connection</t>
  </si>
  <si>
    <t>voltage</t>
  </si>
  <si>
    <t>year</t>
  </si>
  <si>
    <t>Generator/load</t>
  </si>
  <si>
    <t>gen</t>
  </si>
  <si>
    <t>Murray</t>
  </si>
  <si>
    <t>Khancoban</t>
  </si>
  <si>
    <t>Heywood</t>
  </si>
  <si>
    <t>Count of connection</t>
  </si>
  <si>
    <t xml:space="preserve">Number of exit points at each transmission voltage level </t>
  </si>
  <si>
    <t>Brooklyn (Jemena)</t>
  </si>
  <si>
    <t>Brunswick (Jemena)</t>
  </si>
  <si>
    <t>VELT</t>
  </si>
  <si>
    <t>Keilor (Jemena)</t>
  </si>
  <si>
    <t>Red Cliffs</t>
  </si>
  <si>
    <t>South Morang (Jemena)</t>
  </si>
  <si>
    <t>West Melbourne</t>
  </si>
  <si>
    <t>Corio LFG PS</t>
  </si>
  <si>
    <t>Glenmaggie Hydro PS</t>
  </si>
  <si>
    <t>Springvale Power Plant</t>
  </si>
  <si>
    <t>Traralgon NSS</t>
  </si>
  <si>
    <t>William Horvell Hydro PS</t>
  </si>
  <si>
    <t>Wollert Renewable Energy Facility</t>
  </si>
  <si>
    <t>Location</t>
  </si>
  <si>
    <t>Voltage (kV)</t>
  </si>
  <si>
    <t>Brooklyn (Powercor)</t>
  </si>
  <si>
    <t>Brunswick (CitiPower)</t>
  </si>
  <si>
    <t>Cranbourne (AusNet Services)</t>
  </si>
  <si>
    <t>Cranbourne (United Energy)</t>
  </si>
  <si>
    <t>East Rowville (AusNet Services)</t>
  </si>
  <si>
    <t>East Rowville (United Energy)</t>
  </si>
  <si>
    <t>Fishermens Bend (CitiPower)</t>
  </si>
  <si>
    <t>Fishermens Bend (Powercor)</t>
  </si>
  <si>
    <t>Keilor (Powercor)</t>
  </si>
  <si>
    <t>Red Cliffs (Essential Energy)</t>
  </si>
  <si>
    <t>Richmond (CitiPower)</t>
  </si>
  <si>
    <t>Richmond (United Energy)</t>
  </si>
  <si>
    <t>Ringwood (AusNet Services)</t>
  </si>
  <si>
    <t>Ringwood (United Energy)</t>
  </si>
  <si>
    <t>South Morang (AusNet Services)</t>
  </si>
  <si>
    <t>Springvale  (CitiPower)</t>
  </si>
  <si>
    <t>Springvale (United Energy)</t>
  </si>
  <si>
    <t>Templestowe (CitiPower)</t>
  </si>
  <si>
    <t>Templestowe (Jemena)</t>
  </si>
  <si>
    <t>Templestowe (AusNet Services)</t>
  </si>
  <si>
    <t>Templestowe (United Energy)</t>
  </si>
  <si>
    <t>Thomastown (Jemena)</t>
  </si>
  <si>
    <t>Thomastown (AusNet Services)</t>
  </si>
  <si>
    <t>Wemen TS</t>
  </si>
  <si>
    <t>West Melbourne (CitiPower)</t>
  </si>
  <si>
    <t>West Melbourne (Jemena)</t>
  </si>
  <si>
    <t>Basslink (Loy Yang PS Switchyard) Tasmania to Victoria</t>
  </si>
  <si>
    <t>Jindabyne pump at Guthega</t>
  </si>
  <si>
    <t>Laverton PS (LNGS1)</t>
  </si>
  <si>
    <t>Laverton PS (LNGS2)</t>
  </si>
  <si>
    <t>MacArthur Wind Farm</t>
  </si>
  <si>
    <t>McKay Creek / Bogong PS</t>
  </si>
  <si>
    <t>Mortlake Unit 1</t>
  </si>
  <si>
    <t>Mortlake Unit 2</t>
  </si>
  <si>
    <t>Mt Mercer Windfarm</t>
  </si>
  <si>
    <t>Waubra Wind Farm</t>
  </si>
  <si>
    <t>Bairnsdale PS</t>
  </si>
  <si>
    <t>Bairnsdale PS Generator Unit 2</t>
  </si>
  <si>
    <t>Balds Hill WF (NEW)</t>
  </si>
  <si>
    <t>Ballarat Health Services</t>
  </si>
  <si>
    <t>Brooklyn Landfill &amp; Recycling Facility</t>
  </si>
  <si>
    <t>Clayton Landfill Gas PS</t>
  </si>
  <si>
    <t>Codrington Wind Farm</t>
  </si>
  <si>
    <t>Hallam Mini Hydro</t>
  </si>
  <si>
    <t>Hallam Road Renewable Energy Facility</t>
  </si>
  <si>
    <t>Hepburn Community WF</t>
  </si>
  <si>
    <t>Mornington Landfill Site Generator</t>
  </si>
  <si>
    <t>Mortons Lane Wind Farm</t>
  </si>
  <si>
    <t>Oaklands Hill Wind Farm</t>
  </si>
  <si>
    <t>Shepparton Waste Gas</t>
  </si>
  <si>
    <t>Somerton PS</t>
  </si>
  <si>
    <t>Wyndham Landfill Site Generator</t>
  </si>
  <si>
    <t>Yarawonga Hydro PS</t>
  </si>
  <si>
    <r>
      <t>Table 2</t>
    </r>
    <r>
      <rPr>
        <b/>
        <sz val="7"/>
        <color theme="1"/>
        <rFont val="Times New Roman"/>
        <family val="1"/>
      </rPr>
      <t xml:space="preserve">         </t>
    </r>
    <r>
      <rPr>
        <b/>
        <sz val="9"/>
        <color theme="1"/>
        <rFont val="Arial"/>
        <family val="2"/>
      </rPr>
      <t>Victoria Generation</t>
    </r>
  </si>
  <si>
    <r>
      <t>Table 3</t>
    </r>
    <r>
      <rPr>
        <b/>
        <sz val="7"/>
        <color theme="1"/>
        <rFont val="Times New Roman"/>
        <family val="1"/>
      </rPr>
      <t xml:space="preserve">         </t>
    </r>
    <r>
      <rPr>
        <b/>
        <sz val="9"/>
        <color theme="1"/>
        <rFont val="Arial"/>
        <family val="2"/>
      </rPr>
      <t>Victoria Embedded Generation</t>
    </r>
  </si>
  <si>
    <r>
      <t>Table 1</t>
    </r>
    <r>
      <rPr>
        <b/>
        <sz val="7"/>
        <color theme="1"/>
        <rFont val="Times New Roman"/>
        <family val="1"/>
      </rPr>
      <t xml:space="preserve">         </t>
    </r>
    <r>
      <rPr>
        <b/>
        <sz val="9"/>
        <color theme="1"/>
        <rFont val="Arial"/>
        <family val="2"/>
      </rPr>
      <t>Victorian Loads</t>
    </r>
  </si>
  <si>
    <t>Brooklyn (POWERCOR)</t>
  </si>
  <si>
    <t>Cranbourne (SPI Electricity)</t>
  </si>
  <si>
    <t>East Rowville (SPI Electricity)</t>
  </si>
  <si>
    <t>Richmond (CITIPOWER)</t>
  </si>
  <si>
    <t>Richmond (UE)</t>
  </si>
  <si>
    <t>Ringwood (SPI Electricity)</t>
  </si>
  <si>
    <t>Ringwood (UE)</t>
  </si>
  <si>
    <t xml:space="preserve">South Morang </t>
  </si>
  <si>
    <t>Springvale  (CITIPOWER)</t>
  </si>
  <si>
    <t>Templestowe (SPI Electricity)</t>
  </si>
  <si>
    <t>Thomastown (SPI Electricity)</t>
  </si>
  <si>
    <t>West Melbourne (CITIPOWER)</t>
  </si>
  <si>
    <t>Voltage [kV]</t>
  </si>
  <si>
    <t xml:space="preserve">Basslink (Loy Yang Power Station Switchyard) </t>
  </si>
  <si>
    <t xml:space="preserve">McKay Creek / Bogong PS </t>
  </si>
  <si>
    <t>Valley Power PS</t>
  </si>
  <si>
    <t>Bairnsdale Power Station</t>
  </si>
  <si>
    <t>Bairnsdale Power Station Generator Unit 2</t>
  </si>
  <si>
    <t>Clayton Landfill Gas Power Station</t>
  </si>
  <si>
    <t>Somerton Power Station</t>
  </si>
  <si>
    <t>Year</t>
  </si>
  <si>
    <t>2014-15</t>
  </si>
  <si>
    <t>Gen/Load</t>
  </si>
  <si>
    <t>Emb. gen</t>
  </si>
  <si>
    <t>2015-16</t>
  </si>
  <si>
    <t>Gen/load</t>
  </si>
  <si>
    <t>Emb. Gen</t>
  </si>
  <si>
    <t>Business name</t>
  </si>
  <si>
    <t>Business code</t>
  </si>
  <si>
    <t>Regulatory year</t>
  </si>
  <si>
    <t>Variable_Code</t>
  </si>
  <si>
    <t>Variable</t>
  </si>
  <si>
    <t>Table 5.2 Connection point numbers</t>
  </si>
  <si>
    <t>AusNet Services</t>
  </si>
  <si>
    <t>Option 2 (Grid Exit points counted at substation HV)</t>
  </si>
  <si>
    <t>Sub</t>
  </si>
  <si>
    <t>ATS</t>
  </si>
  <si>
    <t>BATS</t>
  </si>
  <si>
    <t>BETS</t>
  </si>
  <si>
    <t>Brooklyn</t>
  </si>
  <si>
    <t>JLA</t>
  </si>
  <si>
    <t>BLTS</t>
  </si>
  <si>
    <t>Brunswick</t>
  </si>
  <si>
    <t>BTS</t>
  </si>
  <si>
    <t>CBTS</t>
  </si>
  <si>
    <t>East Rowville</t>
  </si>
  <si>
    <t>ERTS</t>
  </si>
  <si>
    <t>Fishermens Bend</t>
  </si>
  <si>
    <t>FBTS</t>
  </si>
  <si>
    <t>FVTS</t>
  </si>
  <si>
    <t>GTS</t>
  </si>
  <si>
    <t>GNTS</t>
  </si>
  <si>
    <t>HTS</t>
  </si>
  <si>
    <t>HYTS</t>
  </si>
  <si>
    <t>HOTS</t>
  </si>
  <si>
    <t>Keilor</t>
  </si>
  <si>
    <t>KTS</t>
  </si>
  <si>
    <t>KGTS</t>
  </si>
  <si>
    <t>MTS</t>
  </si>
  <si>
    <t>MBTS</t>
  </si>
  <si>
    <t>APD</t>
  </si>
  <si>
    <t>PTH</t>
  </si>
  <si>
    <t>RCTS</t>
  </si>
  <si>
    <t>RTS</t>
  </si>
  <si>
    <t>Ringwood</t>
  </si>
  <si>
    <t>RWTS</t>
  </si>
  <si>
    <t>SHTS</t>
  </si>
  <si>
    <t>SMTS</t>
  </si>
  <si>
    <t>Springvale</t>
  </si>
  <si>
    <t>SVTS</t>
  </si>
  <si>
    <t>Templestowe</t>
  </si>
  <si>
    <t>TSTS</t>
  </si>
  <si>
    <t>TGTS</t>
  </si>
  <si>
    <t>Thomastown</t>
  </si>
  <si>
    <t>TTS</t>
  </si>
  <si>
    <t>TBTS</t>
  </si>
  <si>
    <t>WETS</t>
  </si>
  <si>
    <t>WMTS</t>
  </si>
  <si>
    <t>WOTS</t>
  </si>
  <si>
    <t>Option 1 (Grid Exit points counted at substation LV base on TNI)</t>
  </si>
  <si>
    <t>Source : AEMO Marginal Loss Factors for Victoria (2015-16)</t>
  </si>
  <si>
    <t>Source : AEMO Marginal Loss Factors for Victoria (2014-15)</t>
  </si>
  <si>
    <t>removed from VIC</t>
  </si>
  <si>
    <t>Included</t>
  </si>
  <si>
    <t>Removed from VIC</t>
  </si>
  <si>
    <t>220 kV</t>
  </si>
  <si>
    <t>132 kV</t>
  </si>
  <si>
    <t>DNSP gen/multimple DNSP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</si>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</sst>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7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Fill="1"/>
    <xf numFmtId="0" fontId="0" fillId="0" borderId="0" xfId="0" pivotButton="1"/>
    <xf numFmtId="0" fontId="0" fillId="2" borderId="0" xfId="0" applyFill="1"/>
    <xf numFmtId="0" fontId="1" fillId="0" borderId="0" xfId="0" applyFont="1" applyFill="1"/>
    <xf numFmtId="0" fontId="4" fillId="0" borderId="0" xfId="0" applyFont="1" applyFill="1"/>
    <xf numFmtId="1" fontId="0" fillId="0" borderId="0" xfId="0" applyNumberFormat="1" applyFill="1"/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pivotButton="1"/>
    <xf numFmtId="0" fontId="2" fillId="0" borderId="0" xfId="0" applyFont="1" applyFill="1" applyAlignment="1">
      <alignment horizontal="left" vertical="center" indent="7"/>
    </xf>
    <xf numFmtId="0" fontId="5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amarasinghe\AppData\Local\Microsoft\Windows\Temporary%20Internet%20Files\Content.Outlook\3V7IBJHE\Consolidated%20TNSP%20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date history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  <sheetName val="Row integrity"/>
      <sheetName val="Second phase checking"/>
      <sheetName val="Audited data issu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Business name</v>
          </cell>
          <cell r="AA2" t="str">
            <v>Business name</v>
          </cell>
        </row>
        <row r="3">
          <cell r="AA3" t="str">
            <v>Business code</v>
          </cell>
          <cell r="AB3" t="str">
            <v>23SPT</v>
          </cell>
        </row>
        <row r="7">
          <cell r="AA7" t="str">
            <v/>
          </cell>
          <cell r="AB7" t="str">
            <v>Regulatory year</v>
          </cell>
        </row>
        <row r="8">
          <cell r="AA8" t="str">
            <v>Variable_Code</v>
          </cell>
          <cell r="AB8" t="str">
            <v>Variable</v>
          </cell>
        </row>
        <row r="16">
          <cell r="AB16" t="str">
            <v>Table 5.2 Connection point numbers</v>
          </cell>
        </row>
        <row r="21">
          <cell r="AC21" t="str">
            <v/>
          </cell>
        </row>
        <row r="22">
          <cell r="AC22" t="str">
            <v/>
          </cell>
        </row>
        <row r="23">
          <cell r="AC23" t="str">
            <v/>
          </cell>
        </row>
        <row r="24">
          <cell r="AC24" t="str">
            <v/>
          </cell>
        </row>
        <row r="25">
          <cell r="AC25" t="str">
            <v/>
          </cell>
        </row>
        <row r="26">
          <cell r="AC26" t="str">
            <v/>
          </cell>
        </row>
        <row r="27">
          <cell r="AC27" t="str">
            <v/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AusNet%20voltage%20variable_2014_2015_V1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172.389007986108" createdVersion="5" refreshedVersion="5" minRefreshableVersion="3" recordCount="180">
  <cacheSource type="worksheet">
    <worksheetSource ref="A1:E1048576" sheet="SPATNI_HVGridExit" r:id="rId2"/>
  </cacheSource>
  <cacheFields count="5">
    <cacheField name="connection" numFmtId="0">
      <sharedItems containsBlank="1"/>
    </cacheField>
    <cacheField name="voltage" numFmtId="0">
      <sharedItems containsString="0" containsBlank="1" containsNumber="1" containsInteger="1" minValue="11" maxValue="500" count="8">
        <n v="220"/>
        <n v="22"/>
        <n v="330"/>
        <n v="66"/>
        <n v="500"/>
        <n v="132"/>
        <n v="11"/>
        <m/>
      </sharedItems>
    </cacheField>
    <cacheField name="TNI" numFmtId="0">
      <sharedItems containsBlank="1" count="60">
        <s v="ATS"/>
        <s v="BATS"/>
        <s v="BETS"/>
        <s v="JLA"/>
        <s v="BLTS"/>
        <s v="BTS"/>
        <s v="CBTS"/>
        <s v="ERTS"/>
        <s v="FBTS"/>
        <s v="FVTS"/>
        <s v="GTS"/>
        <s v="GNTS"/>
        <s v="HTS"/>
        <s v="HYTS"/>
        <s v="HOTS"/>
        <s v="KTS"/>
        <s v="KGTS"/>
        <s v="NKHN"/>
        <s v="MTS"/>
        <s v="VMWT"/>
        <s v="MBTS"/>
        <s v="APD"/>
        <s v="PTH"/>
        <s v="RCTS"/>
        <s v="RTS"/>
        <s v="RWTS"/>
        <s v="SHTS"/>
        <s v="SMTS"/>
        <s v="SVTS"/>
        <s v="TSTS"/>
        <s v="TGTS"/>
        <s v="TTS"/>
        <s v="TBTS"/>
        <s v="WETS"/>
        <s v="WMTS"/>
        <s v="WOTS"/>
        <s v="VDPS"/>
        <s v="VTBL"/>
        <s v="VEPS"/>
        <s v="VHWP"/>
        <s v="VJLG"/>
        <s v="NGJP"/>
        <s v="VAT2"/>
        <s v="VLYP"/>
        <s v="VTRT"/>
        <s v="VT14"/>
        <s v="VM0P"/>
        <s v="VMWG"/>
        <s v="VMWP"/>
        <s v="VELT"/>
        <s v="VNPS"/>
        <s v="VWBT"/>
        <s v="VWKP"/>
        <s v="VYP2"/>
        <s v="VYP3"/>
        <s v="VPTH"/>
        <m/>
        <s v="NMUR" u="1"/>
        <s v="YPS" u="1"/>
        <s v="LYPS" u="1"/>
      </sharedItems>
    </cacheField>
    <cacheField name="year" numFmtId="0">
      <sharedItems containsBlank="1" count="3">
        <s v="2014-15"/>
        <s v="2015-16"/>
        <m/>
      </sharedItems>
    </cacheField>
    <cacheField name="Generator/load" numFmtId="0">
      <sharedItems containsBlank="1" count="3">
        <s v="load"/>
        <s v="ge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2677.708409027779" createdVersion="4" refreshedVersion="4" minRefreshableVersion="3" recordCount="241">
  <cacheSource type="worksheet">
    <worksheetSource ref="A1:E1048576" sheet="SPATNI_1"/>
  </cacheSource>
  <cacheFields count="5">
    <cacheField name="connection" numFmtId="0">
      <sharedItems containsBlank="1"/>
    </cacheField>
    <cacheField name="voltage" numFmtId="0">
      <sharedItems containsString="0" containsBlank="1" containsNumber="1" containsInteger="1" minValue="0" maxValue="500" count="9">
        <n v="0"/>
        <n v="66"/>
        <n v="22"/>
        <n v="220"/>
        <n v="330"/>
        <n v="500"/>
        <n v="11"/>
        <n v="132"/>
        <m/>
      </sharedItems>
    </cacheField>
    <cacheField name="TNI" numFmtId="0">
      <sharedItems containsBlank="1" count="87">
        <s v="VAT2"/>
        <s v="VATS"/>
        <s v="VBAT"/>
        <s v="VBE2"/>
        <s v="VBE6"/>
        <s v="VJLA"/>
        <s v="VBL2"/>
        <s v="VBL6"/>
        <s v="VBL3"/>
        <s v="VBL7"/>
        <s v="VBT2"/>
        <s v="VBTS"/>
        <s v="VCB2"/>
        <s v="VCBT"/>
        <s v="VCB5"/>
        <s v="VER2"/>
        <s v="VERT"/>
        <s v="VFBT"/>
        <s v="VFB2"/>
        <s v="VFVT"/>
        <s v="VGT6"/>
        <s v="VGNT"/>
        <s v="VHTS"/>
        <s v="VHY2"/>
        <s v="VHOT"/>
        <s v="VKT2"/>
        <s v="VKTS"/>
        <s v="VKG2"/>
        <s v="VKG6"/>
        <s v="NKHN"/>
        <s v="VLY6"/>
        <s v="VMT2"/>
        <s v="VMT6"/>
        <s v="VMWT"/>
        <s v="VMBT"/>
        <s v="VAPD"/>
        <s v="VPTH"/>
        <s v="VRC2"/>
        <s v="VRC6"/>
        <s v="VRCA"/>
        <s v="VRT2"/>
        <s v="VRT7"/>
        <s v="VRT6"/>
        <s v="VRW3"/>
        <s v="VRW7"/>
        <s v="VRW2"/>
        <s v="VRW6"/>
        <s v="VSHT"/>
        <s v="VSM6"/>
        <s v="VSMT"/>
        <s v="VSVT"/>
        <s v="VSV2"/>
        <s v="VTS2"/>
        <s v="VTST"/>
        <s v="VTS3"/>
        <s v="VTS4"/>
        <s v="VTGT"/>
        <s v="VTTS"/>
        <s v="VTT2"/>
        <s v="VTBT"/>
        <s v="VWET"/>
        <s v="VWM2"/>
        <s v="VWM7"/>
        <s v="VWM6"/>
        <s v="VWO2"/>
        <s v="VWO6"/>
        <s v="VYP1"/>
        <s v="VDPS"/>
        <s v="VTBL"/>
        <s v="VEPS"/>
        <s v="VHWP"/>
        <s v="VJLG"/>
        <s v="NGJP"/>
        <s v="VLYP"/>
        <s v="VTRT"/>
        <s v="VT14"/>
        <s v="VM0P"/>
        <s v="VMWG"/>
        <s v="VMWP"/>
        <s v="VELT"/>
        <s v="NMUR"/>
        <s v="VNPS"/>
        <s v="VWBT"/>
        <s v="VWKP"/>
        <s v="VYP2"/>
        <s v="VYP3"/>
        <m/>
      </sharedItems>
    </cacheField>
    <cacheField name="year" numFmtId="0">
      <sharedItems containsBlank="1" count="3">
        <s v="2014-15"/>
        <s v="2015-16"/>
        <m/>
      </sharedItems>
    </cacheField>
    <cacheField name="Generator/load" numFmtId="0">
      <sharedItems containsBlank="1" count="3">
        <s v="load"/>
        <s v="ge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0">
  <r>
    <s v="Altona"/>
    <x v="0"/>
    <x v="0"/>
    <x v="0"/>
    <x v="0"/>
  </r>
  <r>
    <s v="Ballarat"/>
    <x v="0"/>
    <x v="1"/>
    <x v="0"/>
    <x v="0"/>
  </r>
  <r>
    <s v="Bendigo"/>
    <x v="0"/>
    <x v="2"/>
    <x v="0"/>
    <x v="0"/>
  </r>
  <r>
    <s v="BHP Western Port"/>
    <x v="0"/>
    <x v="3"/>
    <x v="0"/>
    <x v="0"/>
  </r>
  <r>
    <s v="Brooklyn"/>
    <x v="0"/>
    <x v="4"/>
    <x v="0"/>
    <x v="0"/>
  </r>
  <r>
    <s v="Brunswick"/>
    <x v="0"/>
    <x v="5"/>
    <x v="0"/>
    <x v="0"/>
  </r>
  <r>
    <s v="Cranbourne"/>
    <x v="0"/>
    <x v="6"/>
    <x v="0"/>
    <x v="0"/>
  </r>
  <r>
    <s v="East Rowville"/>
    <x v="0"/>
    <x v="7"/>
    <x v="0"/>
    <x v="0"/>
  </r>
  <r>
    <s v="Fishermens Bend"/>
    <x v="0"/>
    <x v="8"/>
    <x v="0"/>
    <x v="0"/>
  </r>
  <r>
    <s v="Fosterville"/>
    <x v="0"/>
    <x v="9"/>
    <x v="0"/>
    <x v="0"/>
  </r>
  <r>
    <s v="Geelong"/>
    <x v="0"/>
    <x v="10"/>
    <x v="0"/>
    <x v="0"/>
  </r>
  <r>
    <s v="Glenrowan"/>
    <x v="0"/>
    <x v="11"/>
    <x v="0"/>
    <x v="0"/>
  </r>
  <r>
    <s v="Heatherton"/>
    <x v="0"/>
    <x v="12"/>
    <x v="0"/>
    <x v="0"/>
  </r>
  <r>
    <s v="Heywood"/>
    <x v="1"/>
    <x v="13"/>
    <x v="0"/>
    <x v="0"/>
  </r>
  <r>
    <s v="Horsham"/>
    <x v="0"/>
    <x v="14"/>
    <x v="0"/>
    <x v="0"/>
  </r>
  <r>
    <s v="Keilor"/>
    <x v="0"/>
    <x v="15"/>
    <x v="0"/>
    <x v="0"/>
  </r>
  <r>
    <s v="Kerang"/>
    <x v="0"/>
    <x v="16"/>
    <x v="0"/>
    <x v="0"/>
  </r>
  <r>
    <s v="Khancoban"/>
    <x v="2"/>
    <x v="17"/>
    <x v="0"/>
    <x v="0"/>
  </r>
  <r>
    <s v="Malvern"/>
    <x v="0"/>
    <x v="18"/>
    <x v="0"/>
    <x v="0"/>
  </r>
  <r>
    <s v="Morwell TS"/>
    <x v="3"/>
    <x v="19"/>
    <x v="0"/>
    <x v="0"/>
  </r>
  <r>
    <s v="Mt Beauty"/>
    <x v="0"/>
    <x v="20"/>
    <x v="0"/>
    <x v="0"/>
  </r>
  <r>
    <s v="Portland"/>
    <x v="4"/>
    <x v="21"/>
    <x v="0"/>
    <x v="0"/>
  </r>
  <r>
    <s v="Pt Henry"/>
    <x v="0"/>
    <x v="22"/>
    <x v="0"/>
    <x v="0"/>
  </r>
  <r>
    <s v="Red Cliffs"/>
    <x v="0"/>
    <x v="23"/>
    <x v="0"/>
    <x v="0"/>
  </r>
  <r>
    <s v="Richmond"/>
    <x v="0"/>
    <x v="24"/>
    <x v="0"/>
    <x v="0"/>
  </r>
  <r>
    <s v="Ringwood"/>
    <x v="0"/>
    <x v="25"/>
    <x v="0"/>
    <x v="0"/>
  </r>
  <r>
    <s v="Shepparton"/>
    <x v="0"/>
    <x v="26"/>
    <x v="0"/>
    <x v="0"/>
  </r>
  <r>
    <s v="South Morang "/>
    <x v="0"/>
    <x v="27"/>
    <x v="0"/>
    <x v="0"/>
  </r>
  <r>
    <s v="Springvale"/>
    <x v="0"/>
    <x v="28"/>
    <x v="0"/>
    <x v="0"/>
  </r>
  <r>
    <s v="Templestowe"/>
    <x v="0"/>
    <x v="29"/>
    <x v="0"/>
    <x v="0"/>
  </r>
  <r>
    <s v="Terang"/>
    <x v="0"/>
    <x v="30"/>
    <x v="0"/>
    <x v="0"/>
  </r>
  <r>
    <s v="Thomastown"/>
    <x v="0"/>
    <x v="31"/>
    <x v="0"/>
    <x v="0"/>
  </r>
  <r>
    <s v="Tyabb"/>
    <x v="0"/>
    <x v="32"/>
    <x v="0"/>
    <x v="0"/>
  </r>
  <r>
    <s v="Wemen TS"/>
    <x v="0"/>
    <x v="33"/>
    <x v="0"/>
    <x v="0"/>
  </r>
  <r>
    <s v="West Melbourne"/>
    <x v="0"/>
    <x v="34"/>
    <x v="0"/>
    <x v="0"/>
  </r>
  <r>
    <s v="Wodonga"/>
    <x v="2"/>
    <x v="35"/>
    <x v="0"/>
    <x v="0"/>
  </r>
  <r>
    <s v="Banimboola"/>
    <x v="0"/>
    <x v="36"/>
    <x v="0"/>
    <x v="1"/>
  </r>
  <r>
    <s v="Basslink (Loy Yang Power Station Switchyard) "/>
    <x v="4"/>
    <x v="37"/>
    <x v="0"/>
    <x v="1"/>
  </r>
  <r>
    <s v="Dartmouth PS"/>
    <x v="0"/>
    <x v="36"/>
    <x v="0"/>
    <x v="1"/>
  </r>
  <r>
    <s v="Eildon PS Unit 1"/>
    <x v="0"/>
    <x v="38"/>
    <x v="0"/>
    <x v="1"/>
  </r>
  <r>
    <s v="Eildon PS Unit 2"/>
    <x v="0"/>
    <x v="38"/>
    <x v="0"/>
    <x v="1"/>
  </r>
  <r>
    <s v="Hazelwood PS Load"/>
    <x v="0"/>
    <x v="39"/>
    <x v="0"/>
    <x v="1"/>
  </r>
  <r>
    <s v="Hazelwood PS Unit 1"/>
    <x v="0"/>
    <x v="39"/>
    <x v="0"/>
    <x v="1"/>
  </r>
  <r>
    <s v="Hazelwood PS Unit 2"/>
    <x v="0"/>
    <x v="39"/>
    <x v="0"/>
    <x v="1"/>
  </r>
  <r>
    <s v="Hazelwood PS Unit 3"/>
    <x v="0"/>
    <x v="39"/>
    <x v="0"/>
    <x v="1"/>
  </r>
  <r>
    <s v="Hazelwood PS Unit 4"/>
    <x v="0"/>
    <x v="39"/>
    <x v="0"/>
    <x v="1"/>
  </r>
  <r>
    <s v="Hazelwood PS Unit 5"/>
    <x v="0"/>
    <x v="39"/>
    <x v="0"/>
    <x v="1"/>
  </r>
  <r>
    <s v="Hazelwood PS Unit 6"/>
    <x v="0"/>
    <x v="39"/>
    <x v="0"/>
    <x v="1"/>
  </r>
  <r>
    <s v="Hazelwood PS Unit 7"/>
    <x v="0"/>
    <x v="39"/>
    <x v="0"/>
    <x v="1"/>
  </r>
  <r>
    <s v="Hazelwood PS Unit 8"/>
    <x v="0"/>
    <x v="39"/>
    <x v="0"/>
    <x v="1"/>
  </r>
  <r>
    <s v="Jeeralang A PS Unit 1"/>
    <x v="0"/>
    <x v="40"/>
    <x v="0"/>
    <x v="1"/>
  </r>
  <r>
    <s v="Jeeralang A PS Unit 2"/>
    <x v="0"/>
    <x v="40"/>
    <x v="0"/>
    <x v="1"/>
  </r>
  <r>
    <s v="Jeeralang A PS Unit 3"/>
    <x v="0"/>
    <x v="40"/>
    <x v="0"/>
    <x v="1"/>
  </r>
  <r>
    <s v="Jeeralang A PS Unit 4"/>
    <x v="0"/>
    <x v="40"/>
    <x v="0"/>
    <x v="1"/>
  </r>
  <r>
    <s v="Jeeralang B PS Unit 1"/>
    <x v="0"/>
    <x v="40"/>
    <x v="0"/>
    <x v="1"/>
  </r>
  <r>
    <s v="Jeeralang B PS Unit 2"/>
    <x v="0"/>
    <x v="40"/>
    <x v="0"/>
    <x v="1"/>
  </r>
  <r>
    <s v="Jeeralang B PS Unit 3"/>
    <x v="0"/>
    <x v="40"/>
    <x v="0"/>
    <x v="1"/>
  </r>
  <r>
    <s v="Jindabyne pump at Guthega"/>
    <x v="5"/>
    <x v="41"/>
    <x v="0"/>
    <x v="1"/>
  </r>
  <r>
    <s v="Laverton"/>
    <x v="0"/>
    <x v="42"/>
    <x v="0"/>
    <x v="1"/>
  </r>
  <r>
    <s v="Loy Yang A PS Load"/>
    <x v="4"/>
    <x v="43"/>
    <x v="0"/>
    <x v="1"/>
  </r>
  <r>
    <s v="Loy Yang A PS Unit 1"/>
    <x v="4"/>
    <x v="43"/>
    <x v="0"/>
    <x v="1"/>
  </r>
  <r>
    <s v="Loy Yang A PS Unit 2"/>
    <x v="4"/>
    <x v="43"/>
    <x v="0"/>
    <x v="1"/>
  </r>
  <r>
    <s v="Loy Yang A PS Unit 3"/>
    <x v="4"/>
    <x v="43"/>
    <x v="0"/>
    <x v="1"/>
  </r>
  <r>
    <s v="Loy Yang A PS Unit 4"/>
    <x v="4"/>
    <x v="43"/>
    <x v="0"/>
    <x v="1"/>
  </r>
  <r>
    <s v="Loy Yang B PS Unit 1"/>
    <x v="4"/>
    <x v="43"/>
    <x v="0"/>
    <x v="1"/>
  </r>
  <r>
    <s v="Loy Yang B PS Unit 2"/>
    <x v="4"/>
    <x v="43"/>
    <x v="0"/>
    <x v="1"/>
  </r>
  <r>
    <s v="MacArthur Wind Farm"/>
    <x v="4"/>
    <x v="44"/>
    <x v="0"/>
    <x v="1"/>
  </r>
  <r>
    <s v="McKay Creek / Bogong PS "/>
    <x v="0"/>
    <x v="45"/>
    <x v="0"/>
    <x v="1"/>
  </r>
  <r>
    <s v="Mortlake Unit 1"/>
    <x v="4"/>
    <x v="46"/>
    <x v="0"/>
    <x v="1"/>
  </r>
  <r>
    <s v="Mortlake Unit 2"/>
    <x v="4"/>
    <x v="46"/>
    <x v="0"/>
    <x v="1"/>
  </r>
  <r>
    <s v="Morwell PS G1, 2 and 3"/>
    <x v="3"/>
    <x v="47"/>
    <x v="0"/>
    <x v="1"/>
  </r>
  <r>
    <s v="Morwell PS G4"/>
    <x v="6"/>
    <x v="48"/>
    <x v="0"/>
    <x v="1"/>
  </r>
  <r>
    <s v="Morwell PS G5"/>
    <x v="6"/>
    <x v="48"/>
    <x v="0"/>
    <x v="1"/>
  </r>
  <r>
    <s v="Morwell PS Load"/>
    <x v="3"/>
    <x v="19"/>
    <x v="0"/>
    <x v="1"/>
  </r>
  <r>
    <s v="Mt Mercer Windfarm"/>
    <x v="0"/>
    <x v="49"/>
    <x v="0"/>
    <x v="1"/>
  </r>
  <r>
    <s v="Newport PS"/>
    <x v="0"/>
    <x v="50"/>
    <x v="0"/>
    <x v="1"/>
  </r>
  <r>
    <s v="Valley Power PS"/>
    <x v="4"/>
    <x v="43"/>
    <x v="0"/>
    <x v="1"/>
  </r>
  <r>
    <s v="Waubra Wind Farm"/>
    <x v="0"/>
    <x v="51"/>
    <x v="0"/>
    <x v="1"/>
  </r>
  <r>
    <s v="West Kiewa PS Unit 1"/>
    <x v="0"/>
    <x v="52"/>
    <x v="0"/>
    <x v="1"/>
  </r>
  <r>
    <s v="West Kiewa PS Unit 2"/>
    <x v="0"/>
    <x v="52"/>
    <x v="0"/>
    <x v="1"/>
  </r>
  <r>
    <s v="Yallourn W PS 220 Load"/>
    <x v="0"/>
    <x v="53"/>
    <x v="0"/>
    <x v="1"/>
  </r>
  <r>
    <s v="Yallourn W PS 220 Unit 1"/>
    <x v="0"/>
    <x v="54"/>
    <x v="0"/>
    <x v="1"/>
  </r>
  <r>
    <s v="Yallourn W PS 220 Unit 2"/>
    <x v="0"/>
    <x v="53"/>
    <x v="0"/>
    <x v="1"/>
  </r>
  <r>
    <s v="Yallourn W PS 220 Unit 3"/>
    <x v="0"/>
    <x v="53"/>
    <x v="0"/>
    <x v="1"/>
  </r>
  <r>
    <s v="Yallourn W PS 220 Unit 4"/>
    <x v="0"/>
    <x v="53"/>
    <x v="0"/>
    <x v="1"/>
  </r>
  <r>
    <s v="Altona"/>
    <x v="0"/>
    <x v="0"/>
    <x v="1"/>
    <x v="0"/>
  </r>
  <r>
    <s v="Ballarat"/>
    <x v="0"/>
    <x v="1"/>
    <x v="1"/>
    <x v="0"/>
  </r>
  <r>
    <s v="Bendigo"/>
    <x v="0"/>
    <x v="2"/>
    <x v="1"/>
    <x v="0"/>
  </r>
  <r>
    <s v="BHP Western Port"/>
    <x v="0"/>
    <x v="3"/>
    <x v="1"/>
    <x v="0"/>
  </r>
  <r>
    <s v="Brooklyn"/>
    <x v="0"/>
    <x v="4"/>
    <x v="1"/>
    <x v="0"/>
  </r>
  <r>
    <s v="Brunswick"/>
    <x v="0"/>
    <x v="5"/>
    <x v="1"/>
    <x v="0"/>
  </r>
  <r>
    <s v="Cranbourne"/>
    <x v="0"/>
    <x v="6"/>
    <x v="1"/>
    <x v="0"/>
  </r>
  <r>
    <s v="East Rowville"/>
    <x v="0"/>
    <x v="7"/>
    <x v="1"/>
    <x v="0"/>
  </r>
  <r>
    <s v="Fishermens Bend"/>
    <x v="0"/>
    <x v="8"/>
    <x v="1"/>
    <x v="0"/>
  </r>
  <r>
    <s v="Fosterville"/>
    <x v="0"/>
    <x v="9"/>
    <x v="1"/>
    <x v="0"/>
  </r>
  <r>
    <s v="Geelong"/>
    <x v="0"/>
    <x v="10"/>
    <x v="1"/>
    <x v="0"/>
  </r>
  <r>
    <s v="Glenrowan"/>
    <x v="0"/>
    <x v="11"/>
    <x v="1"/>
    <x v="0"/>
  </r>
  <r>
    <s v="Heatherton"/>
    <x v="0"/>
    <x v="12"/>
    <x v="1"/>
    <x v="0"/>
  </r>
  <r>
    <s v="Heywood"/>
    <x v="1"/>
    <x v="13"/>
    <x v="1"/>
    <x v="0"/>
  </r>
  <r>
    <s v="Horsham"/>
    <x v="0"/>
    <x v="14"/>
    <x v="1"/>
    <x v="0"/>
  </r>
  <r>
    <s v="Keilor"/>
    <x v="0"/>
    <x v="15"/>
    <x v="1"/>
    <x v="0"/>
  </r>
  <r>
    <s v="Kerang"/>
    <x v="0"/>
    <x v="16"/>
    <x v="1"/>
    <x v="0"/>
  </r>
  <r>
    <s v="Khancoban"/>
    <x v="2"/>
    <x v="17"/>
    <x v="1"/>
    <x v="0"/>
  </r>
  <r>
    <s v="Malvern"/>
    <x v="0"/>
    <x v="18"/>
    <x v="1"/>
    <x v="0"/>
  </r>
  <r>
    <s v="Morwell TS"/>
    <x v="3"/>
    <x v="19"/>
    <x v="1"/>
    <x v="0"/>
  </r>
  <r>
    <s v="Mt Beauty"/>
    <x v="0"/>
    <x v="20"/>
    <x v="1"/>
    <x v="0"/>
  </r>
  <r>
    <s v="Portland"/>
    <x v="4"/>
    <x v="21"/>
    <x v="1"/>
    <x v="0"/>
  </r>
  <r>
    <s v="Pt Henry"/>
    <x v="0"/>
    <x v="22"/>
    <x v="1"/>
    <x v="0"/>
  </r>
  <r>
    <s v="Red Cliffs"/>
    <x v="0"/>
    <x v="23"/>
    <x v="1"/>
    <x v="0"/>
  </r>
  <r>
    <s v="Richmond"/>
    <x v="0"/>
    <x v="24"/>
    <x v="1"/>
    <x v="0"/>
  </r>
  <r>
    <s v="Ringwood"/>
    <x v="0"/>
    <x v="25"/>
    <x v="1"/>
    <x v="0"/>
  </r>
  <r>
    <s v="Shepparton"/>
    <x v="0"/>
    <x v="26"/>
    <x v="1"/>
    <x v="0"/>
  </r>
  <r>
    <s v="South Morang "/>
    <x v="0"/>
    <x v="27"/>
    <x v="1"/>
    <x v="0"/>
  </r>
  <r>
    <s v="Springvale"/>
    <x v="0"/>
    <x v="28"/>
    <x v="1"/>
    <x v="0"/>
  </r>
  <r>
    <s v="Templestowe"/>
    <x v="0"/>
    <x v="29"/>
    <x v="1"/>
    <x v="0"/>
  </r>
  <r>
    <s v="Terang"/>
    <x v="0"/>
    <x v="30"/>
    <x v="1"/>
    <x v="0"/>
  </r>
  <r>
    <s v="Thomastown"/>
    <x v="0"/>
    <x v="31"/>
    <x v="1"/>
    <x v="0"/>
  </r>
  <r>
    <s v="Tyabb"/>
    <x v="0"/>
    <x v="32"/>
    <x v="1"/>
    <x v="0"/>
  </r>
  <r>
    <s v="Wemen TS"/>
    <x v="0"/>
    <x v="33"/>
    <x v="1"/>
    <x v="0"/>
  </r>
  <r>
    <s v="West Melbourne"/>
    <x v="0"/>
    <x v="34"/>
    <x v="1"/>
    <x v="0"/>
  </r>
  <r>
    <s v="Wodonga"/>
    <x v="2"/>
    <x v="35"/>
    <x v="1"/>
    <x v="0"/>
  </r>
  <r>
    <s v="Anglesea PS"/>
    <x v="0"/>
    <x v="55"/>
    <x v="1"/>
    <x v="1"/>
  </r>
  <r>
    <s v="Banimboola"/>
    <x v="0"/>
    <x v="36"/>
    <x v="1"/>
    <x v="1"/>
  </r>
  <r>
    <s v="Basslink (Loy Yang PS Switchyard) Tasmania to Victoria"/>
    <x v="4"/>
    <x v="37"/>
    <x v="1"/>
    <x v="1"/>
  </r>
  <r>
    <s v="Dartmouth PS"/>
    <x v="0"/>
    <x v="36"/>
    <x v="1"/>
    <x v="1"/>
  </r>
  <r>
    <s v="Eildon PS Unit 1"/>
    <x v="0"/>
    <x v="38"/>
    <x v="1"/>
    <x v="1"/>
  </r>
  <r>
    <s v="Eildon PS Unit 2"/>
    <x v="0"/>
    <x v="38"/>
    <x v="1"/>
    <x v="1"/>
  </r>
  <r>
    <s v="Hazelwood PS Load"/>
    <x v="0"/>
    <x v="39"/>
    <x v="1"/>
    <x v="1"/>
  </r>
  <r>
    <s v="Hazelwood PS Unit 1"/>
    <x v="0"/>
    <x v="39"/>
    <x v="1"/>
    <x v="1"/>
  </r>
  <r>
    <s v="Hazelwood PS Unit 2"/>
    <x v="0"/>
    <x v="39"/>
    <x v="1"/>
    <x v="1"/>
  </r>
  <r>
    <s v="Hazelwood PS Unit 3"/>
    <x v="0"/>
    <x v="39"/>
    <x v="1"/>
    <x v="1"/>
  </r>
  <r>
    <s v="Hazelwood PS Unit 4"/>
    <x v="0"/>
    <x v="39"/>
    <x v="1"/>
    <x v="1"/>
  </r>
  <r>
    <s v="Hazelwood PS Unit 5"/>
    <x v="0"/>
    <x v="39"/>
    <x v="1"/>
    <x v="1"/>
  </r>
  <r>
    <s v="Hazelwood PS Unit 6"/>
    <x v="0"/>
    <x v="39"/>
    <x v="1"/>
    <x v="1"/>
  </r>
  <r>
    <s v="Hazelwood PS Unit 7"/>
    <x v="0"/>
    <x v="39"/>
    <x v="1"/>
    <x v="1"/>
  </r>
  <r>
    <s v="Hazelwood PS Unit 8"/>
    <x v="0"/>
    <x v="39"/>
    <x v="1"/>
    <x v="1"/>
  </r>
  <r>
    <s v="Jeeralang A PS Unit 1"/>
    <x v="0"/>
    <x v="40"/>
    <x v="1"/>
    <x v="1"/>
  </r>
  <r>
    <s v="Jeeralang A PS Unit 2"/>
    <x v="0"/>
    <x v="40"/>
    <x v="1"/>
    <x v="1"/>
  </r>
  <r>
    <s v="Jeeralang A PS Unit 3"/>
    <x v="0"/>
    <x v="40"/>
    <x v="1"/>
    <x v="1"/>
  </r>
  <r>
    <s v="Jeeralang A PS Unit 4"/>
    <x v="0"/>
    <x v="40"/>
    <x v="1"/>
    <x v="1"/>
  </r>
  <r>
    <s v="Jeeralang B PS Unit 1"/>
    <x v="0"/>
    <x v="40"/>
    <x v="1"/>
    <x v="1"/>
  </r>
  <r>
    <s v="Jeeralang B PS Unit 2"/>
    <x v="0"/>
    <x v="40"/>
    <x v="1"/>
    <x v="1"/>
  </r>
  <r>
    <s v="Jeeralang B PS Unit 3"/>
    <x v="0"/>
    <x v="40"/>
    <x v="1"/>
    <x v="1"/>
  </r>
  <r>
    <s v="Jindabyne pump at Guthega"/>
    <x v="5"/>
    <x v="41"/>
    <x v="1"/>
    <x v="1"/>
  </r>
  <r>
    <s v="Laverton PS (LNGS1)"/>
    <x v="0"/>
    <x v="42"/>
    <x v="1"/>
    <x v="1"/>
  </r>
  <r>
    <s v="Laverton PS (LNGS2)"/>
    <x v="0"/>
    <x v="42"/>
    <x v="1"/>
    <x v="1"/>
  </r>
  <r>
    <s v="Loy Yang A PS Load"/>
    <x v="4"/>
    <x v="43"/>
    <x v="1"/>
    <x v="1"/>
  </r>
  <r>
    <s v="Loy Yang A PS Unit 1"/>
    <x v="4"/>
    <x v="43"/>
    <x v="1"/>
    <x v="1"/>
  </r>
  <r>
    <s v="Loy Yang A PS Unit 2"/>
    <x v="4"/>
    <x v="43"/>
    <x v="1"/>
    <x v="1"/>
  </r>
  <r>
    <s v="Loy Yang A PS Unit 3"/>
    <x v="4"/>
    <x v="43"/>
    <x v="1"/>
    <x v="1"/>
  </r>
  <r>
    <s v="Loy Yang A PS Unit 4"/>
    <x v="4"/>
    <x v="43"/>
    <x v="1"/>
    <x v="1"/>
  </r>
  <r>
    <s v="Loy Yang B PS Unit 1"/>
    <x v="4"/>
    <x v="43"/>
    <x v="1"/>
    <x v="1"/>
  </r>
  <r>
    <s v="Loy Yang B PS Unit 2"/>
    <x v="4"/>
    <x v="43"/>
    <x v="1"/>
    <x v="1"/>
  </r>
  <r>
    <s v="MacArthur Wind Farm"/>
    <x v="4"/>
    <x v="44"/>
    <x v="1"/>
    <x v="1"/>
  </r>
  <r>
    <s v="McKay Creek / Bogong PS"/>
    <x v="0"/>
    <x v="45"/>
    <x v="1"/>
    <x v="1"/>
  </r>
  <r>
    <s v="Mortlake Unit 1"/>
    <x v="4"/>
    <x v="46"/>
    <x v="1"/>
    <x v="1"/>
  </r>
  <r>
    <s v="Mortlake Unit 2"/>
    <x v="4"/>
    <x v="46"/>
    <x v="1"/>
    <x v="1"/>
  </r>
  <r>
    <s v="Morwell PS G1, 2 and 3"/>
    <x v="3"/>
    <x v="47"/>
    <x v="1"/>
    <x v="1"/>
  </r>
  <r>
    <s v="Morwell PS G4"/>
    <x v="6"/>
    <x v="48"/>
    <x v="1"/>
    <x v="1"/>
  </r>
  <r>
    <s v="Morwell PS G5"/>
    <x v="6"/>
    <x v="48"/>
    <x v="1"/>
    <x v="1"/>
  </r>
  <r>
    <s v="Morwell PS Load"/>
    <x v="3"/>
    <x v="19"/>
    <x v="1"/>
    <x v="1"/>
  </r>
  <r>
    <s v="Mt Mercer Windfarm"/>
    <x v="0"/>
    <x v="49"/>
    <x v="1"/>
    <x v="1"/>
  </r>
  <r>
    <s v="Newport PS"/>
    <x v="0"/>
    <x v="50"/>
    <x v="1"/>
    <x v="1"/>
  </r>
  <r>
    <s v="Valley Power Unit 1"/>
    <x v="4"/>
    <x v="43"/>
    <x v="1"/>
    <x v="1"/>
  </r>
  <r>
    <s v="Valley Power Unit 2"/>
    <x v="4"/>
    <x v="43"/>
    <x v="1"/>
    <x v="1"/>
  </r>
  <r>
    <s v="Valley Power Unit 3"/>
    <x v="4"/>
    <x v="43"/>
    <x v="1"/>
    <x v="1"/>
  </r>
  <r>
    <s v="Valley Power Unit 4"/>
    <x v="4"/>
    <x v="43"/>
    <x v="1"/>
    <x v="1"/>
  </r>
  <r>
    <s v="Valley Power Unit 5"/>
    <x v="4"/>
    <x v="43"/>
    <x v="1"/>
    <x v="1"/>
  </r>
  <r>
    <s v="Valley Power Unit 6"/>
    <x v="4"/>
    <x v="43"/>
    <x v="1"/>
    <x v="1"/>
  </r>
  <r>
    <s v="Waubra Wind Farm"/>
    <x v="0"/>
    <x v="51"/>
    <x v="1"/>
    <x v="1"/>
  </r>
  <r>
    <s v="West Kiewa PS Unit 1"/>
    <x v="0"/>
    <x v="52"/>
    <x v="1"/>
    <x v="1"/>
  </r>
  <r>
    <s v="West Kiewa PS Unit 2"/>
    <x v="0"/>
    <x v="52"/>
    <x v="1"/>
    <x v="1"/>
  </r>
  <r>
    <s v="Yallourn W PS 220 Load"/>
    <x v="0"/>
    <x v="53"/>
    <x v="1"/>
    <x v="1"/>
  </r>
  <r>
    <s v="Yallourn W PS 220 Unit 1"/>
    <x v="0"/>
    <x v="54"/>
    <x v="1"/>
    <x v="1"/>
  </r>
  <r>
    <s v="Yallourn W PS 220 Unit 2"/>
    <x v="0"/>
    <x v="53"/>
    <x v="1"/>
    <x v="1"/>
  </r>
  <r>
    <s v="Yallourn W PS 220 Unit 3"/>
    <x v="0"/>
    <x v="53"/>
    <x v="1"/>
    <x v="1"/>
  </r>
  <r>
    <s v="Yallourn W PS 220 Unit 4"/>
    <x v="0"/>
    <x v="53"/>
    <x v="1"/>
    <x v="1"/>
  </r>
  <r>
    <m/>
    <x v="7"/>
    <x v="56"/>
    <x v="2"/>
    <x v="2"/>
  </r>
  <r>
    <m/>
    <x v="7"/>
    <x v="56"/>
    <x v="2"/>
    <x v="2"/>
  </r>
  <r>
    <m/>
    <x v="7"/>
    <x v="56"/>
    <x v="2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41">
  <r>
    <s v="Altona"/>
    <x v="0"/>
    <x v="0"/>
    <x v="0"/>
    <x v="0"/>
  </r>
  <r>
    <s v="Altona"/>
    <x v="1"/>
    <x v="1"/>
    <x v="0"/>
    <x v="0"/>
  </r>
  <r>
    <s v="Ballarat"/>
    <x v="1"/>
    <x v="2"/>
    <x v="0"/>
    <x v="0"/>
  </r>
  <r>
    <s v="Bendigo"/>
    <x v="2"/>
    <x v="3"/>
    <x v="0"/>
    <x v="0"/>
  </r>
  <r>
    <s v="Bendigo"/>
    <x v="1"/>
    <x v="4"/>
    <x v="0"/>
    <x v="0"/>
  </r>
  <r>
    <s v="BHP Western Port"/>
    <x v="3"/>
    <x v="5"/>
    <x v="0"/>
    <x v="0"/>
  </r>
  <r>
    <s v="Brooklyn (Jemena)"/>
    <x v="2"/>
    <x v="6"/>
    <x v="0"/>
    <x v="0"/>
  </r>
  <r>
    <s v="Brooklyn (Jemena)"/>
    <x v="1"/>
    <x v="7"/>
    <x v="0"/>
    <x v="0"/>
  </r>
  <r>
    <s v="Brooklyn (POWERCOR)"/>
    <x v="0"/>
    <x v="8"/>
    <x v="0"/>
    <x v="0"/>
  </r>
  <r>
    <s v="Brooklyn (POWERCOR)"/>
    <x v="1"/>
    <x v="9"/>
    <x v="0"/>
    <x v="0"/>
  </r>
  <r>
    <s v="Brunswick (CITIPOWER)"/>
    <x v="2"/>
    <x v="10"/>
    <x v="0"/>
    <x v="0"/>
  </r>
  <r>
    <s v="Brunswick (Jemena)"/>
    <x v="0"/>
    <x v="11"/>
    <x v="0"/>
    <x v="0"/>
  </r>
  <r>
    <s v="Cranbourne"/>
    <x v="3"/>
    <x v="12"/>
    <x v="0"/>
    <x v="0"/>
  </r>
  <r>
    <s v="Cranbourne (SPI Electricity)"/>
    <x v="1"/>
    <x v="13"/>
    <x v="0"/>
    <x v="0"/>
  </r>
  <r>
    <s v="Cranbourne (UE)"/>
    <x v="0"/>
    <x v="14"/>
    <x v="0"/>
    <x v="0"/>
  </r>
  <r>
    <s v="East Rowville (SPI Electricity)"/>
    <x v="1"/>
    <x v="15"/>
    <x v="0"/>
    <x v="0"/>
  </r>
  <r>
    <s v="East Rowville (UE)"/>
    <x v="0"/>
    <x v="16"/>
    <x v="0"/>
    <x v="0"/>
  </r>
  <r>
    <s v="Fishermens Bend (CITIPOWER)"/>
    <x v="1"/>
    <x v="17"/>
    <x v="0"/>
    <x v="0"/>
  </r>
  <r>
    <s v="Fishermens Bend (POWERCOR)"/>
    <x v="0"/>
    <x v="18"/>
    <x v="0"/>
    <x v="0"/>
  </r>
  <r>
    <s v="Fosterville"/>
    <x v="3"/>
    <x v="19"/>
    <x v="0"/>
    <x v="0"/>
  </r>
  <r>
    <s v="Geelong"/>
    <x v="1"/>
    <x v="20"/>
    <x v="0"/>
    <x v="0"/>
  </r>
  <r>
    <s v="Glenrowan"/>
    <x v="1"/>
    <x v="21"/>
    <x v="0"/>
    <x v="0"/>
  </r>
  <r>
    <s v="Heatherton"/>
    <x v="1"/>
    <x v="22"/>
    <x v="0"/>
    <x v="0"/>
  </r>
  <r>
    <s v="Heywood"/>
    <x v="2"/>
    <x v="23"/>
    <x v="0"/>
    <x v="0"/>
  </r>
  <r>
    <s v="Horsham"/>
    <x v="1"/>
    <x v="24"/>
    <x v="0"/>
    <x v="0"/>
  </r>
  <r>
    <s v="Keilor (Jemena)"/>
    <x v="1"/>
    <x v="25"/>
    <x v="0"/>
    <x v="0"/>
  </r>
  <r>
    <s v="Keilor (POWERCOR)"/>
    <x v="0"/>
    <x v="26"/>
    <x v="0"/>
    <x v="0"/>
  </r>
  <r>
    <s v="Kerang"/>
    <x v="2"/>
    <x v="27"/>
    <x v="0"/>
    <x v="0"/>
  </r>
  <r>
    <s v="Kerang"/>
    <x v="1"/>
    <x v="28"/>
    <x v="0"/>
    <x v="0"/>
  </r>
  <r>
    <s v="Khancoban"/>
    <x v="4"/>
    <x v="29"/>
    <x v="0"/>
    <x v="0"/>
  </r>
  <r>
    <s v="Loy Yang Substation"/>
    <x v="1"/>
    <x v="30"/>
    <x v="0"/>
    <x v="0"/>
  </r>
  <r>
    <s v="Malvern"/>
    <x v="2"/>
    <x v="31"/>
    <x v="0"/>
    <x v="0"/>
  </r>
  <r>
    <s v="Malvern"/>
    <x v="1"/>
    <x v="32"/>
    <x v="0"/>
    <x v="0"/>
  </r>
  <r>
    <s v="Morwell TS"/>
    <x v="1"/>
    <x v="33"/>
    <x v="0"/>
    <x v="0"/>
  </r>
  <r>
    <s v="Mt Beauty"/>
    <x v="1"/>
    <x v="34"/>
    <x v="0"/>
    <x v="0"/>
  </r>
  <r>
    <s v="Portland"/>
    <x v="5"/>
    <x v="35"/>
    <x v="0"/>
    <x v="0"/>
  </r>
  <r>
    <s v="Pt Henry"/>
    <x v="3"/>
    <x v="36"/>
    <x v="0"/>
    <x v="0"/>
  </r>
  <r>
    <s v="Red Cliffs"/>
    <x v="2"/>
    <x v="37"/>
    <x v="0"/>
    <x v="0"/>
  </r>
  <r>
    <s v="Red Cliffs"/>
    <x v="1"/>
    <x v="38"/>
    <x v="0"/>
    <x v="0"/>
  </r>
  <r>
    <s v="Red Cliffs (Essential Energy)"/>
    <x v="1"/>
    <x v="39"/>
    <x v="0"/>
    <x v="0"/>
  </r>
  <r>
    <s v="Richmond"/>
    <x v="2"/>
    <x v="40"/>
    <x v="0"/>
    <x v="0"/>
  </r>
  <r>
    <s v="Richmond (CITIPOWER)"/>
    <x v="1"/>
    <x v="41"/>
    <x v="0"/>
    <x v="0"/>
  </r>
  <r>
    <s v="Richmond (UE)"/>
    <x v="0"/>
    <x v="42"/>
    <x v="0"/>
    <x v="0"/>
  </r>
  <r>
    <s v="Ringwood (SPI Electricity)"/>
    <x v="2"/>
    <x v="43"/>
    <x v="0"/>
    <x v="0"/>
  </r>
  <r>
    <s v="Ringwood (SPI Electricity)"/>
    <x v="1"/>
    <x v="44"/>
    <x v="0"/>
    <x v="0"/>
  </r>
  <r>
    <s v="Ringwood (UE)"/>
    <x v="0"/>
    <x v="45"/>
    <x v="0"/>
    <x v="0"/>
  </r>
  <r>
    <s v="Ringwood (UE)"/>
    <x v="0"/>
    <x v="46"/>
    <x v="0"/>
    <x v="0"/>
  </r>
  <r>
    <s v="Shepparton"/>
    <x v="1"/>
    <x v="47"/>
    <x v="0"/>
    <x v="0"/>
  </r>
  <r>
    <s v="South Morang "/>
    <x v="1"/>
    <x v="48"/>
    <x v="0"/>
    <x v="0"/>
  </r>
  <r>
    <s v="South Morang "/>
    <x v="0"/>
    <x v="49"/>
    <x v="0"/>
    <x v="0"/>
  </r>
  <r>
    <s v="Springvale  (CITIPOWER)"/>
    <x v="1"/>
    <x v="50"/>
    <x v="0"/>
    <x v="0"/>
  </r>
  <r>
    <s v="Springvale (UE)"/>
    <x v="0"/>
    <x v="51"/>
    <x v="0"/>
    <x v="0"/>
  </r>
  <r>
    <s v="Templestowe (CITIPOWER)"/>
    <x v="1"/>
    <x v="52"/>
    <x v="0"/>
    <x v="0"/>
  </r>
  <r>
    <s v="Templestowe (Jemena)"/>
    <x v="0"/>
    <x v="53"/>
    <x v="0"/>
    <x v="0"/>
  </r>
  <r>
    <s v="Templestowe (SPI Electricity)"/>
    <x v="0"/>
    <x v="54"/>
    <x v="0"/>
    <x v="0"/>
  </r>
  <r>
    <s v="Templestowe (UE)"/>
    <x v="0"/>
    <x v="55"/>
    <x v="0"/>
    <x v="0"/>
  </r>
  <r>
    <s v="Terang"/>
    <x v="1"/>
    <x v="56"/>
    <x v="0"/>
    <x v="0"/>
  </r>
  <r>
    <s v="Thomastown (Jemena)"/>
    <x v="1"/>
    <x v="57"/>
    <x v="0"/>
    <x v="0"/>
  </r>
  <r>
    <s v="Thomastown (SPI Electricity)"/>
    <x v="0"/>
    <x v="58"/>
    <x v="0"/>
    <x v="0"/>
  </r>
  <r>
    <s v="Tyabb"/>
    <x v="1"/>
    <x v="59"/>
    <x v="0"/>
    <x v="0"/>
  </r>
  <r>
    <s v="Wemen TS"/>
    <x v="1"/>
    <x v="60"/>
    <x v="0"/>
    <x v="0"/>
  </r>
  <r>
    <s v="West Melbourne"/>
    <x v="2"/>
    <x v="61"/>
    <x v="0"/>
    <x v="0"/>
  </r>
  <r>
    <s v="West Melbourne (CITIPOWER)"/>
    <x v="1"/>
    <x v="62"/>
    <x v="0"/>
    <x v="0"/>
  </r>
  <r>
    <s v="West Melbourne (Jemena)"/>
    <x v="0"/>
    <x v="63"/>
    <x v="0"/>
    <x v="0"/>
  </r>
  <r>
    <s v="Wodonga"/>
    <x v="2"/>
    <x v="64"/>
    <x v="0"/>
    <x v="0"/>
  </r>
  <r>
    <s v="Wodonga"/>
    <x v="1"/>
    <x v="65"/>
    <x v="0"/>
    <x v="0"/>
  </r>
  <r>
    <s v="Yallourn"/>
    <x v="6"/>
    <x v="66"/>
    <x v="0"/>
    <x v="0"/>
  </r>
  <r>
    <s v="Banimboola"/>
    <x v="3"/>
    <x v="67"/>
    <x v="0"/>
    <x v="1"/>
  </r>
  <r>
    <s v="Basslink (Loy Yang Power Station Switchyard) "/>
    <x v="5"/>
    <x v="68"/>
    <x v="0"/>
    <x v="1"/>
  </r>
  <r>
    <s v="Dartmouth PS"/>
    <x v="3"/>
    <x v="67"/>
    <x v="0"/>
    <x v="1"/>
  </r>
  <r>
    <s v="Eildon PS Unit 1"/>
    <x v="3"/>
    <x v="69"/>
    <x v="0"/>
    <x v="1"/>
  </r>
  <r>
    <s v="Eildon PS Unit 2"/>
    <x v="3"/>
    <x v="69"/>
    <x v="0"/>
    <x v="1"/>
  </r>
  <r>
    <s v="Hazelwood PS Load"/>
    <x v="3"/>
    <x v="70"/>
    <x v="0"/>
    <x v="1"/>
  </r>
  <r>
    <s v="Hazelwood PS Unit 1"/>
    <x v="3"/>
    <x v="70"/>
    <x v="0"/>
    <x v="1"/>
  </r>
  <r>
    <s v="Hazelwood PS Unit 2"/>
    <x v="3"/>
    <x v="70"/>
    <x v="0"/>
    <x v="1"/>
  </r>
  <r>
    <s v="Hazelwood PS Unit 3"/>
    <x v="3"/>
    <x v="70"/>
    <x v="0"/>
    <x v="1"/>
  </r>
  <r>
    <s v="Hazelwood PS Unit 4"/>
    <x v="3"/>
    <x v="70"/>
    <x v="0"/>
    <x v="1"/>
  </r>
  <r>
    <s v="Hazelwood PS Unit 5"/>
    <x v="3"/>
    <x v="70"/>
    <x v="0"/>
    <x v="1"/>
  </r>
  <r>
    <s v="Hazelwood PS Unit 6"/>
    <x v="3"/>
    <x v="70"/>
    <x v="0"/>
    <x v="1"/>
  </r>
  <r>
    <s v="Hazelwood PS Unit 7"/>
    <x v="3"/>
    <x v="70"/>
    <x v="0"/>
    <x v="1"/>
  </r>
  <r>
    <s v="Hazelwood PS Unit 8"/>
    <x v="3"/>
    <x v="70"/>
    <x v="0"/>
    <x v="1"/>
  </r>
  <r>
    <s v="Jeeralang A PS Unit 1"/>
    <x v="3"/>
    <x v="71"/>
    <x v="0"/>
    <x v="1"/>
  </r>
  <r>
    <s v="Jeeralang A PS Unit 2"/>
    <x v="3"/>
    <x v="71"/>
    <x v="0"/>
    <x v="1"/>
  </r>
  <r>
    <s v="Jeeralang A PS Unit 3"/>
    <x v="3"/>
    <x v="71"/>
    <x v="0"/>
    <x v="1"/>
  </r>
  <r>
    <s v="Jeeralang A PS Unit 4"/>
    <x v="3"/>
    <x v="71"/>
    <x v="0"/>
    <x v="1"/>
  </r>
  <r>
    <s v="Jeeralang B PS Unit 1"/>
    <x v="3"/>
    <x v="71"/>
    <x v="0"/>
    <x v="1"/>
  </r>
  <r>
    <s v="Jeeralang B PS Unit 2"/>
    <x v="3"/>
    <x v="71"/>
    <x v="0"/>
    <x v="1"/>
  </r>
  <r>
    <s v="Jeeralang B PS Unit 3"/>
    <x v="3"/>
    <x v="71"/>
    <x v="0"/>
    <x v="1"/>
  </r>
  <r>
    <s v="Jindabyne pump at Guthega"/>
    <x v="7"/>
    <x v="72"/>
    <x v="0"/>
    <x v="1"/>
  </r>
  <r>
    <s v="Laverton"/>
    <x v="3"/>
    <x v="0"/>
    <x v="0"/>
    <x v="1"/>
  </r>
  <r>
    <s v="Loy Yang A PS Load"/>
    <x v="5"/>
    <x v="73"/>
    <x v="0"/>
    <x v="1"/>
  </r>
  <r>
    <s v="Loy Yang A PS Unit 1"/>
    <x v="5"/>
    <x v="73"/>
    <x v="0"/>
    <x v="1"/>
  </r>
  <r>
    <s v="Loy Yang A PS Unit 2"/>
    <x v="5"/>
    <x v="73"/>
    <x v="0"/>
    <x v="1"/>
  </r>
  <r>
    <s v="Loy Yang A PS Unit 3"/>
    <x v="5"/>
    <x v="73"/>
    <x v="0"/>
    <x v="1"/>
  </r>
  <r>
    <s v="Loy Yang A PS Unit 4"/>
    <x v="5"/>
    <x v="73"/>
    <x v="0"/>
    <x v="1"/>
  </r>
  <r>
    <s v="Loy Yang B PS Unit 1"/>
    <x v="5"/>
    <x v="73"/>
    <x v="0"/>
    <x v="1"/>
  </r>
  <r>
    <s v="Loy Yang B PS Unit 2"/>
    <x v="5"/>
    <x v="73"/>
    <x v="0"/>
    <x v="1"/>
  </r>
  <r>
    <s v="MacArthur Wind Farm"/>
    <x v="5"/>
    <x v="74"/>
    <x v="0"/>
    <x v="1"/>
  </r>
  <r>
    <s v="McKay Creek / Bogong PS "/>
    <x v="3"/>
    <x v="75"/>
    <x v="0"/>
    <x v="1"/>
  </r>
  <r>
    <s v="Mortlake Unit 1"/>
    <x v="5"/>
    <x v="76"/>
    <x v="0"/>
    <x v="1"/>
  </r>
  <r>
    <s v="Mortlake Unit 2"/>
    <x v="5"/>
    <x v="76"/>
    <x v="0"/>
    <x v="1"/>
  </r>
  <r>
    <s v="Morwell PS G1, 2 and 3"/>
    <x v="1"/>
    <x v="77"/>
    <x v="0"/>
    <x v="1"/>
  </r>
  <r>
    <s v="Morwell PS G4"/>
    <x v="6"/>
    <x v="78"/>
    <x v="0"/>
    <x v="1"/>
  </r>
  <r>
    <s v="Morwell PS G5"/>
    <x v="6"/>
    <x v="78"/>
    <x v="0"/>
    <x v="1"/>
  </r>
  <r>
    <s v="Morwell PS Load"/>
    <x v="1"/>
    <x v="33"/>
    <x v="0"/>
    <x v="1"/>
  </r>
  <r>
    <s v="Mt Mercer Windfarm"/>
    <x v="3"/>
    <x v="79"/>
    <x v="0"/>
    <x v="1"/>
  </r>
  <r>
    <s v="Murray"/>
    <x v="4"/>
    <x v="80"/>
    <x v="0"/>
    <x v="1"/>
  </r>
  <r>
    <s v="Newport PS"/>
    <x v="3"/>
    <x v="81"/>
    <x v="0"/>
    <x v="1"/>
  </r>
  <r>
    <s v="Valley Power PS"/>
    <x v="5"/>
    <x v="73"/>
    <x v="0"/>
    <x v="1"/>
  </r>
  <r>
    <s v="Waubra Wind Farm"/>
    <x v="3"/>
    <x v="82"/>
    <x v="0"/>
    <x v="1"/>
  </r>
  <r>
    <s v="West Kiewa PS Unit 1"/>
    <x v="3"/>
    <x v="83"/>
    <x v="0"/>
    <x v="1"/>
  </r>
  <r>
    <s v="West Kiewa PS Unit 2"/>
    <x v="3"/>
    <x v="83"/>
    <x v="0"/>
    <x v="1"/>
  </r>
  <r>
    <s v="Yallourn W PS 220 Load"/>
    <x v="3"/>
    <x v="84"/>
    <x v="0"/>
    <x v="1"/>
  </r>
  <r>
    <s v="Yallourn W PS 220 Unit 1"/>
    <x v="3"/>
    <x v="85"/>
    <x v="0"/>
    <x v="1"/>
  </r>
  <r>
    <s v="Yallourn W PS 220 Unit 2"/>
    <x v="3"/>
    <x v="84"/>
    <x v="0"/>
    <x v="1"/>
  </r>
  <r>
    <s v="Yallourn W PS 220 Unit 3"/>
    <x v="3"/>
    <x v="84"/>
    <x v="0"/>
    <x v="1"/>
  </r>
  <r>
    <s v="Yallourn W PS 220 Unit 4"/>
    <x v="3"/>
    <x v="84"/>
    <x v="0"/>
    <x v="1"/>
  </r>
  <r>
    <s v="Altona"/>
    <x v="1"/>
    <x v="1"/>
    <x v="1"/>
    <x v="0"/>
  </r>
  <r>
    <s v="Altona"/>
    <x v="0"/>
    <x v="0"/>
    <x v="1"/>
    <x v="0"/>
  </r>
  <r>
    <s v="Ballarat"/>
    <x v="1"/>
    <x v="2"/>
    <x v="1"/>
    <x v="0"/>
  </r>
  <r>
    <s v="Bendigo"/>
    <x v="1"/>
    <x v="4"/>
    <x v="1"/>
    <x v="0"/>
  </r>
  <r>
    <s v="Bendigo"/>
    <x v="2"/>
    <x v="3"/>
    <x v="1"/>
    <x v="0"/>
  </r>
  <r>
    <s v="BHP Western Port"/>
    <x v="3"/>
    <x v="5"/>
    <x v="1"/>
    <x v="0"/>
  </r>
  <r>
    <s v="Brooklyn (Jemena)"/>
    <x v="2"/>
    <x v="6"/>
    <x v="1"/>
    <x v="0"/>
  </r>
  <r>
    <s v="Brooklyn (Jemena)"/>
    <x v="1"/>
    <x v="7"/>
    <x v="1"/>
    <x v="0"/>
  </r>
  <r>
    <s v="Brooklyn (Powercor)"/>
    <x v="0"/>
    <x v="8"/>
    <x v="1"/>
    <x v="0"/>
  </r>
  <r>
    <s v="Brooklyn (Powercor)"/>
    <x v="1"/>
    <x v="9"/>
    <x v="1"/>
    <x v="0"/>
  </r>
  <r>
    <s v="Brunswick (CitiPower)"/>
    <x v="2"/>
    <x v="10"/>
    <x v="1"/>
    <x v="0"/>
  </r>
  <r>
    <s v="Brunswick (Jemena)"/>
    <x v="0"/>
    <x v="11"/>
    <x v="1"/>
    <x v="0"/>
  </r>
  <r>
    <s v="Cranbourne"/>
    <x v="3"/>
    <x v="12"/>
    <x v="1"/>
    <x v="0"/>
  </r>
  <r>
    <s v="Cranbourne (AusNet Services)"/>
    <x v="1"/>
    <x v="13"/>
    <x v="1"/>
    <x v="0"/>
  </r>
  <r>
    <s v="Cranbourne (United Energy)"/>
    <x v="0"/>
    <x v="14"/>
    <x v="1"/>
    <x v="0"/>
  </r>
  <r>
    <s v="East Rowville (AusNet Services)"/>
    <x v="1"/>
    <x v="15"/>
    <x v="1"/>
    <x v="0"/>
  </r>
  <r>
    <s v="East Rowville (United Energy)"/>
    <x v="0"/>
    <x v="16"/>
    <x v="1"/>
    <x v="0"/>
  </r>
  <r>
    <s v="Fishermens Bend (CitiPower)"/>
    <x v="1"/>
    <x v="17"/>
    <x v="1"/>
    <x v="0"/>
  </r>
  <r>
    <s v="Fishermens Bend (Powercor)"/>
    <x v="0"/>
    <x v="18"/>
    <x v="1"/>
    <x v="0"/>
  </r>
  <r>
    <s v="Fosterville"/>
    <x v="3"/>
    <x v="19"/>
    <x v="1"/>
    <x v="0"/>
  </r>
  <r>
    <s v="Geelong"/>
    <x v="1"/>
    <x v="20"/>
    <x v="1"/>
    <x v="0"/>
  </r>
  <r>
    <s v="Glenrowan"/>
    <x v="1"/>
    <x v="21"/>
    <x v="1"/>
    <x v="0"/>
  </r>
  <r>
    <s v="Heatherton"/>
    <x v="1"/>
    <x v="22"/>
    <x v="1"/>
    <x v="0"/>
  </r>
  <r>
    <s v="Heywood"/>
    <x v="2"/>
    <x v="23"/>
    <x v="1"/>
    <x v="0"/>
  </r>
  <r>
    <s v="Horsham"/>
    <x v="1"/>
    <x v="24"/>
    <x v="1"/>
    <x v="0"/>
  </r>
  <r>
    <s v="Keilor (Jemena)"/>
    <x v="1"/>
    <x v="25"/>
    <x v="1"/>
    <x v="0"/>
  </r>
  <r>
    <s v="Keilor (Powercor)"/>
    <x v="0"/>
    <x v="26"/>
    <x v="1"/>
    <x v="0"/>
  </r>
  <r>
    <s v="Kerang"/>
    <x v="2"/>
    <x v="27"/>
    <x v="1"/>
    <x v="0"/>
  </r>
  <r>
    <s v="Kerang"/>
    <x v="1"/>
    <x v="28"/>
    <x v="1"/>
    <x v="0"/>
  </r>
  <r>
    <s v="Khancoban"/>
    <x v="4"/>
    <x v="29"/>
    <x v="1"/>
    <x v="0"/>
  </r>
  <r>
    <s v="Loy Yang Substation"/>
    <x v="1"/>
    <x v="30"/>
    <x v="1"/>
    <x v="0"/>
  </r>
  <r>
    <s v="Malvern"/>
    <x v="2"/>
    <x v="31"/>
    <x v="1"/>
    <x v="0"/>
  </r>
  <r>
    <s v="Malvern"/>
    <x v="1"/>
    <x v="32"/>
    <x v="1"/>
    <x v="0"/>
  </r>
  <r>
    <s v="Morwell TS"/>
    <x v="1"/>
    <x v="33"/>
    <x v="1"/>
    <x v="0"/>
  </r>
  <r>
    <s v="Mt Beauty"/>
    <x v="1"/>
    <x v="34"/>
    <x v="1"/>
    <x v="0"/>
  </r>
  <r>
    <s v="Portland"/>
    <x v="5"/>
    <x v="35"/>
    <x v="1"/>
    <x v="0"/>
  </r>
  <r>
    <s v="Red Cliffs"/>
    <x v="2"/>
    <x v="37"/>
    <x v="1"/>
    <x v="0"/>
  </r>
  <r>
    <s v="Red Cliffs"/>
    <x v="1"/>
    <x v="38"/>
    <x v="1"/>
    <x v="0"/>
  </r>
  <r>
    <s v="Red Cliffs (Essential Energy)"/>
    <x v="1"/>
    <x v="39"/>
    <x v="1"/>
    <x v="0"/>
  </r>
  <r>
    <s v="Richmond"/>
    <x v="2"/>
    <x v="40"/>
    <x v="1"/>
    <x v="0"/>
  </r>
  <r>
    <s v="Richmond (CitiPower)"/>
    <x v="1"/>
    <x v="41"/>
    <x v="1"/>
    <x v="0"/>
  </r>
  <r>
    <s v="Richmond (United Energy)"/>
    <x v="0"/>
    <x v="42"/>
    <x v="1"/>
    <x v="0"/>
  </r>
  <r>
    <s v="Ringwood (AusNet Services)"/>
    <x v="2"/>
    <x v="43"/>
    <x v="1"/>
    <x v="0"/>
  </r>
  <r>
    <s v="Ringwood (AusNet Services)"/>
    <x v="1"/>
    <x v="44"/>
    <x v="1"/>
    <x v="0"/>
  </r>
  <r>
    <s v="Ringwood (United Energy)"/>
    <x v="0"/>
    <x v="45"/>
    <x v="1"/>
    <x v="0"/>
  </r>
  <r>
    <s v="Ringwood (United Energy)"/>
    <x v="0"/>
    <x v="46"/>
    <x v="1"/>
    <x v="0"/>
  </r>
  <r>
    <s v="Shepparton"/>
    <x v="1"/>
    <x v="47"/>
    <x v="1"/>
    <x v="0"/>
  </r>
  <r>
    <s v="South Morang (Jemena)"/>
    <x v="1"/>
    <x v="48"/>
    <x v="1"/>
    <x v="0"/>
  </r>
  <r>
    <s v="South Morang (AusNet Services)"/>
    <x v="0"/>
    <x v="49"/>
    <x v="1"/>
    <x v="0"/>
  </r>
  <r>
    <s v="Springvale  (CitiPower)"/>
    <x v="1"/>
    <x v="50"/>
    <x v="1"/>
    <x v="0"/>
  </r>
  <r>
    <s v="Springvale (United Energy)"/>
    <x v="0"/>
    <x v="51"/>
    <x v="1"/>
    <x v="0"/>
  </r>
  <r>
    <s v="Templestowe (CitiPower)"/>
    <x v="1"/>
    <x v="52"/>
    <x v="1"/>
    <x v="0"/>
  </r>
  <r>
    <s v="Templestowe (Jemena)"/>
    <x v="0"/>
    <x v="53"/>
    <x v="1"/>
    <x v="0"/>
  </r>
  <r>
    <s v="Templestowe (AusNet Services)"/>
    <x v="0"/>
    <x v="54"/>
    <x v="1"/>
    <x v="0"/>
  </r>
  <r>
    <s v="Templestowe (United Energy)"/>
    <x v="0"/>
    <x v="55"/>
    <x v="1"/>
    <x v="0"/>
  </r>
  <r>
    <s v="Terang"/>
    <x v="1"/>
    <x v="56"/>
    <x v="1"/>
    <x v="0"/>
  </r>
  <r>
    <s v="Thomastown (Jemena)"/>
    <x v="1"/>
    <x v="57"/>
    <x v="1"/>
    <x v="0"/>
  </r>
  <r>
    <s v="Thomastown (AusNet Services)"/>
    <x v="0"/>
    <x v="58"/>
    <x v="1"/>
    <x v="0"/>
  </r>
  <r>
    <s v="Tyabb"/>
    <x v="1"/>
    <x v="59"/>
    <x v="1"/>
    <x v="0"/>
  </r>
  <r>
    <s v="Wemen TS"/>
    <x v="1"/>
    <x v="60"/>
    <x v="1"/>
    <x v="0"/>
  </r>
  <r>
    <s v="West Melbourne"/>
    <x v="2"/>
    <x v="61"/>
    <x v="1"/>
    <x v="0"/>
  </r>
  <r>
    <s v="West Melbourne (CitiPower)"/>
    <x v="1"/>
    <x v="62"/>
    <x v="1"/>
    <x v="0"/>
  </r>
  <r>
    <s v="West Melbourne (Jemena)"/>
    <x v="0"/>
    <x v="63"/>
    <x v="1"/>
    <x v="0"/>
  </r>
  <r>
    <s v="Wodonga"/>
    <x v="2"/>
    <x v="64"/>
    <x v="1"/>
    <x v="0"/>
  </r>
  <r>
    <s v="Wodonga"/>
    <x v="1"/>
    <x v="65"/>
    <x v="1"/>
    <x v="0"/>
  </r>
  <r>
    <s v="Yallourn"/>
    <x v="6"/>
    <x v="66"/>
    <x v="1"/>
    <x v="0"/>
  </r>
  <r>
    <s v="Anglesea PS"/>
    <x v="3"/>
    <x v="36"/>
    <x v="1"/>
    <x v="1"/>
  </r>
  <r>
    <s v="Banimboola"/>
    <x v="3"/>
    <x v="67"/>
    <x v="1"/>
    <x v="1"/>
  </r>
  <r>
    <s v="Basslink (Loy Yang PS Switchyard) Tasmania to Victoria"/>
    <x v="5"/>
    <x v="68"/>
    <x v="1"/>
    <x v="1"/>
  </r>
  <r>
    <s v="Dartmouth PS"/>
    <x v="3"/>
    <x v="67"/>
    <x v="1"/>
    <x v="1"/>
  </r>
  <r>
    <s v="Eildon PS Unit 1"/>
    <x v="3"/>
    <x v="69"/>
    <x v="1"/>
    <x v="1"/>
  </r>
  <r>
    <s v="Eildon PS Unit 2"/>
    <x v="3"/>
    <x v="69"/>
    <x v="1"/>
    <x v="1"/>
  </r>
  <r>
    <s v="Hazelwood PS Load"/>
    <x v="3"/>
    <x v="70"/>
    <x v="1"/>
    <x v="1"/>
  </r>
  <r>
    <s v="Hazelwood PS Unit 1"/>
    <x v="3"/>
    <x v="70"/>
    <x v="1"/>
    <x v="1"/>
  </r>
  <r>
    <s v="Hazelwood PS Unit 2"/>
    <x v="3"/>
    <x v="70"/>
    <x v="1"/>
    <x v="1"/>
  </r>
  <r>
    <s v="Hazelwood PS Unit 3"/>
    <x v="3"/>
    <x v="70"/>
    <x v="1"/>
    <x v="1"/>
  </r>
  <r>
    <s v="Hazelwood PS Unit 4"/>
    <x v="3"/>
    <x v="70"/>
    <x v="1"/>
    <x v="1"/>
  </r>
  <r>
    <s v="Hazelwood PS Unit 5"/>
    <x v="3"/>
    <x v="70"/>
    <x v="1"/>
    <x v="1"/>
  </r>
  <r>
    <s v="Hazelwood PS Unit 6"/>
    <x v="3"/>
    <x v="70"/>
    <x v="1"/>
    <x v="1"/>
  </r>
  <r>
    <s v="Hazelwood PS Unit 7"/>
    <x v="3"/>
    <x v="70"/>
    <x v="1"/>
    <x v="1"/>
  </r>
  <r>
    <s v="Hazelwood PS Unit 8"/>
    <x v="3"/>
    <x v="70"/>
    <x v="1"/>
    <x v="1"/>
  </r>
  <r>
    <s v="Jeeralang A PS Unit 1"/>
    <x v="3"/>
    <x v="71"/>
    <x v="1"/>
    <x v="1"/>
  </r>
  <r>
    <s v="Jeeralang A PS Unit 2"/>
    <x v="3"/>
    <x v="71"/>
    <x v="1"/>
    <x v="1"/>
  </r>
  <r>
    <s v="Jeeralang A PS Unit 3"/>
    <x v="3"/>
    <x v="71"/>
    <x v="1"/>
    <x v="1"/>
  </r>
  <r>
    <s v="Jeeralang A PS Unit 4"/>
    <x v="3"/>
    <x v="71"/>
    <x v="1"/>
    <x v="1"/>
  </r>
  <r>
    <s v="Jeeralang B PS Unit 1"/>
    <x v="3"/>
    <x v="71"/>
    <x v="1"/>
    <x v="1"/>
  </r>
  <r>
    <s v="Jeeralang B PS Unit 2"/>
    <x v="3"/>
    <x v="71"/>
    <x v="1"/>
    <x v="1"/>
  </r>
  <r>
    <s v="Jeeralang B PS Unit 3"/>
    <x v="3"/>
    <x v="71"/>
    <x v="1"/>
    <x v="1"/>
  </r>
  <r>
    <s v="Jindabyne pump at Guthega"/>
    <x v="7"/>
    <x v="72"/>
    <x v="1"/>
    <x v="1"/>
  </r>
  <r>
    <s v="Laverton PS (LNGS1)"/>
    <x v="3"/>
    <x v="0"/>
    <x v="1"/>
    <x v="1"/>
  </r>
  <r>
    <s v="Laverton PS (LNGS2)"/>
    <x v="3"/>
    <x v="0"/>
    <x v="1"/>
    <x v="1"/>
  </r>
  <r>
    <s v="Loy Yang A PS Load"/>
    <x v="5"/>
    <x v="73"/>
    <x v="1"/>
    <x v="1"/>
  </r>
  <r>
    <s v="Loy Yang A PS Unit 1"/>
    <x v="5"/>
    <x v="73"/>
    <x v="1"/>
    <x v="1"/>
  </r>
  <r>
    <s v="Loy Yang A PS Unit 2"/>
    <x v="5"/>
    <x v="73"/>
    <x v="1"/>
    <x v="1"/>
  </r>
  <r>
    <s v="Loy Yang A PS Unit 3"/>
    <x v="5"/>
    <x v="73"/>
    <x v="1"/>
    <x v="1"/>
  </r>
  <r>
    <s v="Loy Yang A PS Unit 4"/>
    <x v="5"/>
    <x v="73"/>
    <x v="1"/>
    <x v="1"/>
  </r>
  <r>
    <s v="Loy Yang B PS Unit 1"/>
    <x v="5"/>
    <x v="73"/>
    <x v="1"/>
    <x v="1"/>
  </r>
  <r>
    <s v="Loy Yang B PS Unit 2"/>
    <x v="5"/>
    <x v="73"/>
    <x v="1"/>
    <x v="1"/>
  </r>
  <r>
    <s v="MacArthur Wind Farm"/>
    <x v="5"/>
    <x v="74"/>
    <x v="1"/>
    <x v="1"/>
  </r>
  <r>
    <s v="McKay Creek / Bogong PS"/>
    <x v="3"/>
    <x v="75"/>
    <x v="1"/>
    <x v="1"/>
  </r>
  <r>
    <s v="Mortlake Unit 1"/>
    <x v="5"/>
    <x v="76"/>
    <x v="1"/>
    <x v="1"/>
  </r>
  <r>
    <s v="Mortlake Unit 2"/>
    <x v="5"/>
    <x v="76"/>
    <x v="1"/>
    <x v="1"/>
  </r>
  <r>
    <s v="Morwell PS G1, 2 and 3"/>
    <x v="1"/>
    <x v="77"/>
    <x v="1"/>
    <x v="1"/>
  </r>
  <r>
    <s v="Morwell PS G4"/>
    <x v="6"/>
    <x v="78"/>
    <x v="1"/>
    <x v="1"/>
  </r>
  <r>
    <s v="Morwell PS G5"/>
    <x v="6"/>
    <x v="78"/>
    <x v="1"/>
    <x v="1"/>
  </r>
  <r>
    <s v="Morwell PS Load"/>
    <x v="1"/>
    <x v="33"/>
    <x v="1"/>
    <x v="1"/>
  </r>
  <r>
    <s v="Mt Mercer Windfarm"/>
    <x v="3"/>
    <x v="79"/>
    <x v="1"/>
    <x v="1"/>
  </r>
  <r>
    <s v="Murray"/>
    <x v="4"/>
    <x v="80"/>
    <x v="1"/>
    <x v="1"/>
  </r>
  <r>
    <s v="Newport PS"/>
    <x v="3"/>
    <x v="81"/>
    <x v="1"/>
    <x v="1"/>
  </r>
  <r>
    <s v="Valley Power Unit 1"/>
    <x v="5"/>
    <x v="73"/>
    <x v="1"/>
    <x v="1"/>
  </r>
  <r>
    <s v="Valley Power Unit 2"/>
    <x v="5"/>
    <x v="73"/>
    <x v="1"/>
    <x v="1"/>
  </r>
  <r>
    <s v="Valley Power Unit 3"/>
    <x v="5"/>
    <x v="73"/>
    <x v="1"/>
    <x v="1"/>
  </r>
  <r>
    <s v="Valley Power Unit 4"/>
    <x v="5"/>
    <x v="73"/>
    <x v="1"/>
    <x v="1"/>
  </r>
  <r>
    <s v="Valley Power Unit 5"/>
    <x v="5"/>
    <x v="73"/>
    <x v="1"/>
    <x v="1"/>
  </r>
  <r>
    <s v="Valley Power Unit 6"/>
    <x v="5"/>
    <x v="73"/>
    <x v="1"/>
    <x v="1"/>
  </r>
  <r>
    <s v="Waubra Wind Farm"/>
    <x v="3"/>
    <x v="82"/>
    <x v="1"/>
    <x v="1"/>
  </r>
  <r>
    <s v="West Kiewa PS Unit 1"/>
    <x v="3"/>
    <x v="83"/>
    <x v="1"/>
    <x v="1"/>
  </r>
  <r>
    <s v="West Kiewa PS Unit 2"/>
    <x v="3"/>
    <x v="83"/>
    <x v="1"/>
    <x v="1"/>
  </r>
  <r>
    <s v="Yallourn W PS 220 Load"/>
    <x v="3"/>
    <x v="84"/>
    <x v="1"/>
    <x v="1"/>
  </r>
  <r>
    <s v="Yallourn W PS 220 Unit 1"/>
    <x v="3"/>
    <x v="85"/>
    <x v="1"/>
    <x v="1"/>
  </r>
  <r>
    <s v="Yallourn W PS 220 Unit 2"/>
    <x v="3"/>
    <x v="84"/>
    <x v="1"/>
    <x v="1"/>
  </r>
  <r>
    <s v="Yallourn W PS 220 Unit 3"/>
    <x v="3"/>
    <x v="84"/>
    <x v="1"/>
    <x v="1"/>
  </r>
  <r>
    <s v="Yallourn W PS 220 Unit 4"/>
    <x v="3"/>
    <x v="84"/>
    <x v="1"/>
    <x v="1"/>
  </r>
  <r>
    <m/>
    <x v="8"/>
    <x v="86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L3:N32" firstHeaderRow="1" firstDataRow="2" firstDataCol="1" rowPageCount="1" colPageCount="1"/>
  <pivotFields count="5">
    <pivotField showAll="0"/>
    <pivotField axis="axisRow" showAll="0">
      <items count="10">
        <item x="6"/>
        <item x="2"/>
        <item x="1"/>
        <item x="7"/>
        <item x="3"/>
        <item x="4"/>
        <item x="5"/>
        <item x="8"/>
        <item x="0"/>
        <item t="default"/>
      </items>
    </pivotField>
    <pivotField axis="axisRow" dataField="1" showAll="0">
      <items count="88">
        <item x="72"/>
        <item x="29"/>
        <item x="35"/>
        <item x="0"/>
        <item x="1"/>
        <item x="2"/>
        <item x="3"/>
        <item x="4"/>
        <item x="6"/>
        <item x="8"/>
        <item x="7"/>
        <item x="9"/>
        <item x="10"/>
        <item x="11"/>
        <item x="12"/>
        <item x="14"/>
        <item x="13"/>
        <item x="67"/>
        <item x="69"/>
        <item x="15"/>
        <item x="16"/>
        <item x="18"/>
        <item x="17"/>
        <item x="19"/>
        <item x="21"/>
        <item x="20"/>
        <item x="24"/>
        <item x="22"/>
        <item x="70"/>
        <item x="23"/>
        <item x="5"/>
        <item x="71"/>
        <item x="27"/>
        <item x="28"/>
        <item x="25"/>
        <item x="26"/>
        <item x="30"/>
        <item x="73"/>
        <item x="76"/>
        <item x="34"/>
        <item x="31"/>
        <item x="32"/>
        <item x="77"/>
        <item x="78"/>
        <item x="33"/>
        <item x="81"/>
        <item x="36"/>
        <item x="37"/>
        <item x="38"/>
        <item x="39"/>
        <item x="40"/>
        <item x="42"/>
        <item x="41"/>
        <item x="45"/>
        <item x="43"/>
        <item x="46"/>
        <item x="44"/>
        <item x="47"/>
        <item x="48"/>
        <item x="49"/>
        <item x="51"/>
        <item x="50"/>
        <item x="75"/>
        <item x="68"/>
        <item x="59"/>
        <item x="56"/>
        <item x="74"/>
        <item x="52"/>
        <item x="54"/>
        <item x="55"/>
        <item x="53"/>
        <item x="58"/>
        <item x="57"/>
        <item x="82"/>
        <item x="60"/>
        <item x="83"/>
        <item x="61"/>
        <item x="63"/>
        <item x="62"/>
        <item x="64"/>
        <item x="65"/>
        <item x="66"/>
        <item x="84"/>
        <item x="85"/>
        <item x="86"/>
        <item x="79"/>
        <item x="80"/>
        <item t="default"/>
      </items>
    </pivotField>
    <pivotField axis="axisCol" showAll="0">
      <items count="4">
        <item x="2"/>
        <item x="0"/>
        <item x="1"/>
        <item t="default"/>
      </items>
    </pivotField>
    <pivotField axis="axisPage" multipleItemSelectionAllowed="1" showAll="0">
      <items count="4">
        <item x="1"/>
        <item h="1" x="0"/>
        <item h="1" x="2"/>
        <item t="default"/>
      </items>
    </pivotField>
  </pivotFields>
  <rowFields count="2">
    <field x="1"/>
    <field x="2"/>
  </rowFields>
  <rowItems count="28">
    <i>
      <x/>
    </i>
    <i r="1">
      <x v="43"/>
    </i>
    <i>
      <x v="2"/>
    </i>
    <i r="1">
      <x v="42"/>
    </i>
    <i r="1">
      <x v="44"/>
    </i>
    <i>
      <x v="3"/>
    </i>
    <i r="1">
      <x/>
    </i>
    <i>
      <x v="4"/>
    </i>
    <i r="1">
      <x v="3"/>
    </i>
    <i r="1">
      <x v="17"/>
    </i>
    <i r="1">
      <x v="18"/>
    </i>
    <i r="1">
      <x v="28"/>
    </i>
    <i r="1">
      <x v="31"/>
    </i>
    <i r="1">
      <x v="45"/>
    </i>
    <i r="1">
      <x v="46"/>
    </i>
    <i r="1">
      <x v="62"/>
    </i>
    <i r="1">
      <x v="73"/>
    </i>
    <i r="1">
      <x v="75"/>
    </i>
    <i r="1">
      <x v="82"/>
    </i>
    <i r="1">
      <x v="83"/>
    </i>
    <i r="1">
      <x v="85"/>
    </i>
    <i>
      <x v="5"/>
    </i>
    <i r="1">
      <x v="86"/>
    </i>
    <i>
      <x v="6"/>
    </i>
    <i r="1">
      <x v="37"/>
    </i>
    <i r="1">
      <x v="38"/>
    </i>
    <i r="1">
      <x v="63"/>
    </i>
    <i r="1">
      <x v="66"/>
    </i>
  </rowItems>
  <colFields count="1">
    <field x="3"/>
  </colFields>
  <colItems count="2">
    <i>
      <x v="1"/>
    </i>
    <i>
      <x v="2"/>
    </i>
  </colItems>
  <pageFields count="1">
    <pageField fld="4" hier="-1"/>
  </pageFields>
  <dataFields count="1">
    <dataField name="Count of TNI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A3:C60" firstHeaderRow="1" firstDataRow="2" firstDataCol="1" rowPageCount="1" colPageCount="1"/>
  <pivotFields count="5">
    <pivotField dataField="1" showAll="0"/>
    <pivotField axis="axisRow" showAll="0">
      <items count="10">
        <item x="6"/>
        <item x="2"/>
        <item x="1"/>
        <item x="7"/>
        <item x="3"/>
        <item x="4"/>
        <item x="5"/>
        <item h="1" x="8"/>
        <item h="1" x="0"/>
        <item t="default"/>
      </items>
    </pivotField>
    <pivotField axis="axisRow" showAll="0">
      <items count="88">
        <item x="72"/>
        <item x="29"/>
        <item x="35"/>
        <item x="0"/>
        <item x="1"/>
        <item x="2"/>
        <item x="3"/>
        <item x="4"/>
        <item x="6"/>
        <item x="8"/>
        <item x="7"/>
        <item x="9"/>
        <item x="10"/>
        <item x="11"/>
        <item x="12"/>
        <item x="14"/>
        <item x="13"/>
        <item x="67"/>
        <item x="69"/>
        <item x="15"/>
        <item x="16"/>
        <item x="18"/>
        <item x="17"/>
        <item x="19"/>
        <item x="21"/>
        <item x="20"/>
        <item x="24"/>
        <item x="22"/>
        <item x="70"/>
        <item x="23"/>
        <item x="5"/>
        <item x="71"/>
        <item x="27"/>
        <item x="28"/>
        <item x="25"/>
        <item x="26"/>
        <item x="30"/>
        <item x="73"/>
        <item x="76"/>
        <item x="34"/>
        <item x="31"/>
        <item x="32"/>
        <item x="77"/>
        <item x="78"/>
        <item x="33"/>
        <item x="81"/>
        <item x="36"/>
        <item x="37"/>
        <item x="38"/>
        <item x="39"/>
        <item x="40"/>
        <item x="42"/>
        <item x="41"/>
        <item x="45"/>
        <item x="43"/>
        <item x="46"/>
        <item x="44"/>
        <item x="47"/>
        <item x="48"/>
        <item x="49"/>
        <item x="51"/>
        <item x="50"/>
        <item x="75"/>
        <item x="68"/>
        <item x="59"/>
        <item x="56"/>
        <item x="74"/>
        <item x="52"/>
        <item x="54"/>
        <item x="55"/>
        <item x="53"/>
        <item x="58"/>
        <item x="57"/>
        <item x="82"/>
        <item x="60"/>
        <item x="83"/>
        <item x="61"/>
        <item x="63"/>
        <item x="62"/>
        <item x="64"/>
        <item x="65"/>
        <item x="66"/>
        <item x="84"/>
        <item x="85"/>
        <item x="86"/>
        <item x="79"/>
        <item x="80"/>
        <item t="default"/>
      </items>
    </pivotField>
    <pivotField axis="axisCol" showAll="0">
      <items count="4">
        <item x="2"/>
        <item x="0"/>
        <item x="1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</pivotFields>
  <rowFields count="2">
    <field x="1"/>
    <field x="2"/>
  </rowFields>
  <rowItems count="56">
    <i>
      <x/>
    </i>
    <i r="1">
      <x v="81"/>
    </i>
    <i>
      <x v="1"/>
    </i>
    <i r="1">
      <x v="6"/>
    </i>
    <i r="1">
      <x v="8"/>
    </i>
    <i r="1">
      <x v="12"/>
    </i>
    <i r="1">
      <x v="29"/>
    </i>
    <i r="1">
      <x v="32"/>
    </i>
    <i r="1">
      <x v="40"/>
    </i>
    <i r="1">
      <x v="47"/>
    </i>
    <i r="1">
      <x v="50"/>
    </i>
    <i r="1">
      <x v="54"/>
    </i>
    <i r="1">
      <x v="76"/>
    </i>
    <i r="1">
      <x v="79"/>
    </i>
    <i>
      <x v="2"/>
    </i>
    <i r="1">
      <x v="4"/>
    </i>
    <i r="1">
      <x v="5"/>
    </i>
    <i r="1">
      <x v="7"/>
    </i>
    <i r="1">
      <x v="10"/>
    </i>
    <i r="1">
      <x v="11"/>
    </i>
    <i r="1">
      <x v="16"/>
    </i>
    <i r="1">
      <x v="19"/>
    </i>
    <i r="1">
      <x v="22"/>
    </i>
    <i r="1">
      <x v="24"/>
    </i>
    <i r="1">
      <x v="25"/>
    </i>
    <i r="1">
      <x v="26"/>
    </i>
    <i r="1">
      <x v="27"/>
    </i>
    <i r="1">
      <x v="33"/>
    </i>
    <i r="1">
      <x v="34"/>
    </i>
    <i r="1">
      <x v="36"/>
    </i>
    <i r="1">
      <x v="39"/>
    </i>
    <i r="1">
      <x v="41"/>
    </i>
    <i r="1">
      <x v="44"/>
    </i>
    <i r="1">
      <x v="48"/>
    </i>
    <i r="1">
      <x v="49"/>
    </i>
    <i r="1">
      <x v="52"/>
    </i>
    <i r="1">
      <x v="56"/>
    </i>
    <i r="1">
      <x v="57"/>
    </i>
    <i r="1">
      <x v="58"/>
    </i>
    <i r="1">
      <x v="61"/>
    </i>
    <i r="1">
      <x v="64"/>
    </i>
    <i r="1">
      <x v="65"/>
    </i>
    <i r="1">
      <x v="67"/>
    </i>
    <i r="1">
      <x v="72"/>
    </i>
    <i r="1">
      <x v="74"/>
    </i>
    <i r="1">
      <x v="78"/>
    </i>
    <i r="1">
      <x v="80"/>
    </i>
    <i>
      <x v="4"/>
    </i>
    <i r="1">
      <x v="14"/>
    </i>
    <i r="1">
      <x v="23"/>
    </i>
    <i r="1">
      <x v="30"/>
    </i>
    <i r="1">
      <x v="46"/>
    </i>
    <i>
      <x v="5"/>
    </i>
    <i r="1">
      <x v="1"/>
    </i>
    <i>
      <x v="6"/>
    </i>
    <i r="1">
      <x v="2"/>
    </i>
  </rowItems>
  <colFields count="1">
    <field x="3"/>
  </colFields>
  <colItems count="2">
    <i>
      <x v="1"/>
    </i>
    <i>
      <x v="2"/>
    </i>
  </colItems>
  <pageFields count="1">
    <pageField fld="4" hier="-1"/>
  </pageFields>
  <dataFields count="1">
    <dataField name="Count of connection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4" indent="0" outline="1" outlineData="1" multipleFieldFilters="0">
  <location ref="A3:C45" firstHeaderRow="1" firstDataRow="2" firstDataCol="1" rowPageCount="1" colPageCount="1"/>
  <pivotFields count="5">
    <pivotField dataField="1" showAll="0"/>
    <pivotField axis="axisRow" showAll="0">
      <items count="9">
        <item x="6"/>
        <item x="3"/>
        <item x="5"/>
        <item x="0"/>
        <item x="2"/>
        <item x="4"/>
        <item x="7"/>
        <item x="1"/>
        <item t="default"/>
      </items>
    </pivotField>
    <pivotField axis="axisRow" showAll="0">
      <items count="61">
        <item x="41"/>
        <item x="17"/>
        <item m="1" x="57"/>
        <item x="42"/>
        <item x="36"/>
        <item x="38"/>
        <item x="39"/>
        <item x="40"/>
        <item x="43"/>
        <item x="46"/>
        <item x="47"/>
        <item x="48"/>
        <item x="19"/>
        <item x="50"/>
        <item x="55"/>
        <item x="45"/>
        <item x="37"/>
        <item x="44"/>
        <item x="51"/>
        <item x="52"/>
        <item x="53"/>
        <item x="54"/>
        <item x="56"/>
        <item x="4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m="1" x="59"/>
        <item x="18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m="1" x="58"/>
        <item t="default"/>
      </items>
    </pivotField>
    <pivotField axis="axisCol" showAll="0">
      <items count="4">
        <item x="2"/>
        <item x="0"/>
        <item x="1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</pivotFields>
  <rowFields count="2">
    <field x="1"/>
    <field x="2"/>
  </rowFields>
  <rowItems count="41">
    <i>
      <x v="1"/>
    </i>
    <i r="1">
      <x v="12"/>
    </i>
    <i>
      <x v="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8"/>
    </i>
    <i r="1">
      <x v="39"/>
    </i>
    <i r="1">
      <x v="40"/>
    </i>
    <i r="1">
      <x v="42"/>
    </i>
    <i r="1">
      <x v="43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>
      <x v="4"/>
    </i>
    <i r="1">
      <x v="1"/>
    </i>
    <i r="1">
      <x v="58"/>
    </i>
    <i>
      <x v="5"/>
    </i>
    <i r="1">
      <x v="44"/>
    </i>
    <i>
      <x v="7"/>
    </i>
    <i r="1">
      <x v="37"/>
    </i>
  </rowItems>
  <colFields count="1">
    <field x="3"/>
  </colFields>
  <colItems count="2">
    <i>
      <x v="1"/>
    </i>
    <i>
      <x v="2"/>
    </i>
  </colItems>
  <pageFields count="1">
    <pageField fld="4" hier="-1"/>
  </pageFields>
  <dataFields count="1">
    <dataField name="Count of connection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4" indent="0" outline="1" outlineData="1" multipleFieldFilters="0">
  <location ref="L3:N30" firstHeaderRow="1" firstDataRow="2" firstDataCol="1" rowPageCount="1" colPageCount="1"/>
  <pivotFields count="5">
    <pivotField showAll="0"/>
    <pivotField axis="axisRow" showAll="0">
      <items count="9">
        <item x="6"/>
        <item x="3"/>
        <item x="5"/>
        <item x="0"/>
        <item x="2"/>
        <item x="4"/>
        <item x="7"/>
        <item x="1"/>
        <item t="default"/>
      </items>
    </pivotField>
    <pivotField axis="axisRow" dataField="1" showAll="0">
      <items count="61">
        <item x="41"/>
        <item x="17"/>
        <item m="1" x="57"/>
        <item x="42"/>
        <item x="36"/>
        <item x="38"/>
        <item x="39"/>
        <item x="40"/>
        <item x="43"/>
        <item x="46"/>
        <item x="47"/>
        <item x="48"/>
        <item x="19"/>
        <item x="50"/>
        <item x="55"/>
        <item x="45"/>
        <item x="37"/>
        <item x="44"/>
        <item x="51"/>
        <item x="52"/>
        <item x="53"/>
        <item x="54"/>
        <item x="56"/>
        <item x="4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m="1" x="59"/>
        <item x="18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m="1" x="58"/>
        <item t="default"/>
      </items>
    </pivotField>
    <pivotField axis="axisCol" showAll="0">
      <items count="4">
        <item x="2"/>
        <item x="0"/>
        <item x="1"/>
        <item t="default"/>
      </items>
    </pivotField>
    <pivotField axis="axisPage" multipleItemSelectionAllowed="1" showAll="0">
      <items count="4">
        <item x="1"/>
        <item h="1" x="0"/>
        <item h="1" x="2"/>
        <item t="default"/>
      </items>
    </pivotField>
  </pivotFields>
  <rowFields count="2">
    <field x="1"/>
    <field x="2"/>
  </rowFields>
  <rowItems count="26">
    <i>
      <x/>
    </i>
    <i r="1">
      <x v="11"/>
    </i>
    <i>
      <x v="1"/>
    </i>
    <i r="1">
      <x v="10"/>
    </i>
    <i r="1">
      <x v="12"/>
    </i>
    <i>
      <x v="2"/>
    </i>
    <i r="1">
      <x/>
    </i>
    <i>
      <x v="3"/>
    </i>
    <i r="1">
      <x v="3"/>
    </i>
    <i r="1">
      <x v="4"/>
    </i>
    <i r="1">
      <x v="5"/>
    </i>
    <i r="1">
      <x v="6"/>
    </i>
    <i r="1">
      <x v="7"/>
    </i>
    <i r="1">
      <x v="13"/>
    </i>
    <i r="1">
      <x v="14"/>
    </i>
    <i r="1">
      <x v="15"/>
    </i>
    <i r="1">
      <x v="18"/>
    </i>
    <i r="1">
      <x v="19"/>
    </i>
    <i r="1">
      <x v="20"/>
    </i>
    <i r="1">
      <x v="21"/>
    </i>
    <i r="1">
      <x v="23"/>
    </i>
    <i>
      <x v="5"/>
    </i>
    <i r="1">
      <x v="8"/>
    </i>
    <i r="1">
      <x v="9"/>
    </i>
    <i r="1">
      <x v="16"/>
    </i>
    <i r="1">
      <x v="17"/>
    </i>
  </rowItems>
  <colFields count="1">
    <field x="3"/>
  </colFields>
  <colItems count="2">
    <i>
      <x v="1"/>
    </i>
    <i>
      <x v="2"/>
    </i>
  </colItems>
  <pageFields count="1">
    <pageField fld="4" hier="-1"/>
  </pageFields>
  <dataFields count="1">
    <dataField name="Count of TNI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B1" workbookViewId="0">
      <selection activeCell="B1" sqref="B1"/>
    </sheetView>
  </sheetViews>
  <sheetFormatPr defaultColWidth="9.1796875" defaultRowHeight="14.5" x14ac:dyDescent="0.35"/>
  <cols>
    <col min="1" max="1" width="17.26953125" style="4" customWidth="1"/>
    <col min="2" max="8" width="9.1796875" style="4"/>
    <col min="9" max="9" width="14.26953125" style="4" bestFit="1" customWidth="1"/>
    <col min="10" max="16384" width="9.1796875" style="4"/>
  </cols>
  <sheetData>
    <row r="1" spans="1:13" ht="15.75" x14ac:dyDescent="0.25">
      <c r="A1" s="8" t="s">
        <v>350</v>
      </c>
      <c r="I1" s="8" t="s">
        <v>305</v>
      </c>
    </row>
    <row r="2" spans="1:13" ht="15" x14ac:dyDescent="0.25">
      <c r="A2" s="4" t="str">
        <f>'[1]5. Operational data'!AA2</f>
        <v>Business name</v>
      </c>
      <c r="B2" s="4" t="s">
        <v>304</v>
      </c>
      <c r="I2" s="4" t="s">
        <v>298</v>
      </c>
      <c r="J2" s="4" t="s">
        <v>304</v>
      </c>
    </row>
    <row r="3" spans="1:13" ht="15" x14ac:dyDescent="0.25">
      <c r="A3" s="4" t="str">
        <f>'[1]5. Operational data'!AA3</f>
        <v>Business code</v>
      </c>
      <c r="B3" s="4" t="str">
        <f>'[1]5. Operational data'!AB3</f>
        <v>23SPT</v>
      </c>
      <c r="I3" s="4" t="s">
        <v>299</v>
      </c>
      <c r="J3" s="4" t="s">
        <v>4</v>
      </c>
    </row>
    <row r="4" spans="1:13" ht="15" x14ac:dyDescent="0.25">
      <c r="A4" s="4" t="str">
        <f>'[1]5. Operational data'!AA7</f>
        <v/>
      </c>
      <c r="B4" s="4" t="str">
        <f>'[1]5. Operational data'!AB7</f>
        <v>Regulatory year</v>
      </c>
      <c r="D4" s="4" t="s">
        <v>292</v>
      </c>
      <c r="E4" s="4" t="s">
        <v>295</v>
      </c>
      <c r="I4" s="4" t="s">
        <v>1</v>
      </c>
      <c r="J4" s="4" t="s">
        <v>300</v>
      </c>
      <c r="L4" s="4" t="s">
        <v>292</v>
      </c>
      <c r="M4" s="4" t="s">
        <v>295</v>
      </c>
    </row>
    <row r="5" spans="1:13" ht="15" x14ac:dyDescent="0.25">
      <c r="A5" s="4" t="str">
        <f>'[1]5. Operational data'!AA8</f>
        <v>Variable_Code</v>
      </c>
      <c r="B5" s="4" t="str">
        <f>'[1]5. Operational data'!AB8</f>
        <v>Variable</v>
      </c>
      <c r="I5" s="4" t="s">
        <v>301</v>
      </c>
      <c r="J5" s="4" t="s">
        <v>302</v>
      </c>
    </row>
    <row r="6" spans="1:13" ht="15" x14ac:dyDescent="0.25">
      <c r="B6" s="4" t="str">
        <f>'[1]5. Operational data'!AB16</f>
        <v>Table 5.2 Connection point numbers</v>
      </c>
      <c r="J6" s="4" t="s">
        <v>303</v>
      </c>
    </row>
    <row r="7" spans="1:13" ht="15" x14ac:dyDescent="0.25">
      <c r="B7" s="4" t="s">
        <v>0</v>
      </c>
      <c r="J7" s="4" t="s">
        <v>0</v>
      </c>
    </row>
    <row r="8" spans="1:13" ht="15" x14ac:dyDescent="0.25">
      <c r="B8" s="4" t="s">
        <v>99</v>
      </c>
      <c r="C8" s="4" t="str">
        <f>'[1]5. Operational data'!AC21</f>
        <v/>
      </c>
      <c r="D8" s="4">
        <f>PivotSPATNI_1!M39</f>
        <v>4</v>
      </c>
      <c r="E8" s="4">
        <f>PivotSPATNI_1!N39</f>
        <v>4</v>
      </c>
      <c r="J8" s="4" t="s">
        <v>99</v>
      </c>
      <c r="K8" s="4" t="s">
        <v>1</v>
      </c>
      <c r="L8" s="4">
        <f>PivotSPATNI_HVGridExit!M39</f>
        <v>4</v>
      </c>
      <c r="M8" s="4">
        <f>PivotSPATNI_HVGridExit!N39</f>
        <v>4</v>
      </c>
    </row>
    <row r="9" spans="1:13" ht="15" x14ac:dyDescent="0.25">
      <c r="B9" s="4" t="s">
        <v>100</v>
      </c>
      <c r="C9" s="4" t="str">
        <f>'[1]5. Operational data'!AC22</f>
        <v/>
      </c>
      <c r="D9" s="4">
        <f>PivotSPATNI_1!M40</f>
        <v>1</v>
      </c>
      <c r="E9" s="4">
        <f>PivotSPATNI_1!N40</f>
        <v>1</v>
      </c>
      <c r="J9" s="4" t="s">
        <v>100</v>
      </c>
      <c r="K9" s="4" t="s">
        <v>1</v>
      </c>
      <c r="L9" s="4">
        <f>PivotSPATNI_HVGridExit!M40</f>
        <v>0</v>
      </c>
      <c r="M9" s="4">
        <f>PivotSPATNI_HVGridExit!N40</f>
        <v>0</v>
      </c>
    </row>
    <row r="10" spans="1:13" ht="15" x14ac:dyDescent="0.25">
      <c r="B10" s="4" t="s">
        <v>356</v>
      </c>
      <c r="C10" s="4" t="str">
        <f>'[1]5. Operational data'!AC23</f>
        <v/>
      </c>
      <c r="D10" s="4">
        <f>PivotSPATNI_1!M41</f>
        <v>12</v>
      </c>
      <c r="E10" s="4">
        <f>PivotSPATNI_1!N41</f>
        <v>13</v>
      </c>
      <c r="J10" s="4" t="s">
        <v>356</v>
      </c>
      <c r="K10" s="4" t="s">
        <v>1</v>
      </c>
      <c r="L10" s="4">
        <f>PivotSPATNI_HVGridExit!M41</f>
        <v>12</v>
      </c>
      <c r="M10" s="4">
        <f>PivotSPATNI_HVGridExit!N41</f>
        <v>13</v>
      </c>
    </row>
    <row r="11" spans="1:13" ht="15" x14ac:dyDescent="0.25">
      <c r="B11" s="4" t="s">
        <v>357</v>
      </c>
      <c r="C11" s="4" t="str">
        <f>'[1]5. Operational data'!AC24</f>
        <v/>
      </c>
      <c r="D11" s="4">
        <f>PivotSPATNI_1!M42</f>
        <v>1</v>
      </c>
      <c r="E11" s="4">
        <f>PivotSPATNI_1!N42</f>
        <v>1</v>
      </c>
      <c r="J11" s="4" t="s">
        <v>357</v>
      </c>
      <c r="K11" s="4" t="s">
        <v>1</v>
      </c>
      <c r="L11" s="4">
        <f>PivotSPATNI_HVGridExit!M42</f>
        <v>1</v>
      </c>
      <c r="M11" s="4">
        <f>PivotSPATNI_HVGridExit!N42</f>
        <v>1</v>
      </c>
    </row>
    <row r="12" spans="1:13" ht="15" x14ac:dyDescent="0.25">
      <c r="B12" s="4" t="s">
        <v>101</v>
      </c>
      <c r="C12" s="4" t="str">
        <f>'[1]5. Operational data'!AC25</f>
        <v/>
      </c>
      <c r="D12" s="4">
        <f>PivotSPATNI_1!M43</f>
        <v>2</v>
      </c>
      <c r="E12" s="4">
        <f>PivotSPATNI_1!N43</f>
        <v>2</v>
      </c>
      <c r="J12" s="4" t="s">
        <v>101</v>
      </c>
      <c r="K12" s="4" t="s">
        <v>1</v>
      </c>
      <c r="L12" s="4">
        <f>PivotSPATNI_HVGridExit!M43</f>
        <v>2</v>
      </c>
      <c r="M12" s="4">
        <f>PivotSPATNI_HVGridExit!N43</f>
        <v>2</v>
      </c>
    </row>
    <row r="13" spans="1:13" ht="15" x14ac:dyDescent="0.25">
      <c r="B13" s="4" t="s">
        <v>102</v>
      </c>
      <c r="C13" s="4" t="str">
        <f>'[1]5. Operational data'!AC26</f>
        <v/>
      </c>
      <c r="D13" s="4">
        <f>PivotSPATNI_1!M44</f>
        <v>0</v>
      </c>
      <c r="E13" s="4">
        <f>PivotSPATNI_1!N44</f>
        <v>0</v>
      </c>
      <c r="J13" s="4" t="s">
        <v>102</v>
      </c>
      <c r="K13" s="4" t="s">
        <v>1</v>
      </c>
      <c r="L13" s="4">
        <f>PivotSPATNI_HVGridExit!M44</f>
        <v>0</v>
      </c>
      <c r="M13" s="4">
        <f>PivotSPATNI_HVGridExit!N44</f>
        <v>0</v>
      </c>
    </row>
    <row r="14" spans="1:13" ht="15" x14ac:dyDescent="0.25">
      <c r="B14" s="4" t="s">
        <v>103</v>
      </c>
      <c r="C14" s="4" t="str">
        <f>'[1]5. Operational data'!AC27</f>
        <v/>
      </c>
      <c r="D14" s="4">
        <f>PivotSPATNI_1!M45</f>
        <v>1</v>
      </c>
      <c r="E14" s="4">
        <f>PivotSPATNI_1!N45</f>
        <v>1</v>
      </c>
      <c r="J14" s="4" t="s">
        <v>103</v>
      </c>
      <c r="K14" s="4" t="s">
        <v>1</v>
      </c>
      <c r="L14" s="4">
        <f>PivotSPATNI_HVGridExit!M45</f>
        <v>1</v>
      </c>
      <c r="M14" s="4">
        <f>PivotSPATNI_HVGridExit!N45</f>
        <v>1</v>
      </c>
    </row>
    <row r="15" spans="1:13" ht="15" x14ac:dyDescent="0.25">
      <c r="B15" s="4" t="s">
        <v>98</v>
      </c>
      <c r="D15" s="4">
        <f>SUM(D8:D14)</f>
        <v>21</v>
      </c>
      <c r="E15" s="4">
        <f>SUM(E8:E14)</f>
        <v>22</v>
      </c>
      <c r="J15" s="4" t="s">
        <v>98</v>
      </c>
      <c r="L15" s="4">
        <f>SUM(L8:L14)</f>
        <v>20</v>
      </c>
      <c r="M15" s="4">
        <f>SUM(M8:M14)</f>
        <v>21</v>
      </c>
    </row>
    <row r="17" spans="2:13" ht="15" x14ac:dyDescent="0.25">
      <c r="B17" s="4" t="s">
        <v>199</v>
      </c>
      <c r="J17" s="4" t="s">
        <v>199</v>
      </c>
    </row>
    <row r="18" spans="2:13" ht="15" x14ac:dyDescent="0.25">
      <c r="B18" s="4" t="s">
        <v>99</v>
      </c>
      <c r="D18" s="4">
        <f>PivotSPATNI_1!B64</f>
        <v>1</v>
      </c>
      <c r="E18" s="4">
        <f>PivotSPATNI_1!C64</f>
        <v>1</v>
      </c>
      <c r="J18" s="4" t="s">
        <v>99</v>
      </c>
      <c r="L18" s="9">
        <f>PivotSPATNI_HVGridExit!B52</f>
        <v>1</v>
      </c>
      <c r="M18" s="9">
        <f>PivotSPATNI_HVGridExit!C52</f>
        <v>1</v>
      </c>
    </row>
    <row r="19" spans="2:13" ht="15" x14ac:dyDescent="0.25">
      <c r="B19" s="4" t="s">
        <v>100</v>
      </c>
      <c r="D19" s="4">
        <f>PivotSPATNI_1!B65</f>
        <v>1</v>
      </c>
      <c r="E19" s="4">
        <f>PivotSPATNI_1!C65</f>
        <v>1</v>
      </c>
      <c r="J19" s="4" t="s">
        <v>100</v>
      </c>
      <c r="L19" s="9">
        <f>PivotSPATNI_HVGridExit!B53</f>
        <v>2</v>
      </c>
      <c r="M19" s="9">
        <f>PivotSPATNI_HVGridExit!C53</f>
        <v>2</v>
      </c>
    </row>
    <row r="20" spans="2:13" ht="15" x14ac:dyDescent="0.25">
      <c r="B20" s="4" t="s">
        <v>356</v>
      </c>
      <c r="D20" s="4">
        <f>PivotSPATNI_1!B66</f>
        <v>4</v>
      </c>
      <c r="E20" s="4">
        <f>PivotSPATNI_1!C66</f>
        <v>3</v>
      </c>
      <c r="J20" s="4" t="s">
        <v>356</v>
      </c>
      <c r="L20" s="9">
        <f>PivotSPATNI_HVGridExit!B54</f>
        <v>31</v>
      </c>
      <c r="M20" s="9">
        <f>PivotSPATNI_HVGridExit!C54</f>
        <v>31</v>
      </c>
    </row>
    <row r="21" spans="2:13" ht="15" x14ac:dyDescent="0.25">
      <c r="B21" s="4" t="s">
        <v>357</v>
      </c>
      <c r="D21" s="4">
        <f>PivotSPATNI_1!B67</f>
        <v>0</v>
      </c>
      <c r="E21" s="4">
        <f>PivotSPATNI_1!C67</f>
        <v>0</v>
      </c>
      <c r="J21" s="4" t="s">
        <v>357</v>
      </c>
      <c r="L21" s="9">
        <v>0</v>
      </c>
      <c r="M21" s="9">
        <v>0</v>
      </c>
    </row>
    <row r="22" spans="2:13" ht="15" x14ac:dyDescent="0.25">
      <c r="B22" s="4" t="s">
        <v>101</v>
      </c>
      <c r="D22" s="4">
        <f>PivotSPATNI_1!B68</f>
        <v>32</v>
      </c>
      <c r="E22" s="4">
        <f>PivotSPATNI_1!C68</f>
        <v>32</v>
      </c>
      <c r="J22" s="4" t="s">
        <v>101</v>
      </c>
      <c r="L22" s="9">
        <f>PivotSPATNI_HVGridExit!B56</f>
        <v>1</v>
      </c>
      <c r="M22" s="9">
        <f>PivotSPATNI_HVGridExit!C56</f>
        <v>1</v>
      </c>
    </row>
    <row r="23" spans="2:13" ht="15" x14ac:dyDescent="0.25">
      <c r="B23" s="4" t="s">
        <v>102</v>
      </c>
      <c r="D23" s="4">
        <f>PivotSPATNI_1!B69</f>
        <v>11</v>
      </c>
      <c r="E23" s="4">
        <f>PivotSPATNI_1!C69</f>
        <v>11</v>
      </c>
      <c r="J23" s="4" t="s">
        <v>102</v>
      </c>
      <c r="L23" s="9">
        <f>PivotSPATNI_HVGridExit!B57</f>
        <v>1</v>
      </c>
      <c r="M23" s="9">
        <f>PivotSPATNI_HVGridExit!C57</f>
        <v>1</v>
      </c>
    </row>
    <row r="24" spans="2:13" ht="15" x14ac:dyDescent="0.25">
      <c r="B24" s="4" t="s">
        <v>103</v>
      </c>
      <c r="D24" s="4">
        <f>PivotSPATNI_1!B70</f>
        <v>1</v>
      </c>
      <c r="E24" s="4">
        <f>PivotSPATNI_1!C70</f>
        <v>1</v>
      </c>
      <c r="J24" s="4" t="s">
        <v>103</v>
      </c>
      <c r="L24" s="9">
        <f>PivotSPATNI_HVGridExit!B58</f>
        <v>0</v>
      </c>
      <c r="M24" s="9">
        <f>PivotSPATNI_HVGridExit!C58</f>
        <v>0</v>
      </c>
    </row>
    <row r="25" spans="2:13" ht="15" x14ac:dyDescent="0.25">
      <c r="B25" s="4" t="s">
        <v>98</v>
      </c>
      <c r="D25" s="4">
        <f>SUM(D18:D24)</f>
        <v>50</v>
      </c>
      <c r="E25" s="4">
        <f>SUM(E18:E24)</f>
        <v>49</v>
      </c>
      <c r="J25" s="4" t="s">
        <v>98</v>
      </c>
      <c r="L25" s="9">
        <f>SUM(L18:L24)</f>
        <v>36</v>
      </c>
      <c r="M25" s="9">
        <f>SUM(M18:M24)</f>
        <v>36</v>
      </c>
    </row>
    <row r="28" spans="2:13" ht="15" x14ac:dyDescent="0.25">
      <c r="B28" s="4" t="s">
        <v>2</v>
      </c>
      <c r="J28" s="4" t="s">
        <v>2</v>
      </c>
    </row>
    <row r="29" spans="2:13" ht="15" x14ac:dyDescent="0.25">
      <c r="B29" s="4">
        <v>500</v>
      </c>
      <c r="D29" s="4">
        <f t="shared" ref="D29:E33" si="0">D8*$B29</f>
        <v>2000</v>
      </c>
      <c r="E29" s="4">
        <f t="shared" si="0"/>
        <v>2000</v>
      </c>
      <c r="J29" s="4">
        <v>500</v>
      </c>
      <c r="L29" s="4">
        <f>L8*$J29</f>
        <v>2000</v>
      </c>
      <c r="M29" s="4">
        <f>M8*$J29</f>
        <v>2000</v>
      </c>
    </row>
    <row r="30" spans="2:13" ht="15" x14ac:dyDescent="0.25">
      <c r="B30" s="4">
        <v>330</v>
      </c>
      <c r="D30" s="4">
        <f t="shared" si="0"/>
        <v>330</v>
      </c>
      <c r="E30" s="4">
        <f t="shared" si="0"/>
        <v>330</v>
      </c>
      <c r="J30" s="4">
        <v>330</v>
      </c>
      <c r="L30" s="4">
        <f t="shared" ref="L30:M30" si="1">L9*$J30</f>
        <v>0</v>
      </c>
      <c r="M30" s="4">
        <f t="shared" si="1"/>
        <v>0</v>
      </c>
    </row>
    <row r="31" spans="2:13" ht="15" x14ac:dyDescent="0.25">
      <c r="B31" s="4">
        <v>220</v>
      </c>
      <c r="D31" s="4">
        <f t="shared" si="0"/>
        <v>2640</v>
      </c>
      <c r="E31" s="4">
        <f t="shared" si="0"/>
        <v>2860</v>
      </c>
      <c r="J31" s="4">
        <v>220</v>
      </c>
      <c r="L31" s="4">
        <f t="shared" ref="L31:M31" si="2">L10*$J31</f>
        <v>2640</v>
      </c>
      <c r="M31" s="4">
        <f t="shared" si="2"/>
        <v>2860</v>
      </c>
    </row>
    <row r="32" spans="2:13" ht="15" x14ac:dyDescent="0.25">
      <c r="B32" s="4">
        <v>132</v>
      </c>
      <c r="D32" s="4">
        <f t="shared" si="0"/>
        <v>132</v>
      </c>
      <c r="E32" s="4">
        <f t="shared" si="0"/>
        <v>132</v>
      </c>
      <c r="J32" s="4">
        <v>132</v>
      </c>
      <c r="L32" s="4">
        <f t="shared" ref="L32:M32" si="3">L11*$J32</f>
        <v>132</v>
      </c>
      <c r="M32" s="4">
        <f t="shared" si="3"/>
        <v>132</v>
      </c>
    </row>
    <row r="33" spans="2:13" ht="15" x14ac:dyDescent="0.25">
      <c r="B33" s="4">
        <v>66</v>
      </c>
      <c r="D33" s="4">
        <f t="shared" si="0"/>
        <v>132</v>
      </c>
      <c r="E33" s="4">
        <f t="shared" si="0"/>
        <v>132</v>
      </c>
      <c r="J33" s="4">
        <v>66</v>
      </c>
      <c r="L33" s="4">
        <f t="shared" ref="L33:M33" si="4">L12*$J33</f>
        <v>132</v>
      </c>
      <c r="M33" s="4">
        <f t="shared" si="4"/>
        <v>132</v>
      </c>
    </row>
    <row r="34" spans="2:13" ht="15" x14ac:dyDescent="0.25">
      <c r="B34" s="4">
        <v>22</v>
      </c>
      <c r="D34" s="4">
        <f t="shared" ref="D34:E35" si="5">D13*$B34</f>
        <v>0</v>
      </c>
      <c r="E34" s="4">
        <f t="shared" si="5"/>
        <v>0</v>
      </c>
      <c r="J34" s="4">
        <v>22</v>
      </c>
      <c r="L34" s="4">
        <f t="shared" ref="L34:M34" si="6">L13*$J34</f>
        <v>0</v>
      </c>
      <c r="M34" s="4">
        <f t="shared" si="6"/>
        <v>0</v>
      </c>
    </row>
    <row r="35" spans="2:13" ht="15" x14ac:dyDescent="0.25">
      <c r="B35" s="4">
        <v>11</v>
      </c>
      <c r="D35" s="4">
        <f>D14*$B35</f>
        <v>11</v>
      </c>
      <c r="E35" s="4">
        <f t="shared" si="5"/>
        <v>11</v>
      </c>
      <c r="J35" s="4">
        <v>11</v>
      </c>
      <c r="L35" s="4">
        <f t="shared" ref="L35:M35" si="7">L14*$J35</f>
        <v>11</v>
      </c>
      <c r="M35" s="4">
        <f t="shared" si="7"/>
        <v>11</v>
      </c>
    </row>
    <row r="37" spans="2:13" x14ac:dyDescent="0.35">
      <c r="B37" s="4" t="s">
        <v>3</v>
      </c>
      <c r="J37" s="4" t="s">
        <v>3</v>
      </c>
    </row>
    <row r="38" spans="2:13" x14ac:dyDescent="0.35">
      <c r="B38" s="4">
        <v>500</v>
      </c>
      <c r="C38" s="4" t="s">
        <v>1</v>
      </c>
      <c r="D38" s="4">
        <f t="shared" ref="D38:E44" si="8">D18*$B38</f>
        <v>500</v>
      </c>
      <c r="E38" s="4">
        <f t="shared" si="8"/>
        <v>500</v>
      </c>
      <c r="J38" s="4">
        <v>500</v>
      </c>
      <c r="K38" s="4" t="s">
        <v>1</v>
      </c>
      <c r="L38" s="4">
        <f t="shared" ref="L38:M38" si="9">L18*$B38</f>
        <v>500</v>
      </c>
      <c r="M38" s="4">
        <f t="shared" si="9"/>
        <v>500</v>
      </c>
    </row>
    <row r="39" spans="2:13" x14ac:dyDescent="0.35">
      <c r="B39" s="4">
        <v>330</v>
      </c>
      <c r="C39" s="4" t="s">
        <v>1</v>
      </c>
      <c r="D39" s="4">
        <f t="shared" si="8"/>
        <v>330</v>
      </c>
      <c r="E39" s="4">
        <f t="shared" si="8"/>
        <v>330</v>
      </c>
      <c r="J39" s="4">
        <v>330</v>
      </c>
      <c r="K39" s="4" t="s">
        <v>1</v>
      </c>
      <c r="L39" s="4">
        <f t="shared" ref="L39:M39" si="10">L19*$B39</f>
        <v>660</v>
      </c>
      <c r="M39" s="4">
        <f t="shared" si="10"/>
        <v>660</v>
      </c>
    </row>
    <row r="40" spans="2:13" x14ac:dyDescent="0.35">
      <c r="B40" s="4">
        <v>220</v>
      </c>
      <c r="C40" s="4" t="s">
        <v>1</v>
      </c>
      <c r="D40" s="4">
        <f t="shared" si="8"/>
        <v>880</v>
      </c>
      <c r="E40" s="4">
        <f t="shared" si="8"/>
        <v>660</v>
      </c>
      <c r="J40" s="4">
        <v>220</v>
      </c>
      <c r="K40" s="4" t="s">
        <v>1</v>
      </c>
      <c r="L40" s="4">
        <f t="shared" ref="L40:M40" si="11">L20*$B40</f>
        <v>6820</v>
      </c>
      <c r="M40" s="4">
        <f t="shared" si="11"/>
        <v>6820</v>
      </c>
    </row>
    <row r="41" spans="2:13" x14ac:dyDescent="0.35">
      <c r="B41" s="4">
        <v>132</v>
      </c>
      <c r="C41" s="4" t="s">
        <v>1</v>
      </c>
      <c r="D41" s="4">
        <f t="shared" si="8"/>
        <v>0</v>
      </c>
      <c r="E41" s="4">
        <f t="shared" si="8"/>
        <v>0</v>
      </c>
      <c r="J41" s="4">
        <v>132</v>
      </c>
      <c r="K41" s="4" t="s">
        <v>1</v>
      </c>
      <c r="L41" s="4">
        <f t="shared" ref="L41:M41" si="12">L21*$B41</f>
        <v>0</v>
      </c>
      <c r="M41" s="4">
        <f t="shared" si="12"/>
        <v>0</v>
      </c>
    </row>
    <row r="42" spans="2:13" x14ac:dyDescent="0.35">
      <c r="B42" s="4">
        <v>66</v>
      </c>
      <c r="C42" s="4" t="s">
        <v>1</v>
      </c>
      <c r="D42" s="4">
        <f t="shared" si="8"/>
        <v>2112</v>
      </c>
      <c r="E42" s="4">
        <f t="shared" si="8"/>
        <v>2112</v>
      </c>
      <c r="J42" s="4">
        <v>66</v>
      </c>
      <c r="K42" s="4" t="s">
        <v>1</v>
      </c>
      <c r="L42" s="4">
        <f t="shared" ref="L42:M42" si="13">L22*$B42</f>
        <v>66</v>
      </c>
      <c r="M42" s="4">
        <f t="shared" si="13"/>
        <v>66</v>
      </c>
    </row>
    <row r="43" spans="2:13" x14ac:dyDescent="0.35">
      <c r="B43" s="4">
        <v>22</v>
      </c>
      <c r="C43" s="4" t="s">
        <v>1</v>
      </c>
      <c r="D43" s="4">
        <f t="shared" si="8"/>
        <v>242</v>
      </c>
      <c r="E43" s="4">
        <f t="shared" si="8"/>
        <v>242</v>
      </c>
      <c r="J43" s="4">
        <v>22</v>
      </c>
      <c r="K43" s="4" t="s">
        <v>1</v>
      </c>
      <c r="L43" s="4">
        <f t="shared" ref="L43:M43" si="14">L23*$B43</f>
        <v>22</v>
      </c>
      <c r="M43" s="4">
        <f t="shared" si="14"/>
        <v>22</v>
      </c>
    </row>
    <row r="44" spans="2:13" x14ac:dyDescent="0.35">
      <c r="B44" s="4">
        <v>11</v>
      </c>
      <c r="C44" s="4" t="s">
        <v>1</v>
      </c>
      <c r="D44" s="4">
        <f t="shared" si="8"/>
        <v>11</v>
      </c>
      <c r="E44" s="4">
        <f t="shared" si="8"/>
        <v>11</v>
      </c>
      <c r="J44" s="4">
        <v>11</v>
      </c>
      <c r="K44" s="4" t="s">
        <v>1</v>
      </c>
      <c r="L44" s="4">
        <f t="shared" ref="L44:M44" si="15">L24*$B44</f>
        <v>0</v>
      </c>
      <c r="M44" s="4">
        <f t="shared" si="15"/>
        <v>0</v>
      </c>
    </row>
    <row r="47" spans="2:13" x14ac:dyDescent="0.35">
      <c r="D47" s="7" t="s">
        <v>292</v>
      </c>
      <c r="E47" s="7" t="s">
        <v>295</v>
      </c>
      <c r="L47" s="7" t="s">
        <v>292</v>
      </c>
      <c r="M47" s="7" t="s">
        <v>295</v>
      </c>
    </row>
    <row r="48" spans="2:13" x14ac:dyDescent="0.35">
      <c r="D48" s="7">
        <f>SUM(D29:D45)</f>
        <v>9320</v>
      </c>
      <c r="E48" s="7">
        <f>SUM(E29:E45)</f>
        <v>9320</v>
      </c>
      <c r="L48" s="7">
        <f>SUM(L29:L45)</f>
        <v>12983</v>
      </c>
      <c r="M48" s="7">
        <f>SUM(M29:M45)</f>
        <v>13203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workbookViewId="0">
      <selection activeCell="F67" sqref="F67"/>
    </sheetView>
  </sheetViews>
  <sheetFormatPr defaultRowHeight="14.5" x14ac:dyDescent="0.35"/>
  <cols>
    <col min="1" max="1" width="19.1796875" customWidth="1"/>
    <col min="2" max="2" width="16.26953125" bestFit="1" customWidth="1"/>
    <col min="3" max="9" width="7.7265625" customWidth="1"/>
    <col min="10" max="10" width="7.26953125" customWidth="1"/>
    <col min="11" max="11" width="11.26953125" bestFit="1" customWidth="1"/>
    <col min="12" max="12" width="14.81640625" bestFit="1" customWidth="1"/>
    <col min="13" max="13" width="16.26953125" customWidth="1"/>
    <col min="14" max="20" width="7.7265625" customWidth="1"/>
    <col min="21" max="21" width="11.26953125" bestFit="1" customWidth="1"/>
  </cols>
  <sheetData>
    <row r="1" spans="1:14" ht="15" x14ac:dyDescent="0.25">
      <c r="A1" s="14" t="s">
        <v>193</v>
      </c>
      <c r="B1" s="10" t="s">
        <v>182</v>
      </c>
      <c r="L1" s="14" t="s">
        <v>193</v>
      </c>
      <c r="M1" s="10" t="s">
        <v>194</v>
      </c>
    </row>
    <row r="3" spans="1:14" ht="15" x14ac:dyDescent="0.25">
      <c r="A3" s="14" t="s">
        <v>198</v>
      </c>
      <c r="B3" s="14" t="s">
        <v>96</v>
      </c>
      <c r="L3" s="14" t="s">
        <v>95</v>
      </c>
      <c r="M3" s="14" t="s">
        <v>96</v>
      </c>
    </row>
    <row r="4" spans="1:14" ht="15" x14ac:dyDescent="0.25">
      <c r="A4" s="14" t="s">
        <v>97</v>
      </c>
      <c r="B4" s="10" t="s">
        <v>292</v>
      </c>
      <c r="C4" s="10" t="s">
        <v>295</v>
      </c>
      <c r="L4" s="14" t="s">
        <v>97</v>
      </c>
      <c r="M4" s="10" t="s">
        <v>292</v>
      </c>
      <c r="N4" s="10" t="s">
        <v>295</v>
      </c>
    </row>
    <row r="5" spans="1:14" ht="15" x14ac:dyDescent="0.25">
      <c r="A5" s="11">
        <v>11</v>
      </c>
      <c r="B5" s="12">
        <v>1</v>
      </c>
      <c r="C5" s="12">
        <v>1</v>
      </c>
      <c r="L5" s="11">
        <v>11</v>
      </c>
      <c r="M5" s="12">
        <v>2</v>
      </c>
      <c r="N5" s="12">
        <v>2</v>
      </c>
    </row>
    <row r="6" spans="1:14" ht="15" x14ac:dyDescent="0.25">
      <c r="A6" s="13" t="s">
        <v>71</v>
      </c>
      <c r="B6" s="12">
        <v>1</v>
      </c>
      <c r="C6" s="12">
        <v>1</v>
      </c>
      <c r="L6" s="13" t="s">
        <v>84</v>
      </c>
      <c r="M6" s="12">
        <v>2</v>
      </c>
      <c r="N6" s="12">
        <v>2</v>
      </c>
    </row>
    <row r="7" spans="1:14" ht="15" x14ac:dyDescent="0.25">
      <c r="A7" s="11">
        <v>22</v>
      </c>
      <c r="B7" s="12">
        <v>11</v>
      </c>
      <c r="C7" s="12">
        <v>11</v>
      </c>
      <c r="L7" s="11">
        <v>66</v>
      </c>
      <c r="M7" s="12">
        <v>2</v>
      </c>
      <c r="N7" s="12">
        <v>2</v>
      </c>
    </row>
    <row r="8" spans="1:14" ht="15" x14ac:dyDescent="0.25">
      <c r="A8" s="13" t="s">
        <v>8</v>
      </c>
      <c r="B8" s="12">
        <v>1</v>
      </c>
      <c r="C8" s="12">
        <v>1</v>
      </c>
      <c r="L8" s="13" t="s">
        <v>83</v>
      </c>
      <c r="M8" s="12">
        <v>1</v>
      </c>
      <c r="N8" s="12">
        <v>1</v>
      </c>
    </row>
    <row r="9" spans="1:14" ht="15" x14ac:dyDescent="0.25">
      <c r="A9" s="13" t="s">
        <v>11</v>
      </c>
      <c r="B9" s="12">
        <v>1</v>
      </c>
      <c r="C9" s="12">
        <v>1</v>
      </c>
      <c r="L9" s="13" t="s">
        <v>38</v>
      </c>
      <c r="M9" s="12">
        <v>1</v>
      </c>
      <c r="N9" s="12">
        <v>1</v>
      </c>
    </row>
    <row r="10" spans="1:14" ht="15" x14ac:dyDescent="0.25">
      <c r="A10" s="13" t="s">
        <v>15</v>
      </c>
      <c r="B10" s="12">
        <v>1</v>
      </c>
      <c r="C10" s="12">
        <v>1</v>
      </c>
      <c r="L10" s="11">
        <v>132</v>
      </c>
      <c r="M10" s="12">
        <v>1</v>
      </c>
      <c r="N10" s="12">
        <v>1</v>
      </c>
    </row>
    <row r="11" spans="1:14" ht="15" x14ac:dyDescent="0.25">
      <c r="A11" s="13" t="s">
        <v>28</v>
      </c>
      <c r="B11" s="12">
        <v>1</v>
      </c>
      <c r="C11" s="12">
        <v>1</v>
      </c>
      <c r="L11" s="13" t="s">
        <v>77</v>
      </c>
      <c r="M11" s="12">
        <v>1</v>
      </c>
      <c r="N11" s="12">
        <v>1</v>
      </c>
    </row>
    <row r="12" spans="1:14" ht="15" x14ac:dyDescent="0.25">
      <c r="A12" s="13" t="s">
        <v>32</v>
      </c>
      <c r="B12" s="12">
        <v>1</v>
      </c>
      <c r="C12" s="12">
        <v>1</v>
      </c>
      <c r="L12" s="11">
        <v>220</v>
      </c>
      <c r="M12" s="12">
        <v>32</v>
      </c>
      <c r="N12" s="12">
        <v>34</v>
      </c>
    </row>
    <row r="13" spans="1:14" ht="15" x14ac:dyDescent="0.25">
      <c r="A13" s="13" t="s">
        <v>36</v>
      </c>
      <c r="B13" s="12">
        <v>1</v>
      </c>
      <c r="C13" s="12">
        <v>1</v>
      </c>
      <c r="L13" s="13" t="s">
        <v>78</v>
      </c>
      <c r="M13" s="12">
        <v>1</v>
      </c>
      <c r="N13" s="12">
        <v>2</v>
      </c>
    </row>
    <row r="14" spans="1:14" ht="15" x14ac:dyDescent="0.25">
      <c r="A14" s="13" t="s">
        <v>42</v>
      </c>
      <c r="B14" s="12">
        <v>1</v>
      </c>
      <c r="C14" s="12">
        <v>1</v>
      </c>
      <c r="L14" s="13" t="s">
        <v>72</v>
      </c>
      <c r="M14" s="12">
        <v>2</v>
      </c>
      <c r="N14" s="12">
        <v>2</v>
      </c>
    </row>
    <row r="15" spans="1:14" ht="15" x14ac:dyDescent="0.25">
      <c r="A15" s="13" t="s">
        <v>45</v>
      </c>
      <c r="B15" s="12">
        <v>1</v>
      </c>
      <c r="C15" s="12">
        <v>1</v>
      </c>
      <c r="L15" s="13" t="s">
        <v>74</v>
      </c>
      <c r="M15" s="12">
        <v>2</v>
      </c>
      <c r="N15" s="12">
        <v>2</v>
      </c>
    </row>
    <row r="16" spans="1:14" ht="15" x14ac:dyDescent="0.25">
      <c r="A16" s="13" t="s">
        <v>48</v>
      </c>
      <c r="B16" s="12">
        <v>1</v>
      </c>
      <c r="C16" s="12">
        <v>1</v>
      </c>
      <c r="L16" s="13" t="s">
        <v>75</v>
      </c>
      <c r="M16" s="12">
        <v>9</v>
      </c>
      <c r="N16" s="12">
        <v>9</v>
      </c>
    </row>
    <row r="17" spans="1:14" ht="15" x14ac:dyDescent="0.25">
      <c r="A17" s="13" t="s">
        <v>66</v>
      </c>
      <c r="B17" s="12">
        <v>1</v>
      </c>
      <c r="C17" s="12">
        <v>1</v>
      </c>
      <c r="L17" s="13" t="s">
        <v>76</v>
      </c>
      <c r="M17" s="12">
        <v>7</v>
      </c>
      <c r="N17" s="12">
        <v>7</v>
      </c>
    </row>
    <row r="18" spans="1:14" ht="15" x14ac:dyDescent="0.25">
      <c r="A18" s="13" t="s">
        <v>69</v>
      </c>
      <c r="B18" s="12">
        <v>1</v>
      </c>
      <c r="C18" s="12">
        <v>1</v>
      </c>
      <c r="L18" s="13" t="s">
        <v>86</v>
      </c>
      <c r="M18" s="12">
        <v>1</v>
      </c>
      <c r="N18" s="12">
        <v>1</v>
      </c>
    </row>
    <row r="19" spans="1:14" ht="15" x14ac:dyDescent="0.25">
      <c r="A19" s="11">
        <v>66</v>
      </c>
      <c r="B19" s="12">
        <v>32</v>
      </c>
      <c r="C19" s="12">
        <v>32</v>
      </c>
      <c r="L19" s="13" t="s">
        <v>41</v>
      </c>
      <c r="M19" s="12"/>
      <c r="N19" s="12">
        <v>1</v>
      </c>
    </row>
    <row r="20" spans="1:14" ht="15" x14ac:dyDescent="0.25">
      <c r="A20" s="13" t="s">
        <v>6</v>
      </c>
      <c r="B20" s="12">
        <v>1</v>
      </c>
      <c r="C20" s="12">
        <v>1</v>
      </c>
      <c r="L20" s="13" t="s">
        <v>81</v>
      </c>
      <c r="M20" s="12">
        <v>1</v>
      </c>
      <c r="N20" s="12">
        <v>1</v>
      </c>
    </row>
    <row r="21" spans="1:14" ht="15" x14ac:dyDescent="0.25">
      <c r="A21" s="13" t="s">
        <v>7</v>
      </c>
      <c r="B21" s="12">
        <v>1</v>
      </c>
      <c r="C21" s="12">
        <v>1</v>
      </c>
      <c r="L21" s="13" t="s">
        <v>88</v>
      </c>
      <c r="M21" s="12">
        <v>1</v>
      </c>
      <c r="N21" s="12">
        <v>1</v>
      </c>
    </row>
    <row r="22" spans="1:14" ht="15" x14ac:dyDescent="0.25">
      <c r="A22" s="13" t="s">
        <v>9</v>
      </c>
      <c r="B22" s="12">
        <v>1</v>
      </c>
      <c r="C22" s="12">
        <v>1</v>
      </c>
      <c r="L22" s="13" t="s">
        <v>89</v>
      </c>
      <c r="M22" s="12">
        <v>2</v>
      </c>
      <c r="N22" s="12">
        <v>2</v>
      </c>
    </row>
    <row r="23" spans="1:14" ht="15" x14ac:dyDescent="0.25">
      <c r="A23" s="13" t="s">
        <v>12</v>
      </c>
      <c r="B23" s="12">
        <v>1</v>
      </c>
      <c r="C23" s="12">
        <v>1</v>
      </c>
      <c r="L23" s="13" t="s">
        <v>90</v>
      </c>
      <c r="M23" s="12">
        <v>4</v>
      </c>
      <c r="N23" s="12">
        <v>4</v>
      </c>
    </row>
    <row r="24" spans="1:14" ht="15" x14ac:dyDescent="0.25">
      <c r="A24" s="13" t="s">
        <v>14</v>
      </c>
      <c r="B24" s="12">
        <v>1</v>
      </c>
      <c r="C24" s="12">
        <v>1</v>
      </c>
      <c r="L24" s="13" t="s">
        <v>91</v>
      </c>
      <c r="M24" s="12">
        <v>1</v>
      </c>
      <c r="N24" s="12">
        <v>1</v>
      </c>
    </row>
    <row r="25" spans="1:14" ht="15" x14ac:dyDescent="0.25">
      <c r="A25" s="13" t="s">
        <v>18</v>
      </c>
      <c r="B25" s="12">
        <v>1</v>
      </c>
      <c r="C25" s="12">
        <v>1</v>
      </c>
      <c r="L25" s="13" t="s">
        <v>202</v>
      </c>
      <c r="M25" s="12">
        <v>1</v>
      </c>
      <c r="N25" s="12">
        <v>1</v>
      </c>
    </row>
    <row r="26" spans="1:14" ht="15" x14ac:dyDescent="0.25">
      <c r="A26" s="13" t="s">
        <v>20</v>
      </c>
      <c r="B26" s="12">
        <v>1</v>
      </c>
      <c r="C26" s="12">
        <v>1</v>
      </c>
      <c r="L26" s="11">
        <v>330</v>
      </c>
      <c r="M26" s="12">
        <v>1</v>
      </c>
      <c r="N26" s="12">
        <v>1</v>
      </c>
    </row>
    <row r="27" spans="1:14" ht="15" x14ac:dyDescent="0.25">
      <c r="A27" s="13" t="s">
        <v>22</v>
      </c>
      <c r="B27" s="12">
        <v>1</v>
      </c>
      <c r="C27" s="12">
        <v>1</v>
      </c>
      <c r="L27" s="13" t="s">
        <v>85</v>
      </c>
      <c r="M27" s="12">
        <v>1</v>
      </c>
      <c r="N27" s="12">
        <v>1</v>
      </c>
    </row>
    <row r="28" spans="1:14" ht="15" x14ac:dyDescent="0.25">
      <c r="A28" s="13" t="s">
        <v>26</v>
      </c>
      <c r="B28" s="12">
        <v>1</v>
      </c>
      <c r="C28" s="12">
        <v>1</v>
      </c>
      <c r="L28" s="11">
        <v>500</v>
      </c>
      <c r="M28" s="12">
        <v>12</v>
      </c>
      <c r="N28" s="12">
        <v>17</v>
      </c>
    </row>
    <row r="29" spans="1:14" ht="15" x14ac:dyDescent="0.25">
      <c r="A29" s="13" t="s">
        <v>25</v>
      </c>
      <c r="B29" s="12">
        <v>1</v>
      </c>
      <c r="C29" s="12">
        <v>1</v>
      </c>
      <c r="L29" s="13" t="s">
        <v>79</v>
      </c>
      <c r="M29" s="12">
        <v>8</v>
      </c>
      <c r="N29" s="12">
        <v>13</v>
      </c>
    </row>
    <row r="30" spans="1:14" ht="15" x14ac:dyDescent="0.25">
      <c r="A30" s="13" t="s">
        <v>29</v>
      </c>
      <c r="B30" s="12">
        <v>1</v>
      </c>
      <c r="C30" s="12">
        <v>1</v>
      </c>
      <c r="L30" s="13" t="s">
        <v>82</v>
      </c>
      <c r="M30" s="12">
        <v>2</v>
      </c>
      <c r="N30" s="12">
        <v>2</v>
      </c>
    </row>
    <row r="31" spans="1:14" ht="15" x14ac:dyDescent="0.25">
      <c r="A31" s="13" t="s">
        <v>27</v>
      </c>
      <c r="B31" s="12">
        <v>1</v>
      </c>
      <c r="C31" s="12">
        <v>1</v>
      </c>
      <c r="L31" s="13" t="s">
        <v>73</v>
      </c>
      <c r="M31" s="12">
        <v>1</v>
      </c>
      <c r="N31" s="12">
        <v>1</v>
      </c>
    </row>
    <row r="32" spans="1:14" ht="15" x14ac:dyDescent="0.25">
      <c r="A32" s="13" t="s">
        <v>33</v>
      </c>
      <c r="B32" s="12">
        <v>1</v>
      </c>
      <c r="C32" s="12">
        <v>1</v>
      </c>
      <c r="L32" s="13" t="s">
        <v>80</v>
      </c>
      <c r="M32" s="12">
        <v>1</v>
      </c>
      <c r="N32" s="12">
        <v>1</v>
      </c>
    </row>
    <row r="33" spans="1:14" ht="15" x14ac:dyDescent="0.25">
      <c r="A33" s="13" t="s">
        <v>30</v>
      </c>
      <c r="B33" s="12">
        <v>1</v>
      </c>
      <c r="C33" s="12">
        <v>1</v>
      </c>
    </row>
    <row r="34" spans="1:14" ht="15" x14ac:dyDescent="0.25">
      <c r="A34" s="13" t="s">
        <v>35</v>
      </c>
      <c r="B34" s="12">
        <v>1</v>
      </c>
      <c r="C34" s="12">
        <v>1</v>
      </c>
    </row>
    <row r="35" spans="1:14" ht="15" x14ac:dyDescent="0.25">
      <c r="A35" s="13" t="s">
        <v>39</v>
      </c>
      <c r="B35" s="12">
        <v>1</v>
      </c>
      <c r="C35" s="12">
        <v>1</v>
      </c>
    </row>
    <row r="36" spans="1:14" ht="15" x14ac:dyDescent="0.25">
      <c r="A36" s="13" t="s">
        <v>37</v>
      </c>
      <c r="B36" s="12">
        <v>1</v>
      </c>
      <c r="C36" s="12">
        <v>1</v>
      </c>
    </row>
    <row r="37" spans="1:14" ht="15" x14ac:dyDescent="0.25">
      <c r="A37" s="13" t="s">
        <v>38</v>
      </c>
      <c r="B37" s="12">
        <v>1</v>
      </c>
      <c r="C37" s="12">
        <v>1</v>
      </c>
    </row>
    <row r="38" spans="1:14" ht="15" x14ac:dyDescent="0.25">
      <c r="A38" s="13" t="s">
        <v>43</v>
      </c>
      <c r="B38" s="12">
        <v>1</v>
      </c>
      <c r="C38" s="12">
        <v>1</v>
      </c>
      <c r="M38" t="s">
        <v>292</v>
      </c>
      <c r="N38" t="s">
        <v>295</v>
      </c>
    </row>
    <row r="39" spans="1:14" ht="15" x14ac:dyDescent="0.25">
      <c r="A39" s="13" t="s">
        <v>44</v>
      </c>
      <c r="B39" s="12">
        <v>1</v>
      </c>
      <c r="C39" s="12">
        <v>1</v>
      </c>
      <c r="L39">
        <v>500</v>
      </c>
      <c r="M39">
        <f>COUNT(M27:M30)</f>
        <v>4</v>
      </c>
      <c r="N39">
        <f>COUNT(N27:N30)</f>
        <v>4</v>
      </c>
    </row>
    <row r="40" spans="1:14" ht="15" x14ac:dyDescent="0.25">
      <c r="A40" s="13" t="s">
        <v>46</v>
      </c>
      <c r="B40" s="12">
        <v>1</v>
      </c>
      <c r="C40" s="12">
        <v>1</v>
      </c>
      <c r="L40">
        <v>330</v>
      </c>
      <c r="M40">
        <f>GETPIVOTDATA("TNI",$L$3,"voltage",330,"TNI","NMUR","year","2014-15")</f>
        <v>1</v>
      </c>
      <c r="N40" s="10">
        <f>GETPIVOTDATA("TNI",$L$3,"voltage",330,"TNI","NMUR","year","2014-15")</f>
        <v>1</v>
      </c>
    </row>
    <row r="41" spans="1:14" ht="15" x14ac:dyDescent="0.25">
      <c r="A41" s="13" t="s">
        <v>49</v>
      </c>
      <c r="B41" s="12">
        <v>1</v>
      </c>
      <c r="C41" s="12">
        <v>1</v>
      </c>
      <c r="L41">
        <v>220</v>
      </c>
      <c r="M41">
        <f>COUNT(M13:M25)</f>
        <v>12</v>
      </c>
      <c r="N41">
        <f>COUNT(N13:N25)</f>
        <v>13</v>
      </c>
    </row>
    <row r="42" spans="1:14" ht="15" x14ac:dyDescent="0.25">
      <c r="A42" s="13" t="s">
        <v>52</v>
      </c>
      <c r="B42" s="12">
        <v>1</v>
      </c>
      <c r="C42" s="12">
        <v>1</v>
      </c>
      <c r="L42">
        <v>132</v>
      </c>
      <c r="M42">
        <f>COUNT(M11:M11)</f>
        <v>1</v>
      </c>
      <c r="N42">
        <f>COUNT(N11:N11)</f>
        <v>1</v>
      </c>
    </row>
    <row r="43" spans="1:14" ht="15" x14ac:dyDescent="0.25">
      <c r="A43" s="13" t="s">
        <v>53</v>
      </c>
      <c r="B43" s="12">
        <v>1</v>
      </c>
      <c r="C43" s="12">
        <v>1</v>
      </c>
      <c r="L43">
        <v>66</v>
      </c>
      <c r="M43">
        <f>COUNT(M8:M9)</f>
        <v>2</v>
      </c>
      <c r="N43">
        <f>COUNT(N8:N9)</f>
        <v>2</v>
      </c>
    </row>
    <row r="44" spans="1:14" x14ac:dyDescent="0.35">
      <c r="A44" s="13" t="s">
        <v>55</v>
      </c>
      <c r="B44" s="12">
        <v>1</v>
      </c>
      <c r="C44" s="12">
        <v>1</v>
      </c>
      <c r="L44">
        <v>22</v>
      </c>
      <c r="M44">
        <v>0</v>
      </c>
      <c r="N44">
        <v>0</v>
      </c>
    </row>
    <row r="45" spans="1:14" x14ac:dyDescent="0.35">
      <c r="A45" s="13" t="s">
        <v>64</v>
      </c>
      <c r="B45" s="12">
        <v>1</v>
      </c>
      <c r="C45" s="12">
        <v>1</v>
      </c>
      <c r="L45">
        <v>11</v>
      </c>
      <c r="M45">
        <f>COUNT(M5:M5)</f>
        <v>1</v>
      </c>
      <c r="N45">
        <f>COUNT(N5:N5)</f>
        <v>1</v>
      </c>
    </row>
    <row r="46" spans="1:14" x14ac:dyDescent="0.35">
      <c r="A46" s="13" t="s">
        <v>61</v>
      </c>
      <c r="B46" s="12">
        <v>1</v>
      </c>
      <c r="C46" s="12">
        <v>1</v>
      </c>
    </row>
    <row r="47" spans="1:14" x14ac:dyDescent="0.35">
      <c r="A47" s="13" t="s">
        <v>57</v>
      </c>
      <c r="B47" s="12">
        <v>1</v>
      </c>
      <c r="C47" s="12">
        <v>1</v>
      </c>
    </row>
    <row r="48" spans="1:14" x14ac:dyDescent="0.35">
      <c r="A48" s="13" t="s">
        <v>62</v>
      </c>
      <c r="B48" s="12">
        <v>1</v>
      </c>
      <c r="C48" s="12">
        <v>1</v>
      </c>
    </row>
    <row r="49" spans="1:3" x14ac:dyDescent="0.35">
      <c r="A49" s="13" t="s">
        <v>65</v>
      </c>
      <c r="B49" s="12">
        <v>1</v>
      </c>
      <c r="C49" s="12">
        <v>1</v>
      </c>
    </row>
    <row r="50" spans="1:3" x14ac:dyDescent="0.35">
      <c r="A50" s="13" t="s">
        <v>67</v>
      </c>
      <c r="B50" s="12">
        <v>1</v>
      </c>
      <c r="C50" s="12">
        <v>1</v>
      </c>
    </row>
    <row r="51" spans="1:3" x14ac:dyDescent="0.35">
      <c r="A51" s="13" t="s">
        <v>70</v>
      </c>
      <c r="B51" s="12">
        <v>1</v>
      </c>
      <c r="C51" s="12">
        <v>1</v>
      </c>
    </row>
    <row r="52" spans="1:3" x14ac:dyDescent="0.35">
      <c r="A52" s="11">
        <v>220</v>
      </c>
      <c r="B52" s="12">
        <v>4</v>
      </c>
      <c r="C52" s="12">
        <v>3</v>
      </c>
    </row>
    <row r="53" spans="1:3" x14ac:dyDescent="0.35">
      <c r="A53" s="13" t="s">
        <v>17</v>
      </c>
      <c r="B53" s="12">
        <v>1</v>
      </c>
      <c r="C53" s="12">
        <v>1</v>
      </c>
    </row>
    <row r="54" spans="1:3" x14ac:dyDescent="0.35">
      <c r="A54" s="13" t="s">
        <v>24</v>
      </c>
      <c r="B54" s="12">
        <v>1</v>
      </c>
      <c r="C54" s="12">
        <v>1</v>
      </c>
    </row>
    <row r="55" spans="1:3" x14ac:dyDescent="0.35">
      <c r="A55" s="13" t="s">
        <v>10</v>
      </c>
      <c r="B55" s="12">
        <v>1</v>
      </c>
      <c r="C55" s="12">
        <v>1</v>
      </c>
    </row>
    <row r="56" spans="1:3" x14ac:dyDescent="0.35">
      <c r="A56" s="13" t="s">
        <v>41</v>
      </c>
      <c r="B56" s="12">
        <v>1</v>
      </c>
      <c r="C56" s="12"/>
    </row>
    <row r="57" spans="1:3" x14ac:dyDescent="0.35">
      <c r="A57" s="11">
        <v>330</v>
      </c>
      <c r="B57" s="12">
        <v>1</v>
      </c>
      <c r="C57" s="12">
        <v>1</v>
      </c>
    </row>
    <row r="58" spans="1:3" x14ac:dyDescent="0.35">
      <c r="A58" s="13" t="s">
        <v>34</v>
      </c>
      <c r="B58" s="12">
        <v>1</v>
      </c>
      <c r="C58" s="12">
        <v>1</v>
      </c>
    </row>
    <row r="59" spans="1:3" x14ac:dyDescent="0.35">
      <c r="A59" s="11">
        <v>500</v>
      </c>
      <c r="B59" s="12">
        <v>1</v>
      </c>
      <c r="C59" s="12">
        <v>1</v>
      </c>
    </row>
    <row r="60" spans="1:3" ht="15" x14ac:dyDescent="0.25">
      <c r="A60" s="13" t="s">
        <v>40</v>
      </c>
      <c r="B60" s="12">
        <v>1</v>
      </c>
      <c r="C60" s="12">
        <v>1</v>
      </c>
    </row>
    <row r="63" spans="1:3" x14ac:dyDescent="0.35">
      <c r="B63" t="s">
        <v>292</v>
      </c>
      <c r="C63" t="s">
        <v>295</v>
      </c>
    </row>
    <row r="64" spans="1:3" x14ac:dyDescent="0.35">
      <c r="A64">
        <v>500</v>
      </c>
      <c r="B64">
        <f>COUNT(GETPIVOTDATA("connection",$A$3,"voltage",500,"TNI","VAPD","year","2014-15"))</f>
        <v>1</v>
      </c>
      <c r="C64" s="10">
        <f>COUNT(GETPIVOTDATA("connection",$A$3,"voltage",500,"TNI","VAPD","year","2014-15"))</f>
        <v>1</v>
      </c>
    </row>
    <row r="65" spans="1:3" x14ac:dyDescent="0.35">
      <c r="A65">
        <v>330</v>
      </c>
      <c r="B65">
        <f>COUNT(GETPIVOTDATA("connection",$A$3,"voltage",330,"TNI","NKHN","year","2014-15"))</f>
        <v>1</v>
      </c>
      <c r="C65" s="10">
        <f>COUNT(GETPIVOTDATA("connection",$A$3,"voltage",330,"TNI","NKHN","year","2014-15"))</f>
        <v>1</v>
      </c>
    </row>
    <row r="66" spans="1:3" x14ac:dyDescent="0.35">
      <c r="A66">
        <v>220</v>
      </c>
      <c r="B66">
        <f>COUNT(B53:B56)</f>
        <v>4</v>
      </c>
      <c r="C66" s="10">
        <f>COUNT(C53:C56)</f>
        <v>3</v>
      </c>
    </row>
    <row r="67" spans="1:3" x14ac:dyDescent="0.35">
      <c r="A67">
        <v>132</v>
      </c>
      <c r="B67">
        <v>0</v>
      </c>
      <c r="C67">
        <v>0</v>
      </c>
    </row>
    <row r="68" spans="1:3" x14ac:dyDescent="0.35">
      <c r="A68">
        <v>66</v>
      </c>
      <c r="B68">
        <f>COUNT(B20:B51)</f>
        <v>32</v>
      </c>
      <c r="C68" s="10">
        <f>COUNT(C20:C51)</f>
        <v>32</v>
      </c>
    </row>
    <row r="69" spans="1:3" x14ac:dyDescent="0.35">
      <c r="A69">
        <v>22</v>
      </c>
      <c r="B69">
        <f>COUNT(B8:B18)</f>
        <v>11</v>
      </c>
      <c r="C69" s="10">
        <f>COUNT(C8:C18)</f>
        <v>11</v>
      </c>
    </row>
    <row r="70" spans="1:3" x14ac:dyDescent="0.35">
      <c r="A70">
        <v>11</v>
      </c>
      <c r="B70">
        <f>COUNT(B6:B6)</f>
        <v>1</v>
      </c>
      <c r="C70">
        <f>COUNT(C6:C6)</f>
        <v>1</v>
      </c>
    </row>
  </sheetData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1"/>
  <sheetViews>
    <sheetView workbookViewId="0">
      <selection activeCell="C34" sqref="C34"/>
    </sheetView>
  </sheetViews>
  <sheetFormatPr defaultRowHeight="14.5" x14ac:dyDescent="0.35"/>
  <cols>
    <col min="1" max="1" width="28.81640625" customWidth="1"/>
  </cols>
  <sheetData>
    <row r="1" spans="1:5" ht="15" x14ac:dyDescent="0.25">
      <c r="A1" t="s">
        <v>190</v>
      </c>
      <c r="B1" t="s">
        <v>191</v>
      </c>
      <c r="C1" t="s">
        <v>5</v>
      </c>
      <c r="D1" t="s">
        <v>192</v>
      </c>
      <c r="E1" t="s">
        <v>193</v>
      </c>
    </row>
    <row r="2" spans="1:5" ht="15" x14ac:dyDescent="0.25">
      <c r="A2" t="str">
        <f>'Vic2014-15'!A4</f>
        <v>Altona</v>
      </c>
      <c r="B2">
        <f>'Vic2014-15'!B4</f>
        <v>0</v>
      </c>
      <c r="C2" t="str">
        <f>'Vic2014-15'!C4</f>
        <v>VAT2</v>
      </c>
      <c r="D2" t="str">
        <f>'Vic2014-15'!D4</f>
        <v>2014-15</v>
      </c>
      <c r="E2" t="str">
        <f>'Vic2014-15'!E4</f>
        <v>load</v>
      </c>
    </row>
    <row r="3" spans="1:5" ht="15" x14ac:dyDescent="0.25">
      <c r="A3" t="str">
        <f>'Vic2014-15'!A5</f>
        <v>Altona</v>
      </c>
      <c r="B3" s="10">
        <f>'Vic2014-15'!B5</f>
        <v>66</v>
      </c>
      <c r="C3" t="str">
        <f>'Vic2014-15'!C5</f>
        <v>VATS</v>
      </c>
      <c r="D3" t="str">
        <f>'Vic2014-15'!D5</f>
        <v>2014-15</v>
      </c>
      <c r="E3" t="str">
        <f>'Vic2014-15'!E5</f>
        <v>load</v>
      </c>
    </row>
    <row r="4" spans="1:5" ht="15" x14ac:dyDescent="0.25">
      <c r="A4" t="str">
        <f>'Vic2014-15'!A6</f>
        <v>Ballarat</v>
      </c>
      <c r="B4" s="10">
        <f>'Vic2014-15'!B6</f>
        <v>66</v>
      </c>
      <c r="C4" t="str">
        <f>'Vic2014-15'!C6</f>
        <v>VBAT</v>
      </c>
      <c r="D4" t="str">
        <f>'Vic2014-15'!D6</f>
        <v>2014-15</v>
      </c>
      <c r="E4" t="str">
        <f>'Vic2014-15'!E6</f>
        <v>load</v>
      </c>
    </row>
    <row r="5" spans="1:5" ht="15" x14ac:dyDescent="0.25">
      <c r="A5" t="str">
        <f>'Vic2014-15'!A7</f>
        <v>Bendigo</v>
      </c>
      <c r="B5" s="10">
        <f>'Vic2014-15'!B7</f>
        <v>22</v>
      </c>
      <c r="C5" t="str">
        <f>'Vic2014-15'!C7</f>
        <v>VBE2</v>
      </c>
      <c r="D5" t="str">
        <f>'Vic2014-15'!D7</f>
        <v>2014-15</v>
      </c>
      <c r="E5" t="str">
        <f>'Vic2014-15'!E7</f>
        <v>load</v>
      </c>
    </row>
    <row r="6" spans="1:5" ht="15" x14ac:dyDescent="0.25">
      <c r="A6" t="str">
        <f>'Vic2014-15'!A8</f>
        <v>Bendigo</v>
      </c>
      <c r="B6" s="10">
        <f>'Vic2014-15'!B8</f>
        <v>66</v>
      </c>
      <c r="C6" t="str">
        <f>'Vic2014-15'!C8</f>
        <v>VBE6</v>
      </c>
      <c r="D6" t="str">
        <f>'Vic2014-15'!D8</f>
        <v>2014-15</v>
      </c>
      <c r="E6" t="str">
        <f>'Vic2014-15'!E8</f>
        <v>load</v>
      </c>
    </row>
    <row r="7" spans="1:5" ht="15" x14ac:dyDescent="0.25">
      <c r="A7" t="str">
        <f>'Vic2014-15'!A9</f>
        <v>BHP Western Port</v>
      </c>
      <c r="B7" s="10">
        <f>'Vic2014-15'!B9</f>
        <v>220</v>
      </c>
      <c r="C7" t="str">
        <f>'Vic2014-15'!C9</f>
        <v>VJLA</v>
      </c>
      <c r="D7" t="str">
        <f>'Vic2014-15'!D9</f>
        <v>2014-15</v>
      </c>
      <c r="E7" t="str">
        <f>'Vic2014-15'!E9</f>
        <v>load</v>
      </c>
    </row>
    <row r="8" spans="1:5" ht="15" x14ac:dyDescent="0.25">
      <c r="A8" t="str">
        <f>'Vic2014-15'!A10</f>
        <v>Brooklyn (Jemena)</v>
      </c>
      <c r="B8" s="10">
        <f>'Vic2014-15'!B10</f>
        <v>22</v>
      </c>
      <c r="C8" t="str">
        <f>'Vic2014-15'!C10</f>
        <v>VBL2</v>
      </c>
      <c r="D8" t="str">
        <f>'Vic2014-15'!D10</f>
        <v>2014-15</v>
      </c>
      <c r="E8" t="str">
        <f>'Vic2014-15'!E10</f>
        <v>load</v>
      </c>
    </row>
    <row r="9" spans="1:5" ht="15" x14ac:dyDescent="0.25">
      <c r="A9" t="str">
        <f>'Vic2014-15'!A11</f>
        <v>Brooklyn (Jemena)</v>
      </c>
      <c r="B9" s="10">
        <f>'Vic2014-15'!B11</f>
        <v>66</v>
      </c>
      <c r="C9" t="str">
        <f>'Vic2014-15'!C11</f>
        <v>VBL6</v>
      </c>
      <c r="D9" t="str">
        <f>'Vic2014-15'!D11</f>
        <v>2014-15</v>
      </c>
      <c r="E9" t="str">
        <f>'Vic2014-15'!E11</f>
        <v>load</v>
      </c>
    </row>
    <row r="10" spans="1:5" ht="15" x14ac:dyDescent="0.25">
      <c r="A10" t="str">
        <f>'Vic2014-15'!A12</f>
        <v>Brooklyn (POWERCOR)</v>
      </c>
      <c r="B10" s="10">
        <f>'Vic2014-15'!B12</f>
        <v>0</v>
      </c>
      <c r="C10" t="str">
        <f>'Vic2014-15'!C12</f>
        <v>VBL3</v>
      </c>
      <c r="D10" t="str">
        <f>'Vic2014-15'!D12</f>
        <v>2014-15</v>
      </c>
      <c r="E10" t="str">
        <f>'Vic2014-15'!E12</f>
        <v>load</v>
      </c>
    </row>
    <row r="11" spans="1:5" ht="15" x14ac:dyDescent="0.25">
      <c r="A11" t="str">
        <f>'Vic2014-15'!A13</f>
        <v>Brooklyn (POWERCOR)</v>
      </c>
      <c r="B11" s="10">
        <f>'Vic2014-15'!B13</f>
        <v>66</v>
      </c>
      <c r="C11" t="str">
        <f>'Vic2014-15'!C13</f>
        <v>VBL7</v>
      </c>
      <c r="D11" t="str">
        <f>'Vic2014-15'!D13</f>
        <v>2014-15</v>
      </c>
      <c r="E11" t="str">
        <f>'Vic2014-15'!E13</f>
        <v>load</v>
      </c>
    </row>
    <row r="12" spans="1:5" ht="15" x14ac:dyDescent="0.25">
      <c r="A12" t="str">
        <f>'Vic2014-15'!A14</f>
        <v>Brunswick (CITIPOWER)</v>
      </c>
      <c r="B12" s="10">
        <f>'Vic2014-15'!B14</f>
        <v>22</v>
      </c>
      <c r="C12" t="str">
        <f>'Vic2014-15'!C14</f>
        <v>VBT2</v>
      </c>
      <c r="D12" t="str">
        <f>'Vic2014-15'!D14</f>
        <v>2014-15</v>
      </c>
      <c r="E12" t="str">
        <f>'Vic2014-15'!E14</f>
        <v>load</v>
      </c>
    </row>
    <row r="13" spans="1:5" ht="15" x14ac:dyDescent="0.25">
      <c r="A13" t="str">
        <f>'Vic2014-15'!A15</f>
        <v>Brunswick (Jemena)</v>
      </c>
      <c r="B13" s="10">
        <f>'Vic2014-15'!B15</f>
        <v>0</v>
      </c>
      <c r="C13" t="str">
        <f>'Vic2014-15'!C15</f>
        <v>VBTS</v>
      </c>
      <c r="D13" t="str">
        <f>'Vic2014-15'!D15</f>
        <v>2014-15</v>
      </c>
      <c r="E13" t="str">
        <f>'Vic2014-15'!E15</f>
        <v>load</v>
      </c>
    </row>
    <row r="14" spans="1:5" ht="15" x14ac:dyDescent="0.25">
      <c r="A14" t="str">
        <f>'Vic2014-15'!A16</f>
        <v>Cranbourne</v>
      </c>
      <c r="B14" s="10">
        <f>'Vic2014-15'!B16</f>
        <v>220</v>
      </c>
      <c r="C14" t="str">
        <f>'Vic2014-15'!C16</f>
        <v>VCB2</v>
      </c>
      <c r="D14" t="str">
        <f>'Vic2014-15'!D16</f>
        <v>2014-15</v>
      </c>
      <c r="E14" t="str">
        <f>'Vic2014-15'!E16</f>
        <v>load</v>
      </c>
    </row>
    <row r="15" spans="1:5" ht="15" x14ac:dyDescent="0.25">
      <c r="A15" t="str">
        <f>'Vic2014-15'!A17</f>
        <v>Cranbourne (SPI Electricity)</v>
      </c>
      <c r="B15" s="10">
        <f>'Vic2014-15'!B17</f>
        <v>66</v>
      </c>
      <c r="C15" t="str">
        <f>'Vic2014-15'!C17</f>
        <v>VCBT</v>
      </c>
      <c r="D15" t="str">
        <f>'Vic2014-15'!D17</f>
        <v>2014-15</v>
      </c>
      <c r="E15" t="str">
        <f>'Vic2014-15'!E17</f>
        <v>load</v>
      </c>
    </row>
    <row r="16" spans="1:5" ht="15" x14ac:dyDescent="0.25">
      <c r="A16" t="str">
        <f>'Vic2014-15'!A18</f>
        <v>Cranbourne (UE)</v>
      </c>
      <c r="B16" s="10">
        <f>'Vic2014-15'!B18</f>
        <v>0</v>
      </c>
      <c r="C16" t="str">
        <f>'Vic2014-15'!C18</f>
        <v>VCB5</v>
      </c>
      <c r="D16" t="str">
        <f>'Vic2014-15'!D18</f>
        <v>2014-15</v>
      </c>
      <c r="E16" t="str">
        <f>'Vic2014-15'!E18</f>
        <v>load</v>
      </c>
    </row>
    <row r="17" spans="1:5" ht="15" x14ac:dyDescent="0.25">
      <c r="A17" t="str">
        <f>'Vic2014-15'!A19</f>
        <v>East Rowville (SPI Electricity)</v>
      </c>
      <c r="B17" s="10">
        <f>'Vic2014-15'!B19</f>
        <v>66</v>
      </c>
      <c r="C17" t="str">
        <f>'Vic2014-15'!C19</f>
        <v>VER2</v>
      </c>
      <c r="D17" t="str">
        <f>'Vic2014-15'!D19</f>
        <v>2014-15</v>
      </c>
      <c r="E17" t="str">
        <f>'Vic2014-15'!E19</f>
        <v>load</v>
      </c>
    </row>
    <row r="18" spans="1:5" ht="15" x14ac:dyDescent="0.25">
      <c r="A18" t="str">
        <f>'Vic2014-15'!A20</f>
        <v>East Rowville (UE)</v>
      </c>
      <c r="B18" s="10">
        <f>'Vic2014-15'!B20</f>
        <v>0</v>
      </c>
      <c r="C18" t="str">
        <f>'Vic2014-15'!C20</f>
        <v>VERT</v>
      </c>
      <c r="D18" t="str">
        <f>'Vic2014-15'!D20</f>
        <v>2014-15</v>
      </c>
      <c r="E18" t="str">
        <f>'Vic2014-15'!E20</f>
        <v>load</v>
      </c>
    </row>
    <row r="19" spans="1:5" ht="15" x14ac:dyDescent="0.25">
      <c r="A19" t="str">
        <f>'Vic2014-15'!A21</f>
        <v>Fishermens Bend (CITIPOWER)</v>
      </c>
      <c r="B19" s="10">
        <f>'Vic2014-15'!B21</f>
        <v>66</v>
      </c>
      <c r="C19" t="str">
        <f>'Vic2014-15'!C21</f>
        <v>VFBT</v>
      </c>
      <c r="D19" t="str">
        <f>'Vic2014-15'!D21</f>
        <v>2014-15</v>
      </c>
      <c r="E19" t="str">
        <f>'Vic2014-15'!E21</f>
        <v>load</v>
      </c>
    </row>
    <row r="20" spans="1:5" ht="15" x14ac:dyDescent="0.25">
      <c r="A20" t="str">
        <f>'Vic2014-15'!A22</f>
        <v>Fishermens Bend (POWERCOR)</v>
      </c>
      <c r="B20" s="10">
        <f>'Vic2014-15'!B22</f>
        <v>0</v>
      </c>
      <c r="C20" t="str">
        <f>'Vic2014-15'!C22</f>
        <v>VFB2</v>
      </c>
      <c r="D20" t="str">
        <f>'Vic2014-15'!D22</f>
        <v>2014-15</v>
      </c>
      <c r="E20" t="str">
        <f>'Vic2014-15'!E22</f>
        <v>load</v>
      </c>
    </row>
    <row r="21" spans="1:5" ht="15" x14ac:dyDescent="0.25">
      <c r="A21" t="str">
        <f>'Vic2014-15'!A23</f>
        <v>Fosterville</v>
      </c>
      <c r="B21" s="10">
        <f>'Vic2014-15'!B23</f>
        <v>220</v>
      </c>
      <c r="C21" t="str">
        <f>'Vic2014-15'!C23</f>
        <v>VFVT</v>
      </c>
      <c r="D21" t="str">
        <f>'Vic2014-15'!D23</f>
        <v>2014-15</v>
      </c>
      <c r="E21" t="str">
        <f>'Vic2014-15'!E23</f>
        <v>load</v>
      </c>
    </row>
    <row r="22" spans="1:5" ht="15" x14ac:dyDescent="0.25">
      <c r="A22" t="str">
        <f>'Vic2014-15'!A24</f>
        <v>Geelong</v>
      </c>
      <c r="B22" s="10">
        <f>'Vic2014-15'!B24</f>
        <v>66</v>
      </c>
      <c r="C22" t="str">
        <f>'Vic2014-15'!C24</f>
        <v>VGT6</v>
      </c>
      <c r="D22" t="str">
        <f>'Vic2014-15'!D24</f>
        <v>2014-15</v>
      </c>
      <c r="E22" t="str">
        <f>'Vic2014-15'!E24</f>
        <v>load</v>
      </c>
    </row>
    <row r="23" spans="1:5" ht="15" x14ac:dyDescent="0.25">
      <c r="A23" t="str">
        <f>'Vic2014-15'!A25</f>
        <v>Glenrowan</v>
      </c>
      <c r="B23" s="10">
        <f>'Vic2014-15'!B25</f>
        <v>66</v>
      </c>
      <c r="C23" t="str">
        <f>'Vic2014-15'!C25</f>
        <v>VGNT</v>
      </c>
      <c r="D23" t="str">
        <f>'Vic2014-15'!D25</f>
        <v>2014-15</v>
      </c>
      <c r="E23" t="str">
        <f>'Vic2014-15'!E25</f>
        <v>load</v>
      </c>
    </row>
    <row r="24" spans="1:5" ht="15" x14ac:dyDescent="0.25">
      <c r="A24" t="str">
        <f>'Vic2014-15'!A26</f>
        <v>Heatherton</v>
      </c>
      <c r="B24" s="10">
        <f>'Vic2014-15'!B26</f>
        <v>66</v>
      </c>
      <c r="C24" t="str">
        <f>'Vic2014-15'!C26</f>
        <v>VHTS</v>
      </c>
      <c r="D24" t="str">
        <f>'Vic2014-15'!D26</f>
        <v>2014-15</v>
      </c>
      <c r="E24" t="str">
        <f>'Vic2014-15'!E26</f>
        <v>load</v>
      </c>
    </row>
    <row r="25" spans="1:5" ht="15" x14ac:dyDescent="0.25">
      <c r="A25" t="str">
        <f>'Vic2014-15'!A27</f>
        <v>Heywood</v>
      </c>
      <c r="B25" s="10">
        <f>'Vic2014-15'!B27</f>
        <v>22</v>
      </c>
      <c r="C25" t="str">
        <f>'Vic2014-15'!C27</f>
        <v>VHY2</v>
      </c>
      <c r="D25" t="str">
        <f>'Vic2014-15'!D27</f>
        <v>2014-15</v>
      </c>
      <c r="E25" t="str">
        <f>'Vic2014-15'!E27</f>
        <v>load</v>
      </c>
    </row>
    <row r="26" spans="1:5" ht="15" x14ac:dyDescent="0.25">
      <c r="A26" t="str">
        <f>'Vic2014-15'!A28</f>
        <v>Horsham</v>
      </c>
      <c r="B26" s="10">
        <f>'Vic2014-15'!B28</f>
        <v>66</v>
      </c>
      <c r="C26" t="str">
        <f>'Vic2014-15'!C28</f>
        <v>VHOT</v>
      </c>
      <c r="D26" t="str">
        <f>'Vic2014-15'!D28</f>
        <v>2014-15</v>
      </c>
      <c r="E26" t="str">
        <f>'Vic2014-15'!E28</f>
        <v>load</v>
      </c>
    </row>
    <row r="27" spans="1:5" ht="15" x14ac:dyDescent="0.25">
      <c r="A27" t="str">
        <f>'Vic2014-15'!A29</f>
        <v>Keilor (Jemena)</v>
      </c>
      <c r="B27" s="10">
        <f>'Vic2014-15'!B29</f>
        <v>66</v>
      </c>
      <c r="C27" t="str">
        <f>'Vic2014-15'!C29</f>
        <v>VKT2</v>
      </c>
      <c r="D27" t="str">
        <f>'Vic2014-15'!D29</f>
        <v>2014-15</v>
      </c>
      <c r="E27" t="str">
        <f>'Vic2014-15'!E29</f>
        <v>load</v>
      </c>
    </row>
    <row r="28" spans="1:5" x14ac:dyDescent="0.35">
      <c r="A28" t="str">
        <f>'Vic2014-15'!A30</f>
        <v>Keilor (POWERCOR)</v>
      </c>
      <c r="B28" s="10">
        <f>'Vic2014-15'!B30</f>
        <v>0</v>
      </c>
      <c r="C28" t="str">
        <f>'Vic2014-15'!C30</f>
        <v>VKTS</v>
      </c>
      <c r="D28" t="str">
        <f>'Vic2014-15'!D30</f>
        <v>2014-15</v>
      </c>
      <c r="E28" t="str">
        <f>'Vic2014-15'!E30</f>
        <v>load</v>
      </c>
    </row>
    <row r="29" spans="1:5" x14ac:dyDescent="0.35">
      <c r="A29" t="str">
        <f>'Vic2014-15'!A31</f>
        <v>Kerang</v>
      </c>
      <c r="B29" s="10">
        <f>'Vic2014-15'!B31</f>
        <v>22</v>
      </c>
      <c r="C29" t="str">
        <f>'Vic2014-15'!C31</f>
        <v>VKG2</v>
      </c>
      <c r="D29" t="str">
        <f>'Vic2014-15'!D31</f>
        <v>2014-15</v>
      </c>
      <c r="E29" t="str">
        <f>'Vic2014-15'!E31</f>
        <v>load</v>
      </c>
    </row>
    <row r="30" spans="1:5" x14ac:dyDescent="0.35">
      <c r="A30" t="str">
        <f>'Vic2014-15'!A32</f>
        <v>Kerang</v>
      </c>
      <c r="B30" s="10">
        <f>'Vic2014-15'!B32</f>
        <v>66</v>
      </c>
      <c r="C30" t="str">
        <f>'Vic2014-15'!C32</f>
        <v>VKG6</v>
      </c>
      <c r="D30" t="str">
        <f>'Vic2014-15'!D32</f>
        <v>2014-15</v>
      </c>
      <c r="E30" t="str">
        <f>'Vic2014-15'!E32</f>
        <v>load</v>
      </c>
    </row>
    <row r="31" spans="1:5" x14ac:dyDescent="0.35">
      <c r="A31" t="str">
        <f>'Vic2014-15'!A33</f>
        <v>Khancoban</v>
      </c>
      <c r="B31" s="10">
        <f>'Vic2014-15'!B33</f>
        <v>330</v>
      </c>
      <c r="C31" t="str">
        <f>'Vic2014-15'!C33</f>
        <v>NKHN</v>
      </c>
      <c r="D31" t="str">
        <f>'Vic2014-15'!D33</f>
        <v>2014-15</v>
      </c>
      <c r="E31" t="str">
        <f>'Vic2014-15'!E33</f>
        <v>load</v>
      </c>
    </row>
    <row r="32" spans="1:5" x14ac:dyDescent="0.35">
      <c r="A32" t="str">
        <f>'Vic2014-15'!A34</f>
        <v>Loy Yang Substation</v>
      </c>
      <c r="B32" s="10">
        <f>'Vic2014-15'!B34</f>
        <v>66</v>
      </c>
      <c r="C32" t="str">
        <f>'Vic2014-15'!C34</f>
        <v>VLY6</v>
      </c>
      <c r="D32" t="str">
        <f>'Vic2014-15'!D34</f>
        <v>2014-15</v>
      </c>
      <c r="E32" t="str">
        <f>'Vic2014-15'!E34</f>
        <v>load</v>
      </c>
    </row>
    <row r="33" spans="1:5" x14ac:dyDescent="0.35">
      <c r="A33" t="str">
        <f>'Vic2014-15'!A35</f>
        <v>Malvern</v>
      </c>
      <c r="B33" s="10">
        <f>'Vic2014-15'!B35</f>
        <v>22</v>
      </c>
      <c r="C33" t="str">
        <f>'Vic2014-15'!C35</f>
        <v>VMT2</v>
      </c>
      <c r="D33" t="str">
        <f>'Vic2014-15'!D35</f>
        <v>2014-15</v>
      </c>
      <c r="E33" t="str">
        <f>'Vic2014-15'!E35</f>
        <v>load</v>
      </c>
    </row>
    <row r="34" spans="1:5" x14ac:dyDescent="0.35">
      <c r="A34" t="str">
        <f>'Vic2014-15'!A36</f>
        <v>Malvern</v>
      </c>
      <c r="B34" s="10">
        <f>'Vic2014-15'!B36</f>
        <v>66</v>
      </c>
      <c r="C34" t="str">
        <f>'Vic2014-15'!C36</f>
        <v>VMT6</v>
      </c>
      <c r="D34" t="str">
        <f>'Vic2014-15'!D36</f>
        <v>2014-15</v>
      </c>
      <c r="E34" t="str">
        <f>'Vic2014-15'!E36</f>
        <v>load</v>
      </c>
    </row>
    <row r="35" spans="1:5" x14ac:dyDescent="0.35">
      <c r="A35" t="str">
        <f>'Vic2014-15'!A37</f>
        <v>Morwell TS</v>
      </c>
      <c r="B35" s="10">
        <f>'Vic2014-15'!B37</f>
        <v>66</v>
      </c>
      <c r="C35" t="str">
        <f>'Vic2014-15'!C37</f>
        <v>VMWT</v>
      </c>
      <c r="D35" t="str">
        <f>'Vic2014-15'!D37</f>
        <v>2014-15</v>
      </c>
      <c r="E35" t="str">
        <f>'Vic2014-15'!E37</f>
        <v>load</v>
      </c>
    </row>
    <row r="36" spans="1:5" x14ac:dyDescent="0.35">
      <c r="A36" t="str">
        <f>'Vic2014-15'!A38</f>
        <v>Mt Beauty</v>
      </c>
      <c r="B36" s="10">
        <f>'Vic2014-15'!B38</f>
        <v>66</v>
      </c>
      <c r="C36" t="str">
        <f>'Vic2014-15'!C38</f>
        <v>VMBT</v>
      </c>
      <c r="D36" t="str">
        <f>'Vic2014-15'!D38</f>
        <v>2014-15</v>
      </c>
      <c r="E36" t="str">
        <f>'Vic2014-15'!E38</f>
        <v>load</v>
      </c>
    </row>
    <row r="37" spans="1:5" x14ac:dyDescent="0.35">
      <c r="A37" t="str">
        <f>'Vic2014-15'!A39</f>
        <v>Portland</v>
      </c>
      <c r="B37" s="10">
        <f>'Vic2014-15'!B39</f>
        <v>500</v>
      </c>
      <c r="C37" t="str">
        <f>'Vic2014-15'!C39</f>
        <v>VAPD</v>
      </c>
      <c r="D37" t="str">
        <f>'Vic2014-15'!D39</f>
        <v>2014-15</v>
      </c>
      <c r="E37" t="str">
        <f>'Vic2014-15'!E39</f>
        <v>load</v>
      </c>
    </row>
    <row r="38" spans="1:5" x14ac:dyDescent="0.35">
      <c r="A38" t="str">
        <f>'Vic2014-15'!A40</f>
        <v>Pt Henry</v>
      </c>
      <c r="B38" s="10">
        <f>'Vic2014-15'!B40</f>
        <v>220</v>
      </c>
      <c r="C38" t="str">
        <f>'Vic2014-15'!C40</f>
        <v>VPTH</v>
      </c>
      <c r="D38" t="str">
        <f>'Vic2014-15'!D40</f>
        <v>2014-15</v>
      </c>
      <c r="E38" t="str">
        <f>'Vic2014-15'!E40</f>
        <v>load</v>
      </c>
    </row>
    <row r="39" spans="1:5" x14ac:dyDescent="0.35">
      <c r="A39" t="str">
        <f>'Vic2014-15'!A41</f>
        <v>Red Cliffs</v>
      </c>
      <c r="B39" s="10">
        <f>'Vic2014-15'!B41</f>
        <v>22</v>
      </c>
      <c r="C39" t="str">
        <f>'Vic2014-15'!C41</f>
        <v>VRC2</v>
      </c>
      <c r="D39" t="str">
        <f>'Vic2014-15'!D41</f>
        <v>2014-15</v>
      </c>
      <c r="E39" t="str">
        <f>'Vic2014-15'!E41</f>
        <v>load</v>
      </c>
    </row>
    <row r="40" spans="1:5" x14ac:dyDescent="0.35">
      <c r="A40" t="str">
        <f>'Vic2014-15'!A42</f>
        <v>Red Cliffs</v>
      </c>
      <c r="B40" s="10">
        <f>'Vic2014-15'!B42</f>
        <v>66</v>
      </c>
      <c r="C40" t="str">
        <f>'Vic2014-15'!C42</f>
        <v>VRC6</v>
      </c>
      <c r="D40" t="str">
        <f>'Vic2014-15'!D42</f>
        <v>2014-15</v>
      </c>
      <c r="E40" t="str">
        <f>'Vic2014-15'!E42</f>
        <v>load</v>
      </c>
    </row>
    <row r="41" spans="1:5" x14ac:dyDescent="0.35">
      <c r="A41" t="str">
        <f>'Vic2014-15'!A43</f>
        <v>Red Cliffs (Essential Energy)</v>
      </c>
      <c r="B41" s="10">
        <f>'Vic2014-15'!B43</f>
        <v>66</v>
      </c>
      <c r="C41" t="str">
        <f>'Vic2014-15'!C43</f>
        <v>VRCA</v>
      </c>
      <c r="D41" t="str">
        <f>'Vic2014-15'!D43</f>
        <v>2014-15</v>
      </c>
      <c r="E41" t="str">
        <f>'Vic2014-15'!E43</f>
        <v>load</v>
      </c>
    </row>
    <row r="42" spans="1:5" x14ac:dyDescent="0.35">
      <c r="A42" t="str">
        <f>'Vic2014-15'!A44</f>
        <v>Richmond</v>
      </c>
      <c r="B42" s="10">
        <f>'Vic2014-15'!B44</f>
        <v>22</v>
      </c>
      <c r="C42" t="str">
        <f>'Vic2014-15'!C44</f>
        <v>VRT2</v>
      </c>
      <c r="D42" t="str">
        <f>'Vic2014-15'!D44</f>
        <v>2014-15</v>
      </c>
      <c r="E42" t="str">
        <f>'Vic2014-15'!E44</f>
        <v>load</v>
      </c>
    </row>
    <row r="43" spans="1:5" x14ac:dyDescent="0.35">
      <c r="A43" t="str">
        <f>'Vic2014-15'!A45</f>
        <v>Richmond (CITIPOWER)</v>
      </c>
      <c r="B43" s="10">
        <f>'Vic2014-15'!B45</f>
        <v>66</v>
      </c>
      <c r="C43" t="str">
        <f>'Vic2014-15'!C45</f>
        <v>VRT7</v>
      </c>
      <c r="D43" t="str">
        <f>'Vic2014-15'!D45</f>
        <v>2014-15</v>
      </c>
      <c r="E43" t="str">
        <f>'Vic2014-15'!E45</f>
        <v>load</v>
      </c>
    </row>
    <row r="44" spans="1:5" x14ac:dyDescent="0.35">
      <c r="A44" t="str">
        <f>'Vic2014-15'!A46</f>
        <v>Richmond (UE)</v>
      </c>
      <c r="B44" s="10">
        <f>'Vic2014-15'!B46</f>
        <v>0</v>
      </c>
      <c r="C44" t="str">
        <f>'Vic2014-15'!C46</f>
        <v>VRT6</v>
      </c>
      <c r="D44" t="str">
        <f>'Vic2014-15'!D46</f>
        <v>2014-15</v>
      </c>
      <c r="E44" t="str">
        <f>'Vic2014-15'!E46</f>
        <v>load</v>
      </c>
    </row>
    <row r="45" spans="1:5" x14ac:dyDescent="0.35">
      <c r="A45" t="str">
        <f>'Vic2014-15'!A47</f>
        <v>Ringwood (SPI Electricity)</v>
      </c>
      <c r="B45" s="10">
        <f>'Vic2014-15'!B47</f>
        <v>22</v>
      </c>
      <c r="C45" t="str">
        <f>'Vic2014-15'!C47</f>
        <v>VRW3</v>
      </c>
      <c r="D45" t="str">
        <f>'Vic2014-15'!D47</f>
        <v>2014-15</v>
      </c>
      <c r="E45" t="str">
        <f>'Vic2014-15'!E47</f>
        <v>load</v>
      </c>
    </row>
    <row r="46" spans="1:5" x14ac:dyDescent="0.35">
      <c r="A46" t="str">
        <f>'Vic2014-15'!A48</f>
        <v>Ringwood (SPI Electricity)</v>
      </c>
      <c r="B46" s="10">
        <f>'Vic2014-15'!B48</f>
        <v>66</v>
      </c>
      <c r="C46" t="str">
        <f>'Vic2014-15'!C48</f>
        <v>VRW7</v>
      </c>
      <c r="D46" t="str">
        <f>'Vic2014-15'!D48</f>
        <v>2014-15</v>
      </c>
      <c r="E46" t="str">
        <f>'Vic2014-15'!E48</f>
        <v>load</v>
      </c>
    </row>
    <row r="47" spans="1:5" x14ac:dyDescent="0.35">
      <c r="A47" t="str">
        <f>'Vic2014-15'!A49</f>
        <v>Ringwood (UE)</v>
      </c>
      <c r="B47" s="10">
        <f>'Vic2014-15'!B49</f>
        <v>0</v>
      </c>
      <c r="C47" t="str">
        <f>'Vic2014-15'!C49</f>
        <v>VRW2</v>
      </c>
      <c r="D47" t="str">
        <f>'Vic2014-15'!D49</f>
        <v>2014-15</v>
      </c>
      <c r="E47" t="str">
        <f>'Vic2014-15'!E49</f>
        <v>load</v>
      </c>
    </row>
    <row r="48" spans="1:5" x14ac:dyDescent="0.35">
      <c r="A48" t="str">
        <f>'Vic2014-15'!A50</f>
        <v>Ringwood (UE)</v>
      </c>
      <c r="B48" s="10">
        <f>'Vic2014-15'!B50</f>
        <v>0</v>
      </c>
      <c r="C48" t="str">
        <f>'Vic2014-15'!C50</f>
        <v>VRW6</v>
      </c>
      <c r="D48" t="str">
        <f>'Vic2014-15'!D50</f>
        <v>2014-15</v>
      </c>
      <c r="E48" t="str">
        <f>'Vic2014-15'!E50</f>
        <v>load</v>
      </c>
    </row>
    <row r="49" spans="1:5" x14ac:dyDescent="0.35">
      <c r="A49" t="str">
        <f>'Vic2014-15'!A51</f>
        <v>Shepparton</v>
      </c>
      <c r="B49" s="10">
        <f>'Vic2014-15'!B51</f>
        <v>66</v>
      </c>
      <c r="C49" t="str">
        <f>'Vic2014-15'!C51</f>
        <v>VSHT</v>
      </c>
      <c r="D49" t="str">
        <f>'Vic2014-15'!D51</f>
        <v>2014-15</v>
      </c>
      <c r="E49" t="str">
        <f>'Vic2014-15'!E51</f>
        <v>load</v>
      </c>
    </row>
    <row r="50" spans="1:5" x14ac:dyDescent="0.35">
      <c r="A50" t="str">
        <f>'Vic2014-15'!A52</f>
        <v xml:space="preserve">South Morang </v>
      </c>
      <c r="B50" s="10">
        <f>'Vic2014-15'!B52</f>
        <v>66</v>
      </c>
      <c r="C50" t="str">
        <f>'Vic2014-15'!C52</f>
        <v>VSM6</v>
      </c>
      <c r="D50" t="str">
        <f>'Vic2014-15'!D52</f>
        <v>2014-15</v>
      </c>
      <c r="E50" t="str">
        <f>'Vic2014-15'!E52</f>
        <v>load</v>
      </c>
    </row>
    <row r="51" spans="1:5" x14ac:dyDescent="0.35">
      <c r="A51" t="str">
        <f>'Vic2014-15'!A53</f>
        <v xml:space="preserve">South Morang </v>
      </c>
      <c r="B51" s="10">
        <f>'Vic2014-15'!B53</f>
        <v>0</v>
      </c>
      <c r="C51" t="str">
        <f>'Vic2014-15'!C53</f>
        <v>VSMT</v>
      </c>
      <c r="D51" t="str">
        <f>'Vic2014-15'!D53</f>
        <v>2014-15</v>
      </c>
      <c r="E51" t="str">
        <f>'Vic2014-15'!E53</f>
        <v>load</v>
      </c>
    </row>
    <row r="52" spans="1:5" x14ac:dyDescent="0.35">
      <c r="A52" t="str">
        <f>'Vic2014-15'!A54</f>
        <v>Springvale  (CITIPOWER)</v>
      </c>
      <c r="B52" s="10">
        <f>'Vic2014-15'!B54</f>
        <v>66</v>
      </c>
      <c r="C52" t="str">
        <f>'Vic2014-15'!C54</f>
        <v>VSVT</v>
      </c>
      <c r="D52" t="str">
        <f>'Vic2014-15'!D54</f>
        <v>2014-15</v>
      </c>
      <c r="E52" t="str">
        <f>'Vic2014-15'!E54</f>
        <v>load</v>
      </c>
    </row>
    <row r="53" spans="1:5" x14ac:dyDescent="0.35">
      <c r="A53" t="str">
        <f>'Vic2014-15'!A55</f>
        <v>Springvale (UE)</v>
      </c>
      <c r="B53" s="10">
        <f>'Vic2014-15'!B55</f>
        <v>0</v>
      </c>
      <c r="C53" t="str">
        <f>'Vic2014-15'!C55</f>
        <v>VSV2</v>
      </c>
      <c r="D53" t="str">
        <f>'Vic2014-15'!D55</f>
        <v>2014-15</v>
      </c>
      <c r="E53" t="str">
        <f>'Vic2014-15'!E55</f>
        <v>load</v>
      </c>
    </row>
    <row r="54" spans="1:5" x14ac:dyDescent="0.35">
      <c r="A54" t="str">
        <f>'Vic2014-15'!A56</f>
        <v>Templestowe (CITIPOWER)</v>
      </c>
      <c r="B54" s="10">
        <f>'Vic2014-15'!B56</f>
        <v>66</v>
      </c>
      <c r="C54" t="str">
        <f>'Vic2014-15'!C56</f>
        <v>VTS2</v>
      </c>
      <c r="D54" t="str">
        <f>'Vic2014-15'!D56</f>
        <v>2014-15</v>
      </c>
      <c r="E54" t="str">
        <f>'Vic2014-15'!E56</f>
        <v>load</v>
      </c>
    </row>
    <row r="55" spans="1:5" x14ac:dyDescent="0.35">
      <c r="A55" t="str">
        <f>'Vic2014-15'!A57</f>
        <v>Templestowe (Jemena)</v>
      </c>
      <c r="B55" s="10">
        <f>'Vic2014-15'!B57</f>
        <v>0</v>
      </c>
      <c r="C55" t="str">
        <f>'Vic2014-15'!C57</f>
        <v>VTST</v>
      </c>
      <c r="D55" t="str">
        <f>'Vic2014-15'!D57</f>
        <v>2014-15</v>
      </c>
      <c r="E55" t="str">
        <f>'Vic2014-15'!E57</f>
        <v>load</v>
      </c>
    </row>
    <row r="56" spans="1:5" x14ac:dyDescent="0.35">
      <c r="A56" t="str">
        <f>'Vic2014-15'!A58</f>
        <v>Templestowe (SPI Electricity)</v>
      </c>
      <c r="B56" s="10">
        <f>'Vic2014-15'!B58</f>
        <v>0</v>
      </c>
      <c r="C56" t="str">
        <f>'Vic2014-15'!C58</f>
        <v>VTS3</v>
      </c>
      <c r="D56" t="str">
        <f>'Vic2014-15'!D58</f>
        <v>2014-15</v>
      </c>
      <c r="E56" t="str">
        <f>'Vic2014-15'!E58</f>
        <v>load</v>
      </c>
    </row>
    <row r="57" spans="1:5" x14ac:dyDescent="0.35">
      <c r="A57" t="str">
        <f>'Vic2014-15'!A59</f>
        <v>Templestowe (UE)</v>
      </c>
      <c r="B57" s="10">
        <f>'Vic2014-15'!B59</f>
        <v>0</v>
      </c>
      <c r="C57" t="str">
        <f>'Vic2014-15'!C59</f>
        <v>VTS4</v>
      </c>
      <c r="D57" t="str">
        <f>'Vic2014-15'!D59</f>
        <v>2014-15</v>
      </c>
      <c r="E57" t="str">
        <f>'Vic2014-15'!E59</f>
        <v>load</v>
      </c>
    </row>
    <row r="58" spans="1:5" x14ac:dyDescent="0.35">
      <c r="A58" t="str">
        <f>'Vic2014-15'!A60</f>
        <v>Terang</v>
      </c>
      <c r="B58" s="10">
        <f>'Vic2014-15'!B60</f>
        <v>66</v>
      </c>
      <c r="C58" t="str">
        <f>'Vic2014-15'!C60</f>
        <v>VTGT</v>
      </c>
      <c r="D58" t="str">
        <f>'Vic2014-15'!D60</f>
        <v>2014-15</v>
      </c>
      <c r="E58" t="str">
        <f>'Vic2014-15'!E60</f>
        <v>load</v>
      </c>
    </row>
    <row r="59" spans="1:5" x14ac:dyDescent="0.35">
      <c r="A59" t="str">
        <f>'Vic2014-15'!A61</f>
        <v>Thomastown (Jemena)</v>
      </c>
      <c r="B59" s="10">
        <f>'Vic2014-15'!B61</f>
        <v>66</v>
      </c>
      <c r="C59" t="str">
        <f>'Vic2014-15'!C61</f>
        <v>VTTS</v>
      </c>
      <c r="D59" t="str">
        <f>'Vic2014-15'!D61</f>
        <v>2014-15</v>
      </c>
      <c r="E59" t="str">
        <f>'Vic2014-15'!E61</f>
        <v>load</v>
      </c>
    </row>
    <row r="60" spans="1:5" x14ac:dyDescent="0.35">
      <c r="A60" t="str">
        <f>'Vic2014-15'!A62</f>
        <v>Thomastown (SPI Electricity)</v>
      </c>
      <c r="B60" s="10">
        <f>'Vic2014-15'!B62</f>
        <v>0</v>
      </c>
      <c r="C60" t="str">
        <f>'Vic2014-15'!C62</f>
        <v>VTT2</v>
      </c>
      <c r="D60" t="str">
        <f>'Vic2014-15'!D62</f>
        <v>2014-15</v>
      </c>
      <c r="E60" t="str">
        <f>'Vic2014-15'!E62</f>
        <v>load</v>
      </c>
    </row>
    <row r="61" spans="1:5" x14ac:dyDescent="0.35">
      <c r="A61" t="str">
        <f>'Vic2014-15'!A63</f>
        <v>Tyabb</v>
      </c>
      <c r="B61" s="10">
        <f>'Vic2014-15'!B63</f>
        <v>66</v>
      </c>
      <c r="C61" t="str">
        <f>'Vic2014-15'!C63</f>
        <v>VTBT</v>
      </c>
      <c r="D61" t="str">
        <f>'Vic2014-15'!D63</f>
        <v>2014-15</v>
      </c>
      <c r="E61" t="str">
        <f>'Vic2014-15'!E63</f>
        <v>load</v>
      </c>
    </row>
    <row r="62" spans="1:5" x14ac:dyDescent="0.35">
      <c r="A62" t="str">
        <f>'Vic2014-15'!A64</f>
        <v>Wemen TS</v>
      </c>
      <c r="B62" s="10">
        <f>'Vic2014-15'!B64</f>
        <v>66</v>
      </c>
      <c r="C62" t="str">
        <f>'Vic2014-15'!C64</f>
        <v>VWET</v>
      </c>
      <c r="D62" t="str">
        <f>'Vic2014-15'!D64</f>
        <v>2014-15</v>
      </c>
      <c r="E62" t="str">
        <f>'Vic2014-15'!E64</f>
        <v>load</v>
      </c>
    </row>
    <row r="63" spans="1:5" x14ac:dyDescent="0.35">
      <c r="A63" t="str">
        <f>'Vic2014-15'!A65</f>
        <v>West Melbourne</v>
      </c>
      <c r="B63" s="10">
        <f>'Vic2014-15'!B65</f>
        <v>22</v>
      </c>
      <c r="C63" t="str">
        <f>'Vic2014-15'!C65</f>
        <v>VWM2</v>
      </c>
      <c r="D63" t="str">
        <f>'Vic2014-15'!D65</f>
        <v>2014-15</v>
      </c>
      <c r="E63" t="str">
        <f>'Vic2014-15'!E65</f>
        <v>load</v>
      </c>
    </row>
    <row r="64" spans="1:5" x14ac:dyDescent="0.35">
      <c r="A64" t="str">
        <f>'Vic2014-15'!A66</f>
        <v>West Melbourne (CITIPOWER)</v>
      </c>
      <c r="B64" s="10">
        <f>'Vic2014-15'!B66</f>
        <v>66</v>
      </c>
      <c r="C64" t="str">
        <f>'Vic2014-15'!C66</f>
        <v>VWM7</v>
      </c>
      <c r="D64" t="str">
        <f>'Vic2014-15'!D66</f>
        <v>2014-15</v>
      </c>
      <c r="E64" t="str">
        <f>'Vic2014-15'!E66</f>
        <v>load</v>
      </c>
    </row>
    <row r="65" spans="1:5" x14ac:dyDescent="0.35">
      <c r="A65" t="str">
        <f>'Vic2014-15'!A67</f>
        <v>West Melbourne (Jemena)</v>
      </c>
      <c r="B65" s="10">
        <f>'Vic2014-15'!B67</f>
        <v>0</v>
      </c>
      <c r="C65" t="str">
        <f>'Vic2014-15'!C67</f>
        <v>VWM6</v>
      </c>
      <c r="D65" t="str">
        <f>'Vic2014-15'!D67</f>
        <v>2014-15</v>
      </c>
      <c r="E65" t="str">
        <f>'Vic2014-15'!E67</f>
        <v>load</v>
      </c>
    </row>
    <row r="66" spans="1:5" x14ac:dyDescent="0.35">
      <c r="A66" t="str">
        <f>'Vic2014-15'!A68</f>
        <v>Wodonga</v>
      </c>
      <c r="B66" s="10">
        <f>'Vic2014-15'!B68</f>
        <v>22</v>
      </c>
      <c r="C66" t="str">
        <f>'Vic2014-15'!C68</f>
        <v>VWO2</v>
      </c>
      <c r="D66" t="str">
        <f>'Vic2014-15'!D68</f>
        <v>2014-15</v>
      </c>
      <c r="E66" t="str">
        <f>'Vic2014-15'!E68</f>
        <v>load</v>
      </c>
    </row>
    <row r="67" spans="1:5" x14ac:dyDescent="0.35">
      <c r="A67" t="str">
        <f>'Vic2014-15'!A69</f>
        <v>Wodonga</v>
      </c>
      <c r="B67" s="10">
        <f>'Vic2014-15'!B69</f>
        <v>66</v>
      </c>
      <c r="C67" t="str">
        <f>'Vic2014-15'!C69</f>
        <v>VWO6</v>
      </c>
      <c r="D67" t="str">
        <f>'Vic2014-15'!D69</f>
        <v>2014-15</v>
      </c>
      <c r="E67" t="str">
        <f>'Vic2014-15'!E69</f>
        <v>load</v>
      </c>
    </row>
    <row r="68" spans="1:5" x14ac:dyDescent="0.35">
      <c r="A68" t="str">
        <f>'Vic2014-15'!A70</f>
        <v>Yallourn</v>
      </c>
      <c r="B68" s="10">
        <f>'Vic2014-15'!B70</f>
        <v>11</v>
      </c>
      <c r="C68" t="str">
        <f>'Vic2014-15'!C70</f>
        <v>VYP1</v>
      </c>
      <c r="D68" t="str">
        <f>'Vic2014-15'!D70</f>
        <v>2014-15</v>
      </c>
      <c r="E68" t="str">
        <f>'Vic2014-15'!E70</f>
        <v>load</v>
      </c>
    </row>
    <row r="69" spans="1:5" x14ac:dyDescent="0.35">
      <c r="A69" t="str">
        <f>'Vic2014-15'!A76</f>
        <v>Banimboola</v>
      </c>
      <c r="B69">
        <f>'Vic2014-15'!B76</f>
        <v>220</v>
      </c>
      <c r="C69" t="str">
        <f>'Vic2014-15'!C76</f>
        <v>VDPS</v>
      </c>
      <c r="D69" t="str">
        <f>'Vic2014-15'!D76</f>
        <v>2014-15</v>
      </c>
      <c r="E69" t="str">
        <f>'Vic2014-15'!E76</f>
        <v>gen</v>
      </c>
    </row>
    <row r="70" spans="1:5" x14ac:dyDescent="0.35">
      <c r="A70" t="str">
        <f>'Vic2014-15'!A77</f>
        <v xml:space="preserve">Basslink (Loy Yang Power Station Switchyard) </v>
      </c>
      <c r="B70">
        <f>'Vic2014-15'!B77</f>
        <v>500</v>
      </c>
      <c r="C70" t="str">
        <f>'Vic2014-15'!C77</f>
        <v>VTBL</v>
      </c>
      <c r="D70" t="str">
        <f>'Vic2014-15'!D77</f>
        <v>2014-15</v>
      </c>
      <c r="E70" t="str">
        <f>'Vic2014-15'!E77</f>
        <v>gen</v>
      </c>
    </row>
    <row r="71" spans="1:5" x14ac:dyDescent="0.35">
      <c r="A71" t="str">
        <f>'Vic2014-15'!A78</f>
        <v>Dartmouth PS</v>
      </c>
      <c r="B71">
        <f>'Vic2014-15'!B78</f>
        <v>220</v>
      </c>
      <c r="C71" t="str">
        <f>'Vic2014-15'!C78</f>
        <v>VDPS</v>
      </c>
      <c r="D71" t="str">
        <f>'Vic2014-15'!D78</f>
        <v>2014-15</v>
      </c>
      <c r="E71" t="str">
        <f>'Vic2014-15'!E78</f>
        <v>gen</v>
      </c>
    </row>
    <row r="72" spans="1:5" x14ac:dyDescent="0.35">
      <c r="A72" t="str">
        <f>'Vic2014-15'!A79</f>
        <v>Eildon PS Unit 1</v>
      </c>
      <c r="B72">
        <f>'Vic2014-15'!B79</f>
        <v>220</v>
      </c>
      <c r="C72" t="str">
        <f>'Vic2014-15'!C79</f>
        <v>VEPS</v>
      </c>
      <c r="D72" t="str">
        <f>'Vic2014-15'!D79</f>
        <v>2014-15</v>
      </c>
      <c r="E72" t="str">
        <f>'Vic2014-15'!E79</f>
        <v>gen</v>
      </c>
    </row>
    <row r="73" spans="1:5" x14ac:dyDescent="0.35">
      <c r="A73" t="str">
        <f>'Vic2014-15'!A80</f>
        <v>Eildon PS Unit 2</v>
      </c>
      <c r="B73">
        <f>'Vic2014-15'!B80</f>
        <v>220</v>
      </c>
      <c r="C73" t="str">
        <f>'Vic2014-15'!C80</f>
        <v>VEPS</v>
      </c>
      <c r="D73" t="str">
        <f>'Vic2014-15'!D80</f>
        <v>2014-15</v>
      </c>
      <c r="E73" t="str">
        <f>'Vic2014-15'!E80</f>
        <v>gen</v>
      </c>
    </row>
    <row r="74" spans="1:5" x14ac:dyDescent="0.35">
      <c r="A74" t="str">
        <f>'Vic2014-15'!A81</f>
        <v>Hazelwood PS Load</v>
      </c>
      <c r="B74">
        <f>'Vic2014-15'!B81</f>
        <v>220</v>
      </c>
      <c r="C74" t="str">
        <f>'Vic2014-15'!C81</f>
        <v>VHWP</v>
      </c>
      <c r="D74" t="str">
        <f>'Vic2014-15'!D81</f>
        <v>2014-15</v>
      </c>
      <c r="E74" t="str">
        <f>'Vic2014-15'!E81</f>
        <v>gen</v>
      </c>
    </row>
    <row r="75" spans="1:5" x14ac:dyDescent="0.35">
      <c r="A75" t="str">
        <f>'Vic2014-15'!A82</f>
        <v>Hazelwood PS Unit 1</v>
      </c>
      <c r="B75">
        <f>'Vic2014-15'!B82</f>
        <v>220</v>
      </c>
      <c r="C75" t="str">
        <f>'Vic2014-15'!C82</f>
        <v>VHWP</v>
      </c>
      <c r="D75" t="str">
        <f>'Vic2014-15'!D82</f>
        <v>2014-15</v>
      </c>
      <c r="E75" t="str">
        <f>'Vic2014-15'!E82</f>
        <v>gen</v>
      </c>
    </row>
    <row r="76" spans="1:5" x14ac:dyDescent="0.35">
      <c r="A76" t="str">
        <f>'Vic2014-15'!A83</f>
        <v>Hazelwood PS Unit 2</v>
      </c>
      <c r="B76">
        <f>'Vic2014-15'!B83</f>
        <v>220</v>
      </c>
      <c r="C76" t="str">
        <f>'Vic2014-15'!C83</f>
        <v>VHWP</v>
      </c>
      <c r="D76" t="str">
        <f>'Vic2014-15'!D83</f>
        <v>2014-15</v>
      </c>
      <c r="E76" t="str">
        <f>'Vic2014-15'!E83</f>
        <v>gen</v>
      </c>
    </row>
    <row r="77" spans="1:5" x14ac:dyDescent="0.35">
      <c r="A77" t="str">
        <f>'Vic2014-15'!A84</f>
        <v>Hazelwood PS Unit 3</v>
      </c>
      <c r="B77">
        <f>'Vic2014-15'!B84</f>
        <v>220</v>
      </c>
      <c r="C77" t="str">
        <f>'Vic2014-15'!C84</f>
        <v>VHWP</v>
      </c>
      <c r="D77" t="str">
        <f>'Vic2014-15'!D84</f>
        <v>2014-15</v>
      </c>
      <c r="E77" t="str">
        <f>'Vic2014-15'!E84</f>
        <v>gen</v>
      </c>
    </row>
    <row r="78" spans="1:5" x14ac:dyDescent="0.35">
      <c r="A78" t="str">
        <f>'Vic2014-15'!A85</f>
        <v>Hazelwood PS Unit 4</v>
      </c>
      <c r="B78">
        <f>'Vic2014-15'!B85</f>
        <v>220</v>
      </c>
      <c r="C78" t="str">
        <f>'Vic2014-15'!C85</f>
        <v>VHWP</v>
      </c>
      <c r="D78" t="str">
        <f>'Vic2014-15'!D85</f>
        <v>2014-15</v>
      </c>
      <c r="E78" t="str">
        <f>'Vic2014-15'!E85</f>
        <v>gen</v>
      </c>
    </row>
    <row r="79" spans="1:5" x14ac:dyDescent="0.35">
      <c r="A79" t="str">
        <f>'Vic2014-15'!A86</f>
        <v>Hazelwood PS Unit 5</v>
      </c>
      <c r="B79">
        <f>'Vic2014-15'!B86</f>
        <v>220</v>
      </c>
      <c r="C79" t="str">
        <f>'Vic2014-15'!C86</f>
        <v>VHWP</v>
      </c>
      <c r="D79" t="str">
        <f>'Vic2014-15'!D86</f>
        <v>2014-15</v>
      </c>
      <c r="E79" t="str">
        <f>'Vic2014-15'!E86</f>
        <v>gen</v>
      </c>
    </row>
    <row r="80" spans="1:5" x14ac:dyDescent="0.35">
      <c r="A80" t="str">
        <f>'Vic2014-15'!A87</f>
        <v>Hazelwood PS Unit 6</v>
      </c>
      <c r="B80">
        <f>'Vic2014-15'!B87</f>
        <v>220</v>
      </c>
      <c r="C80" t="str">
        <f>'Vic2014-15'!C87</f>
        <v>VHWP</v>
      </c>
      <c r="D80" t="str">
        <f>'Vic2014-15'!D87</f>
        <v>2014-15</v>
      </c>
      <c r="E80" t="str">
        <f>'Vic2014-15'!E87</f>
        <v>gen</v>
      </c>
    </row>
    <row r="81" spans="1:5" x14ac:dyDescent="0.35">
      <c r="A81" t="str">
        <f>'Vic2014-15'!A88</f>
        <v>Hazelwood PS Unit 7</v>
      </c>
      <c r="B81">
        <f>'Vic2014-15'!B88</f>
        <v>220</v>
      </c>
      <c r="C81" t="str">
        <f>'Vic2014-15'!C88</f>
        <v>VHWP</v>
      </c>
      <c r="D81" t="str">
        <f>'Vic2014-15'!D88</f>
        <v>2014-15</v>
      </c>
      <c r="E81" t="str">
        <f>'Vic2014-15'!E88</f>
        <v>gen</v>
      </c>
    </row>
    <row r="82" spans="1:5" x14ac:dyDescent="0.35">
      <c r="A82" t="str">
        <f>'Vic2014-15'!A89</f>
        <v>Hazelwood PS Unit 8</v>
      </c>
      <c r="B82">
        <f>'Vic2014-15'!B89</f>
        <v>220</v>
      </c>
      <c r="C82" t="str">
        <f>'Vic2014-15'!C89</f>
        <v>VHWP</v>
      </c>
      <c r="D82" t="str">
        <f>'Vic2014-15'!D89</f>
        <v>2014-15</v>
      </c>
      <c r="E82" t="str">
        <f>'Vic2014-15'!E89</f>
        <v>gen</v>
      </c>
    </row>
    <row r="83" spans="1:5" x14ac:dyDescent="0.35">
      <c r="A83" t="str">
        <f>'Vic2014-15'!A90</f>
        <v>Jeeralang A PS Unit 1</v>
      </c>
      <c r="B83">
        <f>'Vic2014-15'!B90</f>
        <v>220</v>
      </c>
      <c r="C83" t="str">
        <f>'Vic2014-15'!C90</f>
        <v>VJLG</v>
      </c>
      <c r="D83" t="str">
        <f>'Vic2014-15'!D90</f>
        <v>2014-15</v>
      </c>
      <c r="E83" t="str">
        <f>'Vic2014-15'!E90</f>
        <v>gen</v>
      </c>
    </row>
    <row r="84" spans="1:5" x14ac:dyDescent="0.35">
      <c r="A84" t="str">
        <f>'Vic2014-15'!A91</f>
        <v>Jeeralang A PS Unit 2</v>
      </c>
      <c r="B84">
        <f>'Vic2014-15'!B91</f>
        <v>220</v>
      </c>
      <c r="C84" t="str">
        <f>'Vic2014-15'!C91</f>
        <v>VJLG</v>
      </c>
      <c r="D84" t="str">
        <f>'Vic2014-15'!D91</f>
        <v>2014-15</v>
      </c>
      <c r="E84" t="str">
        <f>'Vic2014-15'!E91</f>
        <v>gen</v>
      </c>
    </row>
    <row r="85" spans="1:5" x14ac:dyDescent="0.35">
      <c r="A85" t="str">
        <f>'Vic2014-15'!A92</f>
        <v>Jeeralang A PS Unit 3</v>
      </c>
      <c r="B85">
        <f>'Vic2014-15'!B92</f>
        <v>220</v>
      </c>
      <c r="C85" t="str">
        <f>'Vic2014-15'!C92</f>
        <v>VJLG</v>
      </c>
      <c r="D85" t="str">
        <f>'Vic2014-15'!D92</f>
        <v>2014-15</v>
      </c>
      <c r="E85" t="str">
        <f>'Vic2014-15'!E92</f>
        <v>gen</v>
      </c>
    </row>
    <row r="86" spans="1:5" x14ac:dyDescent="0.35">
      <c r="A86" t="str">
        <f>'Vic2014-15'!A93</f>
        <v>Jeeralang A PS Unit 4</v>
      </c>
      <c r="B86">
        <f>'Vic2014-15'!B93</f>
        <v>220</v>
      </c>
      <c r="C86" t="str">
        <f>'Vic2014-15'!C93</f>
        <v>VJLG</v>
      </c>
      <c r="D86" t="str">
        <f>'Vic2014-15'!D93</f>
        <v>2014-15</v>
      </c>
      <c r="E86" t="str">
        <f>'Vic2014-15'!E93</f>
        <v>gen</v>
      </c>
    </row>
    <row r="87" spans="1:5" x14ac:dyDescent="0.35">
      <c r="A87" t="str">
        <f>'Vic2014-15'!A94</f>
        <v>Jeeralang B PS Unit 1</v>
      </c>
      <c r="B87">
        <f>'Vic2014-15'!B94</f>
        <v>220</v>
      </c>
      <c r="C87" t="str">
        <f>'Vic2014-15'!C94</f>
        <v>VJLG</v>
      </c>
      <c r="D87" t="str">
        <f>'Vic2014-15'!D94</f>
        <v>2014-15</v>
      </c>
      <c r="E87" t="str">
        <f>'Vic2014-15'!E94</f>
        <v>gen</v>
      </c>
    </row>
    <row r="88" spans="1:5" x14ac:dyDescent="0.35">
      <c r="A88" t="str">
        <f>'Vic2014-15'!A95</f>
        <v>Jeeralang B PS Unit 2</v>
      </c>
      <c r="B88">
        <f>'Vic2014-15'!B95</f>
        <v>220</v>
      </c>
      <c r="C88" t="str">
        <f>'Vic2014-15'!C95</f>
        <v>VJLG</v>
      </c>
      <c r="D88" t="str">
        <f>'Vic2014-15'!D95</f>
        <v>2014-15</v>
      </c>
      <c r="E88" t="str">
        <f>'Vic2014-15'!E95</f>
        <v>gen</v>
      </c>
    </row>
    <row r="89" spans="1:5" x14ac:dyDescent="0.35">
      <c r="A89" t="str">
        <f>'Vic2014-15'!A96</f>
        <v>Jeeralang B PS Unit 3</v>
      </c>
      <c r="B89">
        <f>'Vic2014-15'!B96</f>
        <v>220</v>
      </c>
      <c r="C89" t="str">
        <f>'Vic2014-15'!C96</f>
        <v>VJLG</v>
      </c>
      <c r="D89" t="str">
        <f>'Vic2014-15'!D96</f>
        <v>2014-15</v>
      </c>
      <c r="E89" t="str">
        <f>'Vic2014-15'!E96</f>
        <v>gen</v>
      </c>
    </row>
    <row r="90" spans="1:5" x14ac:dyDescent="0.35">
      <c r="A90" t="str">
        <f>'Vic2014-15'!A97</f>
        <v>Jindabyne pump at Guthega</v>
      </c>
      <c r="B90">
        <f>'Vic2014-15'!B97</f>
        <v>132</v>
      </c>
      <c r="C90" t="str">
        <f>'Vic2014-15'!C97</f>
        <v>NGJP</v>
      </c>
      <c r="D90" t="str">
        <f>'Vic2014-15'!D97</f>
        <v>2014-15</v>
      </c>
      <c r="E90" t="str">
        <f>'Vic2014-15'!E97</f>
        <v>gen</v>
      </c>
    </row>
    <row r="91" spans="1:5" x14ac:dyDescent="0.35">
      <c r="A91" t="str">
        <f>'Vic2014-15'!A98</f>
        <v>Laverton</v>
      </c>
      <c r="B91">
        <f>'Vic2014-15'!B98</f>
        <v>220</v>
      </c>
      <c r="C91" t="str">
        <f>'Vic2014-15'!C98</f>
        <v>VAT2</v>
      </c>
      <c r="D91" t="str">
        <f>'Vic2014-15'!D98</f>
        <v>2014-15</v>
      </c>
      <c r="E91" t="str">
        <f>'Vic2014-15'!E98</f>
        <v>gen</v>
      </c>
    </row>
    <row r="92" spans="1:5" x14ac:dyDescent="0.35">
      <c r="A92" t="str">
        <f>'Vic2014-15'!A99</f>
        <v>Loy Yang A PS Load</v>
      </c>
      <c r="B92">
        <f>'Vic2014-15'!B99</f>
        <v>500</v>
      </c>
      <c r="C92" t="str">
        <f>'Vic2014-15'!C99</f>
        <v>VLYP</v>
      </c>
      <c r="D92" t="str">
        <f>'Vic2014-15'!D99</f>
        <v>2014-15</v>
      </c>
      <c r="E92" t="str">
        <f>'Vic2014-15'!E99</f>
        <v>gen</v>
      </c>
    </row>
    <row r="93" spans="1:5" x14ac:dyDescent="0.35">
      <c r="A93" t="str">
        <f>'Vic2014-15'!A100</f>
        <v>Loy Yang A PS Unit 1</v>
      </c>
      <c r="B93">
        <f>'Vic2014-15'!B100</f>
        <v>500</v>
      </c>
      <c r="C93" t="str">
        <f>'Vic2014-15'!C100</f>
        <v>VLYP</v>
      </c>
      <c r="D93" t="str">
        <f>'Vic2014-15'!D100</f>
        <v>2014-15</v>
      </c>
      <c r="E93" t="str">
        <f>'Vic2014-15'!E100</f>
        <v>gen</v>
      </c>
    </row>
    <row r="94" spans="1:5" x14ac:dyDescent="0.35">
      <c r="A94" t="str">
        <f>'Vic2014-15'!A101</f>
        <v>Loy Yang A PS Unit 2</v>
      </c>
      <c r="B94">
        <f>'Vic2014-15'!B101</f>
        <v>500</v>
      </c>
      <c r="C94" t="str">
        <f>'Vic2014-15'!C101</f>
        <v>VLYP</v>
      </c>
      <c r="D94" t="str">
        <f>'Vic2014-15'!D101</f>
        <v>2014-15</v>
      </c>
      <c r="E94" t="str">
        <f>'Vic2014-15'!E101</f>
        <v>gen</v>
      </c>
    </row>
    <row r="95" spans="1:5" x14ac:dyDescent="0.35">
      <c r="A95" t="str">
        <f>'Vic2014-15'!A102</f>
        <v>Loy Yang A PS Unit 3</v>
      </c>
      <c r="B95">
        <f>'Vic2014-15'!B102</f>
        <v>500</v>
      </c>
      <c r="C95" t="str">
        <f>'Vic2014-15'!C102</f>
        <v>VLYP</v>
      </c>
      <c r="D95" t="str">
        <f>'Vic2014-15'!D102</f>
        <v>2014-15</v>
      </c>
      <c r="E95" t="str">
        <f>'Vic2014-15'!E102</f>
        <v>gen</v>
      </c>
    </row>
    <row r="96" spans="1:5" x14ac:dyDescent="0.35">
      <c r="A96" t="str">
        <f>'Vic2014-15'!A103</f>
        <v>Loy Yang A PS Unit 4</v>
      </c>
      <c r="B96">
        <f>'Vic2014-15'!B103</f>
        <v>500</v>
      </c>
      <c r="C96" t="str">
        <f>'Vic2014-15'!C103</f>
        <v>VLYP</v>
      </c>
      <c r="D96" t="str">
        <f>'Vic2014-15'!D103</f>
        <v>2014-15</v>
      </c>
      <c r="E96" t="str">
        <f>'Vic2014-15'!E103</f>
        <v>gen</v>
      </c>
    </row>
    <row r="97" spans="1:5" x14ac:dyDescent="0.35">
      <c r="A97" t="str">
        <f>'Vic2014-15'!A104</f>
        <v>Loy Yang B PS Unit 1</v>
      </c>
      <c r="B97">
        <f>'Vic2014-15'!B104</f>
        <v>500</v>
      </c>
      <c r="C97" t="str">
        <f>'Vic2014-15'!C104</f>
        <v>VLYP</v>
      </c>
      <c r="D97" t="str">
        <f>'Vic2014-15'!D104</f>
        <v>2014-15</v>
      </c>
      <c r="E97" t="str">
        <f>'Vic2014-15'!E104</f>
        <v>gen</v>
      </c>
    </row>
    <row r="98" spans="1:5" x14ac:dyDescent="0.35">
      <c r="A98" t="str">
        <f>'Vic2014-15'!A105</f>
        <v>Loy Yang B PS Unit 2</v>
      </c>
      <c r="B98">
        <f>'Vic2014-15'!B105</f>
        <v>500</v>
      </c>
      <c r="C98" t="str">
        <f>'Vic2014-15'!C105</f>
        <v>VLYP</v>
      </c>
      <c r="D98" t="str">
        <f>'Vic2014-15'!D105</f>
        <v>2014-15</v>
      </c>
      <c r="E98" t="str">
        <f>'Vic2014-15'!E105</f>
        <v>gen</v>
      </c>
    </row>
    <row r="99" spans="1:5" x14ac:dyDescent="0.35">
      <c r="A99" t="str">
        <f>'Vic2014-15'!A106</f>
        <v>MacArthur Wind Farm</v>
      </c>
      <c r="B99">
        <f>'Vic2014-15'!B106</f>
        <v>500</v>
      </c>
      <c r="C99" t="str">
        <f>'Vic2014-15'!C106</f>
        <v>VTRT</v>
      </c>
      <c r="D99" t="str">
        <f>'Vic2014-15'!D106</f>
        <v>2014-15</v>
      </c>
      <c r="E99" t="str">
        <f>'Vic2014-15'!E106</f>
        <v>gen</v>
      </c>
    </row>
    <row r="100" spans="1:5" x14ac:dyDescent="0.35">
      <c r="A100" t="str">
        <f>'Vic2014-15'!A107</f>
        <v xml:space="preserve">McKay Creek / Bogong PS </v>
      </c>
      <c r="B100">
        <f>'Vic2014-15'!B107</f>
        <v>220</v>
      </c>
      <c r="C100" t="str">
        <f>'Vic2014-15'!C107</f>
        <v>VT14</v>
      </c>
      <c r="D100" t="str">
        <f>'Vic2014-15'!D107</f>
        <v>2014-15</v>
      </c>
      <c r="E100" t="str">
        <f>'Vic2014-15'!E107</f>
        <v>gen</v>
      </c>
    </row>
    <row r="101" spans="1:5" x14ac:dyDescent="0.35">
      <c r="A101" t="str">
        <f>'Vic2014-15'!A108</f>
        <v>Mortlake Unit 1</v>
      </c>
      <c r="B101">
        <f>'Vic2014-15'!B108</f>
        <v>500</v>
      </c>
      <c r="C101" t="str">
        <f>'Vic2014-15'!C108</f>
        <v>VM0P</v>
      </c>
      <c r="D101" t="str">
        <f>'Vic2014-15'!D108</f>
        <v>2014-15</v>
      </c>
      <c r="E101" t="str">
        <f>'Vic2014-15'!E108</f>
        <v>gen</v>
      </c>
    </row>
    <row r="102" spans="1:5" x14ac:dyDescent="0.35">
      <c r="A102" t="str">
        <f>'Vic2014-15'!A109</f>
        <v>Mortlake Unit 2</v>
      </c>
      <c r="B102">
        <f>'Vic2014-15'!B109</f>
        <v>500</v>
      </c>
      <c r="C102" t="str">
        <f>'Vic2014-15'!C109</f>
        <v>VM0P</v>
      </c>
      <c r="D102" t="str">
        <f>'Vic2014-15'!D109</f>
        <v>2014-15</v>
      </c>
      <c r="E102" t="str">
        <f>'Vic2014-15'!E109</f>
        <v>gen</v>
      </c>
    </row>
    <row r="103" spans="1:5" x14ac:dyDescent="0.35">
      <c r="A103" t="str">
        <f>'Vic2014-15'!A110</f>
        <v>Morwell PS G1, 2 and 3</v>
      </c>
      <c r="B103">
        <f>'Vic2014-15'!B110</f>
        <v>66</v>
      </c>
      <c r="C103" t="str">
        <f>'Vic2014-15'!C110</f>
        <v>VMWG</v>
      </c>
      <c r="D103" t="str">
        <f>'Vic2014-15'!D110</f>
        <v>2014-15</v>
      </c>
      <c r="E103" t="str">
        <f>'Vic2014-15'!E110</f>
        <v>gen</v>
      </c>
    </row>
    <row r="104" spans="1:5" x14ac:dyDescent="0.35">
      <c r="A104" t="str">
        <f>'Vic2014-15'!A111</f>
        <v>Morwell PS G4</v>
      </c>
      <c r="B104">
        <f>'Vic2014-15'!B111</f>
        <v>11</v>
      </c>
      <c r="C104" t="str">
        <f>'Vic2014-15'!C111</f>
        <v>VMWP</v>
      </c>
      <c r="D104" t="str">
        <f>'Vic2014-15'!D111</f>
        <v>2014-15</v>
      </c>
      <c r="E104" t="str">
        <f>'Vic2014-15'!E111</f>
        <v>gen</v>
      </c>
    </row>
    <row r="105" spans="1:5" x14ac:dyDescent="0.35">
      <c r="A105" t="str">
        <f>'Vic2014-15'!A112</f>
        <v>Morwell PS G5</v>
      </c>
      <c r="B105">
        <f>'Vic2014-15'!B112</f>
        <v>11</v>
      </c>
      <c r="C105" t="str">
        <f>'Vic2014-15'!C112</f>
        <v>VMWP</v>
      </c>
      <c r="D105" t="str">
        <f>'Vic2014-15'!D112</f>
        <v>2014-15</v>
      </c>
      <c r="E105" t="str">
        <f>'Vic2014-15'!E112</f>
        <v>gen</v>
      </c>
    </row>
    <row r="106" spans="1:5" x14ac:dyDescent="0.35">
      <c r="A106" t="str">
        <f>'Vic2014-15'!A113</f>
        <v>Morwell PS Load</v>
      </c>
      <c r="B106">
        <f>'Vic2014-15'!B113</f>
        <v>66</v>
      </c>
      <c r="C106" t="str">
        <f>'Vic2014-15'!C113</f>
        <v>VMWT</v>
      </c>
      <c r="D106" t="str">
        <f>'Vic2014-15'!D113</f>
        <v>2014-15</v>
      </c>
      <c r="E106" t="str">
        <f>'Vic2014-15'!E113</f>
        <v>gen</v>
      </c>
    </row>
    <row r="107" spans="1:5" x14ac:dyDescent="0.35">
      <c r="A107" t="str">
        <f>'Vic2014-15'!A114</f>
        <v>Mt Mercer Windfarm</v>
      </c>
      <c r="B107">
        <f>'Vic2014-15'!B114</f>
        <v>220</v>
      </c>
      <c r="C107" t="str">
        <f>'Vic2014-15'!C114</f>
        <v>VELT</v>
      </c>
      <c r="D107" t="str">
        <f>'Vic2014-15'!D114</f>
        <v>2014-15</v>
      </c>
      <c r="E107" t="str">
        <f>'Vic2014-15'!E114</f>
        <v>gen</v>
      </c>
    </row>
    <row r="108" spans="1:5" s="10" customFormat="1" x14ac:dyDescent="0.35">
      <c r="A108" s="10" t="str">
        <f>'Vic2014-15'!A115</f>
        <v>Murray</v>
      </c>
      <c r="B108" s="10">
        <f>'Vic2014-15'!B115</f>
        <v>330</v>
      </c>
      <c r="C108" s="10" t="str">
        <f>'Vic2014-15'!C115</f>
        <v>NMUR</v>
      </c>
      <c r="D108" s="10" t="str">
        <f>'Vic2014-15'!D115</f>
        <v>2014-15</v>
      </c>
      <c r="E108" s="10" t="str">
        <f>'Vic2014-15'!E115</f>
        <v>gen</v>
      </c>
    </row>
    <row r="109" spans="1:5" x14ac:dyDescent="0.35">
      <c r="A109" t="str">
        <f>'Vic2014-15'!A116</f>
        <v>Newport PS</v>
      </c>
      <c r="B109">
        <f>'Vic2014-15'!B116</f>
        <v>220</v>
      </c>
      <c r="C109" t="str">
        <f>'Vic2014-15'!C116</f>
        <v>VNPS</v>
      </c>
      <c r="D109" t="str">
        <f>'Vic2014-15'!D116</f>
        <v>2014-15</v>
      </c>
      <c r="E109" t="str">
        <f>'Vic2014-15'!E116</f>
        <v>gen</v>
      </c>
    </row>
    <row r="110" spans="1:5" x14ac:dyDescent="0.35">
      <c r="A110" t="str">
        <f>'Vic2014-15'!A117</f>
        <v>Valley Power PS</v>
      </c>
      <c r="B110">
        <f>'Vic2014-15'!B117</f>
        <v>500</v>
      </c>
      <c r="C110" t="str">
        <f>'Vic2014-15'!C117</f>
        <v>VLYP</v>
      </c>
      <c r="D110" t="str">
        <f>'Vic2014-15'!D117</f>
        <v>2014-15</v>
      </c>
      <c r="E110" t="str">
        <f>'Vic2014-15'!E117</f>
        <v>gen</v>
      </c>
    </row>
    <row r="111" spans="1:5" x14ac:dyDescent="0.35">
      <c r="A111" t="str">
        <f>'Vic2014-15'!A118</f>
        <v>Waubra Wind Farm</v>
      </c>
      <c r="B111">
        <f>'Vic2014-15'!B118</f>
        <v>220</v>
      </c>
      <c r="C111" t="str">
        <f>'Vic2014-15'!C118</f>
        <v>VWBT</v>
      </c>
      <c r="D111" t="str">
        <f>'Vic2014-15'!D118</f>
        <v>2014-15</v>
      </c>
      <c r="E111" t="str">
        <f>'Vic2014-15'!E118</f>
        <v>gen</v>
      </c>
    </row>
    <row r="112" spans="1:5" x14ac:dyDescent="0.35">
      <c r="A112" t="str">
        <f>'Vic2014-15'!A119</f>
        <v>West Kiewa PS Unit 1</v>
      </c>
      <c r="B112">
        <f>'Vic2014-15'!B119</f>
        <v>220</v>
      </c>
      <c r="C112" t="str">
        <f>'Vic2014-15'!C119</f>
        <v>VWKP</v>
      </c>
      <c r="D112" t="str">
        <f>'Vic2014-15'!D119</f>
        <v>2014-15</v>
      </c>
      <c r="E112" t="str">
        <f>'Vic2014-15'!E119</f>
        <v>gen</v>
      </c>
    </row>
    <row r="113" spans="1:5" x14ac:dyDescent="0.35">
      <c r="A113" t="str">
        <f>'Vic2014-15'!A120</f>
        <v>West Kiewa PS Unit 2</v>
      </c>
      <c r="B113">
        <f>'Vic2014-15'!B120</f>
        <v>220</v>
      </c>
      <c r="C113" t="str">
        <f>'Vic2014-15'!C120</f>
        <v>VWKP</v>
      </c>
      <c r="D113" t="str">
        <f>'Vic2014-15'!D120</f>
        <v>2014-15</v>
      </c>
      <c r="E113" t="str">
        <f>'Vic2014-15'!E120</f>
        <v>gen</v>
      </c>
    </row>
    <row r="114" spans="1:5" x14ac:dyDescent="0.35">
      <c r="A114" t="str">
        <f>'Vic2014-15'!A121</f>
        <v>Yallourn W PS 220 Load</v>
      </c>
      <c r="B114">
        <f>'Vic2014-15'!B121</f>
        <v>220</v>
      </c>
      <c r="C114" t="str">
        <f>'Vic2014-15'!C121</f>
        <v>VYP2</v>
      </c>
      <c r="D114" t="str">
        <f>'Vic2014-15'!D121</f>
        <v>2014-15</v>
      </c>
      <c r="E114" t="str">
        <f>'Vic2014-15'!E121</f>
        <v>gen</v>
      </c>
    </row>
    <row r="115" spans="1:5" x14ac:dyDescent="0.35">
      <c r="A115" t="str">
        <f>'Vic2014-15'!A122</f>
        <v>Yallourn W PS 220 Unit 1</v>
      </c>
      <c r="B115">
        <f>'Vic2014-15'!B122</f>
        <v>220</v>
      </c>
      <c r="C115" t="str">
        <f>'Vic2014-15'!C122</f>
        <v>VYP3</v>
      </c>
      <c r="D115" t="str">
        <f>'Vic2014-15'!D122</f>
        <v>2014-15</v>
      </c>
      <c r="E115" t="str">
        <f>'Vic2014-15'!E122</f>
        <v>gen</v>
      </c>
    </row>
    <row r="116" spans="1:5" x14ac:dyDescent="0.35">
      <c r="A116" t="str">
        <f>'Vic2014-15'!A123</f>
        <v>Yallourn W PS 220 Unit 2</v>
      </c>
      <c r="B116">
        <f>'Vic2014-15'!B123</f>
        <v>220</v>
      </c>
      <c r="C116" t="str">
        <f>'Vic2014-15'!C123</f>
        <v>VYP2</v>
      </c>
      <c r="D116" t="str">
        <f>'Vic2014-15'!D123</f>
        <v>2014-15</v>
      </c>
      <c r="E116" t="str">
        <f>'Vic2014-15'!E123</f>
        <v>gen</v>
      </c>
    </row>
    <row r="117" spans="1:5" x14ac:dyDescent="0.35">
      <c r="A117" t="str">
        <f>'Vic2014-15'!A124</f>
        <v>Yallourn W PS 220 Unit 3</v>
      </c>
      <c r="B117">
        <f>'Vic2014-15'!B124</f>
        <v>220</v>
      </c>
      <c r="C117" t="str">
        <f>'Vic2014-15'!C124</f>
        <v>VYP2</v>
      </c>
      <c r="D117" t="str">
        <f>'Vic2014-15'!D124</f>
        <v>2014-15</v>
      </c>
      <c r="E117" t="str">
        <f>'Vic2014-15'!E124</f>
        <v>gen</v>
      </c>
    </row>
    <row r="118" spans="1:5" x14ac:dyDescent="0.35">
      <c r="A118" t="str">
        <f>'Vic2014-15'!A125</f>
        <v>Yallourn W PS 220 Unit 4</v>
      </c>
      <c r="B118">
        <f>'Vic2014-15'!B125</f>
        <v>220</v>
      </c>
      <c r="C118" t="str">
        <f>'Vic2014-15'!C125</f>
        <v>VYP2</v>
      </c>
      <c r="D118" t="str">
        <f>'Vic2014-15'!D125</f>
        <v>2014-15</v>
      </c>
      <c r="E118" t="str">
        <f>'Vic2014-15'!E125</f>
        <v>gen</v>
      </c>
    </row>
    <row r="119" spans="1:5" x14ac:dyDescent="0.35">
      <c r="A119" t="str">
        <f>'Vic2015-16'!A4</f>
        <v>Altona</v>
      </c>
      <c r="B119">
        <f>'Vic2015-16'!B4</f>
        <v>66</v>
      </c>
      <c r="C119" t="str">
        <f>'Vic2015-16'!C4</f>
        <v>VATS</v>
      </c>
      <c r="D119" t="str">
        <f>'Vic2015-16'!D4</f>
        <v>2015-16</v>
      </c>
      <c r="E119" t="str">
        <f>'Vic2015-16'!E4</f>
        <v>load</v>
      </c>
    </row>
    <row r="120" spans="1:5" x14ac:dyDescent="0.35">
      <c r="A120" t="str">
        <f>'Vic2015-16'!A5</f>
        <v>Altona</v>
      </c>
      <c r="B120" s="10">
        <f>'Vic2015-16'!B5</f>
        <v>0</v>
      </c>
      <c r="C120" t="str">
        <f>'Vic2015-16'!C5</f>
        <v>VAT2</v>
      </c>
      <c r="D120" t="str">
        <f>'Vic2015-16'!D5</f>
        <v>2015-16</v>
      </c>
      <c r="E120" t="str">
        <f>'Vic2015-16'!E5</f>
        <v>load</v>
      </c>
    </row>
    <row r="121" spans="1:5" x14ac:dyDescent="0.35">
      <c r="A121" t="str">
        <f>'Vic2015-16'!A6</f>
        <v>Ballarat</v>
      </c>
      <c r="B121" s="10">
        <f>'Vic2015-16'!B6</f>
        <v>66</v>
      </c>
      <c r="C121" t="str">
        <f>'Vic2015-16'!C6</f>
        <v>VBAT</v>
      </c>
      <c r="D121" t="str">
        <f>'Vic2015-16'!D6</f>
        <v>2015-16</v>
      </c>
      <c r="E121" t="str">
        <f>'Vic2015-16'!E6</f>
        <v>load</v>
      </c>
    </row>
    <row r="122" spans="1:5" x14ac:dyDescent="0.35">
      <c r="A122" t="str">
        <f>'Vic2015-16'!A7</f>
        <v>Bendigo</v>
      </c>
      <c r="B122" s="10">
        <f>'Vic2015-16'!B7</f>
        <v>66</v>
      </c>
      <c r="C122" t="str">
        <f>'Vic2015-16'!C7</f>
        <v>VBE6</v>
      </c>
      <c r="D122" t="str">
        <f>'Vic2015-16'!D7</f>
        <v>2015-16</v>
      </c>
      <c r="E122" t="str">
        <f>'Vic2015-16'!E7</f>
        <v>load</v>
      </c>
    </row>
    <row r="123" spans="1:5" x14ac:dyDescent="0.35">
      <c r="A123" t="str">
        <f>'Vic2015-16'!A8</f>
        <v>Bendigo</v>
      </c>
      <c r="B123" s="10">
        <f>'Vic2015-16'!B8</f>
        <v>22</v>
      </c>
      <c r="C123" t="str">
        <f>'Vic2015-16'!C8</f>
        <v>VBE2</v>
      </c>
      <c r="D123" t="str">
        <f>'Vic2015-16'!D8</f>
        <v>2015-16</v>
      </c>
      <c r="E123" t="str">
        <f>'Vic2015-16'!E8</f>
        <v>load</v>
      </c>
    </row>
    <row r="124" spans="1:5" x14ac:dyDescent="0.35">
      <c r="A124" t="str">
        <f>'Vic2015-16'!A9</f>
        <v>BHP Western Port</v>
      </c>
      <c r="B124" s="10">
        <f>'Vic2015-16'!B9</f>
        <v>220</v>
      </c>
      <c r="C124" t="str">
        <f>'Vic2015-16'!C9</f>
        <v>VJLA</v>
      </c>
      <c r="D124" t="str">
        <f>'Vic2015-16'!D9</f>
        <v>2015-16</v>
      </c>
      <c r="E124" t="str">
        <f>'Vic2015-16'!E9</f>
        <v>load</v>
      </c>
    </row>
    <row r="125" spans="1:5" x14ac:dyDescent="0.35">
      <c r="A125" t="str">
        <f>'Vic2015-16'!A10</f>
        <v>Brooklyn (Jemena)</v>
      </c>
      <c r="B125" s="10">
        <f>'Vic2015-16'!B10</f>
        <v>22</v>
      </c>
      <c r="C125" t="str">
        <f>'Vic2015-16'!C10</f>
        <v>VBL2</v>
      </c>
      <c r="D125" t="str">
        <f>'Vic2015-16'!D10</f>
        <v>2015-16</v>
      </c>
      <c r="E125" t="str">
        <f>'Vic2015-16'!E10</f>
        <v>load</v>
      </c>
    </row>
    <row r="126" spans="1:5" x14ac:dyDescent="0.35">
      <c r="A126" t="str">
        <f>'Vic2015-16'!A11</f>
        <v>Brooklyn (Jemena)</v>
      </c>
      <c r="B126" s="10">
        <f>'Vic2015-16'!B11</f>
        <v>66</v>
      </c>
      <c r="C126" t="str">
        <f>'Vic2015-16'!C11</f>
        <v>VBL6</v>
      </c>
      <c r="D126" t="str">
        <f>'Vic2015-16'!D11</f>
        <v>2015-16</v>
      </c>
      <c r="E126" t="str">
        <f>'Vic2015-16'!E11</f>
        <v>load</v>
      </c>
    </row>
    <row r="127" spans="1:5" x14ac:dyDescent="0.35">
      <c r="A127" t="str">
        <f>'Vic2015-16'!A12</f>
        <v>Brooklyn (Powercor)</v>
      </c>
      <c r="B127" s="10">
        <f>'Vic2015-16'!B12</f>
        <v>0</v>
      </c>
      <c r="C127" t="str">
        <f>'Vic2015-16'!C12</f>
        <v>VBL3</v>
      </c>
      <c r="D127" t="str">
        <f>'Vic2015-16'!D12</f>
        <v>2015-16</v>
      </c>
      <c r="E127" t="str">
        <f>'Vic2015-16'!E12</f>
        <v>load</v>
      </c>
    </row>
    <row r="128" spans="1:5" x14ac:dyDescent="0.35">
      <c r="A128" t="str">
        <f>'Vic2015-16'!A13</f>
        <v>Brooklyn (Powercor)</v>
      </c>
      <c r="B128" s="10">
        <f>'Vic2015-16'!B13</f>
        <v>66</v>
      </c>
      <c r="C128" t="str">
        <f>'Vic2015-16'!C13</f>
        <v>VBL7</v>
      </c>
      <c r="D128" t="str">
        <f>'Vic2015-16'!D13</f>
        <v>2015-16</v>
      </c>
      <c r="E128" t="str">
        <f>'Vic2015-16'!E13</f>
        <v>load</v>
      </c>
    </row>
    <row r="129" spans="1:5" x14ac:dyDescent="0.35">
      <c r="A129" t="str">
        <f>'Vic2015-16'!A14</f>
        <v>Brunswick (CitiPower)</v>
      </c>
      <c r="B129" s="10">
        <f>'Vic2015-16'!B14</f>
        <v>22</v>
      </c>
      <c r="C129" t="str">
        <f>'Vic2015-16'!C14</f>
        <v>VBT2</v>
      </c>
      <c r="D129" t="str">
        <f>'Vic2015-16'!D14</f>
        <v>2015-16</v>
      </c>
      <c r="E129" t="str">
        <f>'Vic2015-16'!E14</f>
        <v>load</v>
      </c>
    </row>
    <row r="130" spans="1:5" x14ac:dyDescent="0.35">
      <c r="A130" t="str">
        <f>'Vic2015-16'!A15</f>
        <v>Brunswick (Jemena)</v>
      </c>
      <c r="B130" s="10">
        <f>'Vic2015-16'!B15</f>
        <v>0</v>
      </c>
      <c r="C130" t="str">
        <f>'Vic2015-16'!C15</f>
        <v>VBTS</v>
      </c>
      <c r="D130" t="str">
        <f>'Vic2015-16'!D15</f>
        <v>2015-16</v>
      </c>
      <c r="E130" t="str">
        <f>'Vic2015-16'!E15</f>
        <v>load</v>
      </c>
    </row>
    <row r="131" spans="1:5" x14ac:dyDescent="0.35">
      <c r="A131" t="str">
        <f>'Vic2015-16'!A16</f>
        <v>Cranbourne</v>
      </c>
      <c r="B131" s="10">
        <f>'Vic2015-16'!B16</f>
        <v>220</v>
      </c>
      <c r="C131" t="str">
        <f>'Vic2015-16'!C16</f>
        <v>VCB2</v>
      </c>
      <c r="D131" t="str">
        <f>'Vic2015-16'!D16</f>
        <v>2015-16</v>
      </c>
      <c r="E131" t="str">
        <f>'Vic2015-16'!E16</f>
        <v>load</v>
      </c>
    </row>
    <row r="132" spans="1:5" x14ac:dyDescent="0.35">
      <c r="A132" t="str">
        <f>'Vic2015-16'!A17</f>
        <v>Cranbourne (AusNet Services)</v>
      </c>
      <c r="B132" s="10">
        <f>'Vic2015-16'!B17</f>
        <v>66</v>
      </c>
      <c r="C132" t="str">
        <f>'Vic2015-16'!C17</f>
        <v>VCBT</v>
      </c>
      <c r="D132" t="str">
        <f>'Vic2015-16'!D17</f>
        <v>2015-16</v>
      </c>
      <c r="E132" t="str">
        <f>'Vic2015-16'!E17</f>
        <v>load</v>
      </c>
    </row>
    <row r="133" spans="1:5" x14ac:dyDescent="0.35">
      <c r="A133" t="str">
        <f>'Vic2015-16'!A18</f>
        <v>Cranbourne (United Energy)</v>
      </c>
      <c r="B133" s="10">
        <f>'Vic2015-16'!B18</f>
        <v>0</v>
      </c>
      <c r="C133" t="str">
        <f>'Vic2015-16'!C18</f>
        <v>VCB5</v>
      </c>
      <c r="D133" t="str">
        <f>'Vic2015-16'!D18</f>
        <v>2015-16</v>
      </c>
      <c r="E133" t="str">
        <f>'Vic2015-16'!E18</f>
        <v>load</v>
      </c>
    </row>
    <row r="134" spans="1:5" x14ac:dyDescent="0.35">
      <c r="A134" t="str">
        <f>'Vic2015-16'!A19</f>
        <v>East Rowville (AusNet Services)</v>
      </c>
      <c r="B134" s="10">
        <f>'Vic2015-16'!B19</f>
        <v>66</v>
      </c>
      <c r="C134" t="str">
        <f>'Vic2015-16'!C19</f>
        <v>VER2</v>
      </c>
      <c r="D134" t="str">
        <f>'Vic2015-16'!D19</f>
        <v>2015-16</v>
      </c>
      <c r="E134" t="str">
        <f>'Vic2015-16'!E19</f>
        <v>load</v>
      </c>
    </row>
    <row r="135" spans="1:5" x14ac:dyDescent="0.35">
      <c r="A135" t="str">
        <f>'Vic2015-16'!A20</f>
        <v>East Rowville (United Energy)</v>
      </c>
      <c r="B135" s="10">
        <f>'Vic2015-16'!B20</f>
        <v>0</v>
      </c>
      <c r="C135" t="str">
        <f>'Vic2015-16'!C20</f>
        <v>VERT</v>
      </c>
      <c r="D135" t="str">
        <f>'Vic2015-16'!D20</f>
        <v>2015-16</v>
      </c>
      <c r="E135" t="str">
        <f>'Vic2015-16'!E20</f>
        <v>load</v>
      </c>
    </row>
    <row r="136" spans="1:5" x14ac:dyDescent="0.35">
      <c r="A136" t="str">
        <f>'Vic2015-16'!A21</f>
        <v>Fishermens Bend (CitiPower)</v>
      </c>
      <c r="B136" s="10">
        <f>'Vic2015-16'!B21</f>
        <v>66</v>
      </c>
      <c r="C136" t="str">
        <f>'Vic2015-16'!C21</f>
        <v>VFBT</v>
      </c>
      <c r="D136" t="str">
        <f>'Vic2015-16'!D21</f>
        <v>2015-16</v>
      </c>
      <c r="E136" t="str">
        <f>'Vic2015-16'!E21</f>
        <v>load</v>
      </c>
    </row>
    <row r="137" spans="1:5" x14ac:dyDescent="0.35">
      <c r="A137" t="str">
        <f>'Vic2015-16'!A22</f>
        <v>Fishermens Bend (Powercor)</v>
      </c>
      <c r="B137" s="10">
        <f>'Vic2015-16'!B22</f>
        <v>0</v>
      </c>
      <c r="C137" t="str">
        <f>'Vic2015-16'!C22</f>
        <v>VFB2</v>
      </c>
      <c r="D137" t="str">
        <f>'Vic2015-16'!D22</f>
        <v>2015-16</v>
      </c>
      <c r="E137" t="str">
        <f>'Vic2015-16'!E22</f>
        <v>load</v>
      </c>
    </row>
    <row r="138" spans="1:5" x14ac:dyDescent="0.35">
      <c r="A138" t="str">
        <f>'Vic2015-16'!A23</f>
        <v>Fosterville</v>
      </c>
      <c r="B138" s="10">
        <f>'Vic2015-16'!B23</f>
        <v>220</v>
      </c>
      <c r="C138" t="str">
        <f>'Vic2015-16'!C23</f>
        <v>VFVT</v>
      </c>
      <c r="D138" t="str">
        <f>'Vic2015-16'!D23</f>
        <v>2015-16</v>
      </c>
      <c r="E138" t="str">
        <f>'Vic2015-16'!E23</f>
        <v>load</v>
      </c>
    </row>
    <row r="139" spans="1:5" x14ac:dyDescent="0.35">
      <c r="A139" t="str">
        <f>'Vic2015-16'!A24</f>
        <v>Geelong</v>
      </c>
      <c r="B139" s="10">
        <f>'Vic2015-16'!B24</f>
        <v>66</v>
      </c>
      <c r="C139" t="str">
        <f>'Vic2015-16'!C24</f>
        <v>VGT6</v>
      </c>
      <c r="D139" t="str">
        <f>'Vic2015-16'!D24</f>
        <v>2015-16</v>
      </c>
      <c r="E139" t="str">
        <f>'Vic2015-16'!E24</f>
        <v>load</v>
      </c>
    </row>
    <row r="140" spans="1:5" x14ac:dyDescent="0.35">
      <c r="A140" t="str">
        <f>'Vic2015-16'!A25</f>
        <v>Glenrowan</v>
      </c>
      <c r="B140" s="10">
        <f>'Vic2015-16'!B25</f>
        <v>66</v>
      </c>
      <c r="C140" t="str">
        <f>'Vic2015-16'!C25</f>
        <v>VGNT</v>
      </c>
      <c r="D140" t="str">
        <f>'Vic2015-16'!D25</f>
        <v>2015-16</v>
      </c>
      <c r="E140" t="str">
        <f>'Vic2015-16'!E25</f>
        <v>load</v>
      </c>
    </row>
    <row r="141" spans="1:5" x14ac:dyDescent="0.35">
      <c r="A141" t="str">
        <f>'Vic2015-16'!A26</f>
        <v>Heatherton</v>
      </c>
      <c r="B141" s="10">
        <f>'Vic2015-16'!B26</f>
        <v>66</v>
      </c>
      <c r="C141" t="str">
        <f>'Vic2015-16'!C26</f>
        <v>VHTS</v>
      </c>
      <c r="D141" t="str">
        <f>'Vic2015-16'!D26</f>
        <v>2015-16</v>
      </c>
      <c r="E141" t="str">
        <f>'Vic2015-16'!E26</f>
        <v>load</v>
      </c>
    </row>
    <row r="142" spans="1:5" x14ac:dyDescent="0.35">
      <c r="A142" t="str">
        <f>'Vic2015-16'!A27</f>
        <v>Heywood</v>
      </c>
      <c r="B142" s="10">
        <f>'Vic2015-16'!B27</f>
        <v>22</v>
      </c>
      <c r="C142" t="str">
        <f>'Vic2015-16'!C27</f>
        <v>VHY2</v>
      </c>
      <c r="D142" t="str">
        <f>'Vic2015-16'!D27</f>
        <v>2015-16</v>
      </c>
      <c r="E142" t="str">
        <f>'Vic2015-16'!E27</f>
        <v>load</v>
      </c>
    </row>
    <row r="143" spans="1:5" x14ac:dyDescent="0.35">
      <c r="A143" t="str">
        <f>'Vic2015-16'!A28</f>
        <v>Horsham</v>
      </c>
      <c r="B143" s="10">
        <f>'Vic2015-16'!B28</f>
        <v>66</v>
      </c>
      <c r="C143" t="str">
        <f>'Vic2015-16'!C28</f>
        <v>VHOT</v>
      </c>
      <c r="D143" t="str">
        <f>'Vic2015-16'!D28</f>
        <v>2015-16</v>
      </c>
      <c r="E143" t="str">
        <f>'Vic2015-16'!E28</f>
        <v>load</v>
      </c>
    </row>
    <row r="144" spans="1:5" x14ac:dyDescent="0.35">
      <c r="A144" t="str">
        <f>'Vic2015-16'!A29</f>
        <v>Keilor (Jemena)</v>
      </c>
      <c r="B144" s="10">
        <f>'Vic2015-16'!B29</f>
        <v>66</v>
      </c>
      <c r="C144" t="str">
        <f>'Vic2015-16'!C29</f>
        <v>VKT2</v>
      </c>
      <c r="D144" t="str">
        <f>'Vic2015-16'!D29</f>
        <v>2015-16</v>
      </c>
      <c r="E144" t="str">
        <f>'Vic2015-16'!E29</f>
        <v>load</v>
      </c>
    </row>
    <row r="145" spans="1:5" x14ac:dyDescent="0.35">
      <c r="A145" t="str">
        <f>'Vic2015-16'!A30</f>
        <v>Keilor (Powercor)</v>
      </c>
      <c r="B145" s="10">
        <f>'Vic2015-16'!B30</f>
        <v>0</v>
      </c>
      <c r="C145" t="str">
        <f>'Vic2015-16'!C30</f>
        <v>VKTS</v>
      </c>
      <c r="D145" t="str">
        <f>'Vic2015-16'!D30</f>
        <v>2015-16</v>
      </c>
      <c r="E145" t="str">
        <f>'Vic2015-16'!E30</f>
        <v>load</v>
      </c>
    </row>
    <row r="146" spans="1:5" x14ac:dyDescent="0.35">
      <c r="A146" t="str">
        <f>'Vic2015-16'!A31</f>
        <v>Kerang</v>
      </c>
      <c r="B146" s="10">
        <f>'Vic2015-16'!B31</f>
        <v>22</v>
      </c>
      <c r="C146" t="str">
        <f>'Vic2015-16'!C31</f>
        <v>VKG2</v>
      </c>
      <c r="D146" t="str">
        <f>'Vic2015-16'!D31</f>
        <v>2015-16</v>
      </c>
      <c r="E146" t="str">
        <f>'Vic2015-16'!E31</f>
        <v>load</v>
      </c>
    </row>
    <row r="147" spans="1:5" x14ac:dyDescent="0.35">
      <c r="A147" t="str">
        <f>'Vic2015-16'!A32</f>
        <v>Kerang</v>
      </c>
      <c r="B147" s="10">
        <f>'Vic2015-16'!B32</f>
        <v>66</v>
      </c>
      <c r="C147" t="str">
        <f>'Vic2015-16'!C32</f>
        <v>VKG6</v>
      </c>
      <c r="D147" t="str">
        <f>'Vic2015-16'!D32</f>
        <v>2015-16</v>
      </c>
      <c r="E147" t="str">
        <f>'Vic2015-16'!E32</f>
        <v>load</v>
      </c>
    </row>
    <row r="148" spans="1:5" x14ac:dyDescent="0.35">
      <c r="A148" t="str">
        <f>'Vic2015-16'!A33</f>
        <v>Khancoban</v>
      </c>
      <c r="B148" s="10">
        <f>'Vic2015-16'!B33</f>
        <v>330</v>
      </c>
      <c r="C148" t="str">
        <f>'Vic2015-16'!C33</f>
        <v>NKHN</v>
      </c>
      <c r="D148" t="str">
        <f>'Vic2015-16'!D33</f>
        <v>2015-16</v>
      </c>
      <c r="E148" t="str">
        <f>'Vic2015-16'!E33</f>
        <v>load</v>
      </c>
    </row>
    <row r="149" spans="1:5" x14ac:dyDescent="0.35">
      <c r="A149" t="str">
        <f>'Vic2015-16'!A34</f>
        <v>Loy Yang Substation</v>
      </c>
      <c r="B149" s="10">
        <f>'Vic2015-16'!B34</f>
        <v>66</v>
      </c>
      <c r="C149" t="str">
        <f>'Vic2015-16'!C34</f>
        <v>VLY6</v>
      </c>
      <c r="D149" t="str">
        <f>'Vic2015-16'!D34</f>
        <v>2015-16</v>
      </c>
      <c r="E149" t="str">
        <f>'Vic2015-16'!E34</f>
        <v>load</v>
      </c>
    </row>
    <row r="150" spans="1:5" x14ac:dyDescent="0.35">
      <c r="A150" t="str">
        <f>'Vic2015-16'!A35</f>
        <v>Malvern</v>
      </c>
      <c r="B150" s="10">
        <f>'Vic2015-16'!B35</f>
        <v>22</v>
      </c>
      <c r="C150" t="str">
        <f>'Vic2015-16'!C35</f>
        <v>VMT2</v>
      </c>
      <c r="D150" t="str">
        <f>'Vic2015-16'!D35</f>
        <v>2015-16</v>
      </c>
      <c r="E150" t="str">
        <f>'Vic2015-16'!E35</f>
        <v>load</v>
      </c>
    </row>
    <row r="151" spans="1:5" x14ac:dyDescent="0.35">
      <c r="A151" t="str">
        <f>'Vic2015-16'!A36</f>
        <v>Malvern</v>
      </c>
      <c r="B151" s="10">
        <f>'Vic2015-16'!B36</f>
        <v>66</v>
      </c>
      <c r="C151" t="str">
        <f>'Vic2015-16'!C36</f>
        <v>VMT6</v>
      </c>
      <c r="D151" t="str">
        <f>'Vic2015-16'!D36</f>
        <v>2015-16</v>
      </c>
      <c r="E151" t="str">
        <f>'Vic2015-16'!E36</f>
        <v>load</v>
      </c>
    </row>
    <row r="152" spans="1:5" x14ac:dyDescent="0.35">
      <c r="A152" t="str">
        <f>'Vic2015-16'!A37</f>
        <v>Morwell TS</v>
      </c>
      <c r="B152" s="10">
        <f>'Vic2015-16'!B37</f>
        <v>66</v>
      </c>
      <c r="C152" t="str">
        <f>'Vic2015-16'!C37</f>
        <v>VMWT</v>
      </c>
      <c r="D152" t="str">
        <f>'Vic2015-16'!D37</f>
        <v>2015-16</v>
      </c>
      <c r="E152" t="str">
        <f>'Vic2015-16'!E37</f>
        <v>load</v>
      </c>
    </row>
    <row r="153" spans="1:5" x14ac:dyDescent="0.35">
      <c r="A153" t="str">
        <f>'Vic2015-16'!A38</f>
        <v>Mt Beauty</v>
      </c>
      <c r="B153" s="10">
        <f>'Vic2015-16'!B38</f>
        <v>66</v>
      </c>
      <c r="C153" t="str">
        <f>'Vic2015-16'!C38</f>
        <v>VMBT</v>
      </c>
      <c r="D153" t="str">
        <f>'Vic2015-16'!D38</f>
        <v>2015-16</v>
      </c>
      <c r="E153" t="str">
        <f>'Vic2015-16'!E38</f>
        <v>load</v>
      </c>
    </row>
    <row r="154" spans="1:5" x14ac:dyDescent="0.35">
      <c r="A154" t="str">
        <f>'Vic2015-16'!A39</f>
        <v>Portland</v>
      </c>
      <c r="B154" s="10">
        <f>'Vic2015-16'!B39</f>
        <v>500</v>
      </c>
      <c r="C154" t="str">
        <f>'Vic2015-16'!C39</f>
        <v>VAPD</v>
      </c>
      <c r="D154" t="str">
        <f>'Vic2015-16'!D39</f>
        <v>2015-16</v>
      </c>
      <c r="E154" t="str">
        <f>'Vic2015-16'!E39</f>
        <v>load</v>
      </c>
    </row>
    <row r="155" spans="1:5" x14ac:dyDescent="0.35">
      <c r="A155" t="str">
        <f>'Vic2015-16'!A40</f>
        <v>Red Cliffs</v>
      </c>
      <c r="B155" s="10">
        <f>'Vic2015-16'!B40</f>
        <v>22</v>
      </c>
      <c r="C155" t="str">
        <f>'Vic2015-16'!C40</f>
        <v>VRC2</v>
      </c>
      <c r="D155" t="str">
        <f>'Vic2015-16'!D40</f>
        <v>2015-16</v>
      </c>
      <c r="E155" t="str">
        <f>'Vic2015-16'!E40</f>
        <v>load</v>
      </c>
    </row>
    <row r="156" spans="1:5" x14ac:dyDescent="0.35">
      <c r="A156" t="str">
        <f>'Vic2015-16'!A41</f>
        <v>Red Cliffs</v>
      </c>
      <c r="B156" s="10">
        <f>'Vic2015-16'!B41</f>
        <v>66</v>
      </c>
      <c r="C156" t="str">
        <f>'Vic2015-16'!C41</f>
        <v>VRC6</v>
      </c>
      <c r="D156" t="str">
        <f>'Vic2015-16'!D41</f>
        <v>2015-16</v>
      </c>
      <c r="E156" t="str">
        <f>'Vic2015-16'!E41</f>
        <v>load</v>
      </c>
    </row>
    <row r="157" spans="1:5" x14ac:dyDescent="0.35">
      <c r="A157" t="str">
        <f>'Vic2015-16'!A42</f>
        <v>Red Cliffs (Essential Energy)</v>
      </c>
      <c r="B157" s="10">
        <f>'Vic2015-16'!B42</f>
        <v>66</v>
      </c>
      <c r="C157" t="str">
        <f>'Vic2015-16'!C42</f>
        <v>VRCA</v>
      </c>
      <c r="D157" t="str">
        <f>'Vic2015-16'!D42</f>
        <v>2015-16</v>
      </c>
      <c r="E157" t="str">
        <f>'Vic2015-16'!E42</f>
        <v>load</v>
      </c>
    </row>
    <row r="158" spans="1:5" x14ac:dyDescent="0.35">
      <c r="A158" t="str">
        <f>'Vic2015-16'!A43</f>
        <v>Richmond</v>
      </c>
      <c r="B158" s="10">
        <f>'Vic2015-16'!B43</f>
        <v>22</v>
      </c>
      <c r="C158" t="str">
        <f>'Vic2015-16'!C43</f>
        <v>VRT2</v>
      </c>
      <c r="D158" t="str">
        <f>'Vic2015-16'!D43</f>
        <v>2015-16</v>
      </c>
      <c r="E158" t="str">
        <f>'Vic2015-16'!E43</f>
        <v>load</v>
      </c>
    </row>
    <row r="159" spans="1:5" x14ac:dyDescent="0.35">
      <c r="A159" t="str">
        <f>'Vic2015-16'!A44</f>
        <v>Richmond (CitiPower)</v>
      </c>
      <c r="B159" s="10">
        <f>'Vic2015-16'!B44</f>
        <v>66</v>
      </c>
      <c r="C159" t="str">
        <f>'Vic2015-16'!C44</f>
        <v>VRT7</v>
      </c>
      <c r="D159" t="str">
        <f>'Vic2015-16'!D44</f>
        <v>2015-16</v>
      </c>
      <c r="E159" t="str">
        <f>'Vic2015-16'!E44</f>
        <v>load</v>
      </c>
    </row>
    <row r="160" spans="1:5" x14ac:dyDescent="0.35">
      <c r="A160" t="str">
        <f>'Vic2015-16'!A45</f>
        <v>Richmond (United Energy)</v>
      </c>
      <c r="B160" s="10">
        <f>'Vic2015-16'!B45</f>
        <v>0</v>
      </c>
      <c r="C160" t="str">
        <f>'Vic2015-16'!C45</f>
        <v>VRT6</v>
      </c>
      <c r="D160" t="str">
        <f>'Vic2015-16'!D45</f>
        <v>2015-16</v>
      </c>
      <c r="E160" t="str">
        <f>'Vic2015-16'!E45</f>
        <v>load</v>
      </c>
    </row>
    <row r="161" spans="1:5" x14ac:dyDescent="0.35">
      <c r="A161" t="str">
        <f>'Vic2015-16'!A46</f>
        <v>Ringwood (AusNet Services)</v>
      </c>
      <c r="B161" s="10">
        <f>'Vic2015-16'!B46</f>
        <v>22</v>
      </c>
      <c r="C161" t="str">
        <f>'Vic2015-16'!C46</f>
        <v>VRW3</v>
      </c>
      <c r="D161" t="str">
        <f>'Vic2015-16'!D46</f>
        <v>2015-16</v>
      </c>
      <c r="E161" t="str">
        <f>'Vic2015-16'!E46</f>
        <v>load</v>
      </c>
    </row>
    <row r="162" spans="1:5" x14ac:dyDescent="0.35">
      <c r="A162" t="str">
        <f>'Vic2015-16'!A47</f>
        <v>Ringwood (AusNet Services)</v>
      </c>
      <c r="B162" s="10">
        <f>'Vic2015-16'!B47</f>
        <v>66</v>
      </c>
      <c r="C162" t="str">
        <f>'Vic2015-16'!C47</f>
        <v>VRW7</v>
      </c>
      <c r="D162" t="str">
        <f>'Vic2015-16'!D47</f>
        <v>2015-16</v>
      </c>
      <c r="E162" t="str">
        <f>'Vic2015-16'!E47</f>
        <v>load</v>
      </c>
    </row>
    <row r="163" spans="1:5" x14ac:dyDescent="0.35">
      <c r="A163" t="str">
        <f>'Vic2015-16'!A48</f>
        <v>Ringwood (United Energy)</v>
      </c>
      <c r="B163" s="10">
        <f>'Vic2015-16'!B48</f>
        <v>0</v>
      </c>
      <c r="C163" t="str">
        <f>'Vic2015-16'!C48</f>
        <v>VRW2</v>
      </c>
      <c r="D163" t="str">
        <f>'Vic2015-16'!D48</f>
        <v>2015-16</v>
      </c>
      <c r="E163" t="str">
        <f>'Vic2015-16'!E48</f>
        <v>load</v>
      </c>
    </row>
    <row r="164" spans="1:5" x14ac:dyDescent="0.35">
      <c r="A164" t="str">
        <f>'Vic2015-16'!A49</f>
        <v>Ringwood (United Energy)</v>
      </c>
      <c r="B164" s="10">
        <f>'Vic2015-16'!B49</f>
        <v>0</v>
      </c>
      <c r="C164" t="str">
        <f>'Vic2015-16'!C49</f>
        <v>VRW6</v>
      </c>
      <c r="D164" t="str">
        <f>'Vic2015-16'!D49</f>
        <v>2015-16</v>
      </c>
      <c r="E164" t="str">
        <f>'Vic2015-16'!E49</f>
        <v>load</v>
      </c>
    </row>
    <row r="165" spans="1:5" x14ac:dyDescent="0.35">
      <c r="A165" t="str">
        <f>'Vic2015-16'!A50</f>
        <v>Shepparton</v>
      </c>
      <c r="B165" s="10">
        <f>'Vic2015-16'!B50</f>
        <v>66</v>
      </c>
      <c r="C165" t="str">
        <f>'Vic2015-16'!C50</f>
        <v>VSHT</v>
      </c>
      <c r="D165" t="str">
        <f>'Vic2015-16'!D50</f>
        <v>2015-16</v>
      </c>
      <c r="E165" t="str">
        <f>'Vic2015-16'!E50</f>
        <v>load</v>
      </c>
    </row>
    <row r="166" spans="1:5" x14ac:dyDescent="0.35">
      <c r="A166" t="str">
        <f>'Vic2015-16'!A51</f>
        <v>South Morang (Jemena)</v>
      </c>
      <c r="B166" s="10">
        <f>'Vic2015-16'!B51</f>
        <v>66</v>
      </c>
      <c r="C166" t="str">
        <f>'Vic2015-16'!C51</f>
        <v>VSM6</v>
      </c>
      <c r="D166" t="str">
        <f>'Vic2015-16'!D51</f>
        <v>2015-16</v>
      </c>
      <c r="E166" t="str">
        <f>'Vic2015-16'!E51</f>
        <v>load</v>
      </c>
    </row>
    <row r="167" spans="1:5" x14ac:dyDescent="0.35">
      <c r="A167" t="str">
        <f>'Vic2015-16'!A52</f>
        <v>South Morang (AusNet Services)</v>
      </c>
      <c r="B167" s="10">
        <f>'Vic2015-16'!B52</f>
        <v>0</v>
      </c>
      <c r="C167" t="str">
        <f>'Vic2015-16'!C52</f>
        <v>VSMT</v>
      </c>
      <c r="D167" t="str">
        <f>'Vic2015-16'!D52</f>
        <v>2015-16</v>
      </c>
      <c r="E167" t="str">
        <f>'Vic2015-16'!E52</f>
        <v>load</v>
      </c>
    </row>
    <row r="168" spans="1:5" x14ac:dyDescent="0.35">
      <c r="A168" t="str">
        <f>'Vic2015-16'!A53</f>
        <v>Springvale  (CitiPower)</v>
      </c>
      <c r="B168" s="10">
        <f>'Vic2015-16'!B53</f>
        <v>66</v>
      </c>
      <c r="C168" t="str">
        <f>'Vic2015-16'!C53</f>
        <v>VSVT</v>
      </c>
      <c r="D168" t="str">
        <f>'Vic2015-16'!D53</f>
        <v>2015-16</v>
      </c>
      <c r="E168" t="str">
        <f>'Vic2015-16'!E53</f>
        <v>load</v>
      </c>
    </row>
    <row r="169" spans="1:5" x14ac:dyDescent="0.35">
      <c r="A169" t="str">
        <f>'Vic2015-16'!A54</f>
        <v>Springvale (United Energy)</v>
      </c>
      <c r="B169" s="10">
        <f>'Vic2015-16'!B54</f>
        <v>0</v>
      </c>
      <c r="C169" t="str">
        <f>'Vic2015-16'!C54</f>
        <v>VSV2</v>
      </c>
      <c r="D169" t="str">
        <f>'Vic2015-16'!D54</f>
        <v>2015-16</v>
      </c>
      <c r="E169" t="str">
        <f>'Vic2015-16'!E54</f>
        <v>load</v>
      </c>
    </row>
    <row r="170" spans="1:5" x14ac:dyDescent="0.35">
      <c r="A170" t="str">
        <f>'Vic2015-16'!A55</f>
        <v>Templestowe (CitiPower)</v>
      </c>
      <c r="B170" s="10">
        <f>'Vic2015-16'!B55</f>
        <v>66</v>
      </c>
      <c r="C170" t="str">
        <f>'Vic2015-16'!C55</f>
        <v>VTS2</v>
      </c>
      <c r="D170" t="str">
        <f>'Vic2015-16'!D55</f>
        <v>2015-16</v>
      </c>
      <c r="E170" t="str">
        <f>'Vic2015-16'!E55</f>
        <v>load</v>
      </c>
    </row>
    <row r="171" spans="1:5" x14ac:dyDescent="0.35">
      <c r="A171" t="str">
        <f>'Vic2015-16'!A56</f>
        <v>Templestowe (Jemena)</v>
      </c>
      <c r="B171" s="10">
        <f>'Vic2015-16'!B56</f>
        <v>0</v>
      </c>
      <c r="C171" t="str">
        <f>'Vic2015-16'!C56</f>
        <v>VTST</v>
      </c>
      <c r="D171" t="str">
        <f>'Vic2015-16'!D56</f>
        <v>2015-16</v>
      </c>
      <c r="E171" t="str">
        <f>'Vic2015-16'!E56</f>
        <v>load</v>
      </c>
    </row>
    <row r="172" spans="1:5" x14ac:dyDescent="0.35">
      <c r="A172" t="str">
        <f>'Vic2015-16'!A57</f>
        <v>Templestowe (AusNet Services)</v>
      </c>
      <c r="B172" s="10">
        <f>'Vic2015-16'!B57</f>
        <v>0</v>
      </c>
      <c r="C172" t="str">
        <f>'Vic2015-16'!C57</f>
        <v>VTS3</v>
      </c>
      <c r="D172" t="str">
        <f>'Vic2015-16'!D57</f>
        <v>2015-16</v>
      </c>
      <c r="E172" t="str">
        <f>'Vic2015-16'!E57</f>
        <v>load</v>
      </c>
    </row>
    <row r="173" spans="1:5" x14ac:dyDescent="0.35">
      <c r="A173" t="str">
        <f>'Vic2015-16'!A58</f>
        <v>Templestowe (United Energy)</v>
      </c>
      <c r="B173" s="10">
        <f>'Vic2015-16'!B58</f>
        <v>0</v>
      </c>
      <c r="C173" t="str">
        <f>'Vic2015-16'!C58</f>
        <v>VTS4</v>
      </c>
      <c r="D173" t="str">
        <f>'Vic2015-16'!D58</f>
        <v>2015-16</v>
      </c>
      <c r="E173" t="str">
        <f>'Vic2015-16'!E58</f>
        <v>load</v>
      </c>
    </row>
    <row r="174" spans="1:5" x14ac:dyDescent="0.35">
      <c r="A174" t="str">
        <f>'Vic2015-16'!A59</f>
        <v>Terang</v>
      </c>
      <c r="B174" s="10">
        <f>'Vic2015-16'!B59</f>
        <v>66</v>
      </c>
      <c r="C174" t="str">
        <f>'Vic2015-16'!C59</f>
        <v>VTGT</v>
      </c>
      <c r="D174" t="str">
        <f>'Vic2015-16'!D59</f>
        <v>2015-16</v>
      </c>
      <c r="E174" t="str">
        <f>'Vic2015-16'!E59</f>
        <v>load</v>
      </c>
    </row>
    <row r="175" spans="1:5" x14ac:dyDescent="0.35">
      <c r="A175" t="str">
        <f>'Vic2015-16'!A60</f>
        <v>Thomastown (Jemena)</v>
      </c>
      <c r="B175" s="10">
        <f>'Vic2015-16'!B60</f>
        <v>66</v>
      </c>
      <c r="C175" t="str">
        <f>'Vic2015-16'!C60</f>
        <v>VTTS</v>
      </c>
      <c r="D175" t="str">
        <f>'Vic2015-16'!D60</f>
        <v>2015-16</v>
      </c>
      <c r="E175" t="str">
        <f>'Vic2015-16'!E60</f>
        <v>load</v>
      </c>
    </row>
    <row r="176" spans="1:5" x14ac:dyDescent="0.35">
      <c r="A176" t="str">
        <f>'Vic2015-16'!A61</f>
        <v>Thomastown (AusNet Services)</v>
      </c>
      <c r="B176" s="10">
        <f>'Vic2015-16'!B61</f>
        <v>0</v>
      </c>
      <c r="C176" t="str">
        <f>'Vic2015-16'!C61</f>
        <v>VTT2</v>
      </c>
      <c r="D176" t="str">
        <f>'Vic2015-16'!D61</f>
        <v>2015-16</v>
      </c>
      <c r="E176" t="str">
        <f>'Vic2015-16'!E61</f>
        <v>load</v>
      </c>
    </row>
    <row r="177" spans="1:5" x14ac:dyDescent="0.35">
      <c r="A177" t="str">
        <f>'Vic2015-16'!A62</f>
        <v>Tyabb</v>
      </c>
      <c r="B177" s="10">
        <f>'Vic2015-16'!B62</f>
        <v>66</v>
      </c>
      <c r="C177" t="str">
        <f>'Vic2015-16'!C62</f>
        <v>VTBT</v>
      </c>
      <c r="D177" t="str">
        <f>'Vic2015-16'!D62</f>
        <v>2015-16</v>
      </c>
      <c r="E177" t="str">
        <f>'Vic2015-16'!E62</f>
        <v>load</v>
      </c>
    </row>
    <row r="178" spans="1:5" x14ac:dyDescent="0.35">
      <c r="A178" t="str">
        <f>'Vic2015-16'!A63</f>
        <v>Wemen TS</v>
      </c>
      <c r="B178" s="10">
        <f>'Vic2015-16'!B63</f>
        <v>66</v>
      </c>
      <c r="C178" t="str">
        <f>'Vic2015-16'!C63</f>
        <v>VWET</v>
      </c>
      <c r="D178" t="str">
        <f>'Vic2015-16'!D63</f>
        <v>2015-16</v>
      </c>
      <c r="E178" t="str">
        <f>'Vic2015-16'!E63</f>
        <v>load</v>
      </c>
    </row>
    <row r="179" spans="1:5" x14ac:dyDescent="0.35">
      <c r="A179" t="str">
        <f>'Vic2015-16'!A64</f>
        <v>West Melbourne</v>
      </c>
      <c r="B179" s="10">
        <f>'Vic2015-16'!B64</f>
        <v>22</v>
      </c>
      <c r="C179" t="str">
        <f>'Vic2015-16'!C64</f>
        <v>VWM2</v>
      </c>
      <c r="D179" t="str">
        <f>'Vic2015-16'!D64</f>
        <v>2015-16</v>
      </c>
      <c r="E179" t="str">
        <f>'Vic2015-16'!E64</f>
        <v>load</v>
      </c>
    </row>
    <row r="180" spans="1:5" x14ac:dyDescent="0.35">
      <c r="A180" t="str">
        <f>'Vic2015-16'!A65</f>
        <v>West Melbourne (CitiPower)</v>
      </c>
      <c r="B180" s="10">
        <f>'Vic2015-16'!B65</f>
        <v>66</v>
      </c>
      <c r="C180" t="str">
        <f>'Vic2015-16'!C65</f>
        <v>VWM7</v>
      </c>
      <c r="D180" t="str">
        <f>'Vic2015-16'!D65</f>
        <v>2015-16</v>
      </c>
      <c r="E180" t="str">
        <f>'Vic2015-16'!E65</f>
        <v>load</v>
      </c>
    </row>
    <row r="181" spans="1:5" x14ac:dyDescent="0.35">
      <c r="A181" t="str">
        <f>'Vic2015-16'!A66</f>
        <v>West Melbourne (Jemena)</v>
      </c>
      <c r="B181" s="10">
        <f>'Vic2015-16'!B66</f>
        <v>0</v>
      </c>
      <c r="C181" t="str">
        <f>'Vic2015-16'!C66</f>
        <v>VWM6</v>
      </c>
      <c r="D181" t="str">
        <f>'Vic2015-16'!D66</f>
        <v>2015-16</v>
      </c>
      <c r="E181" t="str">
        <f>'Vic2015-16'!E66</f>
        <v>load</v>
      </c>
    </row>
    <row r="182" spans="1:5" x14ac:dyDescent="0.35">
      <c r="A182" t="str">
        <f>'Vic2015-16'!A67</f>
        <v>Wodonga</v>
      </c>
      <c r="B182" s="10">
        <f>'Vic2015-16'!B67</f>
        <v>22</v>
      </c>
      <c r="C182" t="str">
        <f>'Vic2015-16'!C67</f>
        <v>VWO2</v>
      </c>
      <c r="D182" t="str">
        <f>'Vic2015-16'!D67</f>
        <v>2015-16</v>
      </c>
      <c r="E182" t="str">
        <f>'Vic2015-16'!E67</f>
        <v>load</v>
      </c>
    </row>
    <row r="183" spans="1:5" x14ac:dyDescent="0.35">
      <c r="A183" t="str">
        <f>'Vic2015-16'!A68</f>
        <v>Wodonga</v>
      </c>
      <c r="B183" s="10">
        <f>'Vic2015-16'!B68</f>
        <v>66</v>
      </c>
      <c r="C183" t="str">
        <f>'Vic2015-16'!C68</f>
        <v>VWO6</v>
      </c>
      <c r="D183" t="str">
        <f>'Vic2015-16'!D68</f>
        <v>2015-16</v>
      </c>
      <c r="E183" t="str">
        <f>'Vic2015-16'!E68</f>
        <v>load</v>
      </c>
    </row>
    <row r="184" spans="1:5" x14ac:dyDescent="0.35">
      <c r="A184" t="str">
        <f>'Vic2015-16'!A69</f>
        <v>Yallourn</v>
      </c>
      <c r="B184" s="10">
        <f>'Vic2015-16'!B69</f>
        <v>11</v>
      </c>
      <c r="C184" t="str">
        <f>'Vic2015-16'!C69</f>
        <v>VYP1</v>
      </c>
      <c r="D184" t="str">
        <f>'Vic2015-16'!D69</f>
        <v>2015-16</v>
      </c>
      <c r="E184" t="str">
        <f>'Vic2015-16'!E69</f>
        <v>load</v>
      </c>
    </row>
    <row r="185" spans="1:5" x14ac:dyDescent="0.35">
      <c r="A185" t="str">
        <f>'Vic2015-16'!A76</f>
        <v>Anglesea PS</v>
      </c>
      <c r="B185">
        <f>'Vic2015-16'!B76</f>
        <v>220</v>
      </c>
      <c r="C185" t="str">
        <f>'Vic2015-16'!C76</f>
        <v>VPTH</v>
      </c>
      <c r="D185" t="str">
        <f>'Vic2015-16'!D76</f>
        <v>2015-16</v>
      </c>
      <c r="E185" t="str">
        <f>'Vic2015-16'!E76</f>
        <v>gen</v>
      </c>
    </row>
    <row r="186" spans="1:5" x14ac:dyDescent="0.35">
      <c r="A186" t="str">
        <f>'Vic2015-16'!A77</f>
        <v>Banimboola</v>
      </c>
      <c r="B186">
        <f>'Vic2015-16'!B77</f>
        <v>220</v>
      </c>
      <c r="C186" t="str">
        <f>'Vic2015-16'!C77</f>
        <v>VDPS</v>
      </c>
      <c r="D186" t="str">
        <f>'Vic2015-16'!D77</f>
        <v>2015-16</v>
      </c>
      <c r="E186" t="str">
        <f>'Vic2015-16'!E77</f>
        <v>gen</v>
      </c>
    </row>
    <row r="187" spans="1:5" x14ac:dyDescent="0.35">
      <c r="A187" t="str">
        <f>'Vic2015-16'!A78</f>
        <v>Basslink (Loy Yang PS Switchyard) Tasmania to Victoria</v>
      </c>
      <c r="B187">
        <f>'Vic2015-16'!B78</f>
        <v>500</v>
      </c>
      <c r="C187" t="str">
        <f>'Vic2015-16'!C78</f>
        <v>VTBL</v>
      </c>
      <c r="D187" t="str">
        <f>'Vic2015-16'!D78</f>
        <v>2015-16</v>
      </c>
      <c r="E187" t="str">
        <f>'Vic2015-16'!E78</f>
        <v>gen</v>
      </c>
    </row>
    <row r="188" spans="1:5" x14ac:dyDescent="0.35">
      <c r="A188" t="str">
        <f>'Vic2015-16'!A79</f>
        <v>Dartmouth PS</v>
      </c>
      <c r="B188">
        <f>'Vic2015-16'!B79</f>
        <v>220</v>
      </c>
      <c r="C188" t="str">
        <f>'Vic2015-16'!C79</f>
        <v>VDPS</v>
      </c>
      <c r="D188" t="str">
        <f>'Vic2015-16'!D79</f>
        <v>2015-16</v>
      </c>
      <c r="E188" t="str">
        <f>'Vic2015-16'!E79</f>
        <v>gen</v>
      </c>
    </row>
    <row r="189" spans="1:5" x14ac:dyDescent="0.35">
      <c r="A189" t="str">
        <f>'Vic2015-16'!A80</f>
        <v>Eildon PS Unit 1</v>
      </c>
      <c r="B189">
        <f>'Vic2015-16'!B80</f>
        <v>220</v>
      </c>
      <c r="C189" t="str">
        <f>'Vic2015-16'!C80</f>
        <v>VEPS</v>
      </c>
      <c r="D189" t="str">
        <f>'Vic2015-16'!D80</f>
        <v>2015-16</v>
      </c>
      <c r="E189" t="str">
        <f>'Vic2015-16'!E80</f>
        <v>gen</v>
      </c>
    </row>
    <row r="190" spans="1:5" x14ac:dyDescent="0.35">
      <c r="A190" t="str">
        <f>'Vic2015-16'!A81</f>
        <v>Eildon PS Unit 2</v>
      </c>
      <c r="B190">
        <f>'Vic2015-16'!B81</f>
        <v>220</v>
      </c>
      <c r="C190" t="str">
        <f>'Vic2015-16'!C81</f>
        <v>VEPS</v>
      </c>
      <c r="D190" t="str">
        <f>'Vic2015-16'!D81</f>
        <v>2015-16</v>
      </c>
      <c r="E190" t="str">
        <f>'Vic2015-16'!E81</f>
        <v>gen</v>
      </c>
    </row>
    <row r="191" spans="1:5" x14ac:dyDescent="0.35">
      <c r="A191" t="str">
        <f>'Vic2015-16'!A82</f>
        <v>Hazelwood PS Load</v>
      </c>
      <c r="B191">
        <f>'Vic2015-16'!B82</f>
        <v>220</v>
      </c>
      <c r="C191" t="str">
        <f>'Vic2015-16'!C82</f>
        <v>VHWP</v>
      </c>
      <c r="D191" t="str">
        <f>'Vic2015-16'!D82</f>
        <v>2015-16</v>
      </c>
      <c r="E191" t="str">
        <f>'Vic2015-16'!E82</f>
        <v>gen</v>
      </c>
    </row>
    <row r="192" spans="1:5" x14ac:dyDescent="0.35">
      <c r="A192" t="str">
        <f>'Vic2015-16'!A83</f>
        <v>Hazelwood PS Unit 1</v>
      </c>
      <c r="B192">
        <f>'Vic2015-16'!B83</f>
        <v>220</v>
      </c>
      <c r="C192" t="str">
        <f>'Vic2015-16'!C83</f>
        <v>VHWP</v>
      </c>
      <c r="D192" t="str">
        <f>'Vic2015-16'!D83</f>
        <v>2015-16</v>
      </c>
      <c r="E192" t="str">
        <f>'Vic2015-16'!E83</f>
        <v>gen</v>
      </c>
    </row>
    <row r="193" spans="1:5" x14ac:dyDescent="0.35">
      <c r="A193" t="str">
        <f>'Vic2015-16'!A84</f>
        <v>Hazelwood PS Unit 2</v>
      </c>
      <c r="B193">
        <f>'Vic2015-16'!B84</f>
        <v>220</v>
      </c>
      <c r="C193" t="str">
        <f>'Vic2015-16'!C84</f>
        <v>VHWP</v>
      </c>
      <c r="D193" t="str">
        <f>'Vic2015-16'!D84</f>
        <v>2015-16</v>
      </c>
      <c r="E193" t="str">
        <f>'Vic2015-16'!E84</f>
        <v>gen</v>
      </c>
    </row>
    <row r="194" spans="1:5" x14ac:dyDescent="0.35">
      <c r="A194" t="str">
        <f>'Vic2015-16'!A85</f>
        <v>Hazelwood PS Unit 3</v>
      </c>
      <c r="B194">
        <f>'Vic2015-16'!B85</f>
        <v>220</v>
      </c>
      <c r="C194" t="str">
        <f>'Vic2015-16'!C85</f>
        <v>VHWP</v>
      </c>
      <c r="D194" t="str">
        <f>'Vic2015-16'!D85</f>
        <v>2015-16</v>
      </c>
      <c r="E194" t="str">
        <f>'Vic2015-16'!E85</f>
        <v>gen</v>
      </c>
    </row>
    <row r="195" spans="1:5" x14ac:dyDescent="0.35">
      <c r="A195" t="str">
        <f>'Vic2015-16'!A86</f>
        <v>Hazelwood PS Unit 4</v>
      </c>
      <c r="B195">
        <f>'Vic2015-16'!B86</f>
        <v>220</v>
      </c>
      <c r="C195" t="str">
        <f>'Vic2015-16'!C86</f>
        <v>VHWP</v>
      </c>
      <c r="D195" t="str">
        <f>'Vic2015-16'!D86</f>
        <v>2015-16</v>
      </c>
      <c r="E195" t="str">
        <f>'Vic2015-16'!E86</f>
        <v>gen</v>
      </c>
    </row>
    <row r="196" spans="1:5" x14ac:dyDescent="0.35">
      <c r="A196" t="str">
        <f>'Vic2015-16'!A87</f>
        <v>Hazelwood PS Unit 5</v>
      </c>
      <c r="B196">
        <f>'Vic2015-16'!B87</f>
        <v>220</v>
      </c>
      <c r="C196" t="str">
        <f>'Vic2015-16'!C87</f>
        <v>VHWP</v>
      </c>
      <c r="D196" t="str">
        <f>'Vic2015-16'!D87</f>
        <v>2015-16</v>
      </c>
      <c r="E196" t="str">
        <f>'Vic2015-16'!E87</f>
        <v>gen</v>
      </c>
    </row>
    <row r="197" spans="1:5" x14ac:dyDescent="0.35">
      <c r="A197" t="str">
        <f>'Vic2015-16'!A88</f>
        <v>Hazelwood PS Unit 6</v>
      </c>
      <c r="B197">
        <f>'Vic2015-16'!B88</f>
        <v>220</v>
      </c>
      <c r="C197" t="str">
        <f>'Vic2015-16'!C88</f>
        <v>VHWP</v>
      </c>
      <c r="D197" t="str">
        <f>'Vic2015-16'!D88</f>
        <v>2015-16</v>
      </c>
      <c r="E197" t="str">
        <f>'Vic2015-16'!E88</f>
        <v>gen</v>
      </c>
    </row>
    <row r="198" spans="1:5" x14ac:dyDescent="0.35">
      <c r="A198" t="str">
        <f>'Vic2015-16'!A89</f>
        <v>Hazelwood PS Unit 7</v>
      </c>
      <c r="B198">
        <f>'Vic2015-16'!B89</f>
        <v>220</v>
      </c>
      <c r="C198" t="str">
        <f>'Vic2015-16'!C89</f>
        <v>VHWP</v>
      </c>
      <c r="D198" t="str">
        <f>'Vic2015-16'!D89</f>
        <v>2015-16</v>
      </c>
      <c r="E198" t="str">
        <f>'Vic2015-16'!E89</f>
        <v>gen</v>
      </c>
    </row>
    <row r="199" spans="1:5" x14ac:dyDescent="0.35">
      <c r="A199" t="str">
        <f>'Vic2015-16'!A90</f>
        <v>Hazelwood PS Unit 8</v>
      </c>
      <c r="B199">
        <f>'Vic2015-16'!B90</f>
        <v>220</v>
      </c>
      <c r="C199" t="str">
        <f>'Vic2015-16'!C90</f>
        <v>VHWP</v>
      </c>
      <c r="D199" t="str">
        <f>'Vic2015-16'!D90</f>
        <v>2015-16</v>
      </c>
      <c r="E199" t="str">
        <f>'Vic2015-16'!E90</f>
        <v>gen</v>
      </c>
    </row>
    <row r="200" spans="1:5" x14ac:dyDescent="0.35">
      <c r="A200" t="str">
        <f>'Vic2015-16'!A91</f>
        <v>Jeeralang A PS Unit 1</v>
      </c>
      <c r="B200">
        <f>'Vic2015-16'!B91</f>
        <v>220</v>
      </c>
      <c r="C200" t="str">
        <f>'Vic2015-16'!C91</f>
        <v>VJLG</v>
      </c>
      <c r="D200" t="str">
        <f>'Vic2015-16'!D91</f>
        <v>2015-16</v>
      </c>
      <c r="E200" t="str">
        <f>'Vic2015-16'!E91</f>
        <v>gen</v>
      </c>
    </row>
    <row r="201" spans="1:5" x14ac:dyDescent="0.35">
      <c r="A201" t="str">
        <f>'Vic2015-16'!A92</f>
        <v>Jeeralang A PS Unit 2</v>
      </c>
      <c r="B201">
        <f>'Vic2015-16'!B92</f>
        <v>220</v>
      </c>
      <c r="C201" t="str">
        <f>'Vic2015-16'!C92</f>
        <v>VJLG</v>
      </c>
      <c r="D201" t="str">
        <f>'Vic2015-16'!D92</f>
        <v>2015-16</v>
      </c>
      <c r="E201" t="str">
        <f>'Vic2015-16'!E92</f>
        <v>gen</v>
      </c>
    </row>
    <row r="202" spans="1:5" x14ac:dyDescent="0.35">
      <c r="A202" t="str">
        <f>'Vic2015-16'!A93</f>
        <v>Jeeralang A PS Unit 3</v>
      </c>
      <c r="B202">
        <f>'Vic2015-16'!B93</f>
        <v>220</v>
      </c>
      <c r="C202" t="str">
        <f>'Vic2015-16'!C93</f>
        <v>VJLG</v>
      </c>
      <c r="D202" t="str">
        <f>'Vic2015-16'!D93</f>
        <v>2015-16</v>
      </c>
      <c r="E202" t="str">
        <f>'Vic2015-16'!E93</f>
        <v>gen</v>
      </c>
    </row>
    <row r="203" spans="1:5" x14ac:dyDescent="0.35">
      <c r="A203" t="str">
        <f>'Vic2015-16'!A94</f>
        <v>Jeeralang A PS Unit 4</v>
      </c>
      <c r="B203">
        <f>'Vic2015-16'!B94</f>
        <v>220</v>
      </c>
      <c r="C203" t="str">
        <f>'Vic2015-16'!C94</f>
        <v>VJLG</v>
      </c>
      <c r="D203" t="str">
        <f>'Vic2015-16'!D94</f>
        <v>2015-16</v>
      </c>
      <c r="E203" t="str">
        <f>'Vic2015-16'!E94</f>
        <v>gen</v>
      </c>
    </row>
    <row r="204" spans="1:5" x14ac:dyDescent="0.35">
      <c r="A204" t="str">
        <f>'Vic2015-16'!A95</f>
        <v>Jeeralang B PS Unit 1</v>
      </c>
      <c r="B204">
        <f>'Vic2015-16'!B95</f>
        <v>220</v>
      </c>
      <c r="C204" t="str">
        <f>'Vic2015-16'!C95</f>
        <v>VJLG</v>
      </c>
      <c r="D204" t="str">
        <f>'Vic2015-16'!D95</f>
        <v>2015-16</v>
      </c>
      <c r="E204" t="str">
        <f>'Vic2015-16'!E95</f>
        <v>gen</v>
      </c>
    </row>
    <row r="205" spans="1:5" x14ac:dyDescent="0.35">
      <c r="A205" t="str">
        <f>'Vic2015-16'!A96</f>
        <v>Jeeralang B PS Unit 2</v>
      </c>
      <c r="B205">
        <f>'Vic2015-16'!B96</f>
        <v>220</v>
      </c>
      <c r="C205" t="str">
        <f>'Vic2015-16'!C96</f>
        <v>VJLG</v>
      </c>
      <c r="D205" t="str">
        <f>'Vic2015-16'!D96</f>
        <v>2015-16</v>
      </c>
      <c r="E205" t="str">
        <f>'Vic2015-16'!E96</f>
        <v>gen</v>
      </c>
    </row>
    <row r="206" spans="1:5" x14ac:dyDescent="0.35">
      <c r="A206" t="str">
        <f>'Vic2015-16'!A97</f>
        <v>Jeeralang B PS Unit 3</v>
      </c>
      <c r="B206">
        <f>'Vic2015-16'!B97</f>
        <v>220</v>
      </c>
      <c r="C206" t="str">
        <f>'Vic2015-16'!C97</f>
        <v>VJLG</v>
      </c>
      <c r="D206" t="str">
        <f>'Vic2015-16'!D97</f>
        <v>2015-16</v>
      </c>
      <c r="E206" t="str">
        <f>'Vic2015-16'!E97</f>
        <v>gen</v>
      </c>
    </row>
    <row r="207" spans="1:5" x14ac:dyDescent="0.35">
      <c r="A207" t="str">
        <f>'Vic2015-16'!A98</f>
        <v>Jindabyne pump at Guthega</v>
      </c>
      <c r="B207">
        <f>'Vic2015-16'!B98</f>
        <v>132</v>
      </c>
      <c r="C207" t="str">
        <f>'Vic2015-16'!C98</f>
        <v>NGJP</v>
      </c>
      <c r="D207" t="str">
        <f>'Vic2015-16'!D98</f>
        <v>2015-16</v>
      </c>
      <c r="E207" t="str">
        <f>'Vic2015-16'!E98</f>
        <v>gen</v>
      </c>
    </row>
    <row r="208" spans="1:5" x14ac:dyDescent="0.35">
      <c r="A208" t="str">
        <f>'Vic2015-16'!A99</f>
        <v>Laverton PS (LNGS1)</v>
      </c>
      <c r="B208">
        <f>'Vic2015-16'!B99</f>
        <v>220</v>
      </c>
      <c r="C208" t="str">
        <f>'Vic2015-16'!C99</f>
        <v>VAT2</v>
      </c>
      <c r="D208" t="str">
        <f>'Vic2015-16'!D99</f>
        <v>2015-16</v>
      </c>
      <c r="E208" t="str">
        <f>'Vic2015-16'!E99</f>
        <v>gen</v>
      </c>
    </row>
    <row r="209" spans="1:5" x14ac:dyDescent="0.35">
      <c r="A209" t="str">
        <f>'Vic2015-16'!A100</f>
        <v>Laverton PS (LNGS2)</v>
      </c>
      <c r="B209">
        <f>'Vic2015-16'!B100</f>
        <v>220</v>
      </c>
      <c r="C209" t="str">
        <f>'Vic2015-16'!C100</f>
        <v>VAT2</v>
      </c>
      <c r="D209" t="str">
        <f>'Vic2015-16'!D100</f>
        <v>2015-16</v>
      </c>
      <c r="E209" t="str">
        <f>'Vic2015-16'!E100</f>
        <v>gen</v>
      </c>
    </row>
    <row r="210" spans="1:5" x14ac:dyDescent="0.35">
      <c r="A210" t="str">
        <f>'Vic2015-16'!A101</f>
        <v>Loy Yang A PS Load</v>
      </c>
      <c r="B210">
        <f>'Vic2015-16'!B101</f>
        <v>500</v>
      </c>
      <c r="C210" t="str">
        <f>'Vic2015-16'!C101</f>
        <v>VLYP</v>
      </c>
      <c r="D210" t="str">
        <f>'Vic2015-16'!D101</f>
        <v>2015-16</v>
      </c>
      <c r="E210" t="str">
        <f>'Vic2015-16'!E101</f>
        <v>gen</v>
      </c>
    </row>
    <row r="211" spans="1:5" x14ac:dyDescent="0.35">
      <c r="A211" t="str">
        <f>'Vic2015-16'!A102</f>
        <v>Loy Yang A PS Unit 1</v>
      </c>
      <c r="B211">
        <f>'Vic2015-16'!B102</f>
        <v>500</v>
      </c>
      <c r="C211" t="str">
        <f>'Vic2015-16'!C102</f>
        <v>VLYP</v>
      </c>
      <c r="D211" t="str">
        <f>'Vic2015-16'!D102</f>
        <v>2015-16</v>
      </c>
      <c r="E211" t="str">
        <f>'Vic2015-16'!E102</f>
        <v>gen</v>
      </c>
    </row>
    <row r="212" spans="1:5" x14ac:dyDescent="0.35">
      <c r="A212" t="str">
        <f>'Vic2015-16'!A103</f>
        <v>Loy Yang A PS Unit 2</v>
      </c>
      <c r="B212">
        <f>'Vic2015-16'!B103</f>
        <v>500</v>
      </c>
      <c r="C212" t="str">
        <f>'Vic2015-16'!C103</f>
        <v>VLYP</v>
      </c>
      <c r="D212" t="str">
        <f>'Vic2015-16'!D103</f>
        <v>2015-16</v>
      </c>
      <c r="E212" t="str">
        <f>'Vic2015-16'!E103</f>
        <v>gen</v>
      </c>
    </row>
    <row r="213" spans="1:5" x14ac:dyDescent="0.35">
      <c r="A213" t="str">
        <f>'Vic2015-16'!A104</f>
        <v>Loy Yang A PS Unit 3</v>
      </c>
      <c r="B213">
        <f>'Vic2015-16'!B104</f>
        <v>500</v>
      </c>
      <c r="C213" t="str">
        <f>'Vic2015-16'!C104</f>
        <v>VLYP</v>
      </c>
      <c r="D213" t="str">
        <f>'Vic2015-16'!D104</f>
        <v>2015-16</v>
      </c>
      <c r="E213" t="str">
        <f>'Vic2015-16'!E104</f>
        <v>gen</v>
      </c>
    </row>
    <row r="214" spans="1:5" x14ac:dyDescent="0.35">
      <c r="A214" t="str">
        <f>'Vic2015-16'!A105</f>
        <v>Loy Yang A PS Unit 4</v>
      </c>
      <c r="B214">
        <f>'Vic2015-16'!B105</f>
        <v>500</v>
      </c>
      <c r="C214" t="str">
        <f>'Vic2015-16'!C105</f>
        <v>VLYP</v>
      </c>
      <c r="D214" t="str">
        <f>'Vic2015-16'!D105</f>
        <v>2015-16</v>
      </c>
      <c r="E214" t="str">
        <f>'Vic2015-16'!E105</f>
        <v>gen</v>
      </c>
    </row>
    <row r="215" spans="1:5" x14ac:dyDescent="0.35">
      <c r="A215" t="str">
        <f>'Vic2015-16'!A106</f>
        <v>Loy Yang B PS Unit 1</v>
      </c>
      <c r="B215">
        <f>'Vic2015-16'!B106</f>
        <v>500</v>
      </c>
      <c r="C215" t="str">
        <f>'Vic2015-16'!C106</f>
        <v>VLYP</v>
      </c>
      <c r="D215" t="str">
        <f>'Vic2015-16'!D106</f>
        <v>2015-16</v>
      </c>
      <c r="E215" t="str">
        <f>'Vic2015-16'!E106</f>
        <v>gen</v>
      </c>
    </row>
    <row r="216" spans="1:5" x14ac:dyDescent="0.35">
      <c r="A216" t="str">
        <f>'Vic2015-16'!A107</f>
        <v>Loy Yang B PS Unit 2</v>
      </c>
      <c r="B216">
        <f>'Vic2015-16'!B107</f>
        <v>500</v>
      </c>
      <c r="C216" t="str">
        <f>'Vic2015-16'!C107</f>
        <v>VLYP</v>
      </c>
      <c r="D216" t="str">
        <f>'Vic2015-16'!D107</f>
        <v>2015-16</v>
      </c>
      <c r="E216" t="str">
        <f>'Vic2015-16'!E107</f>
        <v>gen</v>
      </c>
    </row>
    <row r="217" spans="1:5" x14ac:dyDescent="0.35">
      <c r="A217" t="str">
        <f>'Vic2015-16'!A108</f>
        <v>MacArthur Wind Farm</v>
      </c>
      <c r="B217">
        <f>'Vic2015-16'!B108</f>
        <v>500</v>
      </c>
      <c r="C217" t="str">
        <f>'Vic2015-16'!C108</f>
        <v>VTRT</v>
      </c>
      <c r="D217" t="str">
        <f>'Vic2015-16'!D108</f>
        <v>2015-16</v>
      </c>
      <c r="E217" t="str">
        <f>'Vic2015-16'!E108</f>
        <v>gen</v>
      </c>
    </row>
    <row r="218" spans="1:5" x14ac:dyDescent="0.35">
      <c r="A218" t="str">
        <f>'Vic2015-16'!A109</f>
        <v>McKay Creek / Bogong PS</v>
      </c>
      <c r="B218">
        <f>'Vic2015-16'!B109</f>
        <v>220</v>
      </c>
      <c r="C218" t="str">
        <f>'Vic2015-16'!C109</f>
        <v>VT14</v>
      </c>
      <c r="D218" t="str">
        <f>'Vic2015-16'!D109</f>
        <v>2015-16</v>
      </c>
      <c r="E218" t="str">
        <f>'Vic2015-16'!E109</f>
        <v>gen</v>
      </c>
    </row>
    <row r="219" spans="1:5" x14ac:dyDescent="0.35">
      <c r="A219" t="str">
        <f>'Vic2015-16'!A110</f>
        <v>Mortlake Unit 1</v>
      </c>
      <c r="B219">
        <f>'Vic2015-16'!B110</f>
        <v>500</v>
      </c>
      <c r="C219" t="str">
        <f>'Vic2015-16'!C110</f>
        <v>VM0P</v>
      </c>
      <c r="D219" t="str">
        <f>'Vic2015-16'!D110</f>
        <v>2015-16</v>
      </c>
      <c r="E219" t="str">
        <f>'Vic2015-16'!E110</f>
        <v>gen</v>
      </c>
    </row>
    <row r="220" spans="1:5" x14ac:dyDescent="0.35">
      <c r="A220" t="str">
        <f>'Vic2015-16'!A111</f>
        <v>Mortlake Unit 2</v>
      </c>
      <c r="B220">
        <f>'Vic2015-16'!B111</f>
        <v>500</v>
      </c>
      <c r="C220" t="str">
        <f>'Vic2015-16'!C111</f>
        <v>VM0P</v>
      </c>
      <c r="D220" t="str">
        <f>'Vic2015-16'!D111</f>
        <v>2015-16</v>
      </c>
      <c r="E220" t="str">
        <f>'Vic2015-16'!E111</f>
        <v>gen</v>
      </c>
    </row>
    <row r="221" spans="1:5" x14ac:dyDescent="0.35">
      <c r="A221" t="str">
        <f>'Vic2015-16'!A112</f>
        <v>Morwell PS G1, 2 and 3</v>
      </c>
      <c r="B221">
        <f>'Vic2015-16'!B112</f>
        <v>66</v>
      </c>
      <c r="C221" t="str">
        <f>'Vic2015-16'!C112</f>
        <v>VMWG</v>
      </c>
      <c r="D221" t="str">
        <f>'Vic2015-16'!D112</f>
        <v>2015-16</v>
      </c>
      <c r="E221" t="str">
        <f>'Vic2015-16'!E112</f>
        <v>gen</v>
      </c>
    </row>
    <row r="222" spans="1:5" x14ac:dyDescent="0.35">
      <c r="A222" t="str">
        <f>'Vic2015-16'!A113</f>
        <v>Morwell PS G4</v>
      </c>
      <c r="B222">
        <f>'Vic2015-16'!B113</f>
        <v>11</v>
      </c>
      <c r="C222" t="str">
        <f>'Vic2015-16'!C113</f>
        <v>VMWP</v>
      </c>
      <c r="D222" t="str">
        <f>'Vic2015-16'!D113</f>
        <v>2015-16</v>
      </c>
      <c r="E222" t="str">
        <f>'Vic2015-16'!E113</f>
        <v>gen</v>
      </c>
    </row>
    <row r="223" spans="1:5" x14ac:dyDescent="0.35">
      <c r="A223" t="str">
        <f>'Vic2015-16'!A114</f>
        <v>Morwell PS G5</v>
      </c>
      <c r="B223">
        <f>'Vic2015-16'!B114</f>
        <v>11</v>
      </c>
      <c r="C223" t="str">
        <f>'Vic2015-16'!C114</f>
        <v>VMWP</v>
      </c>
      <c r="D223" t="str">
        <f>'Vic2015-16'!D114</f>
        <v>2015-16</v>
      </c>
      <c r="E223" t="str">
        <f>'Vic2015-16'!E114</f>
        <v>gen</v>
      </c>
    </row>
    <row r="224" spans="1:5" x14ac:dyDescent="0.35">
      <c r="A224" t="str">
        <f>'Vic2015-16'!A115</f>
        <v>Morwell PS Load</v>
      </c>
      <c r="B224">
        <f>'Vic2015-16'!B115</f>
        <v>66</v>
      </c>
      <c r="C224" t="str">
        <f>'Vic2015-16'!C115</f>
        <v>VMWT</v>
      </c>
      <c r="D224" t="str">
        <f>'Vic2015-16'!D115</f>
        <v>2015-16</v>
      </c>
      <c r="E224" t="str">
        <f>'Vic2015-16'!E115</f>
        <v>gen</v>
      </c>
    </row>
    <row r="225" spans="1:5" x14ac:dyDescent="0.35">
      <c r="A225" t="str">
        <f>'Vic2015-16'!A116</f>
        <v>Mt Mercer Windfarm</v>
      </c>
      <c r="B225">
        <f>'Vic2015-16'!B116</f>
        <v>220</v>
      </c>
      <c r="C225" t="str">
        <f>'Vic2015-16'!C116</f>
        <v>VELT</v>
      </c>
      <c r="D225" t="str">
        <f>'Vic2015-16'!D116</f>
        <v>2015-16</v>
      </c>
      <c r="E225" t="str">
        <f>'Vic2015-16'!E116</f>
        <v>gen</v>
      </c>
    </row>
    <row r="226" spans="1:5" s="10" customFormat="1" x14ac:dyDescent="0.35">
      <c r="A226" s="10" t="str">
        <f>'Vic2015-16'!A117</f>
        <v>Murray</v>
      </c>
      <c r="B226" s="10">
        <f>'Vic2015-16'!B117</f>
        <v>330</v>
      </c>
      <c r="C226" s="10" t="str">
        <f>'Vic2015-16'!C117</f>
        <v>NMUR</v>
      </c>
      <c r="D226" s="10" t="str">
        <f>'Vic2015-16'!D117</f>
        <v>2015-16</v>
      </c>
      <c r="E226" s="10" t="str">
        <f>'Vic2015-16'!E117</f>
        <v>gen</v>
      </c>
    </row>
    <row r="227" spans="1:5" x14ac:dyDescent="0.35">
      <c r="A227" t="str">
        <f>'Vic2015-16'!A118</f>
        <v>Newport PS</v>
      </c>
      <c r="B227">
        <f>'Vic2015-16'!B118</f>
        <v>220</v>
      </c>
      <c r="C227" t="str">
        <f>'Vic2015-16'!C118</f>
        <v>VNPS</v>
      </c>
      <c r="D227" t="str">
        <f>'Vic2015-16'!D118</f>
        <v>2015-16</v>
      </c>
      <c r="E227" t="str">
        <f>'Vic2015-16'!E118</f>
        <v>gen</v>
      </c>
    </row>
    <row r="228" spans="1:5" x14ac:dyDescent="0.35">
      <c r="A228" t="str">
        <f>'Vic2015-16'!A119</f>
        <v>Valley Power Unit 1</v>
      </c>
      <c r="B228">
        <f>'Vic2015-16'!B119</f>
        <v>500</v>
      </c>
      <c r="C228" t="str">
        <f>'Vic2015-16'!C119</f>
        <v>VLYP</v>
      </c>
      <c r="D228" t="str">
        <f>'Vic2015-16'!D119</f>
        <v>2015-16</v>
      </c>
      <c r="E228" t="str">
        <f>'Vic2015-16'!E119</f>
        <v>gen</v>
      </c>
    </row>
    <row r="229" spans="1:5" x14ac:dyDescent="0.35">
      <c r="A229" t="str">
        <f>'Vic2015-16'!A120</f>
        <v>Valley Power Unit 2</v>
      </c>
      <c r="B229">
        <f>'Vic2015-16'!B120</f>
        <v>500</v>
      </c>
      <c r="C229" t="str">
        <f>'Vic2015-16'!C120</f>
        <v>VLYP</v>
      </c>
      <c r="D229" t="str">
        <f>'Vic2015-16'!D120</f>
        <v>2015-16</v>
      </c>
      <c r="E229" t="str">
        <f>'Vic2015-16'!E120</f>
        <v>gen</v>
      </c>
    </row>
    <row r="230" spans="1:5" x14ac:dyDescent="0.35">
      <c r="A230" t="str">
        <f>'Vic2015-16'!A121</f>
        <v>Valley Power Unit 3</v>
      </c>
      <c r="B230">
        <f>'Vic2015-16'!B121</f>
        <v>500</v>
      </c>
      <c r="C230" t="str">
        <f>'Vic2015-16'!C121</f>
        <v>VLYP</v>
      </c>
      <c r="D230" t="str">
        <f>'Vic2015-16'!D121</f>
        <v>2015-16</v>
      </c>
      <c r="E230" t="str">
        <f>'Vic2015-16'!E121</f>
        <v>gen</v>
      </c>
    </row>
    <row r="231" spans="1:5" x14ac:dyDescent="0.35">
      <c r="A231" t="str">
        <f>'Vic2015-16'!A122</f>
        <v>Valley Power Unit 4</v>
      </c>
      <c r="B231">
        <f>'Vic2015-16'!B122</f>
        <v>500</v>
      </c>
      <c r="C231" t="str">
        <f>'Vic2015-16'!C122</f>
        <v>VLYP</v>
      </c>
      <c r="D231" t="str">
        <f>'Vic2015-16'!D122</f>
        <v>2015-16</v>
      </c>
      <c r="E231" t="str">
        <f>'Vic2015-16'!E122</f>
        <v>gen</v>
      </c>
    </row>
    <row r="232" spans="1:5" x14ac:dyDescent="0.35">
      <c r="A232" t="str">
        <f>'Vic2015-16'!A123</f>
        <v>Valley Power Unit 5</v>
      </c>
      <c r="B232">
        <f>'Vic2015-16'!B123</f>
        <v>500</v>
      </c>
      <c r="C232" t="str">
        <f>'Vic2015-16'!C123</f>
        <v>VLYP</v>
      </c>
      <c r="D232" t="str">
        <f>'Vic2015-16'!D123</f>
        <v>2015-16</v>
      </c>
      <c r="E232" t="str">
        <f>'Vic2015-16'!E123</f>
        <v>gen</v>
      </c>
    </row>
    <row r="233" spans="1:5" x14ac:dyDescent="0.35">
      <c r="A233" t="str">
        <f>'Vic2015-16'!A124</f>
        <v>Valley Power Unit 6</v>
      </c>
      <c r="B233">
        <f>'Vic2015-16'!B124</f>
        <v>500</v>
      </c>
      <c r="C233" t="str">
        <f>'Vic2015-16'!C124</f>
        <v>VLYP</v>
      </c>
      <c r="D233" t="str">
        <f>'Vic2015-16'!D124</f>
        <v>2015-16</v>
      </c>
      <c r="E233" t="str">
        <f>'Vic2015-16'!E124</f>
        <v>gen</v>
      </c>
    </row>
    <row r="234" spans="1:5" x14ac:dyDescent="0.35">
      <c r="A234" t="str">
        <f>'Vic2015-16'!A125</f>
        <v>Waubra Wind Farm</v>
      </c>
      <c r="B234">
        <f>'Vic2015-16'!B125</f>
        <v>220</v>
      </c>
      <c r="C234" t="str">
        <f>'Vic2015-16'!C125</f>
        <v>VWBT</v>
      </c>
      <c r="D234" t="str">
        <f>'Vic2015-16'!D125</f>
        <v>2015-16</v>
      </c>
      <c r="E234" t="str">
        <f>'Vic2015-16'!E125</f>
        <v>gen</v>
      </c>
    </row>
    <row r="235" spans="1:5" x14ac:dyDescent="0.35">
      <c r="A235" t="str">
        <f>'Vic2015-16'!A126</f>
        <v>West Kiewa PS Unit 1</v>
      </c>
      <c r="B235">
        <f>'Vic2015-16'!B126</f>
        <v>220</v>
      </c>
      <c r="C235" t="str">
        <f>'Vic2015-16'!C126</f>
        <v>VWKP</v>
      </c>
      <c r="D235" t="str">
        <f>'Vic2015-16'!D126</f>
        <v>2015-16</v>
      </c>
      <c r="E235" t="str">
        <f>'Vic2015-16'!E126</f>
        <v>gen</v>
      </c>
    </row>
    <row r="236" spans="1:5" x14ac:dyDescent="0.35">
      <c r="A236" t="str">
        <f>'Vic2015-16'!A127</f>
        <v>West Kiewa PS Unit 2</v>
      </c>
      <c r="B236">
        <f>'Vic2015-16'!B127</f>
        <v>220</v>
      </c>
      <c r="C236" t="str">
        <f>'Vic2015-16'!C127</f>
        <v>VWKP</v>
      </c>
      <c r="D236" t="str">
        <f>'Vic2015-16'!D127</f>
        <v>2015-16</v>
      </c>
      <c r="E236" t="str">
        <f>'Vic2015-16'!E127</f>
        <v>gen</v>
      </c>
    </row>
    <row r="237" spans="1:5" x14ac:dyDescent="0.35">
      <c r="A237" t="str">
        <f>'Vic2015-16'!A128</f>
        <v>Yallourn W PS 220 Load</v>
      </c>
      <c r="B237">
        <f>'Vic2015-16'!B128</f>
        <v>220</v>
      </c>
      <c r="C237" t="str">
        <f>'Vic2015-16'!C128</f>
        <v>VYP2</v>
      </c>
      <c r="D237" t="str">
        <f>'Vic2015-16'!D128</f>
        <v>2015-16</v>
      </c>
      <c r="E237" t="str">
        <f>'Vic2015-16'!E128</f>
        <v>gen</v>
      </c>
    </row>
    <row r="238" spans="1:5" x14ac:dyDescent="0.35">
      <c r="A238" t="str">
        <f>'Vic2015-16'!A129</f>
        <v>Yallourn W PS 220 Unit 1</v>
      </c>
      <c r="B238">
        <f>'Vic2015-16'!B129</f>
        <v>220</v>
      </c>
      <c r="C238" t="str">
        <f>'Vic2015-16'!C129</f>
        <v>VYP3</v>
      </c>
      <c r="D238" t="str">
        <f>'Vic2015-16'!D129</f>
        <v>2015-16</v>
      </c>
      <c r="E238" t="str">
        <f>'Vic2015-16'!E129</f>
        <v>gen</v>
      </c>
    </row>
    <row r="239" spans="1:5" x14ac:dyDescent="0.35">
      <c r="A239" t="str">
        <f>'Vic2015-16'!A130</f>
        <v>Yallourn W PS 220 Unit 2</v>
      </c>
      <c r="B239">
        <f>'Vic2015-16'!B130</f>
        <v>220</v>
      </c>
      <c r="C239" t="str">
        <f>'Vic2015-16'!C130</f>
        <v>VYP2</v>
      </c>
      <c r="D239" t="str">
        <f>'Vic2015-16'!D130</f>
        <v>2015-16</v>
      </c>
      <c r="E239" t="str">
        <f>'Vic2015-16'!E130</f>
        <v>gen</v>
      </c>
    </row>
    <row r="240" spans="1:5" x14ac:dyDescent="0.35">
      <c r="A240" t="str">
        <f>'Vic2015-16'!A131</f>
        <v>Yallourn W PS 220 Unit 3</v>
      </c>
      <c r="B240">
        <f>'Vic2015-16'!B131</f>
        <v>220</v>
      </c>
      <c r="C240" t="str">
        <f>'Vic2015-16'!C131</f>
        <v>VYP2</v>
      </c>
      <c r="D240" t="str">
        <f>'Vic2015-16'!D131</f>
        <v>2015-16</v>
      </c>
      <c r="E240" t="str">
        <f>'Vic2015-16'!E131</f>
        <v>gen</v>
      </c>
    </row>
    <row r="241" spans="1:5" x14ac:dyDescent="0.35">
      <c r="A241" t="str">
        <f>'Vic2015-16'!A132</f>
        <v>Yallourn W PS 220 Unit 4</v>
      </c>
      <c r="B241">
        <f>'Vic2015-16'!B132</f>
        <v>220</v>
      </c>
      <c r="C241" t="str">
        <f>'Vic2015-16'!C132</f>
        <v>VYP2</v>
      </c>
      <c r="D241" t="str">
        <f>'Vic2015-16'!D132</f>
        <v>2015-16</v>
      </c>
      <c r="E241" t="str">
        <f>'Vic2015-16'!E132</f>
        <v>gen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8"/>
  <sheetViews>
    <sheetView zoomScaleNormal="100" workbookViewId="0"/>
  </sheetViews>
  <sheetFormatPr defaultRowHeight="14.5" x14ac:dyDescent="0.35"/>
  <cols>
    <col min="1" max="1" width="30.1796875" bestFit="1" customWidth="1"/>
    <col min="2" max="2" width="12" bestFit="1" customWidth="1"/>
    <col min="3" max="3" width="6.81640625" bestFit="1" customWidth="1"/>
    <col min="4" max="4" width="7.7265625" bestFit="1" customWidth="1"/>
    <col min="20" max="20" width="30.1796875" bestFit="1" customWidth="1"/>
    <col min="21" max="21" width="12" bestFit="1" customWidth="1"/>
    <col min="22" max="22" width="6.81640625" bestFit="1" customWidth="1"/>
  </cols>
  <sheetData>
    <row r="1" spans="1:22" x14ac:dyDescent="0.35">
      <c r="A1" s="15" t="s">
        <v>270</v>
      </c>
      <c r="B1" s="4"/>
      <c r="C1" s="4"/>
      <c r="D1" s="4"/>
      <c r="E1" s="4"/>
      <c r="F1" s="4"/>
      <c r="G1" s="16" t="s">
        <v>352</v>
      </c>
      <c r="H1" s="4"/>
      <c r="I1" s="4"/>
    </row>
    <row r="2" spans="1:22" x14ac:dyDescent="0.35">
      <c r="A2" s="4"/>
      <c r="B2" s="4"/>
      <c r="C2" s="4"/>
      <c r="D2" s="4"/>
      <c r="E2" s="4"/>
      <c r="F2" s="4"/>
      <c r="G2" s="4"/>
      <c r="H2" s="4"/>
      <c r="I2" s="4"/>
    </row>
    <row r="3" spans="1:22" ht="15" x14ac:dyDescent="0.25">
      <c r="A3" s="4" t="s">
        <v>213</v>
      </c>
      <c r="B3" s="4" t="s">
        <v>214</v>
      </c>
      <c r="C3" s="4" t="s">
        <v>5</v>
      </c>
      <c r="D3" s="4" t="s">
        <v>291</v>
      </c>
      <c r="E3" s="4" t="s">
        <v>193</v>
      </c>
      <c r="F3" s="4" t="s">
        <v>358</v>
      </c>
      <c r="G3" s="4"/>
      <c r="H3" s="4"/>
      <c r="I3" s="4"/>
      <c r="T3" t="s">
        <v>213</v>
      </c>
      <c r="U3" t="s">
        <v>214</v>
      </c>
      <c r="V3" t="s">
        <v>5</v>
      </c>
    </row>
    <row r="4" spans="1:22" ht="15" x14ac:dyDescent="0.25">
      <c r="A4" s="4" t="s">
        <v>105</v>
      </c>
      <c r="B4" s="4"/>
      <c r="C4" s="4" t="s">
        <v>78</v>
      </c>
      <c r="D4" s="4" t="s">
        <v>292</v>
      </c>
      <c r="E4" s="4" t="s">
        <v>182</v>
      </c>
      <c r="F4" s="4">
        <v>220</v>
      </c>
      <c r="G4" s="4"/>
      <c r="H4" s="4"/>
      <c r="I4" s="4"/>
      <c r="T4" t="s">
        <v>105</v>
      </c>
      <c r="U4">
        <v>220</v>
      </c>
      <c r="V4" t="s">
        <v>78</v>
      </c>
    </row>
    <row r="5" spans="1:22" ht="15" x14ac:dyDescent="0.25">
      <c r="A5" s="4" t="s">
        <v>105</v>
      </c>
      <c r="B5" s="4">
        <v>66</v>
      </c>
      <c r="C5" s="4" t="s">
        <v>6</v>
      </c>
      <c r="D5" s="4" t="s">
        <v>292</v>
      </c>
      <c r="E5" s="4" t="s">
        <v>182</v>
      </c>
      <c r="F5" s="4" t="s">
        <v>359</v>
      </c>
      <c r="G5" s="4"/>
      <c r="H5" s="4"/>
      <c r="I5" s="4"/>
      <c r="T5" t="s">
        <v>105</v>
      </c>
      <c r="U5">
        <v>66</v>
      </c>
      <c r="V5" t="s">
        <v>6</v>
      </c>
    </row>
    <row r="6" spans="1:22" ht="15" x14ac:dyDescent="0.25">
      <c r="A6" s="4" t="s">
        <v>106</v>
      </c>
      <c r="B6" s="4">
        <v>66</v>
      </c>
      <c r="C6" s="4" t="s">
        <v>7</v>
      </c>
      <c r="D6" s="4" t="s">
        <v>292</v>
      </c>
      <c r="E6" s="4" t="s">
        <v>182</v>
      </c>
      <c r="F6" s="4" t="s">
        <v>359</v>
      </c>
      <c r="G6" s="4"/>
      <c r="H6" s="4"/>
      <c r="I6" s="4"/>
      <c r="T6" t="s">
        <v>106</v>
      </c>
      <c r="U6">
        <v>66</v>
      </c>
      <c r="V6" t="s">
        <v>7</v>
      </c>
    </row>
    <row r="7" spans="1:22" ht="15" x14ac:dyDescent="0.25">
      <c r="A7" s="4" t="s">
        <v>183</v>
      </c>
      <c r="B7" s="4">
        <v>22</v>
      </c>
      <c r="C7" s="4" t="s">
        <v>8</v>
      </c>
      <c r="D7" s="4" t="s">
        <v>292</v>
      </c>
      <c r="E7" s="4" t="s">
        <v>182</v>
      </c>
      <c r="F7" s="4" t="s">
        <v>359</v>
      </c>
      <c r="G7" s="4"/>
      <c r="H7" s="4"/>
      <c r="I7" s="4"/>
      <c r="T7" t="s">
        <v>183</v>
      </c>
      <c r="U7">
        <v>22</v>
      </c>
      <c r="V7" t="s">
        <v>8</v>
      </c>
    </row>
    <row r="8" spans="1:22" ht="15" x14ac:dyDescent="0.25">
      <c r="A8" s="4" t="s">
        <v>183</v>
      </c>
      <c r="B8" s="4">
        <v>66</v>
      </c>
      <c r="C8" s="4" t="s">
        <v>9</v>
      </c>
      <c r="D8" s="4" t="s">
        <v>292</v>
      </c>
      <c r="E8" s="4" t="s">
        <v>182</v>
      </c>
      <c r="F8" s="4" t="s">
        <v>359</v>
      </c>
      <c r="G8" s="4"/>
      <c r="H8" s="4"/>
      <c r="I8" s="4"/>
      <c r="T8" t="s">
        <v>183</v>
      </c>
      <c r="U8">
        <v>66</v>
      </c>
      <c r="V8" t="s">
        <v>9</v>
      </c>
    </row>
    <row r="9" spans="1:22" ht="15" x14ac:dyDescent="0.25">
      <c r="A9" s="4" t="s">
        <v>117</v>
      </c>
      <c r="B9" s="4">
        <v>220</v>
      </c>
      <c r="C9" s="4" t="s">
        <v>10</v>
      </c>
      <c r="D9" s="4" t="s">
        <v>292</v>
      </c>
      <c r="E9" s="4" t="s">
        <v>182</v>
      </c>
      <c r="F9" s="4" t="s">
        <v>359</v>
      </c>
      <c r="G9" s="4"/>
      <c r="H9" s="4"/>
      <c r="I9" s="4"/>
      <c r="T9" t="s">
        <v>117</v>
      </c>
      <c r="U9">
        <v>220</v>
      </c>
      <c r="V9" t="s">
        <v>10</v>
      </c>
    </row>
    <row r="10" spans="1:22" ht="15" x14ac:dyDescent="0.25">
      <c r="A10" s="4" t="s">
        <v>200</v>
      </c>
      <c r="B10" s="4">
        <v>22</v>
      </c>
      <c r="C10" s="4" t="s">
        <v>11</v>
      </c>
      <c r="D10" s="4" t="s">
        <v>292</v>
      </c>
      <c r="E10" s="4" t="s">
        <v>182</v>
      </c>
      <c r="F10" s="4" t="s">
        <v>359</v>
      </c>
      <c r="G10" s="4"/>
      <c r="H10" s="4"/>
      <c r="I10" s="4"/>
      <c r="T10" t="s">
        <v>200</v>
      </c>
      <c r="U10">
        <v>22</v>
      </c>
      <c r="V10" t="s">
        <v>11</v>
      </c>
    </row>
    <row r="11" spans="1:22" ht="15" x14ac:dyDescent="0.25">
      <c r="A11" s="4" t="s">
        <v>200</v>
      </c>
      <c r="B11" s="4">
        <v>66</v>
      </c>
      <c r="C11" s="4" t="s">
        <v>12</v>
      </c>
      <c r="D11" s="4" t="s">
        <v>292</v>
      </c>
      <c r="E11" s="4" t="s">
        <v>182</v>
      </c>
      <c r="F11" s="4" t="s">
        <v>359</v>
      </c>
      <c r="G11" s="4"/>
      <c r="H11" s="4"/>
      <c r="I11" s="4"/>
      <c r="T11" t="s">
        <v>200</v>
      </c>
      <c r="U11">
        <v>66</v>
      </c>
      <c r="V11" t="s">
        <v>12</v>
      </c>
    </row>
    <row r="12" spans="1:22" ht="15" x14ac:dyDescent="0.25">
      <c r="A12" s="4" t="s">
        <v>271</v>
      </c>
      <c r="B12" s="4"/>
      <c r="C12" s="4" t="s">
        <v>13</v>
      </c>
      <c r="D12" s="4" t="s">
        <v>292</v>
      </c>
      <c r="E12" s="4" t="s">
        <v>182</v>
      </c>
      <c r="F12" s="4">
        <v>22</v>
      </c>
      <c r="G12" s="4"/>
      <c r="H12" s="4"/>
      <c r="I12" s="4"/>
      <c r="T12" t="s">
        <v>271</v>
      </c>
      <c r="U12">
        <v>22</v>
      </c>
      <c r="V12" t="s">
        <v>13</v>
      </c>
    </row>
    <row r="13" spans="1:22" ht="15" x14ac:dyDescent="0.25">
      <c r="A13" s="4" t="s">
        <v>271</v>
      </c>
      <c r="B13" s="4">
        <v>66</v>
      </c>
      <c r="C13" s="4" t="s">
        <v>14</v>
      </c>
      <c r="D13" s="4" t="s">
        <v>292</v>
      </c>
      <c r="E13" s="4" t="s">
        <v>182</v>
      </c>
      <c r="F13" s="4" t="s">
        <v>359</v>
      </c>
      <c r="G13" s="4"/>
      <c r="H13" s="4"/>
      <c r="I13" s="4"/>
      <c r="T13" t="s">
        <v>271</v>
      </c>
      <c r="U13">
        <v>66</v>
      </c>
      <c r="V13" t="s">
        <v>14</v>
      </c>
    </row>
    <row r="14" spans="1:22" ht="15" x14ac:dyDescent="0.25">
      <c r="A14" s="4" t="s">
        <v>107</v>
      </c>
      <c r="B14" s="4">
        <v>22</v>
      </c>
      <c r="C14" s="4" t="s">
        <v>15</v>
      </c>
      <c r="D14" s="4" t="s">
        <v>292</v>
      </c>
      <c r="E14" s="4" t="s">
        <v>182</v>
      </c>
      <c r="F14" s="4" t="s">
        <v>359</v>
      </c>
      <c r="G14" s="4"/>
      <c r="H14" s="4"/>
      <c r="I14" s="4"/>
      <c r="T14" t="s">
        <v>107</v>
      </c>
      <c r="U14">
        <v>22</v>
      </c>
      <c r="V14" t="s">
        <v>15</v>
      </c>
    </row>
    <row r="15" spans="1:22" ht="15" x14ac:dyDescent="0.25">
      <c r="A15" s="4" t="s">
        <v>201</v>
      </c>
      <c r="B15" s="4"/>
      <c r="C15" s="4" t="s">
        <v>16</v>
      </c>
      <c r="D15" s="4" t="s">
        <v>292</v>
      </c>
      <c r="E15" s="4" t="s">
        <v>182</v>
      </c>
      <c r="F15" s="4">
        <v>22</v>
      </c>
      <c r="G15" s="4"/>
      <c r="H15" s="4"/>
      <c r="I15" s="4"/>
      <c r="T15" t="s">
        <v>201</v>
      </c>
      <c r="U15">
        <v>22</v>
      </c>
      <c r="V15" t="s">
        <v>16</v>
      </c>
    </row>
    <row r="16" spans="1:22" ht="15" x14ac:dyDescent="0.25">
      <c r="A16" s="4" t="s">
        <v>184</v>
      </c>
      <c r="B16" s="4">
        <v>220</v>
      </c>
      <c r="C16" s="4" t="s">
        <v>17</v>
      </c>
      <c r="D16" s="4" t="s">
        <v>292</v>
      </c>
      <c r="E16" s="4" t="s">
        <v>182</v>
      </c>
      <c r="F16" s="4" t="s">
        <v>359</v>
      </c>
      <c r="G16" s="4"/>
      <c r="H16" s="4"/>
      <c r="I16" s="4"/>
      <c r="T16" t="s">
        <v>184</v>
      </c>
      <c r="U16">
        <v>220</v>
      </c>
      <c r="V16" t="s">
        <v>17</v>
      </c>
    </row>
    <row r="17" spans="1:22" ht="15" x14ac:dyDescent="0.25">
      <c r="A17" s="4" t="s">
        <v>272</v>
      </c>
      <c r="B17" s="4">
        <v>66</v>
      </c>
      <c r="C17" s="4" t="s">
        <v>18</v>
      </c>
      <c r="D17" s="4" t="s">
        <v>292</v>
      </c>
      <c r="E17" s="4" t="s">
        <v>182</v>
      </c>
      <c r="F17" s="4" t="s">
        <v>359</v>
      </c>
      <c r="G17" s="4"/>
      <c r="H17" s="4"/>
      <c r="I17" s="4"/>
      <c r="T17" t="s">
        <v>272</v>
      </c>
      <c r="U17">
        <v>66</v>
      </c>
      <c r="V17" t="s">
        <v>18</v>
      </c>
    </row>
    <row r="18" spans="1:22" ht="15" x14ac:dyDescent="0.25">
      <c r="A18" s="4" t="s">
        <v>108</v>
      </c>
      <c r="B18" s="4"/>
      <c r="C18" s="4" t="s">
        <v>19</v>
      </c>
      <c r="D18" s="4" t="s">
        <v>292</v>
      </c>
      <c r="E18" s="4" t="s">
        <v>182</v>
      </c>
      <c r="F18" s="4">
        <v>66</v>
      </c>
      <c r="G18" s="4"/>
      <c r="H18" s="4"/>
      <c r="I18" s="4"/>
      <c r="T18" t="s">
        <v>108</v>
      </c>
      <c r="U18">
        <v>66</v>
      </c>
      <c r="V18" t="s">
        <v>19</v>
      </c>
    </row>
    <row r="19" spans="1:22" ht="15" x14ac:dyDescent="0.25">
      <c r="A19" s="4" t="s">
        <v>273</v>
      </c>
      <c r="B19" s="4">
        <v>66</v>
      </c>
      <c r="C19" s="4" t="s">
        <v>20</v>
      </c>
      <c r="D19" s="4" t="s">
        <v>292</v>
      </c>
      <c r="E19" s="4" t="s">
        <v>182</v>
      </c>
      <c r="F19" s="4" t="s">
        <v>359</v>
      </c>
      <c r="G19" s="4"/>
      <c r="H19" s="4"/>
      <c r="I19" s="4"/>
      <c r="T19" t="s">
        <v>273</v>
      </c>
      <c r="U19">
        <v>66</v>
      </c>
      <c r="V19" t="s">
        <v>20</v>
      </c>
    </row>
    <row r="20" spans="1:22" ht="15" x14ac:dyDescent="0.25">
      <c r="A20" s="4" t="s">
        <v>109</v>
      </c>
      <c r="B20" s="4"/>
      <c r="C20" s="4" t="s">
        <v>21</v>
      </c>
      <c r="D20" s="4" t="s">
        <v>292</v>
      </c>
      <c r="E20" s="4" t="s">
        <v>182</v>
      </c>
      <c r="F20" s="4">
        <v>66</v>
      </c>
      <c r="G20" s="4"/>
      <c r="H20" s="4"/>
      <c r="I20" s="4"/>
      <c r="T20" t="s">
        <v>109</v>
      </c>
      <c r="U20">
        <v>66</v>
      </c>
      <c r="V20" t="s">
        <v>21</v>
      </c>
    </row>
    <row r="21" spans="1:22" ht="15" x14ac:dyDescent="0.25">
      <c r="A21" s="4" t="s">
        <v>111</v>
      </c>
      <c r="B21" s="4">
        <v>66</v>
      </c>
      <c r="C21" s="4" t="s">
        <v>22</v>
      </c>
      <c r="D21" s="4" t="s">
        <v>292</v>
      </c>
      <c r="E21" s="4" t="s">
        <v>182</v>
      </c>
      <c r="F21" s="4" t="s">
        <v>359</v>
      </c>
      <c r="G21" s="4"/>
      <c r="H21" s="4"/>
      <c r="I21" s="4"/>
      <c r="T21" t="s">
        <v>111</v>
      </c>
      <c r="U21">
        <v>66</v>
      </c>
      <c r="V21" t="s">
        <v>22</v>
      </c>
    </row>
    <row r="22" spans="1:22" ht="15" x14ac:dyDescent="0.25">
      <c r="A22" s="4" t="s">
        <v>110</v>
      </c>
      <c r="B22" s="4"/>
      <c r="C22" s="4" t="s">
        <v>23</v>
      </c>
      <c r="D22" s="4" t="s">
        <v>292</v>
      </c>
      <c r="E22" s="4" t="s">
        <v>182</v>
      </c>
      <c r="F22" s="4">
        <v>66</v>
      </c>
      <c r="G22" s="4"/>
      <c r="H22" s="4"/>
      <c r="I22" s="4"/>
      <c r="T22" t="s">
        <v>110</v>
      </c>
      <c r="U22">
        <v>66</v>
      </c>
      <c r="V22" t="s">
        <v>23</v>
      </c>
    </row>
    <row r="23" spans="1:22" ht="15" x14ac:dyDescent="0.25">
      <c r="A23" s="4" t="s">
        <v>112</v>
      </c>
      <c r="B23" s="4">
        <v>220</v>
      </c>
      <c r="C23" s="4" t="s">
        <v>24</v>
      </c>
      <c r="D23" s="4" t="s">
        <v>292</v>
      </c>
      <c r="E23" s="4" t="s">
        <v>182</v>
      </c>
      <c r="F23" s="4" t="s">
        <v>359</v>
      </c>
      <c r="G23" s="4"/>
      <c r="H23" s="4"/>
      <c r="I23" s="4"/>
      <c r="T23" t="s">
        <v>112</v>
      </c>
      <c r="U23">
        <v>220</v>
      </c>
      <c r="V23" t="s">
        <v>24</v>
      </c>
    </row>
    <row r="24" spans="1:22" ht="15" x14ac:dyDescent="0.25">
      <c r="A24" s="4" t="s">
        <v>114</v>
      </c>
      <c r="B24" s="4">
        <v>66</v>
      </c>
      <c r="C24" s="4" t="s">
        <v>25</v>
      </c>
      <c r="D24" s="4" t="s">
        <v>292</v>
      </c>
      <c r="E24" s="4" t="s">
        <v>182</v>
      </c>
      <c r="F24" s="4" t="s">
        <v>359</v>
      </c>
      <c r="G24" s="4"/>
      <c r="H24" s="4"/>
      <c r="I24" s="4"/>
      <c r="T24" t="s">
        <v>114</v>
      </c>
      <c r="U24">
        <v>66</v>
      </c>
      <c r="V24" t="s">
        <v>25</v>
      </c>
    </row>
    <row r="25" spans="1:22" ht="15" x14ac:dyDescent="0.25">
      <c r="A25" s="4" t="s">
        <v>113</v>
      </c>
      <c r="B25" s="4">
        <v>66</v>
      </c>
      <c r="C25" s="4" t="s">
        <v>26</v>
      </c>
      <c r="D25" s="4" t="s">
        <v>292</v>
      </c>
      <c r="E25" s="4" t="s">
        <v>182</v>
      </c>
      <c r="F25" s="4" t="s">
        <v>359</v>
      </c>
      <c r="G25" s="4"/>
      <c r="H25" s="4"/>
      <c r="I25" s="4"/>
      <c r="T25" t="s">
        <v>113</v>
      </c>
      <c r="U25">
        <v>66</v>
      </c>
      <c r="V25" t="s">
        <v>26</v>
      </c>
    </row>
    <row r="26" spans="1:22" ht="15" x14ac:dyDescent="0.25">
      <c r="A26" s="4" t="s">
        <v>116</v>
      </c>
      <c r="B26" s="4">
        <v>66</v>
      </c>
      <c r="C26" s="4" t="s">
        <v>27</v>
      </c>
      <c r="D26" s="4" t="s">
        <v>292</v>
      </c>
      <c r="E26" s="4" t="s">
        <v>182</v>
      </c>
      <c r="F26" s="4" t="s">
        <v>359</v>
      </c>
      <c r="G26" s="4"/>
      <c r="H26" s="4"/>
      <c r="I26" s="4"/>
      <c r="T26" t="s">
        <v>116</v>
      </c>
      <c r="U26">
        <v>66</v>
      </c>
      <c r="V26" t="s">
        <v>27</v>
      </c>
    </row>
    <row r="27" spans="1:22" ht="15" x14ac:dyDescent="0.25">
      <c r="A27" s="4" t="s">
        <v>197</v>
      </c>
      <c r="B27" s="4">
        <v>22</v>
      </c>
      <c r="C27" s="4" t="s">
        <v>28</v>
      </c>
      <c r="D27" s="4" t="s">
        <v>292</v>
      </c>
      <c r="E27" s="4" t="s">
        <v>182</v>
      </c>
      <c r="F27" s="4" t="s">
        <v>359</v>
      </c>
      <c r="G27" s="4"/>
      <c r="H27" s="4"/>
      <c r="I27" s="4"/>
      <c r="T27" t="s">
        <v>197</v>
      </c>
      <c r="U27">
        <v>22</v>
      </c>
      <c r="V27" t="s">
        <v>28</v>
      </c>
    </row>
    <row r="28" spans="1:22" x14ac:dyDescent="0.35">
      <c r="A28" s="4" t="s">
        <v>115</v>
      </c>
      <c r="B28" s="4">
        <v>66</v>
      </c>
      <c r="C28" s="4" t="s">
        <v>29</v>
      </c>
      <c r="D28" s="4" t="s">
        <v>292</v>
      </c>
      <c r="E28" s="4" t="s">
        <v>182</v>
      </c>
      <c r="F28" s="4" t="s">
        <v>359</v>
      </c>
      <c r="G28" s="4"/>
      <c r="H28" s="4"/>
      <c r="I28" s="4"/>
      <c r="T28" t="s">
        <v>115</v>
      </c>
      <c r="U28">
        <v>66</v>
      </c>
      <c r="V28" t="s">
        <v>29</v>
      </c>
    </row>
    <row r="29" spans="1:22" x14ac:dyDescent="0.35">
      <c r="A29" s="4" t="s">
        <v>203</v>
      </c>
      <c r="B29" s="4">
        <v>66</v>
      </c>
      <c r="C29" s="4" t="s">
        <v>30</v>
      </c>
      <c r="D29" s="4" t="s">
        <v>292</v>
      </c>
      <c r="E29" s="4" t="s">
        <v>182</v>
      </c>
      <c r="F29" s="4" t="s">
        <v>359</v>
      </c>
      <c r="G29" s="4"/>
      <c r="H29" s="4"/>
      <c r="I29" s="4"/>
      <c r="T29" t="s">
        <v>203</v>
      </c>
      <c r="U29">
        <v>66</v>
      </c>
      <c r="V29" t="s">
        <v>30</v>
      </c>
    </row>
    <row r="30" spans="1:22" x14ac:dyDescent="0.35">
      <c r="A30" s="4" t="s">
        <v>118</v>
      </c>
      <c r="B30" s="4"/>
      <c r="C30" s="4" t="s">
        <v>31</v>
      </c>
      <c r="D30" s="4" t="s">
        <v>292</v>
      </c>
      <c r="E30" s="4" t="s">
        <v>182</v>
      </c>
      <c r="F30" s="4">
        <v>66</v>
      </c>
      <c r="G30" s="4"/>
      <c r="H30" s="4"/>
      <c r="I30" s="4"/>
      <c r="T30" t="s">
        <v>118</v>
      </c>
      <c r="U30">
        <v>66</v>
      </c>
      <c r="V30" t="s">
        <v>31</v>
      </c>
    </row>
    <row r="31" spans="1:22" x14ac:dyDescent="0.35">
      <c r="A31" s="4" t="s">
        <v>185</v>
      </c>
      <c r="B31" s="4">
        <v>22</v>
      </c>
      <c r="C31" s="4" t="s">
        <v>32</v>
      </c>
      <c r="D31" s="4" t="s">
        <v>292</v>
      </c>
      <c r="E31" s="4" t="s">
        <v>182</v>
      </c>
      <c r="F31" s="4" t="s">
        <v>359</v>
      </c>
      <c r="G31" s="4"/>
      <c r="H31" s="4"/>
      <c r="I31" s="4"/>
      <c r="T31" t="s">
        <v>185</v>
      </c>
      <c r="U31">
        <v>22</v>
      </c>
      <c r="V31" t="s">
        <v>32</v>
      </c>
    </row>
    <row r="32" spans="1:22" x14ac:dyDescent="0.35">
      <c r="A32" s="4" t="s">
        <v>185</v>
      </c>
      <c r="B32" s="4">
        <v>66</v>
      </c>
      <c r="C32" s="4" t="s">
        <v>33</v>
      </c>
      <c r="D32" s="4" t="s">
        <v>292</v>
      </c>
      <c r="E32" s="4" t="s">
        <v>182</v>
      </c>
      <c r="F32" s="4" t="s">
        <v>359</v>
      </c>
      <c r="G32" s="4"/>
      <c r="H32" s="4"/>
      <c r="I32" s="4"/>
      <c r="T32" t="s">
        <v>185</v>
      </c>
      <c r="U32">
        <v>66</v>
      </c>
      <c r="V32" t="s">
        <v>33</v>
      </c>
    </row>
    <row r="33" spans="1:22" x14ac:dyDescent="0.35">
      <c r="A33" s="4" t="s">
        <v>196</v>
      </c>
      <c r="B33" s="4">
        <v>330</v>
      </c>
      <c r="C33" s="4" t="s">
        <v>34</v>
      </c>
      <c r="D33" s="4" t="s">
        <v>292</v>
      </c>
      <c r="E33" s="4" t="s">
        <v>182</v>
      </c>
      <c r="F33" s="4" t="s">
        <v>359</v>
      </c>
      <c r="G33" s="4"/>
      <c r="H33" s="4"/>
      <c r="I33" s="4"/>
      <c r="T33" t="s">
        <v>196</v>
      </c>
      <c r="U33">
        <v>330</v>
      </c>
      <c r="V33" t="s">
        <v>34</v>
      </c>
    </row>
    <row r="34" spans="1:22" x14ac:dyDescent="0.35">
      <c r="A34" s="4" t="s">
        <v>119</v>
      </c>
      <c r="B34" s="4">
        <v>66</v>
      </c>
      <c r="C34" s="4" t="s">
        <v>35</v>
      </c>
      <c r="D34" s="4" t="s">
        <v>292</v>
      </c>
      <c r="E34" s="4" t="s">
        <v>182</v>
      </c>
      <c r="F34" s="4" t="s">
        <v>354</v>
      </c>
      <c r="G34" s="4"/>
      <c r="H34" s="4"/>
      <c r="I34" s="4"/>
      <c r="T34" t="s">
        <v>119</v>
      </c>
      <c r="U34">
        <v>66</v>
      </c>
      <c r="V34" t="s">
        <v>35</v>
      </c>
    </row>
    <row r="35" spans="1:22" x14ac:dyDescent="0.35">
      <c r="A35" s="4" t="s">
        <v>186</v>
      </c>
      <c r="B35" s="4">
        <v>22</v>
      </c>
      <c r="C35" s="4" t="s">
        <v>36</v>
      </c>
      <c r="D35" s="4" t="s">
        <v>292</v>
      </c>
      <c r="E35" s="4" t="s">
        <v>182</v>
      </c>
      <c r="F35" s="4" t="s">
        <v>359</v>
      </c>
      <c r="G35" s="4"/>
      <c r="H35" s="4"/>
      <c r="I35" s="4"/>
      <c r="T35" t="s">
        <v>186</v>
      </c>
      <c r="U35">
        <v>22</v>
      </c>
      <c r="V35" t="s">
        <v>36</v>
      </c>
    </row>
    <row r="36" spans="1:22" x14ac:dyDescent="0.35">
      <c r="A36" s="4" t="s">
        <v>186</v>
      </c>
      <c r="B36" s="4">
        <v>66</v>
      </c>
      <c r="C36" s="4" t="s">
        <v>37</v>
      </c>
      <c r="D36" s="4" t="s">
        <v>292</v>
      </c>
      <c r="E36" s="4" t="s">
        <v>182</v>
      </c>
      <c r="F36" s="4" t="s">
        <v>359</v>
      </c>
      <c r="G36" s="4"/>
      <c r="H36" s="4"/>
      <c r="I36" s="4"/>
      <c r="T36" t="s">
        <v>186</v>
      </c>
      <c r="U36">
        <v>66</v>
      </c>
      <c r="V36" t="s">
        <v>37</v>
      </c>
    </row>
    <row r="37" spans="1:22" x14ac:dyDescent="0.35">
      <c r="A37" s="4" t="s">
        <v>121</v>
      </c>
      <c r="B37" s="4">
        <v>66</v>
      </c>
      <c r="C37" s="4" t="s">
        <v>38</v>
      </c>
      <c r="D37" s="4" t="s">
        <v>292</v>
      </c>
      <c r="E37" s="4" t="s">
        <v>182</v>
      </c>
      <c r="F37" s="4" t="s">
        <v>359</v>
      </c>
      <c r="G37" s="4"/>
      <c r="H37" s="4"/>
      <c r="I37" s="4"/>
      <c r="T37" t="s">
        <v>121</v>
      </c>
      <c r="U37">
        <v>66</v>
      </c>
      <c r="V37" t="s">
        <v>38</v>
      </c>
    </row>
    <row r="38" spans="1:22" x14ac:dyDescent="0.35">
      <c r="A38" s="4" t="s">
        <v>120</v>
      </c>
      <c r="B38" s="4">
        <v>66</v>
      </c>
      <c r="C38" s="4" t="s">
        <v>39</v>
      </c>
      <c r="D38" s="4" t="s">
        <v>292</v>
      </c>
      <c r="E38" s="4" t="s">
        <v>182</v>
      </c>
      <c r="F38" s="4" t="s">
        <v>359</v>
      </c>
      <c r="G38" s="4"/>
      <c r="H38" s="4"/>
      <c r="I38" s="4"/>
      <c r="T38" t="s">
        <v>120</v>
      </c>
      <c r="U38">
        <v>66</v>
      </c>
      <c r="V38" t="s">
        <v>39</v>
      </c>
    </row>
    <row r="39" spans="1:22" x14ac:dyDescent="0.35">
      <c r="A39" s="4" t="s">
        <v>104</v>
      </c>
      <c r="B39" s="4">
        <v>500</v>
      </c>
      <c r="C39" s="4" t="s">
        <v>40</v>
      </c>
      <c r="D39" s="4" t="s">
        <v>292</v>
      </c>
      <c r="E39" s="4" t="s">
        <v>182</v>
      </c>
      <c r="F39" s="4" t="s">
        <v>359</v>
      </c>
      <c r="G39" s="4"/>
      <c r="H39" s="4"/>
      <c r="I39" s="4"/>
      <c r="T39" t="s">
        <v>104</v>
      </c>
      <c r="U39">
        <v>500</v>
      </c>
      <c r="V39" t="s">
        <v>40</v>
      </c>
    </row>
    <row r="40" spans="1:22" x14ac:dyDescent="0.35">
      <c r="A40" s="4" t="s">
        <v>122</v>
      </c>
      <c r="B40" s="4">
        <v>220</v>
      </c>
      <c r="C40" s="4" t="s">
        <v>41</v>
      </c>
      <c r="D40" s="4" t="s">
        <v>292</v>
      </c>
      <c r="E40" s="4" t="s">
        <v>182</v>
      </c>
      <c r="F40" s="4" t="s">
        <v>359</v>
      </c>
      <c r="G40" s="4"/>
      <c r="H40" s="4"/>
      <c r="I40" s="4"/>
      <c r="T40" t="s">
        <v>122</v>
      </c>
      <c r="U40">
        <v>220</v>
      </c>
      <c r="V40" t="s">
        <v>41</v>
      </c>
    </row>
    <row r="41" spans="1:22" x14ac:dyDescent="0.35">
      <c r="A41" s="4" t="s">
        <v>204</v>
      </c>
      <c r="B41" s="4">
        <v>22</v>
      </c>
      <c r="C41" s="4" t="s">
        <v>42</v>
      </c>
      <c r="D41" s="4" t="s">
        <v>292</v>
      </c>
      <c r="E41" s="4" t="s">
        <v>182</v>
      </c>
      <c r="F41" s="4" t="s">
        <v>359</v>
      </c>
      <c r="G41" s="4"/>
      <c r="H41" s="4"/>
      <c r="I41" s="4"/>
      <c r="T41" t="s">
        <v>204</v>
      </c>
      <c r="U41">
        <v>22</v>
      </c>
      <c r="V41" t="s">
        <v>42</v>
      </c>
    </row>
    <row r="42" spans="1:22" x14ac:dyDescent="0.35">
      <c r="A42" s="4" t="s">
        <v>204</v>
      </c>
      <c r="B42" s="4">
        <v>66</v>
      </c>
      <c r="C42" s="4" t="s">
        <v>43</v>
      </c>
      <c r="D42" s="4" t="s">
        <v>292</v>
      </c>
      <c r="E42" s="4" t="s">
        <v>182</v>
      </c>
      <c r="F42" s="4" t="s">
        <v>359</v>
      </c>
      <c r="G42" s="4"/>
      <c r="H42" s="4"/>
      <c r="I42" s="4"/>
      <c r="T42" t="s">
        <v>204</v>
      </c>
      <c r="U42">
        <v>66</v>
      </c>
      <c r="V42" t="s">
        <v>43</v>
      </c>
    </row>
    <row r="43" spans="1:22" x14ac:dyDescent="0.35">
      <c r="A43" s="4" t="s">
        <v>224</v>
      </c>
      <c r="B43" s="4">
        <v>66</v>
      </c>
      <c r="C43" s="4" t="s">
        <v>44</v>
      </c>
      <c r="D43" s="4" t="s">
        <v>292</v>
      </c>
      <c r="E43" s="4" t="s">
        <v>182</v>
      </c>
      <c r="F43" s="4" t="s">
        <v>359</v>
      </c>
      <c r="G43" s="4"/>
      <c r="H43" s="4"/>
      <c r="I43" s="4"/>
      <c r="T43" t="s">
        <v>224</v>
      </c>
      <c r="U43">
        <v>66</v>
      </c>
      <c r="V43" t="s">
        <v>44</v>
      </c>
    </row>
    <row r="44" spans="1:22" x14ac:dyDescent="0.35">
      <c r="A44" s="4" t="s">
        <v>187</v>
      </c>
      <c r="B44" s="4">
        <v>22</v>
      </c>
      <c r="C44" s="4" t="s">
        <v>45</v>
      </c>
      <c r="D44" s="4" t="s">
        <v>292</v>
      </c>
      <c r="E44" s="4" t="s">
        <v>182</v>
      </c>
      <c r="F44" s="4" t="s">
        <v>359</v>
      </c>
      <c r="G44" s="4"/>
      <c r="H44" s="4"/>
      <c r="I44" s="4"/>
      <c r="T44" t="s">
        <v>187</v>
      </c>
      <c r="U44">
        <v>22</v>
      </c>
      <c r="V44" t="s">
        <v>45</v>
      </c>
    </row>
    <row r="45" spans="1:22" x14ac:dyDescent="0.35">
      <c r="A45" s="4" t="s">
        <v>274</v>
      </c>
      <c r="B45" s="4">
        <v>66</v>
      </c>
      <c r="C45" s="4" t="s">
        <v>46</v>
      </c>
      <c r="D45" s="4" t="s">
        <v>292</v>
      </c>
      <c r="E45" s="4" t="s">
        <v>182</v>
      </c>
      <c r="F45" s="4" t="s">
        <v>359</v>
      </c>
      <c r="G45" s="4"/>
      <c r="H45" s="4"/>
      <c r="I45" s="4"/>
      <c r="T45" t="s">
        <v>274</v>
      </c>
      <c r="U45">
        <v>66</v>
      </c>
      <c r="V45" t="s">
        <v>46</v>
      </c>
    </row>
    <row r="46" spans="1:22" x14ac:dyDescent="0.35">
      <c r="A46" s="4" t="s">
        <v>275</v>
      </c>
      <c r="B46" s="4"/>
      <c r="C46" s="4" t="s">
        <v>47</v>
      </c>
      <c r="D46" s="4" t="s">
        <v>292</v>
      </c>
      <c r="E46" s="4" t="s">
        <v>182</v>
      </c>
      <c r="F46" s="4">
        <v>66</v>
      </c>
      <c r="G46" s="4"/>
      <c r="H46" s="4"/>
      <c r="I46" s="4"/>
      <c r="T46" t="s">
        <v>275</v>
      </c>
      <c r="U46">
        <v>66</v>
      </c>
      <c r="V46" t="s">
        <v>47</v>
      </c>
    </row>
    <row r="47" spans="1:22" x14ac:dyDescent="0.35">
      <c r="A47" s="4" t="s">
        <v>276</v>
      </c>
      <c r="B47" s="4">
        <v>22</v>
      </c>
      <c r="C47" s="4" t="s">
        <v>48</v>
      </c>
      <c r="D47" s="4" t="s">
        <v>292</v>
      </c>
      <c r="E47" s="4" t="s">
        <v>182</v>
      </c>
      <c r="F47" s="4" t="s">
        <v>359</v>
      </c>
      <c r="G47" s="4"/>
      <c r="H47" s="4"/>
      <c r="I47" s="4"/>
      <c r="T47" t="s">
        <v>276</v>
      </c>
      <c r="U47">
        <v>22</v>
      </c>
      <c r="V47" t="s">
        <v>48</v>
      </c>
    </row>
    <row r="48" spans="1:22" x14ac:dyDescent="0.35">
      <c r="A48" s="4" t="s">
        <v>276</v>
      </c>
      <c r="B48" s="4">
        <v>66</v>
      </c>
      <c r="C48" s="4" t="s">
        <v>49</v>
      </c>
      <c r="D48" s="4" t="s">
        <v>292</v>
      </c>
      <c r="E48" s="4" t="s">
        <v>182</v>
      </c>
      <c r="F48" s="4" t="s">
        <v>359</v>
      </c>
      <c r="G48" s="4"/>
      <c r="H48" s="4"/>
      <c r="I48" s="4"/>
      <c r="T48" t="s">
        <v>276</v>
      </c>
      <c r="U48">
        <v>66</v>
      </c>
      <c r="V48" t="s">
        <v>49</v>
      </c>
    </row>
    <row r="49" spans="1:22" x14ac:dyDescent="0.35">
      <c r="A49" s="4" t="s">
        <v>277</v>
      </c>
      <c r="B49" s="4"/>
      <c r="C49" s="4" t="s">
        <v>50</v>
      </c>
      <c r="D49" s="4" t="s">
        <v>292</v>
      </c>
      <c r="E49" s="4" t="s">
        <v>182</v>
      </c>
      <c r="F49" s="4">
        <v>22</v>
      </c>
      <c r="G49" s="4"/>
      <c r="H49" s="4"/>
      <c r="I49" s="4"/>
      <c r="T49" t="s">
        <v>277</v>
      </c>
      <c r="U49">
        <v>22</v>
      </c>
      <c r="V49" t="s">
        <v>50</v>
      </c>
    </row>
    <row r="50" spans="1:22" x14ac:dyDescent="0.35">
      <c r="A50" s="4" t="s">
        <v>277</v>
      </c>
      <c r="B50" s="4"/>
      <c r="C50" s="4" t="s">
        <v>51</v>
      </c>
      <c r="D50" s="4" t="s">
        <v>292</v>
      </c>
      <c r="E50" s="4" t="s">
        <v>182</v>
      </c>
      <c r="F50" s="4">
        <v>66</v>
      </c>
      <c r="G50" s="4"/>
      <c r="H50" s="4"/>
      <c r="I50" s="4"/>
      <c r="T50" t="s">
        <v>277</v>
      </c>
      <c r="U50">
        <v>66</v>
      </c>
      <c r="V50" t="s">
        <v>51</v>
      </c>
    </row>
    <row r="51" spans="1:22" x14ac:dyDescent="0.35">
      <c r="A51" s="4" t="s">
        <v>123</v>
      </c>
      <c r="B51" s="4">
        <v>66</v>
      </c>
      <c r="C51" s="4" t="s">
        <v>52</v>
      </c>
      <c r="D51" s="4" t="s">
        <v>292</v>
      </c>
      <c r="E51" s="4" t="s">
        <v>182</v>
      </c>
      <c r="F51" s="4" t="s">
        <v>359</v>
      </c>
      <c r="G51" s="4"/>
      <c r="H51" s="4"/>
      <c r="I51" s="4"/>
      <c r="T51" t="s">
        <v>123</v>
      </c>
      <c r="U51">
        <v>66</v>
      </c>
      <c r="V51" t="s">
        <v>52</v>
      </c>
    </row>
    <row r="52" spans="1:22" x14ac:dyDescent="0.35">
      <c r="A52" s="4" t="s">
        <v>278</v>
      </c>
      <c r="B52" s="4">
        <v>66</v>
      </c>
      <c r="C52" s="4" t="s">
        <v>53</v>
      </c>
      <c r="D52" s="4" t="s">
        <v>292</v>
      </c>
      <c r="E52" s="4" t="s">
        <v>182</v>
      </c>
      <c r="F52" s="4" t="s">
        <v>359</v>
      </c>
      <c r="G52" s="4"/>
      <c r="H52" s="4"/>
      <c r="I52" s="4"/>
      <c r="T52" t="s">
        <v>278</v>
      </c>
      <c r="U52">
        <v>66</v>
      </c>
      <c r="V52" t="s">
        <v>53</v>
      </c>
    </row>
    <row r="53" spans="1:22" x14ac:dyDescent="0.35">
      <c r="A53" s="4" t="s">
        <v>278</v>
      </c>
      <c r="B53" s="4"/>
      <c r="C53" s="4" t="s">
        <v>54</v>
      </c>
      <c r="D53" s="4" t="s">
        <v>292</v>
      </c>
      <c r="E53" s="4" t="s">
        <v>182</v>
      </c>
      <c r="F53" s="4">
        <v>66</v>
      </c>
      <c r="G53" s="4"/>
      <c r="H53" s="4"/>
      <c r="I53" s="4"/>
      <c r="T53" t="s">
        <v>278</v>
      </c>
      <c r="U53">
        <v>66</v>
      </c>
      <c r="V53" t="s">
        <v>54</v>
      </c>
    </row>
    <row r="54" spans="1:22" x14ac:dyDescent="0.35">
      <c r="A54" s="4" t="s">
        <v>279</v>
      </c>
      <c r="B54" s="4">
        <v>66</v>
      </c>
      <c r="C54" s="4" t="s">
        <v>55</v>
      </c>
      <c r="D54" s="4" t="s">
        <v>292</v>
      </c>
      <c r="E54" s="4" t="s">
        <v>182</v>
      </c>
      <c r="F54" s="4" t="s">
        <v>359</v>
      </c>
      <c r="G54" s="4"/>
      <c r="H54" s="4"/>
      <c r="I54" s="4"/>
      <c r="T54" t="s">
        <v>279</v>
      </c>
      <c r="U54">
        <v>66</v>
      </c>
      <c r="V54" t="s">
        <v>55</v>
      </c>
    </row>
    <row r="55" spans="1:22" x14ac:dyDescent="0.35">
      <c r="A55" s="4" t="s">
        <v>124</v>
      </c>
      <c r="B55" s="4"/>
      <c r="C55" s="4" t="s">
        <v>56</v>
      </c>
      <c r="D55" s="4" t="s">
        <v>292</v>
      </c>
      <c r="E55" s="4" t="s">
        <v>182</v>
      </c>
      <c r="F55" s="4">
        <v>66</v>
      </c>
      <c r="G55" s="4"/>
      <c r="H55" s="4"/>
      <c r="I55" s="4"/>
      <c r="T55" t="s">
        <v>124</v>
      </c>
      <c r="U55">
        <v>66</v>
      </c>
      <c r="V55" t="s">
        <v>56</v>
      </c>
    </row>
    <row r="56" spans="1:22" x14ac:dyDescent="0.35">
      <c r="A56" s="4" t="s">
        <v>127</v>
      </c>
      <c r="B56" s="4">
        <v>66</v>
      </c>
      <c r="C56" s="4" t="s">
        <v>57</v>
      </c>
      <c r="D56" s="4" t="s">
        <v>292</v>
      </c>
      <c r="E56" s="4" t="s">
        <v>182</v>
      </c>
      <c r="F56" s="4" t="s">
        <v>359</v>
      </c>
      <c r="G56" s="4"/>
      <c r="H56" s="4"/>
      <c r="I56" s="4"/>
      <c r="T56" t="s">
        <v>127</v>
      </c>
      <c r="U56">
        <v>66</v>
      </c>
      <c r="V56" t="s">
        <v>57</v>
      </c>
    </row>
    <row r="57" spans="1:22" x14ac:dyDescent="0.35">
      <c r="A57" s="4" t="s">
        <v>233</v>
      </c>
      <c r="B57" s="4"/>
      <c r="C57" s="4" t="s">
        <v>58</v>
      </c>
      <c r="D57" s="4" t="s">
        <v>292</v>
      </c>
      <c r="E57" s="4" t="s">
        <v>182</v>
      </c>
      <c r="F57" s="4">
        <v>66</v>
      </c>
      <c r="G57" s="4"/>
      <c r="H57" s="4"/>
      <c r="I57" s="4"/>
      <c r="T57" t="s">
        <v>233</v>
      </c>
      <c r="U57">
        <v>66</v>
      </c>
      <c r="V57" t="s">
        <v>58</v>
      </c>
    </row>
    <row r="58" spans="1:22" x14ac:dyDescent="0.35">
      <c r="A58" s="4" t="s">
        <v>280</v>
      </c>
      <c r="B58" s="4"/>
      <c r="C58" s="4" t="s">
        <v>59</v>
      </c>
      <c r="D58" s="4" t="s">
        <v>292</v>
      </c>
      <c r="E58" s="4" t="s">
        <v>182</v>
      </c>
      <c r="F58" s="4">
        <v>66</v>
      </c>
      <c r="G58" s="4"/>
      <c r="H58" s="4"/>
      <c r="I58" s="4"/>
      <c r="T58" t="s">
        <v>280</v>
      </c>
      <c r="U58">
        <v>66</v>
      </c>
      <c r="V58" t="s">
        <v>59</v>
      </c>
    </row>
    <row r="59" spans="1:22" x14ac:dyDescent="0.35">
      <c r="A59" s="4" t="s">
        <v>128</v>
      </c>
      <c r="B59" s="4"/>
      <c r="C59" s="4" t="s">
        <v>60</v>
      </c>
      <c r="D59" s="4" t="s">
        <v>292</v>
      </c>
      <c r="E59" s="4" t="s">
        <v>182</v>
      </c>
      <c r="F59" s="4">
        <v>66</v>
      </c>
      <c r="G59" s="4"/>
      <c r="H59" s="4"/>
      <c r="I59" s="4"/>
      <c r="T59" t="s">
        <v>128</v>
      </c>
      <c r="U59">
        <v>66</v>
      </c>
      <c r="V59" t="s">
        <v>60</v>
      </c>
    </row>
    <row r="60" spans="1:22" x14ac:dyDescent="0.35">
      <c r="A60" s="4" t="s">
        <v>126</v>
      </c>
      <c r="B60" s="4">
        <v>66</v>
      </c>
      <c r="C60" s="4" t="s">
        <v>61</v>
      </c>
      <c r="D60" s="4" t="s">
        <v>292</v>
      </c>
      <c r="E60" s="4" t="s">
        <v>182</v>
      </c>
      <c r="F60" s="4" t="s">
        <v>359</v>
      </c>
      <c r="G60" s="4"/>
      <c r="H60" s="4"/>
      <c r="I60" s="4"/>
      <c r="T60" t="s">
        <v>126</v>
      </c>
      <c r="U60">
        <v>66</v>
      </c>
      <c r="V60" t="s">
        <v>61</v>
      </c>
    </row>
    <row r="61" spans="1:22" x14ac:dyDescent="0.35">
      <c r="A61" s="4" t="s">
        <v>236</v>
      </c>
      <c r="B61" s="4">
        <v>66</v>
      </c>
      <c r="C61" s="4" t="s">
        <v>62</v>
      </c>
      <c r="D61" s="4" t="s">
        <v>292</v>
      </c>
      <c r="E61" s="4" t="s">
        <v>182</v>
      </c>
      <c r="F61" s="4" t="s">
        <v>359</v>
      </c>
      <c r="G61" s="4"/>
      <c r="H61" s="4"/>
      <c r="I61" s="4"/>
      <c r="T61" t="s">
        <v>236</v>
      </c>
      <c r="U61">
        <v>66</v>
      </c>
      <c r="V61" t="s">
        <v>62</v>
      </c>
    </row>
    <row r="62" spans="1:22" x14ac:dyDescent="0.35">
      <c r="A62" s="4" t="s">
        <v>281</v>
      </c>
      <c r="B62" s="4"/>
      <c r="C62" s="4" t="s">
        <v>63</v>
      </c>
      <c r="D62" s="4" t="s">
        <v>292</v>
      </c>
      <c r="E62" s="4" t="s">
        <v>182</v>
      </c>
      <c r="F62" s="4">
        <v>66</v>
      </c>
      <c r="G62" s="4"/>
      <c r="H62" s="4"/>
      <c r="I62" s="4"/>
      <c r="T62" t="s">
        <v>281</v>
      </c>
      <c r="U62">
        <v>66</v>
      </c>
      <c r="V62" t="s">
        <v>63</v>
      </c>
    </row>
    <row r="63" spans="1:22" x14ac:dyDescent="0.35">
      <c r="A63" s="4" t="s">
        <v>125</v>
      </c>
      <c r="B63" s="4">
        <v>66</v>
      </c>
      <c r="C63" s="4" t="s">
        <v>64</v>
      </c>
      <c r="D63" s="4" t="s">
        <v>292</v>
      </c>
      <c r="E63" s="4" t="s">
        <v>182</v>
      </c>
      <c r="F63" s="4" t="s">
        <v>359</v>
      </c>
      <c r="G63" s="4"/>
      <c r="H63" s="4"/>
      <c r="I63" s="4"/>
      <c r="T63" t="s">
        <v>125</v>
      </c>
      <c r="U63">
        <v>66</v>
      </c>
      <c r="V63" t="s">
        <v>64</v>
      </c>
    </row>
    <row r="64" spans="1:22" x14ac:dyDescent="0.35">
      <c r="A64" s="4" t="s">
        <v>238</v>
      </c>
      <c r="B64" s="4">
        <v>66</v>
      </c>
      <c r="C64" s="4" t="s">
        <v>65</v>
      </c>
      <c r="D64" s="4" t="s">
        <v>292</v>
      </c>
      <c r="E64" s="4" t="s">
        <v>182</v>
      </c>
      <c r="F64" s="4" t="s">
        <v>359</v>
      </c>
      <c r="G64" s="4"/>
      <c r="H64" s="4"/>
      <c r="I64" s="4"/>
      <c r="T64" t="s">
        <v>238</v>
      </c>
      <c r="U64">
        <v>66</v>
      </c>
      <c r="V64" t="s">
        <v>65</v>
      </c>
    </row>
    <row r="65" spans="1:22" x14ac:dyDescent="0.35">
      <c r="A65" s="4" t="s">
        <v>206</v>
      </c>
      <c r="B65" s="4">
        <v>22</v>
      </c>
      <c r="C65" s="4" t="s">
        <v>66</v>
      </c>
      <c r="D65" s="4" t="s">
        <v>292</v>
      </c>
      <c r="E65" s="4" t="s">
        <v>182</v>
      </c>
      <c r="F65" s="4" t="s">
        <v>359</v>
      </c>
      <c r="G65" s="4"/>
      <c r="H65" s="4"/>
      <c r="I65" s="4"/>
      <c r="T65" t="s">
        <v>206</v>
      </c>
      <c r="U65">
        <v>22</v>
      </c>
      <c r="V65" t="s">
        <v>66</v>
      </c>
    </row>
    <row r="66" spans="1:22" x14ac:dyDescent="0.35">
      <c r="A66" s="4" t="s">
        <v>282</v>
      </c>
      <c r="B66" s="4">
        <v>66</v>
      </c>
      <c r="C66" s="4" t="s">
        <v>67</v>
      </c>
      <c r="D66" s="4" t="s">
        <v>292</v>
      </c>
      <c r="E66" s="4" t="s">
        <v>182</v>
      </c>
      <c r="F66" s="4" t="s">
        <v>359</v>
      </c>
      <c r="G66" s="4"/>
      <c r="H66" s="4"/>
      <c r="I66" s="4"/>
      <c r="T66" t="s">
        <v>282</v>
      </c>
      <c r="U66">
        <v>66</v>
      </c>
      <c r="V66" t="s">
        <v>67</v>
      </c>
    </row>
    <row r="67" spans="1:22" x14ac:dyDescent="0.35">
      <c r="A67" s="4" t="s">
        <v>240</v>
      </c>
      <c r="B67" s="4"/>
      <c r="C67" s="4" t="s">
        <v>68</v>
      </c>
      <c r="D67" s="4" t="s">
        <v>292</v>
      </c>
      <c r="E67" s="4" t="s">
        <v>182</v>
      </c>
      <c r="F67" s="4">
        <v>66</v>
      </c>
      <c r="G67" s="4"/>
      <c r="H67" s="4"/>
      <c r="I67" s="4"/>
      <c r="T67" t="s">
        <v>240</v>
      </c>
      <c r="U67">
        <v>66</v>
      </c>
      <c r="V67" t="s">
        <v>68</v>
      </c>
    </row>
    <row r="68" spans="1:22" x14ac:dyDescent="0.35">
      <c r="A68" s="4" t="s">
        <v>188</v>
      </c>
      <c r="B68" s="4">
        <v>22</v>
      </c>
      <c r="C68" s="4" t="s">
        <v>69</v>
      </c>
      <c r="D68" s="4" t="s">
        <v>292</v>
      </c>
      <c r="E68" s="4" t="s">
        <v>182</v>
      </c>
      <c r="F68" s="4" t="s">
        <v>359</v>
      </c>
      <c r="G68" s="4"/>
      <c r="H68" s="4"/>
      <c r="I68" s="4"/>
      <c r="T68" t="s">
        <v>188</v>
      </c>
      <c r="U68">
        <v>22</v>
      </c>
      <c r="V68" t="s">
        <v>69</v>
      </c>
    </row>
    <row r="69" spans="1:22" x14ac:dyDescent="0.35">
      <c r="A69" s="4" t="s">
        <v>188</v>
      </c>
      <c r="B69" s="4">
        <v>66</v>
      </c>
      <c r="C69" s="4" t="s">
        <v>70</v>
      </c>
      <c r="D69" s="4" t="s">
        <v>292</v>
      </c>
      <c r="E69" s="4" t="s">
        <v>182</v>
      </c>
      <c r="F69" s="4" t="s">
        <v>359</v>
      </c>
      <c r="G69" s="4"/>
      <c r="H69" s="4"/>
      <c r="I69" s="4"/>
      <c r="T69" t="s">
        <v>188</v>
      </c>
      <c r="U69">
        <v>66</v>
      </c>
      <c r="V69" t="s">
        <v>70</v>
      </c>
    </row>
    <row r="70" spans="1:22" x14ac:dyDescent="0.35">
      <c r="A70" s="4" t="s">
        <v>129</v>
      </c>
      <c r="B70" s="4">
        <v>11</v>
      </c>
      <c r="C70" s="4" t="s">
        <v>71</v>
      </c>
      <c r="D70" s="4" t="s">
        <v>292</v>
      </c>
      <c r="E70" s="4" t="s">
        <v>182</v>
      </c>
      <c r="F70" s="4" t="s">
        <v>354</v>
      </c>
      <c r="G70" s="4"/>
      <c r="H70" s="4"/>
      <c r="I70" s="4"/>
      <c r="T70" t="s">
        <v>129</v>
      </c>
      <c r="U70">
        <v>11</v>
      </c>
      <c r="V70" t="s">
        <v>71</v>
      </c>
    </row>
    <row r="71" spans="1:22" x14ac:dyDescent="0.35">
      <c r="A71" s="4"/>
      <c r="B71" s="4"/>
      <c r="C71" s="4"/>
      <c r="D71" s="4"/>
      <c r="E71" s="4"/>
      <c r="F71" s="4"/>
      <c r="G71" s="4"/>
      <c r="H71" s="4"/>
      <c r="I71" s="4"/>
    </row>
    <row r="72" spans="1:22" x14ac:dyDescent="0.35">
      <c r="A72" s="15" t="s">
        <v>268</v>
      </c>
      <c r="B72" s="4"/>
      <c r="C72" s="4"/>
      <c r="D72" s="4"/>
      <c r="E72" s="4"/>
      <c r="F72" s="4"/>
      <c r="G72" s="4"/>
      <c r="H72" s="4"/>
      <c r="I72" s="4"/>
    </row>
    <row r="73" spans="1:22" x14ac:dyDescent="0.35">
      <c r="A73" s="4"/>
      <c r="B73" s="4"/>
      <c r="C73" s="4"/>
      <c r="D73" s="4"/>
      <c r="E73" s="4"/>
      <c r="F73" s="4"/>
      <c r="G73" s="4"/>
      <c r="H73" s="4"/>
      <c r="I73" s="4"/>
    </row>
    <row r="74" spans="1:22" x14ac:dyDescent="0.35">
      <c r="A74" s="4"/>
      <c r="B74" s="4"/>
      <c r="C74" s="4"/>
      <c r="D74" s="4"/>
      <c r="E74" s="4"/>
      <c r="F74" s="4"/>
      <c r="G74" s="4"/>
      <c r="H74" s="4"/>
      <c r="I74" s="4"/>
    </row>
    <row r="75" spans="1:22" x14ac:dyDescent="0.35">
      <c r="A75" s="4" t="s">
        <v>213</v>
      </c>
      <c r="B75" s="4" t="s">
        <v>283</v>
      </c>
      <c r="C75" s="4" t="s">
        <v>5</v>
      </c>
      <c r="D75" s="4"/>
      <c r="E75" s="4"/>
      <c r="F75" s="4"/>
      <c r="G75" s="4"/>
      <c r="H75" s="4"/>
      <c r="I75" s="4"/>
    </row>
    <row r="76" spans="1:22" x14ac:dyDescent="0.35">
      <c r="A76" s="4" t="s">
        <v>133</v>
      </c>
      <c r="B76" s="4">
        <v>220</v>
      </c>
      <c r="C76" s="4" t="s">
        <v>72</v>
      </c>
      <c r="D76" s="4" t="s">
        <v>292</v>
      </c>
      <c r="E76" s="4" t="s">
        <v>194</v>
      </c>
      <c r="F76" s="4"/>
      <c r="G76" s="4"/>
      <c r="H76" s="4"/>
      <c r="I76" s="4"/>
    </row>
    <row r="77" spans="1:22" x14ac:dyDescent="0.35">
      <c r="A77" s="4" t="s">
        <v>284</v>
      </c>
      <c r="B77" s="4">
        <v>500</v>
      </c>
      <c r="C77" s="4" t="s">
        <v>73</v>
      </c>
      <c r="D77" s="4" t="s">
        <v>292</v>
      </c>
      <c r="E77" s="4" t="s">
        <v>194</v>
      </c>
      <c r="F77" s="4"/>
      <c r="G77" s="4"/>
      <c r="H77" s="4"/>
      <c r="I77" s="4"/>
    </row>
    <row r="78" spans="1:22" x14ac:dyDescent="0.35">
      <c r="A78" s="4" t="s">
        <v>132</v>
      </c>
      <c r="B78" s="4">
        <v>220</v>
      </c>
      <c r="C78" s="4" t="s">
        <v>72</v>
      </c>
      <c r="D78" s="4" t="s">
        <v>292</v>
      </c>
      <c r="E78" s="4" t="s">
        <v>194</v>
      </c>
      <c r="F78" s="4"/>
      <c r="G78" s="4"/>
      <c r="H78" s="4"/>
      <c r="I78" s="4"/>
    </row>
    <row r="79" spans="1:22" x14ac:dyDescent="0.35">
      <c r="A79" s="4" t="s">
        <v>134</v>
      </c>
      <c r="B79" s="4">
        <v>220</v>
      </c>
      <c r="C79" s="4" t="s">
        <v>74</v>
      </c>
      <c r="D79" s="4" t="s">
        <v>292</v>
      </c>
      <c r="E79" s="4" t="s">
        <v>194</v>
      </c>
      <c r="F79" s="4"/>
      <c r="G79" s="4"/>
      <c r="H79" s="4"/>
      <c r="I79" s="4"/>
    </row>
    <row r="80" spans="1:22" x14ac:dyDescent="0.35">
      <c r="A80" s="4" t="s">
        <v>135</v>
      </c>
      <c r="B80" s="4">
        <v>220</v>
      </c>
      <c r="C80" s="4" t="s">
        <v>74</v>
      </c>
      <c r="D80" s="4" t="s">
        <v>292</v>
      </c>
      <c r="E80" s="4" t="s">
        <v>194</v>
      </c>
      <c r="F80" s="4"/>
      <c r="G80" s="4"/>
      <c r="H80" s="4"/>
      <c r="I80" s="4"/>
    </row>
    <row r="81" spans="1:9" x14ac:dyDescent="0.35">
      <c r="A81" s="4" t="s">
        <v>145</v>
      </c>
      <c r="B81" s="4">
        <v>220</v>
      </c>
      <c r="C81" s="4" t="s">
        <v>75</v>
      </c>
      <c r="D81" s="4" t="s">
        <v>292</v>
      </c>
      <c r="E81" s="4" t="s">
        <v>194</v>
      </c>
      <c r="F81" s="4"/>
      <c r="G81" s="4"/>
      <c r="H81" s="4"/>
      <c r="I81" s="4"/>
    </row>
    <row r="82" spans="1:9" x14ac:dyDescent="0.35">
      <c r="A82" s="4" t="s">
        <v>137</v>
      </c>
      <c r="B82" s="4">
        <v>220</v>
      </c>
      <c r="C82" s="4" t="s">
        <v>75</v>
      </c>
      <c r="D82" s="4" t="s">
        <v>292</v>
      </c>
      <c r="E82" s="4" t="s">
        <v>194</v>
      </c>
      <c r="F82" s="4"/>
      <c r="G82" s="4"/>
      <c r="H82" s="4"/>
      <c r="I82" s="4"/>
    </row>
    <row r="83" spans="1:9" x14ac:dyDescent="0.35">
      <c r="A83" s="4" t="s">
        <v>138</v>
      </c>
      <c r="B83" s="4">
        <v>220</v>
      </c>
      <c r="C83" s="4" t="s">
        <v>75</v>
      </c>
      <c r="D83" s="4" t="s">
        <v>292</v>
      </c>
      <c r="E83" s="4" t="s">
        <v>194</v>
      </c>
      <c r="F83" s="4"/>
      <c r="G83" s="4"/>
      <c r="H83" s="4"/>
      <c r="I83" s="4"/>
    </row>
    <row r="84" spans="1:9" x14ac:dyDescent="0.35">
      <c r="A84" s="4" t="s">
        <v>139</v>
      </c>
      <c r="B84" s="4">
        <v>220</v>
      </c>
      <c r="C84" s="4" t="s">
        <v>75</v>
      </c>
      <c r="D84" s="4" t="s">
        <v>292</v>
      </c>
      <c r="E84" s="4" t="s">
        <v>194</v>
      </c>
      <c r="F84" s="4"/>
      <c r="G84" s="4"/>
      <c r="H84" s="4"/>
      <c r="I84" s="4"/>
    </row>
    <row r="85" spans="1:9" x14ac:dyDescent="0.35">
      <c r="A85" s="4" t="s">
        <v>140</v>
      </c>
      <c r="B85" s="4">
        <v>220</v>
      </c>
      <c r="C85" s="4" t="s">
        <v>75</v>
      </c>
      <c r="D85" s="4" t="s">
        <v>292</v>
      </c>
      <c r="E85" s="4" t="s">
        <v>194</v>
      </c>
      <c r="F85" s="4"/>
      <c r="G85" s="4"/>
      <c r="H85" s="4"/>
      <c r="I85" s="4"/>
    </row>
    <row r="86" spans="1:9" x14ac:dyDescent="0.35">
      <c r="A86" s="4" t="s">
        <v>141</v>
      </c>
      <c r="B86" s="4">
        <v>220</v>
      </c>
      <c r="C86" s="4" t="s">
        <v>75</v>
      </c>
      <c r="D86" s="4" t="s">
        <v>292</v>
      </c>
      <c r="E86" s="4" t="s">
        <v>194</v>
      </c>
      <c r="F86" s="4"/>
      <c r="G86" s="4"/>
      <c r="H86" s="4"/>
      <c r="I86" s="4"/>
    </row>
    <row r="87" spans="1:9" x14ac:dyDescent="0.35">
      <c r="A87" s="4" t="s">
        <v>142</v>
      </c>
      <c r="B87" s="4">
        <v>220</v>
      </c>
      <c r="C87" s="4" t="s">
        <v>75</v>
      </c>
      <c r="D87" s="4" t="s">
        <v>292</v>
      </c>
      <c r="E87" s="4" t="s">
        <v>194</v>
      </c>
      <c r="F87" s="4"/>
      <c r="G87" s="4"/>
      <c r="H87" s="4"/>
      <c r="I87" s="4"/>
    </row>
    <row r="88" spans="1:9" x14ac:dyDescent="0.35">
      <c r="A88" s="4" t="s">
        <v>143</v>
      </c>
      <c r="B88" s="4">
        <v>220</v>
      </c>
      <c r="C88" s="4" t="s">
        <v>75</v>
      </c>
      <c r="D88" s="4" t="s">
        <v>292</v>
      </c>
      <c r="E88" s="4" t="s">
        <v>194</v>
      </c>
      <c r="F88" s="4"/>
      <c r="G88" s="4"/>
      <c r="H88" s="4"/>
      <c r="I88" s="4"/>
    </row>
    <row r="89" spans="1:9" x14ac:dyDescent="0.35">
      <c r="A89" s="4" t="s">
        <v>144</v>
      </c>
      <c r="B89" s="4">
        <v>220</v>
      </c>
      <c r="C89" s="4" t="s">
        <v>75</v>
      </c>
      <c r="D89" s="4" t="s">
        <v>292</v>
      </c>
      <c r="E89" s="4" t="s">
        <v>194</v>
      </c>
      <c r="F89" s="4"/>
      <c r="G89" s="4"/>
      <c r="H89" s="4"/>
      <c r="I89" s="4"/>
    </row>
    <row r="90" spans="1:9" x14ac:dyDescent="0.35">
      <c r="A90" s="4" t="s">
        <v>146</v>
      </c>
      <c r="B90" s="4">
        <v>220</v>
      </c>
      <c r="C90" s="4" t="s">
        <v>76</v>
      </c>
      <c r="D90" s="4" t="s">
        <v>292</v>
      </c>
      <c r="E90" s="4" t="s">
        <v>194</v>
      </c>
      <c r="F90" s="4"/>
      <c r="G90" s="4"/>
      <c r="H90" s="4"/>
      <c r="I90" s="4"/>
    </row>
    <row r="91" spans="1:9" x14ac:dyDescent="0.35">
      <c r="A91" s="4" t="s">
        <v>147</v>
      </c>
      <c r="B91" s="4">
        <v>220</v>
      </c>
      <c r="C91" s="4" t="s">
        <v>76</v>
      </c>
      <c r="D91" s="4" t="s">
        <v>292</v>
      </c>
      <c r="E91" s="4" t="s">
        <v>194</v>
      </c>
      <c r="F91" s="4"/>
      <c r="G91" s="4"/>
      <c r="H91" s="4"/>
      <c r="I91" s="4"/>
    </row>
    <row r="92" spans="1:9" x14ac:dyDescent="0.35">
      <c r="A92" s="4" t="s">
        <v>148</v>
      </c>
      <c r="B92" s="4">
        <v>220</v>
      </c>
      <c r="C92" s="4" t="s">
        <v>76</v>
      </c>
      <c r="D92" s="4" t="s">
        <v>292</v>
      </c>
      <c r="E92" s="4" t="s">
        <v>194</v>
      </c>
      <c r="F92" s="4"/>
      <c r="G92" s="4"/>
      <c r="H92" s="4"/>
      <c r="I92" s="4"/>
    </row>
    <row r="93" spans="1:9" x14ac:dyDescent="0.35">
      <c r="A93" s="4" t="s">
        <v>149</v>
      </c>
      <c r="B93" s="4">
        <v>220</v>
      </c>
      <c r="C93" s="4" t="s">
        <v>76</v>
      </c>
      <c r="D93" s="4" t="s">
        <v>292</v>
      </c>
      <c r="E93" s="4" t="s">
        <v>194</v>
      </c>
      <c r="F93" s="4"/>
      <c r="G93" s="4"/>
      <c r="H93" s="4"/>
      <c r="I93" s="4"/>
    </row>
    <row r="94" spans="1:9" x14ac:dyDescent="0.35">
      <c r="A94" s="4" t="s">
        <v>150</v>
      </c>
      <c r="B94" s="4">
        <v>220</v>
      </c>
      <c r="C94" s="4" t="s">
        <v>76</v>
      </c>
      <c r="D94" s="4" t="s">
        <v>292</v>
      </c>
      <c r="E94" s="4" t="s">
        <v>194</v>
      </c>
      <c r="F94" s="4"/>
      <c r="G94" s="4"/>
      <c r="H94" s="4"/>
      <c r="I94" s="4"/>
    </row>
    <row r="95" spans="1:9" x14ac:dyDescent="0.35">
      <c r="A95" s="4" t="s">
        <v>151</v>
      </c>
      <c r="B95" s="4">
        <v>220</v>
      </c>
      <c r="C95" s="4" t="s">
        <v>76</v>
      </c>
      <c r="D95" s="4" t="s">
        <v>292</v>
      </c>
      <c r="E95" s="4" t="s">
        <v>194</v>
      </c>
      <c r="F95" s="4"/>
      <c r="G95" s="4"/>
      <c r="H95" s="4"/>
      <c r="I95" s="4"/>
    </row>
    <row r="96" spans="1:9" x14ac:dyDescent="0.35">
      <c r="A96" s="4" t="s">
        <v>152</v>
      </c>
      <c r="B96" s="4">
        <v>220</v>
      </c>
      <c r="C96" s="4" t="s">
        <v>76</v>
      </c>
      <c r="D96" s="4" t="s">
        <v>292</v>
      </c>
      <c r="E96" s="4" t="s">
        <v>194</v>
      </c>
      <c r="F96" s="4"/>
      <c r="G96" s="4"/>
      <c r="H96" s="4"/>
      <c r="I96" s="4"/>
    </row>
    <row r="97" spans="1:9" x14ac:dyDescent="0.35">
      <c r="A97" s="4" t="s">
        <v>242</v>
      </c>
      <c r="B97" s="4">
        <v>132</v>
      </c>
      <c r="C97" s="4" t="s">
        <v>77</v>
      </c>
      <c r="D97" s="4" t="s">
        <v>292</v>
      </c>
      <c r="E97" s="4" t="s">
        <v>194</v>
      </c>
      <c r="F97" s="4"/>
      <c r="G97" s="4"/>
      <c r="H97" s="4"/>
      <c r="I97" s="4"/>
    </row>
    <row r="98" spans="1:9" x14ac:dyDescent="0.35">
      <c r="A98" s="4" t="s">
        <v>131</v>
      </c>
      <c r="B98" s="4">
        <v>220</v>
      </c>
      <c r="C98" s="4" t="s">
        <v>78</v>
      </c>
      <c r="D98" s="4" t="s">
        <v>292</v>
      </c>
      <c r="E98" s="4" t="s">
        <v>194</v>
      </c>
      <c r="F98" s="4"/>
      <c r="G98" s="4"/>
      <c r="H98" s="4"/>
      <c r="I98" s="4"/>
    </row>
    <row r="99" spans="1:9" x14ac:dyDescent="0.35">
      <c r="A99" s="4" t="s">
        <v>165</v>
      </c>
      <c r="B99" s="4">
        <v>500</v>
      </c>
      <c r="C99" s="4" t="s">
        <v>79</v>
      </c>
      <c r="D99" s="4" t="s">
        <v>292</v>
      </c>
      <c r="E99" s="4" t="s">
        <v>194</v>
      </c>
      <c r="F99" s="4"/>
      <c r="G99" s="4"/>
      <c r="H99" s="4"/>
      <c r="I99" s="4"/>
    </row>
    <row r="100" spans="1:9" x14ac:dyDescent="0.35">
      <c r="A100" s="4" t="s">
        <v>153</v>
      </c>
      <c r="B100" s="4">
        <v>500</v>
      </c>
      <c r="C100" s="4" t="s">
        <v>79</v>
      </c>
      <c r="D100" s="4" t="s">
        <v>292</v>
      </c>
      <c r="E100" s="4" t="s">
        <v>194</v>
      </c>
      <c r="F100" s="4"/>
      <c r="G100" s="4"/>
      <c r="H100" s="4"/>
      <c r="I100" s="4"/>
    </row>
    <row r="101" spans="1:9" x14ac:dyDescent="0.35">
      <c r="A101" s="4" t="s">
        <v>157</v>
      </c>
      <c r="B101" s="4">
        <v>500</v>
      </c>
      <c r="C101" s="4" t="s">
        <v>79</v>
      </c>
      <c r="D101" s="4" t="s">
        <v>292</v>
      </c>
      <c r="E101" s="4" t="s">
        <v>194</v>
      </c>
      <c r="F101" s="4"/>
      <c r="G101" s="4"/>
      <c r="H101" s="4"/>
      <c r="I101" s="4"/>
    </row>
    <row r="102" spans="1:9" x14ac:dyDescent="0.35">
      <c r="A102" s="4" t="s">
        <v>158</v>
      </c>
      <c r="B102" s="4">
        <v>500</v>
      </c>
      <c r="C102" s="4" t="s">
        <v>79</v>
      </c>
      <c r="D102" s="4" t="s">
        <v>292</v>
      </c>
      <c r="E102" s="4" t="s">
        <v>194</v>
      </c>
      <c r="F102" s="4"/>
      <c r="G102" s="4"/>
      <c r="H102" s="4"/>
      <c r="I102" s="4"/>
    </row>
    <row r="103" spans="1:9" x14ac:dyDescent="0.35">
      <c r="A103" s="4" t="s">
        <v>159</v>
      </c>
      <c r="B103" s="4">
        <v>500</v>
      </c>
      <c r="C103" s="4" t="s">
        <v>79</v>
      </c>
      <c r="D103" s="4" t="s">
        <v>292</v>
      </c>
      <c r="E103" s="4" t="s">
        <v>194</v>
      </c>
      <c r="F103" s="4"/>
      <c r="G103" s="4"/>
      <c r="H103" s="4"/>
      <c r="I103" s="4"/>
    </row>
    <row r="104" spans="1:9" x14ac:dyDescent="0.35">
      <c r="A104" s="4" t="s">
        <v>160</v>
      </c>
      <c r="B104" s="4">
        <v>500</v>
      </c>
      <c r="C104" s="4" t="s">
        <v>79</v>
      </c>
      <c r="D104" s="4" t="s">
        <v>292</v>
      </c>
      <c r="E104" s="4" t="s">
        <v>194</v>
      </c>
      <c r="F104" s="4"/>
      <c r="G104" s="4"/>
      <c r="H104" s="4"/>
      <c r="I104" s="4"/>
    </row>
    <row r="105" spans="1:9" x14ac:dyDescent="0.35">
      <c r="A105" s="4" t="s">
        <v>161</v>
      </c>
      <c r="B105" s="4">
        <v>500</v>
      </c>
      <c r="C105" s="4" t="s">
        <v>79</v>
      </c>
      <c r="D105" s="4" t="s">
        <v>292</v>
      </c>
      <c r="E105" s="4" t="s">
        <v>194</v>
      </c>
      <c r="F105" s="4"/>
      <c r="G105" s="4"/>
      <c r="H105" s="4"/>
      <c r="I105" s="4"/>
    </row>
    <row r="106" spans="1:9" x14ac:dyDescent="0.35">
      <c r="A106" s="4" t="s">
        <v>245</v>
      </c>
      <c r="B106" s="4">
        <v>500</v>
      </c>
      <c r="C106" s="4" t="s">
        <v>80</v>
      </c>
      <c r="D106" s="4" t="s">
        <v>292</v>
      </c>
      <c r="E106" s="4" t="s">
        <v>194</v>
      </c>
      <c r="F106" s="4"/>
      <c r="G106" s="4"/>
      <c r="H106" s="4"/>
      <c r="I106" s="4"/>
    </row>
    <row r="107" spans="1:9" x14ac:dyDescent="0.35">
      <c r="A107" s="4" t="s">
        <v>285</v>
      </c>
      <c r="B107" s="4">
        <v>220</v>
      </c>
      <c r="C107" s="4" t="s">
        <v>81</v>
      </c>
      <c r="D107" s="4" t="s">
        <v>292</v>
      </c>
      <c r="E107" s="4" t="s">
        <v>194</v>
      </c>
      <c r="F107" s="4"/>
      <c r="G107" s="4"/>
      <c r="H107" s="4"/>
      <c r="I107" s="4"/>
    </row>
    <row r="108" spans="1:9" x14ac:dyDescent="0.35">
      <c r="A108" s="4" t="s">
        <v>247</v>
      </c>
      <c r="B108" s="4">
        <v>500</v>
      </c>
      <c r="C108" s="4" t="s">
        <v>82</v>
      </c>
      <c r="D108" s="4" t="s">
        <v>292</v>
      </c>
      <c r="E108" s="4" t="s">
        <v>194</v>
      </c>
      <c r="F108" s="4"/>
      <c r="G108" s="4"/>
      <c r="H108" s="4"/>
      <c r="I108" s="4"/>
    </row>
    <row r="109" spans="1:9" x14ac:dyDescent="0.35">
      <c r="A109" s="4" t="s">
        <v>248</v>
      </c>
      <c r="B109" s="4">
        <v>500</v>
      </c>
      <c r="C109" s="4" t="s">
        <v>82</v>
      </c>
      <c r="D109" s="4" t="s">
        <v>292</v>
      </c>
      <c r="E109" s="4" t="s">
        <v>194</v>
      </c>
      <c r="F109" s="4"/>
      <c r="G109" s="4"/>
      <c r="H109" s="4"/>
      <c r="I109" s="4"/>
    </row>
    <row r="110" spans="1:9" x14ac:dyDescent="0.35">
      <c r="A110" s="4" t="s">
        <v>168</v>
      </c>
      <c r="B110" s="4">
        <v>66</v>
      </c>
      <c r="C110" s="4" t="s">
        <v>83</v>
      </c>
      <c r="D110" s="4" t="s">
        <v>292</v>
      </c>
      <c r="E110" s="4" t="s">
        <v>194</v>
      </c>
      <c r="F110" s="4"/>
      <c r="G110" s="4"/>
      <c r="H110" s="4"/>
      <c r="I110" s="4"/>
    </row>
    <row r="111" spans="1:9" x14ac:dyDescent="0.35">
      <c r="A111" s="4" t="s">
        <v>166</v>
      </c>
      <c r="B111" s="4">
        <v>11</v>
      </c>
      <c r="C111" s="4" t="s">
        <v>84</v>
      </c>
      <c r="D111" s="4" t="s">
        <v>292</v>
      </c>
      <c r="E111" s="4" t="s">
        <v>194</v>
      </c>
      <c r="F111" s="4"/>
      <c r="G111" s="4"/>
      <c r="H111" s="4"/>
      <c r="I111" s="4"/>
    </row>
    <row r="112" spans="1:9" x14ac:dyDescent="0.35">
      <c r="A112" s="4" t="s">
        <v>167</v>
      </c>
      <c r="B112" s="4">
        <v>11</v>
      </c>
      <c r="C112" s="4" t="s">
        <v>84</v>
      </c>
      <c r="D112" s="4" t="s">
        <v>292</v>
      </c>
      <c r="E112" s="4" t="s">
        <v>194</v>
      </c>
      <c r="F112" s="4"/>
      <c r="G112" s="4"/>
      <c r="H112" s="4"/>
      <c r="I112" s="4"/>
    </row>
    <row r="113" spans="1:9" x14ac:dyDescent="0.35">
      <c r="A113" s="4" t="s">
        <v>171</v>
      </c>
      <c r="B113" s="4">
        <v>66</v>
      </c>
      <c r="C113" s="4" t="s">
        <v>38</v>
      </c>
      <c r="D113" s="4" t="s">
        <v>292</v>
      </c>
      <c r="E113" s="4" t="s">
        <v>194</v>
      </c>
      <c r="F113" s="4"/>
      <c r="G113" s="4"/>
      <c r="H113" s="4"/>
      <c r="I113" s="4"/>
    </row>
    <row r="114" spans="1:9" x14ac:dyDescent="0.35">
      <c r="A114" s="4" t="s">
        <v>249</v>
      </c>
      <c r="B114" s="4">
        <v>220</v>
      </c>
      <c r="C114" s="4" t="s">
        <v>202</v>
      </c>
      <c r="D114" s="4" t="s">
        <v>292</v>
      </c>
      <c r="E114" s="4" t="s">
        <v>194</v>
      </c>
      <c r="F114" s="4"/>
      <c r="G114" s="4"/>
      <c r="H114" s="4"/>
      <c r="I114" s="4"/>
    </row>
    <row r="115" spans="1:9" x14ac:dyDescent="0.35">
      <c r="A115" s="4" t="s">
        <v>195</v>
      </c>
      <c r="B115" s="4">
        <v>330</v>
      </c>
      <c r="C115" s="4" t="s">
        <v>85</v>
      </c>
      <c r="D115" s="4" t="s">
        <v>292</v>
      </c>
      <c r="E115" s="4" t="s">
        <v>194</v>
      </c>
      <c r="F115" s="4" t="s">
        <v>353</v>
      </c>
      <c r="G115" s="4"/>
      <c r="H115" s="4"/>
      <c r="I115" s="4"/>
    </row>
    <row r="116" spans="1:9" x14ac:dyDescent="0.35">
      <c r="A116" s="4" t="s">
        <v>172</v>
      </c>
      <c r="B116" s="4">
        <v>220</v>
      </c>
      <c r="C116" s="4" t="s">
        <v>86</v>
      </c>
      <c r="D116" s="4" t="s">
        <v>292</v>
      </c>
      <c r="E116" s="4" t="s">
        <v>194</v>
      </c>
      <c r="F116" s="4"/>
      <c r="G116" s="4"/>
      <c r="H116" s="4"/>
      <c r="I116" s="4"/>
    </row>
    <row r="117" spans="1:9" x14ac:dyDescent="0.35">
      <c r="A117" s="4" t="s">
        <v>286</v>
      </c>
      <c r="B117" s="4">
        <v>500</v>
      </c>
      <c r="C117" s="4" t="s">
        <v>79</v>
      </c>
      <c r="D117" s="4" t="s">
        <v>292</v>
      </c>
      <c r="E117" s="4" t="s">
        <v>194</v>
      </c>
      <c r="F117" s="4"/>
      <c r="G117" s="4"/>
      <c r="H117" s="4"/>
      <c r="I117" s="4"/>
    </row>
    <row r="118" spans="1:9" x14ac:dyDescent="0.35">
      <c r="A118" s="4" t="s">
        <v>250</v>
      </c>
      <c r="B118" s="4">
        <v>220</v>
      </c>
      <c r="C118" s="4" t="s">
        <v>88</v>
      </c>
      <c r="D118" s="4" t="s">
        <v>292</v>
      </c>
      <c r="E118" s="4" t="s">
        <v>194</v>
      </c>
      <c r="F118" s="4"/>
      <c r="G118" s="4"/>
      <c r="H118" s="4"/>
      <c r="I118" s="4"/>
    </row>
    <row r="119" spans="1:9" x14ac:dyDescent="0.35">
      <c r="A119" s="4" t="s">
        <v>174</v>
      </c>
      <c r="B119" s="4">
        <v>220</v>
      </c>
      <c r="C119" s="4" t="s">
        <v>89</v>
      </c>
      <c r="D119" s="4" t="s">
        <v>292</v>
      </c>
      <c r="E119" s="4" t="s">
        <v>194</v>
      </c>
      <c r="F119" s="4"/>
      <c r="G119" s="4"/>
      <c r="H119" s="4"/>
      <c r="I119" s="4"/>
    </row>
    <row r="120" spans="1:9" x14ac:dyDescent="0.35">
      <c r="A120" s="4" t="s">
        <v>175</v>
      </c>
      <c r="B120" s="4">
        <v>220</v>
      </c>
      <c r="C120" s="4" t="s">
        <v>89</v>
      </c>
      <c r="D120" s="4" t="s">
        <v>292</v>
      </c>
      <c r="E120" s="4" t="s">
        <v>194</v>
      </c>
      <c r="F120" s="4"/>
      <c r="G120" s="4"/>
      <c r="H120" s="4"/>
      <c r="I120" s="4"/>
    </row>
    <row r="121" spans="1:9" x14ac:dyDescent="0.35">
      <c r="A121" s="4" t="s">
        <v>181</v>
      </c>
      <c r="B121" s="4">
        <v>220</v>
      </c>
      <c r="C121" s="4" t="s">
        <v>90</v>
      </c>
      <c r="D121" s="4" t="s">
        <v>292</v>
      </c>
      <c r="E121" s="4" t="s">
        <v>194</v>
      </c>
      <c r="F121" s="4"/>
      <c r="G121" s="4"/>
      <c r="H121" s="4"/>
      <c r="I121" s="4"/>
    </row>
    <row r="122" spans="1:9" x14ac:dyDescent="0.35">
      <c r="A122" s="4" t="s">
        <v>177</v>
      </c>
      <c r="B122" s="4">
        <v>220</v>
      </c>
      <c r="C122" s="4" t="s">
        <v>91</v>
      </c>
      <c r="D122" s="4" t="s">
        <v>292</v>
      </c>
      <c r="E122" s="4" t="s">
        <v>194</v>
      </c>
      <c r="F122" s="4"/>
      <c r="G122" s="4"/>
      <c r="H122" s="4"/>
      <c r="I122" s="4"/>
    </row>
    <row r="123" spans="1:9" x14ac:dyDescent="0.35">
      <c r="A123" s="4" t="s">
        <v>178</v>
      </c>
      <c r="B123" s="4">
        <v>220</v>
      </c>
      <c r="C123" s="4" t="s">
        <v>90</v>
      </c>
      <c r="D123" s="4" t="s">
        <v>292</v>
      </c>
      <c r="E123" s="4" t="s">
        <v>194</v>
      </c>
      <c r="F123" s="4"/>
      <c r="G123" s="4"/>
      <c r="H123" s="4"/>
      <c r="I123" s="4"/>
    </row>
    <row r="124" spans="1:9" x14ac:dyDescent="0.35">
      <c r="A124" s="4" t="s">
        <v>179</v>
      </c>
      <c r="B124" s="4">
        <v>220</v>
      </c>
      <c r="C124" s="4" t="s">
        <v>90</v>
      </c>
      <c r="D124" s="4" t="s">
        <v>292</v>
      </c>
      <c r="E124" s="4" t="s">
        <v>194</v>
      </c>
      <c r="F124" s="4"/>
      <c r="G124" s="4"/>
      <c r="H124" s="4"/>
      <c r="I124" s="4"/>
    </row>
    <row r="125" spans="1:9" x14ac:dyDescent="0.35">
      <c r="A125" s="4" t="s">
        <v>180</v>
      </c>
      <c r="B125" s="4">
        <v>220</v>
      </c>
      <c r="C125" s="4" t="s">
        <v>90</v>
      </c>
      <c r="D125" s="4" t="s">
        <v>292</v>
      </c>
      <c r="E125" s="4" t="s">
        <v>194</v>
      </c>
      <c r="F125" s="4"/>
      <c r="G125" s="4"/>
      <c r="H125" s="4"/>
      <c r="I125" s="4"/>
    </row>
    <row r="126" spans="1:9" x14ac:dyDescent="0.3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3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35">
      <c r="A128" s="15" t="s">
        <v>269</v>
      </c>
      <c r="B128" s="4"/>
      <c r="C128" s="4"/>
      <c r="D128" s="4"/>
      <c r="E128" s="4"/>
      <c r="F128" s="4"/>
      <c r="G128" s="4"/>
      <c r="H128" s="4"/>
      <c r="I128" s="4"/>
    </row>
    <row r="129" spans="1:9" x14ac:dyDescent="0.35">
      <c r="A129" s="4" t="s">
        <v>213</v>
      </c>
      <c r="B129" s="4" t="s">
        <v>283</v>
      </c>
      <c r="C129" s="4" t="s">
        <v>5</v>
      </c>
      <c r="D129" s="4" t="s">
        <v>291</v>
      </c>
      <c r="E129" s="4" t="s">
        <v>293</v>
      </c>
      <c r="F129" s="4"/>
      <c r="G129" s="4"/>
      <c r="H129" s="4"/>
      <c r="I129" s="4"/>
    </row>
    <row r="130" spans="1:9" x14ac:dyDescent="0.35">
      <c r="A130" s="4" t="s">
        <v>130</v>
      </c>
      <c r="B130" s="4">
        <v>220</v>
      </c>
      <c r="C130" s="4" t="s">
        <v>87</v>
      </c>
      <c r="D130" s="4" t="s">
        <v>292</v>
      </c>
      <c r="E130" s="4" t="s">
        <v>294</v>
      </c>
      <c r="F130" s="4"/>
      <c r="G130" s="4"/>
      <c r="H130" s="4"/>
      <c r="I130" s="4"/>
    </row>
    <row r="131" spans="1:9" x14ac:dyDescent="0.35">
      <c r="A131" s="4" t="s">
        <v>287</v>
      </c>
      <c r="B131" s="4">
        <v>66</v>
      </c>
      <c r="C131" s="4" t="s">
        <v>92</v>
      </c>
      <c r="D131" s="4" t="s">
        <v>292</v>
      </c>
      <c r="E131" s="4" t="s">
        <v>294</v>
      </c>
      <c r="F131" s="4"/>
      <c r="G131" s="4"/>
      <c r="H131" s="4"/>
      <c r="I131" s="4"/>
    </row>
    <row r="132" spans="1:9" x14ac:dyDescent="0.35">
      <c r="A132" s="4" t="s">
        <v>288</v>
      </c>
      <c r="B132" s="4">
        <v>66</v>
      </c>
      <c r="C132" s="4" t="s">
        <v>92</v>
      </c>
      <c r="D132" s="4" t="s">
        <v>292</v>
      </c>
      <c r="E132" s="4" t="s">
        <v>294</v>
      </c>
      <c r="F132" s="4"/>
      <c r="G132" s="4"/>
      <c r="H132" s="4"/>
      <c r="I132" s="4"/>
    </row>
    <row r="133" spans="1:9" x14ac:dyDescent="0.35">
      <c r="A133" s="4" t="s">
        <v>254</v>
      </c>
      <c r="B133" s="4">
        <v>66</v>
      </c>
      <c r="C133" s="4" t="s">
        <v>7</v>
      </c>
      <c r="D133" s="4" t="s">
        <v>292</v>
      </c>
      <c r="E133" s="4" t="s">
        <v>294</v>
      </c>
      <c r="F133" s="4"/>
      <c r="G133" s="4"/>
      <c r="H133" s="4"/>
      <c r="I133" s="4"/>
    </row>
    <row r="134" spans="1:9" x14ac:dyDescent="0.35">
      <c r="A134" s="4" t="s">
        <v>255</v>
      </c>
      <c r="B134" s="4">
        <v>66</v>
      </c>
      <c r="C134" s="4" t="s">
        <v>12</v>
      </c>
      <c r="D134" s="4" t="s">
        <v>292</v>
      </c>
      <c r="E134" s="4" t="s">
        <v>294</v>
      </c>
      <c r="F134" s="4"/>
      <c r="G134" s="4"/>
      <c r="H134" s="4"/>
      <c r="I134" s="4"/>
    </row>
    <row r="135" spans="1:9" x14ac:dyDescent="0.35">
      <c r="A135" s="4" t="s">
        <v>289</v>
      </c>
      <c r="B135" s="4">
        <v>22</v>
      </c>
      <c r="C135" s="4" t="s">
        <v>56</v>
      </c>
      <c r="D135" s="4" t="s">
        <v>292</v>
      </c>
      <c r="E135" s="4" t="s">
        <v>294</v>
      </c>
      <c r="F135" s="4"/>
      <c r="G135" s="4"/>
      <c r="H135" s="4"/>
      <c r="I135" s="4"/>
    </row>
    <row r="136" spans="1:9" x14ac:dyDescent="0.35">
      <c r="A136" s="4" t="s">
        <v>257</v>
      </c>
      <c r="B136" s="4">
        <v>66</v>
      </c>
      <c r="C136" s="4" t="s">
        <v>61</v>
      </c>
      <c r="D136" s="4" t="s">
        <v>292</v>
      </c>
      <c r="E136" s="4" t="s">
        <v>294</v>
      </c>
      <c r="F136" s="4"/>
      <c r="G136" s="4"/>
      <c r="H136" s="4"/>
      <c r="I136" s="4"/>
    </row>
    <row r="137" spans="1:9" x14ac:dyDescent="0.35">
      <c r="A137" s="4" t="s">
        <v>207</v>
      </c>
      <c r="B137" s="4">
        <v>22</v>
      </c>
      <c r="C137" s="4" t="s">
        <v>25</v>
      </c>
      <c r="D137" s="4" t="s">
        <v>292</v>
      </c>
      <c r="E137" s="4" t="s">
        <v>294</v>
      </c>
      <c r="F137" s="4"/>
      <c r="G137" s="4"/>
      <c r="H137" s="4"/>
      <c r="I137" s="4"/>
    </row>
    <row r="138" spans="1:9" x14ac:dyDescent="0.35">
      <c r="A138" s="4" t="s">
        <v>208</v>
      </c>
      <c r="B138" s="4">
        <v>66</v>
      </c>
      <c r="C138" s="4" t="s">
        <v>38</v>
      </c>
      <c r="D138" s="4" t="s">
        <v>292</v>
      </c>
      <c r="E138" s="4" t="s">
        <v>294</v>
      </c>
      <c r="F138" s="4"/>
      <c r="G138" s="4"/>
      <c r="H138" s="4"/>
      <c r="I138" s="4"/>
    </row>
    <row r="139" spans="1:9" x14ac:dyDescent="0.35">
      <c r="A139" s="4" t="s">
        <v>258</v>
      </c>
      <c r="B139" s="4">
        <v>66</v>
      </c>
      <c r="C139" s="4" t="s">
        <v>20</v>
      </c>
      <c r="D139" s="4" t="s">
        <v>292</v>
      </c>
      <c r="E139" s="4" t="s">
        <v>294</v>
      </c>
      <c r="F139" s="4"/>
      <c r="G139" s="4"/>
      <c r="H139" s="4"/>
      <c r="I139" s="4"/>
    </row>
    <row r="140" spans="1:9" x14ac:dyDescent="0.35">
      <c r="A140" s="4" t="s">
        <v>259</v>
      </c>
      <c r="B140" s="4">
        <v>66</v>
      </c>
      <c r="C140" s="4" t="s">
        <v>20</v>
      </c>
      <c r="D140" s="4" t="s">
        <v>292</v>
      </c>
      <c r="E140" s="4" t="s">
        <v>294</v>
      </c>
      <c r="F140" s="4"/>
      <c r="G140" s="4"/>
      <c r="H140" s="4"/>
      <c r="I140" s="4"/>
    </row>
    <row r="141" spans="1:9" x14ac:dyDescent="0.35">
      <c r="A141" s="4" t="s">
        <v>260</v>
      </c>
      <c r="B141" s="4">
        <v>66</v>
      </c>
      <c r="C141" s="4" t="s">
        <v>7</v>
      </c>
      <c r="D141" s="4" t="s">
        <v>292</v>
      </c>
      <c r="E141" s="4" t="s">
        <v>294</v>
      </c>
      <c r="F141" s="4"/>
      <c r="G141" s="4"/>
      <c r="H141" s="4"/>
      <c r="I141" s="4"/>
    </row>
    <row r="142" spans="1:9" x14ac:dyDescent="0.35">
      <c r="A142" s="4" t="s">
        <v>136</v>
      </c>
      <c r="B142" s="4">
        <v>66</v>
      </c>
      <c r="C142" s="4" t="s">
        <v>93</v>
      </c>
      <c r="D142" s="4" t="s">
        <v>292</v>
      </c>
      <c r="E142" s="4" t="s">
        <v>294</v>
      </c>
      <c r="F142" s="4"/>
      <c r="G142" s="4"/>
      <c r="H142" s="4"/>
      <c r="I142" s="4"/>
    </row>
    <row r="143" spans="1:9" x14ac:dyDescent="0.35">
      <c r="A143" s="4" t="s">
        <v>170</v>
      </c>
      <c r="B143" s="4">
        <v>66</v>
      </c>
      <c r="C143" s="4" t="s">
        <v>38</v>
      </c>
      <c r="D143" s="4" t="s">
        <v>292</v>
      </c>
      <c r="E143" s="4" t="s">
        <v>294</v>
      </c>
      <c r="F143" s="4"/>
      <c r="G143" s="4"/>
      <c r="H143" s="4"/>
      <c r="I143" s="4"/>
    </row>
    <row r="144" spans="1:9" x14ac:dyDescent="0.35">
      <c r="A144" s="4" t="s">
        <v>261</v>
      </c>
      <c r="B144" s="4">
        <v>66</v>
      </c>
      <c r="C144" s="4" t="s">
        <v>64</v>
      </c>
      <c r="D144" s="4" t="s">
        <v>292</v>
      </c>
      <c r="E144" s="4" t="s">
        <v>294</v>
      </c>
      <c r="F144" s="4"/>
      <c r="G144" s="4"/>
      <c r="H144" s="4"/>
      <c r="I144" s="4"/>
    </row>
    <row r="145" spans="1:9" x14ac:dyDescent="0.35">
      <c r="A145" s="4" t="s">
        <v>262</v>
      </c>
      <c r="B145" s="4">
        <v>66</v>
      </c>
      <c r="C145" s="4" t="s">
        <v>61</v>
      </c>
      <c r="D145" s="4" t="s">
        <v>292</v>
      </c>
      <c r="E145" s="4" t="s">
        <v>294</v>
      </c>
      <c r="F145" s="4"/>
      <c r="G145" s="4"/>
      <c r="H145" s="4"/>
      <c r="I145" s="4"/>
    </row>
    <row r="146" spans="1:9" x14ac:dyDescent="0.35">
      <c r="A146" s="4" t="s">
        <v>263</v>
      </c>
      <c r="B146" s="4">
        <v>66</v>
      </c>
      <c r="C146" s="4" t="s">
        <v>61</v>
      </c>
      <c r="D146" s="4" t="s">
        <v>292</v>
      </c>
      <c r="E146" s="4" t="s">
        <v>294</v>
      </c>
      <c r="F146" s="4"/>
      <c r="G146" s="4"/>
      <c r="H146" s="4"/>
      <c r="I146" s="4"/>
    </row>
    <row r="147" spans="1:9" x14ac:dyDescent="0.35">
      <c r="A147" s="4" t="s">
        <v>264</v>
      </c>
      <c r="B147" s="4">
        <v>66</v>
      </c>
      <c r="C147" s="4" t="s">
        <v>52</v>
      </c>
      <c r="D147" s="4" t="s">
        <v>292</v>
      </c>
      <c r="E147" s="4" t="s">
        <v>294</v>
      </c>
      <c r="F147" s="4"/>
      <c r="G147" s="4"/>
      <c r="H147" s="4"/>
      <c r="I147" s="4"/>
    </row>
    <row r="148" spans="1:9" x14ac:dyDescent="0.35">
      <c r="A148" s="4" t="s">
        <v>290</v>
      </c>
      <c r="B148" s="4">
        <v>66</v>
      </c>
      <c r="C148" s="4" t="s">
        <v>94</v>
      </c>
      <c r="D148" s="4" t="s">
        <v>292</v>
      </c>
      <c r="E148" s="4" t="s">
        <v>294</v>
      </c>
      <c r="F148" s="4"/>
      <c r="G148" s="4"/>
      <c r="H148" s="4"/>
      <c r="I148" s="4"/>
    </row>
    <row r="149" spans="1:9" x14ac:dyDescent="0.35">
      <c r="A149" s="4" t="s">
        <v>209</v>
      </c>
      <c r="B149" s="4">
        <v>22</v>
      </c>
      <c r="C149" s="4" t="s">
        <v>56</v>
      </c>
      <c r="D149" s="4" t="s">
        <v>292</v>
      </c>
      <c r="E149" s="4" t="s">
        <v>294</v>
      </c>
      <c r="F149" s="4"/>
      <c r="G149" s="4"/>
      <c r="H149" s="4"/>
      <c r="I149" s="4"/>
    </row>
    <row r="150" spans="1:9" x14ac:dyDescent="0.35">
      <c r="A150" s="4" t="s">
        <v>189</v>
      </c>
      <c r="B150" s="4">
        <v>66</v>
      </c>
      <c r="C150" s="4" t="s">
        <v>52</v>
      </c>
      <c r="D150" s="4" t="s">
        <v>292</v>
      </c>
      <c r="E150" s="4" t="s">
        <v>294</v>
      </c>
      <c r="F150" s="4"/>
      <c r="G150" s="4"/>
      <c r="H150" s="4"/>
      <c r="I150" s="4"/>
    </row>
    <row r="151" spans="1:9" x14ac:dyDescent="0.35">
      <c r="A151" s="4" t="s">
        <v>169</v>
      </c>
      <c r="B151" s="4">
        <v>66</v>
      </c>
      <c r="C151" s="4" t="s">
        <v>38</v>
      </c>
      <c r="D151" s="4" t="s">
        <v>292</v>
      </c>
      <c r="E151" s="4" t="s">
        <v>294</v>
      </c>
      <c r="F151" s="4"/>
      <c r="G151" s="4"/>
      <c r="H151" s="4"/>
      <c r="I151" s="4"/>
    </row>
    <row r="152" spans="1:9" x14ac:dyDescent="0.35">
      <c r="A152" s="4" t="s">
        <v>210</v>
      </c>
      <c r="B152" s="4">
        <v>22</v>
      </c>
      <c r="C152" s="4" t="s">
        <v>38</v>
      </c>
      <c r="D152" s="4" t="s">
        <v>292</v>
      </c>
      <c r="E152" s="4" t="s">
        <v>294</v>
      </c>
      <c r="F152" s="4"/>
      <c r="G152" s="4"/>
      <c r="H152" s="4"/>
      <c r="I152" s="4"/>
    </row>
    <row r="153" spans="1:9" x14ac:dyDescent="0.35">
      <c r="A153" s="4" t="s">
        <v>211</v>
      </c>
      <c r="B153" s="4">
        <v>66</v>
      </c>
      <c r="C153" s="4" t="s">
        <v>70</v>
      </c>
      <c r="D153" s="4" t="s">
        <v>292</v>
      </c>
      <c r="E153" s="4" t="s">
        <v>294</v>
      </c>
      <c r="F153" s="4"/>
      <c r="G153" s="4"/>
      <c r="H153" s="4"/>
      <c r="I153" s="4"/>
    </row>
    <row r="154" spans="1:9" x14ac:dyDescent="0.35">
      <c r="A154" s="4" t="s">
        <v>212</v>
      </c>
      <c r="B154" s="4">
        <v>66</v>
      </c>
      <c r="C154" s="4" t="s">
        <v>54</v>
      </c>
      <c r="D154" s="4" t="s">
        <v>292</v>
      </c>
      <c r="E154" s="4" t="s">
        <v>294</v>
      </c>
      <c r="F154" s="4"/>
      <c r="G154" s="4"/>
      <c r="H154" s="4"/>
      <c r="I154" s="4"/>
    </row>
    <row r="155" spans="1:9" x14ac:dyDescent="0.35">
      <c r="A155" s="4" t="s">
        <v>176</v>
      </c>
      <c r="B155" s="4">
        <v>66</v>
      </c>
      <c r="C155" s="4" t="s">
        <v>38</v>
      </c>
      <c r="D155" s="4" t="s">
        <v>292</v>
      </c>
      <c r="E155" s="4" t="s">
        <v>294</v>
      </c>
      <c r="F155" s="4"/>
      <c r="G155" s="4"/>
      <c r="H155" s="4"/>
      <c r="I155" s="4"/>
    </row>
    <row r="156" spans="1:9" x14ac:dyDescent="0.35">
      <c r="A156" s="4" t="s">
        <v>266</v>
      </c>
      <c r="B156" s="4">
        <v>66</v>
      </c>
      <c r="C156" s="4" t="s">
        <v>6</v>
      </c>
      <c r="D156" s="4" t="s">
        <v>292</v>
      </c>
      <c r="E156" s="4" t="s">
        <v>294</v>
      </c>
      <c r="F156" s="4"/>
      <c r="G156" s="4"/>
      <c r="H156" s="4"/>
      <c r="I156" s="4"/>
    </row>
    <row r="157" spans="1:9" x14ac:dyDescent="0.35">
      <c r="A157" s="4" t="s">
        <v>173</v>
      </c>
      <c r="B157" s="4">
        <v>66</v>
      </c>
      <c r="C157" s="4" t="s">
        <v>61</v>
      </c>
      <c r="D157" s="4" t="s">
        <v>292</v>
      </c>
      <c r="E157" s="4" t="s">
        <v>294</v>
      </c>
      <c r="F157" s="4"/>
      <c r="G157" s="4"/>
      <c r="H157" s="4"/>
      <c r="I157" s="4"/>
    </row>
    <row r="158" spans="1:9" x14ac:dyDescent="0.35">
      <c r="A158" s="4" t="s">
        <v>267</v>
      </c>
      <c r="B158" s="4">
        <v>66</v>
      </c>
      <c r="C158" s="4" t="s">
        <v>52</v>
      </c>
      <c r="D158" s="4" t="s">
        <v>292</v>
      </c>
      <c r="E158" s="4" t="s">
        <v>294</v>
      </c>
      <c r="F158" s="4"/>
      <c r="G158" s="4"/>
      <c r="H158" s="4"/>
      <c r="I158" s="4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7"/>
  <sheetViews>
    <sheetView workbookViewId="0"/>
  </sheetViews>
  <sheetFormatPr defaultRowHeight="14.5" x14ac:dyDescent="0.35"/>
  <cols>
    <col min="1" max="1" width="30.1796875" bestFit="1" customWidth="1"/>
    <col min="2" max="2" width="12" bestFit="1" customWidth="1"/>
    <col min="3" max="3" width="6.81640625" bestFit="1" customWidth="1"/>
    <col min="19" max="19" width="30.1796875" bestFit="1" customWidth="1"/>
    <col min="20" max="20" width="12" bestFit="1" customWidth="1"/>
    <col min="21" max="21" width="6.81640625" bestFit="1" customWidth="1"/>
  </cols>
  <sheetData>
    <row r="1" spans="1:21" x14ac:dyDescent="0.35">
      <c r="A1" s="15" t="s">
        <v>270</v>
      </c>
      <c r="B1" s="4"/>
      <c r="C1" s="4"/>
      <c r="D1" s="4"/>
      <c r="E1" s="4"/>
      <c r="F1" s="4"/>
      <c r="G1" s="4"/>
      <c r="H1" s="16" t="s">
        <v>351</v>
      </c>
      <c r="I1" s="4"/>
      <c r="J1" s="4"/>
    </row>
    <row r="2" spans="1:21" x14ac:dyDescent="0.35">
      <c r="A2" s="4"/>
      <c r="B2" s="4"/>
      <c r="C2" s="4"/>
      <c r="D2" s="4"/>
      <c r="E2" s="4"/>
      <c r="F2" s="4"/>
      <c r="G2" s="4"/>
      <c r="H2" s="4"/>
      <c r="I2" s="4"/>
      <c r="J2" s="4"/>
    </row>
    <row r="3" spans="1:21" ht="15" x14ac:dyDescent="0.25">
      <c r="A3" s="4" t="s">
        <v>213</v>
      </c>
      <c r="B3" s="4" t="s">
        <v>214</v>
      </c>
      <c r="C3" s="4" t="s">
        <v>5</v>
      </c>
      <c r="D3" s="4" t="s">
        <v>291</v>
      </c>
      <c r="E3" s="4" t="s">
        <v>193</v>
      </c>
      <c r="F3" s="4" t="s">
        <v>358</v>
      </c>
      <c r="G3" s="4"/>
      <c r="H3" s="4"/>
      <c r="I3" s="4"/>
      <c r="J3" s="4"/>
      <c r="S3" t="s">
        <v>213</v>
      </c>
      <c r="T3" t="s">
        <v>214</v>
      </c>
      <c r="U3" t="s">
        <v>5</v>
      </c>
    </row>
    <row r="4" spans="1:21" ht="15" x14ac:dyDescent="0.25">
      <c r="A4" s="4" t="s">
        <v>105</v>
      </c>
      <c r="B4" s="4">
        <v>66</v>
      </c>
      <c r="C4" s="4" t="s">
        <v>6</v>
      </c>
      <c r="D4" s="4" t="s">
        <v>295</v>
      </c>
      <c r="E4" s="4" t="s">
        <v>182</v>
      </c>
      <c r="F4" s="4" t="s">
        <v>359</v>
      </c>
      <c r="G4" s="4"/>
      <c r="H4" s="4"/>
      <c r="I4" s="4"/>
      <c r="J4" s="4"/>
      <c r="S4" t="s">
        <v>105</v>
      </c>
      <c r="T4">
        <v>66</v>
      </c>
      <c r="U4" t="s">
        <v>6</v>
      </c>
    </row>
    <row r="5" spans="1:21" ht="15" x14ac:dyDescent="0.25">
      <c r="A5" s="4" t="s">
        <v>105</v>
      </c>
      <c r="B5" s="4"/>
      <c r="C5" s="4" t="s">
        <v>78</v>
      </c>
      <c r="D5" s="4" t="s">
        <v>295</v>
      </c>
      <c r="E5" s="4" t="s">
        <v>182</v>
      </c>
      <c r="F5" s="4">
        <v>220</v>
      </c>
      <c r="G5" s="4"/>
      <c r="H5" s="4"/>
      <c r="I5" s="4"/>
      <c r="J5" s="4"/>
      <c r="S5" t="s">
        <v>105</v>
      </c>
      <c r="T5">
        <v>220</v>
      </c>
      <c r="U5" t="s">
        <v>78</v>
      </c>
    </row>
    <row r="6" spans="1:21" ht="15" x14ac:dyDescent="0.25">
      <c r="A6" s="4" t="s">
        <v>106</v>
      </c>
      <c r="B6" s="4">
        <v>66</v>
      </c>
      <c r="C6" s="4" t="s">
        <v>7</v>
      </c>
      <c r="D6" s="4" t="s">
        <v>295</v>
      </c>
      <c r="E6" s="4" t="s">
        <v>182</v>
      </c>
      <c r="F6" s="4" t="s">
        <v>359</v>
      </c>
      <c r="G6" s="4"/>
      <c r="H6" s="4"/>
      <c r="I6" s="4"/>
      <c r="J6" s="4"/>
      <c r="S6" t="s">
        <v>106</v>
      </c>
      <c r="T6">
        <v>66</v>
      </c>
      <c r="U6" t="s">
        <v>7</v>
      </c>
    </row>
    <row r="7" spans="1:21" ht="15" x14ac:dyDescent="0.25">
      <c r="A7" s="4" t="s">
        <v>183</v>
      </c>
      <c r="B7" s="4">
        <v>66</v>
      </c>
      <c r="C7" s="4" t="s">
        <v>9</v>
      </c>
      <c r="D7" s="4" t="s">
        <v>295</v>
      </c>
      <c r="E7" s="4" t="s">
        <v>182</v>
      </c>
      <c r="F7" s="4" t="s">
        <v>359</v>
      </c>
      <c r="G7" s="4"/>
      <c r="H7" s="4"/>
      <c r="I7" s="4"/>
      <c r="J7" s="4"/>
      <c r="S7" t="s">
        <v>183</v>
      </c>
      <c r="T7">
        <v>66</v>
      </c>
      <c r="U7" t="s">
        <v>9</v>
      </c>
    </row>
    <row r="8" spans="1:21" ht="15" x14ac:dyDescent="0.25">
      <c r="A8" s="4" t="s">
        <v>183</v>
      </c>
      <c r="B8" s="4">
        <v>22</v>
      </c>
      <c r="C8" s="4" t="s">
        <v>8</v>
      </c>
      <c r="D8" s="4" t="s">
        <v>295</v>
      </c>
      <c r="E8" s="4" t="s">
        <v>182</v>
      </c>
      <c r="F8" s="4" t="s">
        <v>359</v>
      </c>
      <c r="G8" s="4"/>
      <c r="H8" s="4"/>
      <c r="I8" s="4"/>
      <c r="J8" s="4"/>
      <c r="S8" t="s">
        <v>183</v>
      </c>
      <c r="T8">
        <v>22</v>
      </c>
      <c r="U8" t="s">
        <v>8</v>
      </c>
    </row>
    <row r="9" spans="1:21" ht="15" x14ac:dyDescent="0.25">
      <c r="A9" s="4" t="s">
        <v>117</v>
      </c>
      <c r="B9" s="4">
        <v>220</v>
      </c>
      <c r="C9" s="4" t="s">
        <v>10</v>
      </c>
      <c r="D9" s="4" t="s">
        <v>295</v>
      </c>
      <c r="E9" s="4" t="s">
        <v>182</v>
      </c>
      <c r="F9" s="4" t="s">
        <v>359</v>
      </c>
      <c r="G9" s="4"/>
      <c r="H9" s="4"/>
      <c r="I9" s="4"/>
      <c r="J9" s="4"/>
      <c r="S9" t="s">
        <v>117</v>
      </c>
      <c r="T9">
        <v>220</v>
      </c>
      <c r="U9" t="s">
        <v>10</v>
      </c>
    </row>
    <row r="10" spans="1:21" ht="15" x14ac:dyDescent="0.25">
      <c r="A10" s="4" t="s">
        <v>200</v>
      </c>
      <c r="B10" s="4">
        <v>22</v>
      </c>
      <c r="C10" s="4" t="s">
        <v>11</v>
      </c>
      <c r="D10" s="4" t="s">
        <v>295</v>
      </c>
      <c r="E10" s="4" t="s">
        <v>182</v>
      </c>
      <c r="F10" s="4" t="s">
        <v>359</v>
      </c>
      <c r="G10" s="4"/>
      <c r="H10" s="4"/>
      <c r="I10" s="4"/>
      <c r="J10" s="4"/>
      <c r="S10" t="s">
        <v>200</v>
      </c>
      <c r="T10">
        <v>22</v>
      </c>
      <c r="U10" t="s">
        <v>11</v>
      </c>
    </row>
    <row r="11" spans="1:21" ht="15" x14ac:dyDescent="0.25">
      <c r="A11" s="4" t="s">
        <v>200</v>
      </c>
      <c r="B11" s="4">
        <v>66</v>
      </c>
      <c r="C11" s="4" t="s">
        <v>12</v>
      </c>
      <c r="D11" s="4" t="s">
        <v>295</v>
      </c>
      <c r="E11" s="4" t="s">
        <v>182</v>
      </c>
      <c r="F11" s="4" t="s">
        <v>359</v>
      </c>
      <c r="G11" s="4"/>
      <c r="H11" s="4"/>
      <c r="I11" s="4"/>
      <c r="J11" s="4"/>
      <c r="S11" t="s">
        <v>200</v>
      </c>
      <c r="T11">
        <v>66</v>
      </c>
      <c r="U11" t="s">
        <v>12</v>
      </c>
    </row>
    <row r="12" spans="1:21" ht="15" x14ac:dyDescent="0.25">
      <c r="A12" s="4" t="s">
        <v>215</v>
      </c>
      <c r="B12" s="4"/>
      <c r="C12" s="4" t="s">
        <v>13</v>
      </c>
      <c r="D12" s="4" t="s">
        <v>295</v>
      </c>
      <c r="E12" s="4" t="s">
        <v>182</v>
      </c>
      <c r="F12" s="4">
        <v>22</v>
      </c>
      <c r="G12" s="4"/>
      <c r="H12" s="4"/>
      <c r="I12" s="4"/>
      <c r="J12" s="4"/>
      <c r="S12" t="s">
        <v>215</v>
      </c>
      <c r="T12">
        <v>22</v>
      </c>
      <c r="U12" t="s">
        <v>13</v>
      </c>
    </row>
    <row r="13" spans="1:21" ht="15" x14ac:dyDescent="0.25">
      <c r="A13" s="4" t="s">
        <v>215</v>
      </c>
      <c r="B13" s="4">
        <v>66</v>
      </c>
      <c r="C13" s="4" t="s">
        <v>14</v>
      </c>
      <c r="D13" s="4" t="s">
        <v>295</v>
      </c>
      <c r="E13" s="4" t="s">
        <v>182</v>
      </c>
      <c r="F13" s="4" t="s">
        <v>359</v>
      </c>
      <c r="G13" s="4"/>
      <c r="H13" s="4"/>
      <c r="I13" s="4"/>
      <c r="J13" s="4"/>
      <c r="S13" t="s">
        <v>215</v>
      </c>
      <c r="T13">
        <v>66</v>
      </c>
      <c r="U13" t="s">
        <v>14</v>
      </c>
    </row>
    <row r="14" spans="1:21" ht="15" x14ac:dyDescent="0.25">
      <c r="A14" s="4" t="s">
        <v>216</v>
      </c>
      <c r="B14" s="4">
        <v>22</v>
      </c>
      <c r="C14" s="4" t="s">
        <v>15</v>
      </c>
      <c r="D14" s="4" t="s">
        <v>295</v>
      </c>
      <c r="E14" s="4" t="s">
        <v>182</v>
      </c>
      <c r="F14" s="4" t="s">
        <v>359</v>
      </c>
      <c r="G14" s="4"/>
      <c r="H14" s="4"/>
      <c r="I14" s="4"/>
      <c r="J14" s="4"/>
      <c r="S14" t="s">
        <v>216</v>
      </c>
      <c r="T14">
        <v>22</v>
      </c>
      <c r="U14" t="s">
        <v>15</v>
      </c>
    </row>
    <row r="15" spans="1:21" ht="15" x14ac:dyDescent="0.25">
      <c r="A15" s="4" t="s">
        <v>201</v>
      </c>
      <c r="B15" s="4"/>
      <c r="C15" s="4" t="s">
        <v>16</v>
      </c>
      <c r="D15" s="4" t="s">
        <v>295</v>
      </c>
      <c r="E15" s="4" t="s">
        <v>182</v>
      </c>
      <c r="F15" s="4">
        <v>22</v>
      </c>
      <c r="G15" s="4"/>
      <c r="H15" s="4"/>
      <c r="I15" s="4"/>
      <c r="J15" s="4"/>
      <c r="S15" t="s">
        <v>201</v>
      </c>
      <c r="T15">
        <v>22</v>
      </c>
      <c r="U15" t="s">
        <v>16</v>
      </c>
    </row>
    <row r="16" spans="1:21" ht="15" x14ac:dyDescent="0.25">
      <c r="A16" s="4" t="s">
        <v>184</v>
      </c>
      <c r="B16" s="4">
        <v>220</v>
      </c>
      <c r="C16" s="4" t="s">
        <v>17</v>
      </c>
      <c r="D16" s="4" t="s">
        <v>295</v>
      </c>
      <c r="E16" s="4" t="s">
        <v>182</v>
      </c>
      <c r="F16" s="4" t="s">
        <v>359</v>
      </c>
      <c r="G16" s="4"/>
      <c r="H16" s="4"/>
      <c r="I16" s="4"/>
      <c r="J16" s="4"/>
      <c r="S16" t="s">
        <v>184</v>
      </c>
      <c r="T16">
        <v>220</v>
      </c>
      <c r="U16" t="s">
        <v>17</v>
      </c>
    </row>
    <row r="17" spans="1:21" ht="15" x14ac:dyDescent="0.25">
      <c r="A17" s="4" t="s">
        <v>217</v>
      </c>
      <c r="B17" s="4">
        <v>66</v>
      </c>
      <c r="C17" s="4" t="s">
        <v>18</v>
      </c>
      <c r="D17" s="4" t="s">
        <v>295</v>
      </c>
      <c r="E17" s="4" t="s">
        <v>182</v>
      </c>
      <c r="F17" s="4" t="s">
        <v>359</v>
      </c>
      <c r="G17" s="4"/>
      <c r="H17" s="4"/>
      <c r="I17" s="4"/>
      <c r="J17" s="4"/>
      <c r="S17" t="s">
        <v>217</v>
      </c>
      <c r="T17">
        <v>66</v>
      </c>
      <c r="U17" t="s">
        <v>18</v>
      </c>
    </row>
    <row r="18" spans="1:21" ht="15" x14ac:dyDescent="0.25">
      <c r="A18" s="4" t="s">
        <v>218</v>
      </c>
      <c r="B18" s="4"/>
      <c r="C18" s="4" t="s">
        <v>19</v>
      </c>
      <c r="D18" s="4" t="s">
        <v>295</v>
      </c>
      <c r="E18" s="4" t="s">
        <v>182</v>
      </c>
      <c r="F18" s="4">
        <v>66</v>
      </c>
      <c r="G18" s="4"/>
      <c r="H18" s="4"/>
      <c r="I18" s="4"/>
      <c r="J18" s="4"/>
      <c r="S18" t="s">
        <v>218</v>
      </c>
      <c r="T18">
        <v>66</v>
      </c>
      <c r="U18" t="s">
        <v>19</v>
      </c>
    </row>
    <row r="19" spans="1:21" ht="15" x14ac:dyDescent="0.25">
      <c r="A19" s="4" t="s">
        <v>219</v>
      </c>
      <c r="B19" s="4">
        <v>66</v>
      </c>
      <c r="C19" s="4" t="s">
        <v>20</v>
      </c>
      <c r="D19" s="4" t="s">
        <v>295</v>
      </c>
      <c r="E19" s="4" t="s">
        <v>182</v>
      </c>
      <c r="F19" s="4" t="s">
        <v>359</v>
      </c>
      <c r="G19" s="4"/>
      <c r="H19" s="4"/>
      <c r="I19" s="4"/>
      <c r="J19" s="4"/>
      <c r="S19" t="s">
        <v>219</v>
      </c>
      <c r="T19">
        <v>66</v>
      </c>
      <c r="U19" t="s">
        <v>20</v>
      </c>
    </row>
    <row r="20" spans="1:21" ht="15" x14ac:dyDescent="0.25">
      <c r="A20" s="4" t="s">
        <v>220</v>
      </c>
      <c r="B20" s="4"/>
      <c r="C20" s="4" t="s">
        <v>21</v>
      </c>
      <c r="D20" s="4" t="s">
        <v>295</v>
      </c>
      <c r="E20" s="4" t="s">
        <v>182</v>
      </c>
      <c r="F20" s="4">
        <v>66</v>
      </c>
      <c r="G20" s="4"/>
      <c r="H20" s="4"/>
      <c r="I20" s="4"/>
      <c r="J20" s="4"/>
      <c r="S20" t="s">
        <v>220</v>
      </c>
      <c r="T20">
        <v>66</v>
      </c>
      <c r="U20" t="s">
        <v>21</v>
      </c>
    </row>
    <row r="21" spans="1:21" ht="15" x14ac:dyDescent="0.25">
      <c r="A21" s="4" t="s">
        <v>221</v>
      </c>
      <c r="B21" s="4">
        <v>66</v>
      </c>
      <c r="C21" s="4" t="s">
        <v>22</v>
      </c>
      <c r="D21" s="4" t="s">
        <v>295</v>
      </c>
      <c r="E21" s="4" t="s">
        <v>182</v>
      </c>
      <c r="F21" s="4" t="s">
        <v>359</v>
      </c>
      <c r="G21" s="4"/>
      <c r="H21" s="4"/>
      <c r="I21" s="4"/>
      <c r="J21" s="4"/>
      <c r="S21" t="s">
        <v>221</v>
      </c>
      <c r="T21">
        <v>66</v>
      </c>
      <c r="U21" t="s">
        <v>22</v>
      </c>
    </row>
    <row r="22" spans="1:21" ht="15" x14ac:dyDescent="0.25">
      <c r="A22" s="4" t="s">
        <v>222</v>
      </c>
      <c r="B22" s="4"/>
      <c r="C22" s="4" t="s">
        <v>23</v>
      </c>
      <c r="D22" s="4" t="s">
        <v>295</v>
      </c>
      <c r="E22" s="4" t="s">
        <v>182</v>
      </c>
      <c r="F22" s="4">
        <v>66</v>
      </c>
      <c r="G22" s="4"/>
      <c r="H22" s="4"/>
      <c r="I22" s="4"/>
      <c r="J22" s="4"/>
      <c r="S22" t="s">
        <v>222</v>
      </c>
      <c r="T22">
        <v>66</v>
      </c>
      <c r="U22" t="s">
        <v>23</v>
      </c>
    </row>
    <row r="23" spans="1:21" ht="15" x14ac:dyDescent="0.25">
      <c r="A23" s="4" t="s">
        <v>112</v>
      </c>
      <c r="B23" s="4">
        <v>220</v>
      </c>
      <c r="C23" s="4" t="s">
        <v>24</v>
      </c>
      <c r="D23" s="4" t="s">
        <v>295</v>
      </c>
      <c r="E23" s="4" t="s">
        <v>182</v>
      </c>
      <c r="F23" s="4" t="s">
        <v>359</v>
      </c>
      <c r="G23" s="4"/>
      <c r="H23" s="4"/>
      <c r="I23" s="4"/>
      <c r="J23" s="4"/>
      <c r="S23" t="s">
        <v>112</v>
      </c>
      <c r="T23">
        <v>220</v>
      </c>
      <c r="U23" t="s">
        <v>24</v>
      </c>
    </row>
    <row r="24" spans="1:21" ht="15" x14ac:dyDescent="0.25">
      <c r="A24" s="4" t="s">
        <v>114</v>
      </c>
      <c r="B24" s="4">
        <v>66</v>
      </c>
      <c r="C24" s="4" t="s">
        <v>25</v>
      </c>
      <c r="D24" s="4" t="s">
        <v>295</v>
      </c>
      <c r="E24" s="4" t="s">
        <v>182</v>
      </c>
      <c r="F24" s="4" t="s">
        <v>359</v>
      </c>
      <c r="G24" s="4"/>
      <c r="H24" s="4"/>
      <c r="I24" s="4"/>
      <c r="J24" s="4"/>
      <c r="S24" t="s">
        <v>114</v>
      </c>
      <c r="T24">
        <v>66</v>
      </c>
      <c r="U24" t="s">
        <v>25</v>
      </c>
    </row>
    <row r="25" spans="1:21" ht="15" x14ac:dyDescent="0.25">
      <c r="A25" s="4" t="s">
        <v>113</v>
      </c>
      <c r="B25" s="4">
        <v>66</v>
      </c>
      <c r="C25" s="4" t="s">
        <v>26</v>
      </c>
      <c r="D25" s="4" t="s">
        <v>295</v>
      </c>
      <c r="E25" s="4" t="s">
        <v>182</v>
      </c>
      <c r="F25" s="4" t="s">
        <v>359</v>
      </c>
      <c r="G25" s="4"/>
      <c r="H25" s="4"/>
      <c r="I25" s="4"/>
      <c r="J25" s="4"/>
      <c r="S25" t="s">
        <v>113</v>
      </c>
      <c r="T25">
        <v>66</v>
      </c>
      <c r="U25" t="s">
        <v>26</v>
      </c>
    </row>
    <row r="26" spans="1:21" ht="15" x14ac:dyDescent="0.25">
      <c r="A26" s="4" t="s">
        <v>116</v>
      </c>
      <c r="B26" s="4">
        <v>66</v>
      </c>
      <c r="C26" s="4" t="s">
        <v>27</v>
      </c>
      <c r="D26" s="4" t="s">
        <v>295</v>
      </c>
      <c r="E26" s="4" t="s">
        <v>182</v>
      </c>
      <c r="F26" s="4" t="s">
        <v>359</v>
      </c>
      <c r="G26" s="4"/>
      <c r="H26" s="4"/>
      <c r="I26" s="4"/>
      <c r="J26" s="4"/>
      <c r="S26" t="s">
        <v>116</v>
      </c>
      <c r="T26">
        <v>66</v>
      </c>
      <c r="U26" t="s">
        <v>27</v>
      </c>
    </row>
    <row r="27" spans="1:21" ht="15" x14ac:dyDescent="0.25">
      <c r="A27" s="4" t="s">
        <v>197</v>
      </c>
      <c r="B27" s="4">
        <v>22</v>
      </c>
      <c r="C27" s="4" t="s">
        <v>28</v>
      </c>
      <c r="D27" s="4" t="s">
        <v>295</v>
      </c>
      <c r="E27" s="4" t="s">
        <v>182</v>
      </c>
      <c r="F27" s="4" t="s">
        <v>359</v>
      </c>
      <c r="G27" s="4"/>
      <c r="H27" s="4"/>
      <c r="I27" s="4"/>
      <c r="J27" s="4"/>
      <c r="S27" t="s">
        <v>197</v>
      </c>
      <c r="T27">
        <v>22</v>
      </c>
      <c r="U27" t="s">
        <v>28</v>
      </c>
    </row>
    <row r="28" spans="1:21" x14ac:dyDescent="0.35">
      <c r="A28" s="4" t="s">
        <v>115</v>
      </c>
      <c r="B28" s="4">
        <v>66</v>
      </c>
      <c r="C28" s="4" t="s">
        <v>29</v>
      </c>
      <c r="D28" s="4" t="s">
        <v>295</v>
      </c>
      <c r="E28" s="4" t="s">
        <v>182</v>
      </c>
      <c r="F28" s="4" t="s">
        <v>359</v>
      </c>
      <c r="G28" s="4"/>
      <c r="H28" s="4"/>
      <c r="I28" s="4"/>
      <c r="J28" s="4"/>
      <c r="S28" t="s">
        <v>115</v>
      </c>
      <c r="T28">
        <v>66</v>
      </c>
      <c r="U28" t="s">
        <v>29</v>
      </c>
    </row>
    <row r="29" spans="1:21" x14ac:dyDescent="0.35">
      <c r="A29" s="4" t="s">
        <v>203</v>
      </c>
      <c r="B29" s="4">
        <v>66</v>
      </c>
      <c r="C29" s="4" t="s">
        <v>30</v>
      </c>
      <c r="D29" s="4" t="s">
        <v>295</v>
      </c>
      <c r="E29" s="4" t="s">
        <v>182</v>
      </c>
      <c r="F29" s="4" t="s">
        <v>359</v>
      </c>
      <c r="G29" s="4"/>
      <c r="H29" s="4"/>
      <c r="I29" s="4"/>
      <c r="J29" s="4"/>
      <c r="S29" t="s">
        <v>203</v>
      </c>
      <c r="T29">
        <v>66</v>
      </c>
      <c r="U29" t="s">
        <v>30</v>
      </c>
    </row>
    <row r="30" spans="1:21" x14ac:dyDescent="0.35">
      <c r="A30" s="4" t="s">
        <v>223</v>
      </c>
      <c r="B30" s="4"/>
      <c r="C30" s="4" t="s">
        <v>31</v>
      </c>
      <c r="D30" s="4" t="s">
        <v>295</v>
      </c>
      <c r="E30" s="4" t="s">
        <v>182</v>
      </c>
      <c r="F30" s="4">
        <v>66</v>
      </c>
      <c r="G30" s="4"/>
      <c r="H30" s="4"/>
      <c r="I30" s="4"/>
      <c r="J30" s="4"/>
      <c r="S30" t="s">
        <v>223</v>
      </c>
      <c r="T30">
        <v>66</v>
      </c>
      <c r="U30" t="s">
        <v>31</v>
      </c>
    </row>
    <row r="31" spans="1:21" x14ac:dyDescent="0.35">
      <c r="A31" s="4" t="s">
        <v>185</v>
      </c>
      <c r="B31" s="4">
        <v>22</v>
      </c>
      <c r="C31" s="4" t="s">
        <v>32</v>
      </c>
      <c r="D31" s="4" t="s">
        <v>295</v>
      </c>
      <c r="E31" s="4" t="s">
        <v>182</v>
      </c>
      <c r="F31" s="4" t="s">
        <v>359</v>
      </c>
      <c r="G31" s="4"/>
      <c r="H31" s="4"/>
      <c r="I31" s="4"/>
      <c r="J31" s="4"/>
      <c r="S31" t="s">
        <v>185</v>
      </c>
      <c r="T31">
        <v>22</v>
      </c>
      <c r="U31" t="s">
        <v>32</v>
      </c>
    </row>
    <row r="32" spans="1:21" x14ac:dyDescent="0.35">
      <c r="A32" s="4" t="s">
        <v>185</v>
      </c>
      <c r="B32" s="4">
        <v>66</v>
      </c>
      <c r="C32" s="4" t="s">
        <v>33</v>
      </c>
      <c r="D32" s="4" t="s">
        <v>295</v>
      </c>
      <c r="E32" s="4" t="s">
        <v>182</v>
      </c>
      <c r="F32" s="4" t="s">
        <v>359</v>
      </c>
      <c r="G32" s="4"/>
      <c r="H32" s="4"/>
      <c r="I32" s="4"/>
      <c r="J32" s="4"/>
      <c r="S32" t="s">
        <v>185</v>
      </c>
      <c r="T32">
        <v>66</v>
      </c>
      <c r="U32" t="s">
        <v>33</v>
      </c>
    </row>
    <row r="33" spans="1:21" x14ac:dyDescent="0.35">
      <c r="A33" s="4" t="s">
        <v>196</v>
      </c>
      <c r="B33" s="4">
        <v>330</v>
      </c>
      <c r="C33" s="4" t="s">
        <v>34</v>
      </c>
      <c r="D33" s="4" t="s">
        <v>295</v>
      </c>
      <c r="E33" s="4" t="s">
        <v>182</v>
      </c>
      <c r="F33" s="4" t="s">
        <v>359</v>
      </c>
      <c r="G33" s="4"/>
      <c r="H33" s="4"/>
      <c r="I33" s="4"/>
      <c r="J33" s="4"/>
      <c r="S33" t="s">
        <v>196</v>
      </c>
      <c r="T33">
        <v>330</v>
      </c>
      <c r="U33" t="s">
        <v>34</v>
      </c>
    </row>
    <row r="34" spans="1:21" x14ac:dyDescent="0.35">
      <c r="A34" s="4" t="s">
        <v>119</v>
      </c>
      <c r="B34" s="4">
        <v>66</v>
      </c>
      <c r="C34" s="4" t="s">
        <v>35</v>
      </c>
      <c r="D34" s="4" t="s">
        <v>295</v>
      </c>
      <c r="E34" s="4" t="s">
        <v>182</v>
      </c>
      <c r="F34" s="4" t="s">
        <v>354</v>
      </c>
      <c r="G34" s="4"/>
      <c r="H34" s="4"/>
      <c r="I34" s="4"/>
      <c r="J34" s="4"/>
      <c r="S34" t="s">
        <v>119</v>
      </c>
      <c r="T34">
        <v>66</v>
      </c>
      <c r="U34" t="s">
        <v>35</v>
      </c>
    </row>
    <row r="35" spans="1:21" x14ac:dyDescent="0.35">
      <c r="A35" s="4" t="s">
        <v>186</v>
      </c>
      <c r="B35" s="4">
        <v>22</v>
      </c>
      <c r="C35" s="4" t="s">
        <v>36</v>
      </c>
      <c r="D35" s="4" t="s">
        <v>295</v>
      </c>
      <c r="E35" s="4" t="s">
        <v>182</v>
      </c>
      <c r="F35" s="4" t="s">
        <v>359</v>
      </c>
      <c r="G35" s="4"/>
      <c r="H35" s="4"/>
      <c r="I35" s="4"/>
      <c r="J35" s="4"/>
      <c r="S35" t="s">
        <v>186</v>
      </c>
      <c r="T35">
        <v>22</v>
      </c>
      <c r="U35" t="s">
        <v>36</v>
      </c>
    </row>
    <row r="36" spans="1:21" x14ac:dyDescent="0.35">
      <c r="A36" s="4" t="s">
        <v>186</v>
      </c>
      <c r="B36" s="4">
        <v>66</v>
      </c>
      <c r="C36" s="4" t="s">
        <v>37</v>
      </c>
      <c r="D36" s="4" t="s">
        <v>295</v>
      </c>
      <c r="E36" s="4" t="s">
        <v>182</v>
      </c>
      <c r="F36" s="4" t="s">
        <v>359</v>
      </c>
      <c r="G36" s="4"/>
      <c r="H36" s="4"/>
      <c r="I36" s="4"/>
      <c r="J36" s="4"/>
      <c r="S36" t="s">
        <v>186</v>
      </c>
      <c r="T36">
        <v>66</v>
      </c>
      <c r="U36" t="s">
        <v>37</v>
      </c>
    </row>
    <row r="37" spans="1:21" x14ac:dyDescent="0.35">
      <c r="A37" s="4" t="s">
        <v>121</v>
      </c>
      <c r="B37" s="4">
        <v>66</v>
      </c>
      <c r="C37" s="4" t="s">
        <v>38</v>
      </c>
      <c r="D37" s="4" t="s">
        <v>295</v>
      </c>
      <c r="E37" s="4" t="s">
        <v>182</v>
      </c>
      <c r="F37" s="4" t="s">
        <v>359</v>
      </c>
      <c r="G37" s="4"/>
      <c r="H37" s="4"/>
      <c r="I37" s="4"/>
      <c r="J37" s="4"/>
      <c r="S37" t="s">
        <v>121</v>
      </c>
      <c r="T37">
        <v>66</v>
      </c>
      <c r="U37" t="s">
        <v>38</v>
      </c>
    </row>
    <row r="38" spans="1:21" x14ac:dyDescent="0.35">
      <c r="A38" s="4" t="s">
        <v>120</v>
      </c>
      <c r="B38" s="4">
        <v>66</v>
      </c>
      <c r="C38" s="4" t="s">
        <v>39</v>
      </c>
      <c r="D38" s="4" t="s">
        <v>295</v>
      </c>
      <c r="E38" s="4" t="s">
        <v>182</v>
      </c>
      <c r="F38" s="4" t="s">
        <v>359</v>
      </c>
      <c r="G38" s="4"/>
      <c r="H38" s="4"/>
      <c r="I38" s="4"/>
      <c r="J38" s="4"/>
      <c r="S38" t="s">
        <v>120</v>
      </c>
      <c r="T38">
        <v>66</v>
      </c>
      <c r="U38" t="s">
        <v>39</v>
      </c>
    </row>
    <row r="39" spans="1:21" x14ac:dyDescent="0.35">
      <c r="A39" s="4" t="s">
        <v>104</v>
      </c>
      <c r="B39" s="4">
        <v>500</v>
      </c>
      <c r="C39" s="4" t="s">
        <v>40</v>
      </c>
      <c r="D39" s="4" t="s">
        <v>295</v>
      </c>
      <c r="E39" s="4" t="s">
        <v>182</v>
      </c>
      <c r="F39" s="4" t="s">
        <v>359</v>
      </c>
      <c r="G39" s="4"/>
      <c r="H39" s="4"/>
      <c r="I39" s="4"/>
      <c r="J39" s="4"/>
      <c r="S39" t="s">
        <v>104</v>
      </c>
      <c r="T39">
        <v>500</v>
      </c>
      <c r="U39" t="s">
        <v>40</v>
      </c>
    </row>
    <row r="40" spans="1:21" x14ac:dyDescent="0.35">
      <c r="A40" s="4" t="s">
        <v>204</v>
      </c>
      <c r="B40" s="4">
        <v>22</v>
      </c>
      <c r="C40" s="4" t="s">
        <v>42</v>
      </c>
      <c r="D40" s="4" t="s">
        <v>295</v>
      </c>
      <c r="E40" s="4" t="s">
        <v>182</v>
      </c>
      <c r="F40" s="4" t="s">
        <v>359</v>
      </c>
      <c r="G40" s="4"/>
      <c r="H40" s="4"/>
      <c r="I40" s="4"/>
      <c r="J40" s="4"/>
      <c r="S40" t="s">
        <v>204</v>
      </c>
      <c r="T40">
        <v>22</v>
      </c>
      <c r="U40" t="s">
        <v>42</v>
      </c>
    </row>
    <row r="41" spans="1:21" x14ac:dyDescent="0.35">
      <c r="A41" s="4" t="s">
        <v>204</v>
      </c>
      <c r="B41" s="4">
        <v>66</v>
      </c>
      <c r="C41" s="4" t="s">
        <v>43</v>
      </c>
      <c r="D41" s="4" t="s">
        <v>295</v>
      </c>
      <c r="E41" s="4" t="s">
        <v>182</v>
      </c>
      <c r="F41" s="4" t="s">
        <v>359</v>
      </c>
      <c r="G41" s="4"/>
      <c r="H41" s="4"/>
      <c r="I41" s="4"/>
      <c r="J41" s="4"/>
      <c r="S41" t="s">
        <v>204</v>
      </c>
      <c r="T41">
        <v>66</v>
      </c>
      <c r="U41" t="s">
        <v>43</v>
      </c>
    </row>
    <row r="42" spans="1:21" x14ac:dyDescent="0.35">
      <c r="A42" s="4" t="s">
        <v>224</v>
      </c>
      <c r="B42" s="4">
        <v>66</v>
      </c>
      <c r="C42" s="4" t="s">
        <v>44</v>
      </c>
      <c r="D42" s="4" t="s">
        <v>295</v>
      </c>
      <c r="E42" s="4" t="s">
        <v>182</v>
      </c>
      <c r="F42" s="4" t="s">
        <v>359</v>
      </c>
      <c r="G42" s="4"/>
      <c r="H42" s="4"/>
      <c r="I42" s="4"/>
      <c r="J42" s="4"/>
      <c r="S42" t="s">
        <v>224</v>
      </c>
      <c r="T42">
        <v>66</v>
      </c>
      <c r="U42" t="s">
        <v>44</v>
      </c>
    </row>
    <row r="43" spans="1:21" x14ac:dyDescent="0.35">
      <c r="A43" s="4" t="s">
        <v>187</v>
      </c>
      <c r="B43" s="4">
        <v>22</v>
      </c>
      <c r="C43" s="4" t="s">
        <v>45</v>
      </c>
      <c r="D43" s="4" t="s">
        <v>295</v>
      </c>
      <c r="E43" s="4" t="s">
        <v>182</v>
      </c>
      <c r="F43" s="4" t="s">
        <v>359</v>
      </c>
      <c r="G43" s="4"/>
      <c r="H43" s="4"/>
      <c r="I43" s="4"/>
      <c r="J43" s="4"/>
      <c r="S43" t="s">
        <v>187</v>
      </c>
      <c r="T43">
        <v>22</v>
      </c>
      <c r="U43" t="s">
        <v>45</v>
      </c>
    </row>
    <row r="44" spans="1:21" x14ac:dyDescent="0.35">
      <c r="A44" s="4" t="s">
        <v>225</v>
      </c>
      <c r="B44" s="4">
        <v>66</v>
      </c>
      <c r="C44" s="4" t="s">
        <v>46</v>
      </c>
      <c r="D44" s="4" t="s">
        <v>295</v>
      </c>
      <c r="E44" s="4" t="s">
        <v>182</v>
      </c>
      <c r="F44" s="4" t="s">
        <v>359</v>
      </c>
      <c r="G44" s="4"/>
      <c r="H44" s="4"/>
      <c r="I44" s="4"/>
      <c r="J44" s="4"/>
      <c r="S44" t="s">
        <v>225</v>
      </c>
      <c r="T44">
        <v>66</v>
      </c>
      <c r="U44" t="s">
        <v>46</v>
      </c>
    </row>
    <row r="45" spans="1:21" x14ac:dyDescent="0.35">
      <c r="A45" s="4" t="s">
        <v>226</v>
      </c>
      <c r="B45" s="4"/>
      <c r="C45" s="4" t="s">
        <v>47</v>
      </c>
      <c r="D45" s="4" t="s">
        <v>295</v>
      </c>
      <c r="E45" s="4" t="s">
        <v>182</v>
      </c>
      <c r="F45" s="4">
        <v>66</v>
      </c>
      <c r="G45" s="4"/>
      <c r="H45" s="4"/>
      <c r="I45" s="4"/>
      <c r="J45" s="4"/>
      <c r="S45" t="s">
        <v>226</v>
      </c>
      <c r="T45">
        <v>66</v>
      </c>
      <c r="U45" t="s">
        <v>47</v>
      </c>
    </row>
    <row r="46" spans="1:21" x14ac:dyDescent="0.35">
      <c r="A46" s="4" t="s">
        <v>227</v>
      </c>
      <c r="B46" s="4">
        <v>22</v>
      </c>
      <c r="C46" s="4" t="s">
        <v>48</v>
      </c>
      <c r="D46" s="4" t="s">
        <v>295</v>
      </c>
      <c r="E46" s="4" t="s">
        <v>182</v>
      </c>
      <c r="F46" s="4" t="s">
        <v>359</v>
      </c>
      <c r="G46" s="4"/>
      <c r="H46" s="4"/>
      <c r="I46" s="4"/>
      <c r="J46" s="4"/>
      <c r="S46" t="s">
        <v>227</v>
      </c>
      <c r="T46">
        <v>22</v>
      </c>
      <c r="U46" t="s">
        <v>48</v>
      </c>
    </row>
    <row r="47" spans="1:21" x14ac:dyDescent="0.35">
      <c r="A47" s="4" t="s">
        <v>227</v>
      </c>
      <c r="B47" s="4">
        <v>66</v>
      </c>
      <c r="C47" s="4" t="s">
        <v>49</v>
      </c>
      <c r="D47" s="4" t="s">
        <v>295</v>
      </c>
      <c r="E47" s="4" t="s">
        <v>182</v>
      </c>
      <c r="F47" s="4" t="s">
        <v>359</v>
      </c>
      <c r="G47" s="4"/>
      <c r="H47" s="4"/>
      <c r="I47" s="4"/>
      <c r="J47" s="4"/>
      <c r="S47" t="s">
        <v>227</v>
      </c>
      <c r="T47">
        <v>66</v>
      </c>
      <c r="U47" t="s">
        <v>49</v>
      </c>
    </row>
    <row r="48" spans="1:21" x14ac:dyDescent="0.35">
      <c r="A48" s="4" t="s">
        <v>228</v>
      </c>
      <c r="B48" s="4"/>
      <c r="C48" s="4" t="s">
        <v>50</v>
      </c>
      <c r="D48" s="4" t="s">
        <v>295</v>
      </c>
      <c r="E48" s="4" t="s">
        <v>182</v>
      </c>
      <c r="F48" s="4">
        <v>22</v>
      </c>
      <c r="G48" s="4"/>
      <c r="H48" s="4"/>
      <c r="I48" s="4"/>
      <c r="J48" s="4"/>
      <c r="S48" t="s">
        <v>228</v>
      </c>
      <c r="T48">
        <v>22</v>
      </c>
      <c r="U48" t="s">
        <v>50</v>
      </c>
    </row>
    <row r="49" spans="1:21" x14ac:dyDescent="0.35">
      <c r="A49" s="4" t="s">
        <v>228</v>
      </c>
      <c r="B49" s="4"/>
      <c r="C49" s="4" t="s">
        <v>51</v>
      </c>
      <c r="D49" s="4" t="s">
        <v>295</v>
      </c>
      <c r="E49" s="4" t="s">
        <v>182</v>
      </c>
      <c r="F49" s="4">
        <v>66</v>
      </c>
      <c r="G49" s="4"/>
      <c r="H49" s="4"/>
      <c r="I49" s="4"/>
      <c r="J49" s="4"/>
      <c r="S49" t="s">
        <v>228</v>
      </c>
      <c r="T49">
        <v>66</v>
      </c>
      <c r="U49" t="s">
        <v>51</v>
      </c>
    </row>
    <row r="50" spans="1:21" x14ac:dyDescent="0.35">
      <c r="A50" s="4" t="s">
        <v>123</v>
      </c>
      <c r="B50" s="4">
        <v>66</v>
      </c>
      <c r="C50" s="4" t="s">
        <v>52</v>
      </c>
      <c r="D50" s="4" t="s">
        <v>295</v>
      </c>
      <c r="E50" s="4" t="s">
        <v>182</v>
      </c>
      <c r="F50" s="4" t="s">
        <v>359</v>
      </c>
      <c r="G50" s="4"/>
      <c r="H50" s="4"/>
      <c r="I50" s="4"/>
      <c r="J50" s="4"/>
      <c r="S50" t="s">
        <v>123</v>
      </c>
      <c r="T50">
        <v>66</v>
      </c>
      <c r="U50" t="s">
        <v>52</v>
      </c>
    </row>
    <row r="51" spans="1:21" x14ac:dyDescent="0.35">
      <c r="A51" s="4" t="s">
        <v>205</v>
      </c>
      <c r="B51" s="4">
        <v>66</v>
      </c>
      <c r="C51" s="4" t="s">
        <v>53</v>
      </c>
      <c r="D51" s="4" t="s">
        <v>295</v>
      </c>
      <c r="E51" s="4" t="s">
        <v>182</v>
      </c>
      <c r="F51" s="4" t="s">
        <v>359</v>
      </c>
      <c r="G51" s="4"/>
      <c r="H51" s="4"/>
      <c r="I51" s="4"/>
      <c r="J51" s="4"/>
      <c r="S51" t="s">
        <v>205</v>
      </c>
      <c r="T51">
        <v>66</v>
      </c>
      <c r="U51" t="s">
        <v>53</v>
      </c>
    </row>
    <row r="52" spans="1:21" x14ac:dyDescent="0.35">
      <c r="A52" s="4" t="s">
        <v>229</v>
      </c>
      <c r="B52" s="4"/>
      <c r="C52" s="4" t="s">
        <v>54</v>
      </c>
      <c r="D52" s="4" t="s">
        <v>295</v>
      </c>
      <c r="E52" s="4" t="s">
        <v>182</v>
      </c>
      <c r="F52" s="4">
        <v>66</v>
      </c>
      <c r="G52" s="4"/>
      <c r="H52" s="4"/>
      <c r="I52" s="4"/>
      <c r="J52" s="4"/>
      <c r="S52" t="s">
        <v>229</v>
      </c>
      <c r="T52">
        <v>66</v>
      </c>
      <c r="U52" t="s">
        <v>54</v>
      </c>
    </row>
    <row r="53" spans="1:21" x14ac:dyDescent="0.35">
      <c r="A53" s="4" t="s">
        <v>230</v>
      </c>
      <c r="B53" s="4">
        <v>66</v>
      </c>
      <c r="C53" s="4" t="s">
        <v>55</v>
      </c>
      <c r="D53" s="4" t="s">
        <v>295</v>
      </c>
      <c r="E53" s="4" t="s">
        <v>182</v>
      </c>
      <c r="F53" s="4" t="s">
        <v>359</v>
      </c>
      <c r="G53" s="4"/>
      <c r="H53" s="4"/>
      <c r="I53" s="4"/>
      <c r="J53" s="4"/>
      <c r="S53" t="s">
        <v>230</v>
      </c>
      <c r="T53">
        <v>66</v>
      </c>
      <c r="U53" t="s">
        <v>55</v>
      </c>
    </row>
    <row r="54" spans="1:21" x14ac:dyDescent="0.35">
      <c r="A54" s="4" t="s">
        <v>231</v>
      </c>
      <c r="B54" s="4"/>
      <c r="C54" s="4" t="s">
        <v>56</v>
      </c>
      <c r="D54" s="4" t="s">
        <v>295</v>
      </c>
      <c r="E54" s="4" t="s">
        <v>182</v>
      </c>
      <c r="F54" s="4">
        <v>66</v>
      </c>
      <c r="G54" s="4"/>
      <c r="H54" s="4"/>
      <c r="I54" s="4"/>
      <c r="J54" s="4"/>
      <c r="S54" t="s">
        <v>231</v>
      </c>
      <c r="T54">
        <v>66</v>
      </c>
      <c r="U54" t="s">
        <v>56</v>
      </c>
    </row>
    <row r="55" spans="1:21" x14ac:dyDescent="0.35">
      <c r="A55" s="4" t="s">
        <v>232</v>
      </c>
      <c r="B55" s="4">
        <v>66</v>
      </c>
      <c r="C55" s="4" t="s">
        <v>57</v>
      </c>
      <c r="D55" s="4" t="s">
        <v>295</v>
      </c>
      <c r="E55" s="4" t="s">
        <v>182</v>
      </c>
      <c r="F55" s="4" t="s">
        <v>359</v>
      </c>
      <c r="G55" s="4"/>
      <c r="H55" s="4"/>
      <c r="I55" s="4"/>
      <c r="J55" s="4"/>
      <c r="S55" t="s">
        <v>232</v>
      </c>
      <c r="T55">
        <v>66</v>
      </c>
      <c r="U55" t="s">
        <v>57</v>
      </c>
    </row>
    <row r="56" spans="1:21" x14ac:dyDescent="0.35">
      <c r="A56" s="4" t="s">
        <v>233</v>
      </c>
      <c r="B56" s="4"/>
      <c r="C56" s="4" t="s">
        <v>58</v>
      </c>
      <c r="D56" s="4" t="s">
        <v>295</v>
      </c>
      <c r="E56" s="4" t="s">
        <v>182</v>
      </c>
      <c r="F56" s="4">
        <v>66</v>
      </c>
      <c r="G56" s="4"/>
      <c r="H56" s="4"/>
      <c r="I56" s="4"/>
      <c r="J56" s="4"/>
      <c r="S56" t="s">
        <v>233</v>
      </c>
      <c r="T56">
        <v>66</v>
      </c>
      <c r="U56" t="s">
        <v>58</v>
      </c>
    </row>
    <row r="57" spans="1:21" x14ac:dyDescent="0.35">
      <c r="A57" s="4" t="s">
        <v>234</v>
      </c>
      <c r="B57" s="4"/>
      <c r="C57" s="4" t="s">
        <v>59</v>
      </c>
      <c r="D57" s="4" t="s">
        <v>295</v>
      </c>
      <c r="E57" s="4" t="s">
        <v>182</v>
      </c>
      <c r="F57" s="4">
        <v>66</v>
      </c>
      <c r="G57" s="4"/>
      <c r="H57" s="4"/>
      <c r="I57" s="4"/>
      <c r="J57" s="4"/>
      <c r="S57" t="s">
        <v>234</v>
      </c>
      <c r="T57">
        <v>66</v>
      </c>
      <c r="U57" t="s">
        <v>59</v>
      </c>
    </row>
    <row r="58" spans="1:21" x14ac:dyDescent="0.35">
      <c r="A58" s="4" t="s">
        <v>235</v>
      </c>
      <c r="B58" s="4"/>
      <c r="C58" s="4" t="s">
        <v>60</v>
      </c>
      <c r="D58" s="4" t="s">
        <v>295</v>
      </c>
      <c r="E58" s="4" t="s">
        <v>182</v>
      </c>
      <c r="F58" s="4">
        <v>66</v>
      </c>
      <c r="G58" s="4"/>
      <c r="H58" s="4"/>
      <c r="I58" s="4"/>
      <c r="J58" s="4"/>
      <c r="S58" t="s">
        <v>235</v>
      </c>
      <c r="T58">
        <v>66</v>
      </c>
      <c r="U58" t="s">
        <v>60</v>
      </c>
    </row>
    <row r="59" spans="1:21" x14ac:dyDescent="0.35">
      <c r="A59" s="4" t="s">
        <v>126</v>
      </c>
      <c r="B59" s="4">
        <v>66</v>
      </c>
      <c r="C59" s="4" t="s">
        <v>61</v>
      </c>
      <c r="D59" s="4" t="s">
        <v>295</v>
      </c>
      <c r="E59" s="4" t="s">
        <v>182</v>
      </c>
      <c r="F59" s="4" t="s">
        <v>359</v>
      </c>
      <c r="G59" s="4"/>
      <c r="H59" s="4"/>
      <c r="I59" s="4"/>
      <c r="J59" s="4"/>
      <c r="S59" t="s">
        <v>126</v>
      </c>
      <c r="T59">
        <v>66</v>
      </c>
      <c r="U59" t="s">
        <v>61</v>
      </c>
    </row>
    <row r="60" spans="1:21" x14ac:dyDescent="0.35">
      <c r="A60" s="4" t="s">
        <v>236</v>
      </c>
      <c r="B60" s="4">
        <v>66</v>
      </c>
      <c r="C60" s="4" t="s">
        <v>62</v>
      </c>
      <c r="D60" s="4" t="s">
        <v>295</v>
      </c>
      <c r="E60" s="4" t="s">
        <v>182</v>
      </c>
      <c r="F60" s="4" t="s">
        <v>359</v>
      </c>
      <c r="G60" s="4"/>
      <c r="H60" s="4"/>
      <c r="I60" s="4"/>
      <c r="J60" s="4"/>
      <c r="S60" t="s">
        <v>236</v>
      </c>
      <c r="T60">
        <v>66</v>
      </c>
      <c r="U60" t="s">
        <v>62</v>
      </c>
    </row>
    <row r="61" spans="1:21" x14ac:dyDescent="0.35">
      <c r="A61" s="4" t="s">
        <v>237</v>
      </c>
      <c r="B61" s="4"/>
      <c r="C61" s="4" t="s">
        <v>63</v>
      </c>
      <c r="D61" s="4" t="s">
        <v>295</v>
      </c>
      <c r="E61" s="4" t="s">
        <v>182</v>
      </c>
      <c r="F61" s="4">
        <v>66</v>
      </c>
      <c r="G61" s="4"/>
      <c r="H61" s="4"/>
      <c r="I61" s="4"/>
      <c r="J61" s="4"/>
      <c r="S61" t="s">
        <v>237</v>
      </c>
      <c r="T61">
        <v>66</v>
      </c>
      <c r="U61" t="s">
        <v>63</v>
      </c>
    </row>
    <row r="62" spans="1:21" x14ac:dyDescent="0.35">
      <c r="A62" s="4" t="s">
        <v>125</v>
      </c>
      <c r="B62" s="4">
        <v>66</v>
      </c>
      <c r="C62" s="4" t="s">
        <v>64</v>
      </c>
      <c r="D62" s="4" t="s">
        <v>295</v>
      </c>
      <c r="E62" s="4" t="s">
        <v>182</v>
      </c>
      <c r="F62" s="4" t="s">
        <v>359</v>
      </c>
      <c r="G62" s="4"/>
      <c r="H62" s="4"/>
      <c r="I62" s="4"/>
      <c r="J62" s="4"/>
      <c r="S62" t="s">
        <v>125</v>
      </c>
      <c r="T62">
        <v>66</v>
      </c>
      <c r="U62" t="s">
        <v>64</v>
      </c>
    </row>
    <row r="63" spans="1:21" x14ac:dyDescent="0.35">
      <c r="A63" s="4" t="s">
        <v>238</v>
      </c>
      <c r="B63" s="4">
        <v>66</v>
      </c>
      <c r="C63" s="4" t="s">
        <v>65</v>
      </c>
      <c r="D63" s="4" t="s">
        <v>295</v>
      </c>
      <c r="E63" s="4" t="s">
        <v>182</v>
      </c>
      <c r="F63" s="4" t="s">
        <v>359</v>
      </c>
      <c r="G63" s="4"/>
      <c r="H63" s="4"/>
      <c r="I63" s="4"/>
      <c r="J63" s="4"/>
      <c r="S63" t="s">
        <v>238</v>
      </c>
      <c r="T63">
        <v>66</v>
      </c>
      <c r="U63" t="s">
        <v>65</v>
      </c>
    </row>
    <row r="64" spans="1:21" x14ac:dyDescent="0.35">
      <c r="A64" s="4" t="s">
        <v>206</v>
      </c>
      <c r="B64" s="4">
        <v>22</v>
      </c>
      <c r="C64" s="4" t="s">
        <v>66</v>
      </c>
      <c r="D64" s="4" t="s">
        <v>295</v>
      </c>
      <c r="E64" s="4" t="s">
        <v>182</v>
      </c>
      <c r="F64" s="4" t="s">
        <v>359</v>
      </c>
      <c r="G64" s="4"/>
      <c r="H64" s="4"/>
      <c r="I64" s="4"/>
      <c r="J64" s="4"/>
      <c r="S64" t="s">
        <v>206</v>
      </c>
      <c r="T64">
        <v>22</v>
      </c>
      <c r="U64" t="s">
        <v>66</v>
      </c>
    </row>
    <row r="65" spans="1:21" x14ac:dyDescent="0.35">
      <c r="A65" s="4" t="s">
        <v>239</v>
      </c>
      <c r="B65" s="4">
        <v>66</v>
      </c>
      <c r="C65" s="4" t="s">
        <v>67</v>
      </c>
      <c r="D65" s="4" t="s">
        <v>295</v>
      </c>
      <c r="E65" s="4" t="s">
        <v>182</v>
      </c>
      <c r="F65" s="4" t="s">
        <v>359</v>
      </c>
      <c r="G65" s="4"/>
      <c r="H65" s="4"/>
      <c r="I65" s="4"/>
      <c r="J65" s="4"/>
      <c r="S65" t="s">
        <v>239</v>
      </c>
      <c r="T65">
        <v>66</v>
      </c>
      <c r="U65" t="s">
        <v>67</v>
      </c>
    </row>
    <row r="66" spans="1:21" x14ac:dyDescent="0.35">
      <c r="A66" s="4" t="s">
        <v>240</v>
      </c>
      <c r="B66" s="4"/>
      <c r="C66" s="4" t="s">
        <v>68</v>
      </c>
      <c r="D66" s="4" t="s">
        <v>295</v>
      </c>
      <c r="E66" s="4" t="s">
        <v>182</v>
      </c>
      <c r="F66" s="4">
        <v>66</v>
      </c>
      <c r="G66" s="4"/>
      <c r="H66" s="4"/>
      <c r="I66" s="4"/>
      <c r="J66" s="4"/>
      <c r="S66" t="s">
        <v>240</v>
      </c>
      <c r="T66">
        <v>66</v>
      </c>
      <c r="U66" t="s">
        <v>68</v>
      </c>
    </row>
    <row r="67" spans="1:21" x14ac:dyDescent="0.35">
      <c r="A67" s="4" t="s">
        <v>188</v>
      </c>
      <c r="B67" s="4">
        <v>22</v>
      </c>
      <c r="C67" s="4" t="s">
        <v>69</v>
      </c>
      <c r="D67" s="4" t="s">
        <v>295</v>
      </c>
      <c r="E67" s="4" t="s">
        <v>182</v>
      </c>
      <c r="F67" s="4" t="s">
        <v>359</v>
      </c>
      <c r="G67" s="4"/>
      <c r="H67" s="4"/>
      <c r="I67" s="4"/>
      <c r="J67" s="4"/>
      <c r="S67" t="s">
        <v>188</v>
      </c>
      <c r="T67">
        <v>22</v>
      </c>
      <c r="U67" t="s">
        <v>69</v>
      </c>
    </row>
    <row r="68" spans="1:21" x14ac:dyDescent="0.35">
      <c r="A68" s="4" t="s">
        <v>188</v>
      </c>
      <c r="B68" s="4">
        <v>66</v>
      </c>
      <c r="C68" s="4" t="s">
        <v>70</v>
      </c>
      <c r="D68" s="4" t="s">
        <v>295</v>
      </c>
      <c r="E68" s="4" t="s">
        <v>182</v>
      </c>
      <c r="F68" s="4" t="s">
        <v>359</v>
      </c>
      <c r="G68" s="4"/>
      <c r="H68" s="4"/>
      <c r="I68" s="4"/>
      <c r="J68" s="4"/>
      <c r="S68" t="s">
        <v>188</v>
      </c>
      <c r="T68">
        <v>66</v>
      </c>
      <c r="U68" t="s">
        <v>70</v>
      </c>
    </row>
    <row r="69" spans="1:21" x14ac:dyDescent="0.35">
      <c r="A69" s="4" t="s">
        <v>129</v>
      </c>
      <c r="B69" s="4">
        <v>11</v>
      </c>
      <c r="C69" s="4" t="s">
        <v>71</v>
      </c>
      <c r="D69" s="4" t="s">
        <v>295</v>
      </c>
      <c r="E69" s="4" t="s">
        <v>182</v>
      </c>
      <c r="F69" s="4" t="s">
        <v>354</v>
      </c>
      <c r="G69" s="4"/>
      <c r="H69" s="4"/>
      <c r="I69" s="4"/>
      <c r="J69" s="4"/>
      <c r="S69" t="s">
        <v>129</v>
      </c>
      <c r="T69">
        <v>11</v>
      </c>
      <c r="U69" t="s">
        <v>71</v>
      </c>
    </row>
    <row r="70" spans="1:21" x14ac:dyDescent="0.35">
      <c r="A70" s="4"/>
      <c r="B70" s="4"/>
      <c r="C70" s="4"/>
      <c r="D70" s="4"/>
      <c r="E70" s="4"/>
      <c r="F70" s="4"/>
      <c r="G70" s="4"/>
      <c r="H70" s="4"/>
      <c r="I70" s="4"/>
      <c r="J70" s="4"/>
    </row>
    <row r="71" spans="1:21" x14ac:dyDescent="0.35">
      <c r="A71" s="4"/>
      <c r="B71" s="4"/>
      <c r="C71" s="4"/>
      <c r="D71" s="4"/>
      <c r="E71" s="4"/>
      <c r="F71" s="4"/>
      <c r="G71" s="4"/>
      <c r="H71" s="4"/>
      <c r="I71" s="4"/>
      <c r="J71" s="4"/>
    </row>
    <row r="72" spans="1:21" x14ac:dyDescent="0.35">
      <c r="A72" s="15" t="s">
        <v>268</v>
      </c>
      <c r="B72" s="4"/>
      <c r="C72" s="4"/>
      <c r="D72" s="4"/>
      <c r="E72" s="4"/>
      <c r="F72" s="4"/>
      <c r="G72" s="4"/>
      <c r="H72" s="4"/>
      <c r="I72" s="4"/>
      <c r="J72" s="4"/>
    </row>
    <row r="73" spans="1:21" x14ac:dyDescent="0.35">
      <c r="A73" s="4"/>
      <c r="B73" s="4"/>
      <c r="C73" s="4"/>
      <c r="D73" s="4"/>
      <c r="E73" s="4"/>
      <c r="F73" s="4"/>
      <c r="G73" s="4"/>
      <c r="H73" s="4"/>
      <c r="I73" s="4"/>
      <c r="J73" s="4"/>
    </row>
    <row r="74" spans="1:21" x14ac:dyDescent="0.35">
      <c r="A74" s="4"/>
      <c r="B74" s="4"/>
      <c r="C74" s="4"/>
      <c r="D74" s="4"/>
      <c r="E74" s="4"/>
      <c r="F74" s="4"/>
      <c r="G74" s="4"/>
      <c r="H74" s="4"/>
      <c r="I74" s="4"/>
      <c r="J74" s="4"/>
    </row>
    <row r="75" spans="1:21" x14ac:dyDescent="0.35">
      <c r="A75" s="4" t="s">
        <v>213</v>
      </c>
      <c r="B75" s="4" t="s">
        <v>214</v>
      </c>
      <c r="C75" s="4" t="s">
        <v>5</v>
      </c>
      <c r="D75" s="4" t="s">
        <v>291</v>
      </c>
      <c r="E75" s="4" t="s">
        <v>296</v>
      </c>
      <c r="F75" s="4"/>
      <c r="G75" s="4"/>
      <c r="H75" s="4"/>
      <c r="I75" s="4"/>
      <c r="J75" s="4"/>
    </row>
    <row r="76" spans="1:21" x14ac:dyDescent="0.35">
      <c r="A76" s="4" t="s">
        <v>130</v>
      </c>
      <c r="B76" s="4">
        <v>220</v>
      </c>
      <c r="C76" s="4" t="s">
        <v>41</v>
      </c>
      <c r="D76" s="4" t="s">
        <v>295</v>
      </c>
      <c r="E76" s="4" t="s">
        <v>194</v>
      </c>
      <c r="F76" s="4"/>
      <c r="G76" s="4"/>
      <c r="H76" s="4"/>
      <c r="I76" s="4"/>
      <c r="J76" s="4"/>
    </row>
    <row r="77" spans="1:21" x14ac:dyDescent="0.35">
      <c r="A77" s="4" t="s">
        <v>133</v>
      </c>
      <c r="B77" s="4">
        <v>220</v>
      </c>
      <c r="C77" s="4" t="s">
        <v>72</v>
      </c>
      <c r="D77" s="4" t="s">
        <v>295</v>
      </c>
      <c r="E77" s="4" t="s">
        <v>194</v>
      </c>
      <c r="F77" s="4"/>
      <c r="G77" s="4"/>
      <c r="H77" s="4"/>
      <c r="I77" s="4"/>
      <c r="J77" s="4"/>
    </row>
    <row r="78" spans="1:21" x14ac:dyDescent="0.35">
      <c r="A78" s="4" t="s">
        <v>241</v>
      </c>
      <c r="B78" s="4">
        <v>500</v>
      </c>
      <c r="C78" s="4" t="s">
        <v>73</v>
      </c>
      <c r="D78" s="4" t="s">
        <v>295</v>
      </c>
      <c r="E78" s="4" t="s">
        <v>194</v>
      </c>
      <c r="F78" s="4"/>
      <c r="G78" s="4"/>
      <c r="H78" s="4"/>
      <c r="I78" s="4"/>
      <c r="J78" s="4"/>
    </row>
    <row r="79" spans="1:21" x14ac:dyDescent="0.35">
      <c r="A79" s="4" t="s">
        <v>132</v>
      </c>
      <c r="B79" s="4">
        <v>220</v>
      </c>
      <c r="C79" s="4" t="s">
        <v>72</v>
      </c>
      <c r="D79" s="4" t="s">
        <v>295</v>
      </c>
      <c r="E79" s="4" t="s">
        <v>194</v>
      </c>
      <c r="F79" s="4"/>
      <c r="G79" s="4"/>
      <c r="H79" s="4"/>
      <c r="I79" s="4"/>
      <c r="J79" s="4"/>
    </row>
    <row r="80" spans="1:21" x14ac:dyDescent="0.35">
      <c r="A80" s="4" t="s">
        <v>134</v>
      </c>
      <c r="B80" s="4">
        <v>220</v>
      </c>
      <c r="C80" s="4" t="s">
        <v>74</v>
      </c>
      <c r="D80" s="4" t="s">
        <v>295</v>
      </c>
      <c r="E80" s="4" t="s">
        <v>194</v>
      </c>
      <c r="F80" s="4"/>
      <c r="G80" s="4"/>
      <c r="H80" s="4"/>
      <c r="I80" s="4"/>
      <c r="J80" s="4"/>
    </row>
    <row r="81" spans="1:10" x14ac:dyDescent="0.35">
      <c r="A81" s="4" t="s">
        <v>135</v>
      </c>
      <c r="B81" s="4">
        <v>220</v>
      </c>
      <c r="C81" s="4" t="s">
        <v>74</v>
      </c>
      <c r="D81" s="4" t="s">
        <v>295</v>
      </c>
      <c r="E81" s="4" t="s">
        <v>194</v>
      </c>
      <c r="F81" s="4"/>
      <c r="G81" s="4"/>
      <c r="H81" s="4"/>
      <c r="I81" s="4"/>
      <c r="J81" s="4"/>
    </row>
    <row r="82" spans="1:10" x14ac:dyDescent="0.35">
      <c r="A82" s="4" t="s">
        <v>145</v>
      </c>
      <c r="B82" s="4">
        <v>220</v>
      </c>
      <c r="C82" s="4" t="s">
        <v>75</v>
      </c>
      <c r="D82" s="4" t="s">
        <v>295</v>
      </c>
      <c r="E82" s="4" t="s">
        <v>194</v>
      </c>
      <c r="F82" s="4"/>
      <c r="G82" s="4"/>
      <c r="H82" s="4"/>
      <c r="I82" s="4"/>
      <c r="J82" s="4"/>
    </row>
    <row r="83" spans="1:10" x14ac:dyDescent="0.35">
      <c r="A83" s="4" t="s">
        <v>137</v>
      </c>
      <c r="B83" s="4">
        <v>220</v>
      </c>
      <c r="C83" s="4" t="s">
        <v>75</v>
      </c>
      <c r="D83" s="4" t="s">
        <v>295</v>
      </c>
      <c r="E83" s="4" t="s">
        <v>194</v>
      </c>
      <c r="F83" s="4"/>
      <c r="G83" s="4"/>
      <c r="H83" s="4"/>
      <c r="I83" s="4"/>
      <c r="J83" s="4"/>
    </row>
    <row r="84" spans="1:10" x14ac:dyDescent="0.35">
      <c r="A84" s="4" t="s">
        <v>138</v>
      </c>
      <c r="B84" s="4">
        <v>220</v>
      </c>
      <c r="C84" s="4" t="s">
        <v>75</v>
      </c>
      <c r="D84" s="4" t="s">
        <v>295</v>
      </c>
      <c r="E84" s="4" t="s">
        <v>194</v>
      </c>
      <c r="F84" s="4"/>
      <c r="G84" s="4"/>
      <c r="H84" s="4"/>
      <c r="I84" s="4"/>
      <c r="J84" s="4"/>
    </row>
    <row r="85" spans="1:10" x14ac:dyDescent="0.35">
      <c r="A85" s="4" t="s">
        <v>139</v>
      </c>
      <c r="B85" s="4">
        <v>220</v>
      </c>
      <c r="C85" s="4" t="s">
        <v>75</v>
      </c>
      <c r="D85" s="4" t="s">
        <v>295</v>
      </c>
      <c r="E85" s="4" t="s">
        <v>194</v>
      </c>
      <c r="F85" s="4"/>
      <c r="G85" s="4"/>
      <c r="H85" s="4"/>
      <c r="I85" s="4"/>
      <c r="J85" s="4"/>
    </row>
    <row r="86" spans="1:10" x14ac:dyDescent="0.35">
      <c r="A86" s="4" t="s">
        <v>140</v>
      </c>
      <c r="B86" s="4">
        <v>220</v>
      </c>
      <c r="C86" s="4" t="s">
        <v>75</v>
      </c>
      <c r="D86" s="4" t="s">
        <v>295</v>
      </c>
      <c r="E86" s="4" t="s">
        <v>194</v>
      </c>
      <c r="F86" s="4"/>
      <c r="G86" s="4"/>
      <c r="H86" s="4"/>
      <c r="I86" s="4"/>
      <c r="J86" s="4"/>
    </row>
    <row r="87" spans="1:10" x14ac:dyDescent="0.35">
      <c r="A87" s="4" t="s">
        <v>141</v>
      </c>
      <c r="B87" s="4">
        <v>220</v>
      </c>
      <c r="C87" s="4" t="s">
        <v>75</v>
      </c>
      <c r="D87" s="4" t="s">
        <v>295</v>
      </c>
      <c r="E87" s="4" t="s">
        <v>194</v>
      </c>
      <c r="F87" s="4"/>
      <c r="G87" s="4"/>
      <c r="H87" s="4"/>
      <c r="I87" s="4"/>
      <c r="J87" s="4"/>
    </row>
    <row r="88" spans="1:10" x14ac:dyDescent="0.35">
      <c r="A88" s="4" t="s">
        <v>142</v>
      </c>
      <c r="B88" s="4">
        <v>220</v>
      </c>
      <c r="C88" s="4" t="s">
        <v>75</v>
      </c>
      <c r="D88" s="4" t="s">
        <v>295</v>
      </c>
      <c r="E88" s="4" t="s">
        <v>194</v>
      </c>
      <c r="F88" s="4"/>
      <c r="G88" s="4"/>
      <c r="H88" s="4"/>
      <c r="I88" s="4"/>
      <c r="J88" s="4"/>
    </row>
    <row r="89" spans="1:10" x14ac:dyDescent="0.35">
      <c r="A89" s="4" t="s">
        <v>143</v>
      </c>
      <c r="B89" s="4">
        <v>220</v>
      </c>
      <c r="C89" s="4" t="s">
        <v>75</v>
      </c>
      <c r="D89" s="4" t="s">
        <v>295</v>
      </c>
      <c r="E89" s="4" t="s">
        <v>194</v>
      </c>
      <c r="F89" s="4"/>
      <c r="G89" s="4"/>
      <c r="H89" s="4"/>
      <c r="I89" s="4"/>
      <c r="J89" s="4"/>
    </row>
    <row r="90" spans="1:10" x14ac:dyDescent="0.35">
      <c r="A90" s="4" t="s">
        <v>144</v>
      </c>
      <c r="B90" s="4">
        <v>220</v>
      </c>
      <c r="C90" s="4" t="s">
        <v>75</v>
      </c>
      <c r="D90" s="4" t="s">
        <v>295</v>
      </c>
      <c r="E90" s="4" t="s">
        <v>194</v>
      </c>
      <c r="F90" s="4"/>
      <c r="G90" s="4"/>
      <c r="H90" s="4"/>
      <c r="I90" s="4"/>
      <c r="J90" s="4"/>
    </row>
    <row r="91" spans="1:10" x14ac:dyDescent="0.35">
      <c r="A91" s="4" t="s">
        <v>146</v>
      </c>
      <c r="B91" s="4">
        <v>220</v>
      </c>
      <c r="C91" s="4" t="s">
        <v>76</v>
      </c>
      <c r="D91" s="4" t="s">
        <v>295</v>
      </c>
      <c r="E91" s="4" t="s">
        <v>194</v>
      </c>
      <c r="F91" s="4"/>
      <c r="G91" s="4"/>
      <c r="H91" s="4"/>
      <c r="I91" s="4"/>
      <c r="J91" s="4"/>
    </row>
    <row r="92" spans="1:10" x14ac:dyDescent="0.35">
      <c r="A92" s="4" t="s">
        <v>147</v>
      </c>
      <c r="B92" s="4">
        <v>220</v>
      </c>
      <c r="C92" s="4" t="s">
        <v>76</v>
      </c>
      <c r="D92" s="4" t="s">
        <v>295</v>
      </c>
      <c r="E92" s="4" t="s">
        <v>194</v>
      </c>
      <c r="F92" s="4"/>
      <c r="G92" s="4"/>
      <c r="H92" s="4"/>
      <c r="I92" s="4"/>
      <c r="J92" s="4"/>
    </row>
    <row r="93" spans="1:10" x14ac:dyDescent="0.35">
      <c r="A93" s="4" t="s">
        <v>148</v>
      </c>
      <c r="B93" s="4">
        <v>220</v>
      </c>
      <c r="C93" s="4" t="s">
        <v>76</v>
      </c>
      <c r="D93" s="4" t="s">
        <v>295</v>
      </c>
      <c r="E93" s="4" t="s">
        <v>194</v>
      </c>
      <c r="F93" s="4"/>
      <c r="G93" s="4"/>
      <c r="H93" s="4"/>
      <c r="I93" s="4"/>
      <c r="J93" s="4"/>
    </row>
    <row r="94" spans="1:10" x14ac:dyDescent="0.35">
      <c r="A94" s="4" t="s">
        <v>149</v>
      </c>
      <c r="B94" s="4">
        <v>220</v>
      </c>
      <c r="C94" s="4" t="s">
        <v>76</v>
      </c>
      <c r="D94" s="4" t="s">
        <v>295</v>
      </c>
      <c r="E94" s="4" t="s">
        <v>194</v>
      </c>
      <c r="F94" s="4"/>
      <c r="G94" s="4"/>
      <c r="H94" s="4"/>
      <c r="I94" s="4"/>
      <c r="J94" s="4"/>
    </row>
    <row r="95" spans="1:10" x14ac:dyDescent="0.35">
      <c r="A95" s="4" t="s">
        <v>150</v>
      </c>
      <c r="B95" s="4">
        <v>220</v>
      </c>
      <c r="C95" s="4" t="s">
        <v>76</v>
      </c>
      <c r="D95" s="4" t="s">
        <v>295</v>
      </c>
      <c r="E95" s="4" t="s">
        <v>194</v>
      </c>
      <c r="F95" s="4"/>
      <c r="G95" s="4"/>
      <c r="H95" s="4"/>
      <c r="I95" s="4"/>
      <c r="J95" s="4"/>
    </row>
    <row r="96" spans="1:10" x14ac:dyDescent="0.35">
      <c r="A96" s="4" t="s">
        <v>151</v>
      </c>
      <c r="B96" s="4">
        <v>220</v>
      </c>
      <c r="C96" s="4" t="s">
        <v>76</v>
      </c>
      <c r="D96" s="4" t="s">
        <v>295</v>
      </c>
      <c r="E96" s="4" t="s">
        <v>194</v>
      </c>
      <c r="F96" s="4"/>
      <c r="G96" s="4"/>
      <c r="H96" s="4"/>
      <c r="I96" s="4"/>
      <c r="J96" s="4"/>
    </row>
    <row r="97" spans="1:10" x14ac:dyDescent="0.35">
      <c r="A97" s="4" t="s">
        <v>152</v>
      </c>
      <c r="B97" s="4">
        <v>220</v>
      </c>
      <c r="C97" s="4" t="s">
        <v>76</v>
      </c>
      <c r="D97" s="4" t="s">
        <v>295</v>
      </c>
      <c r="E97" s="4" t="s">
        <v>194</v>
      </c>
      <c r="F97" s="4"/>
      <c r="G97" s="4"/>
      <c r="H97" s="4"/>
      <c r="I97" s="4"/>
      <c r="J97" s="4"/>
    </row>
    <row r="98" spans="1:10" x14ac:dyDescent="0.35">
      <c r="A98" s="4" t="s">
        <v>242</v>
      </c>
      <c r="B98" s="4">
        <v>132</v>
      </c>
      <c r="C98" s="4" t="s">
        <v>77</v>
      </c>
      <c r="D98" s="4" t="s">
        <v>295</v>
      </c>
      <c r="E98" s="4" t="s">
        <v>194</v>
      </c>
      <c r="F98" s="4"/>
      <c r="G98" s="4"/>
      <c r="H98" s="4"/>
      <c r="I98" s="4"/>
      <c r="J98" s="4"/>
    </row>
    <row r="99" spans="1:10" x14ac:dyDescent="0.35">
      <c r="A99" s="4" t="s">
        <v>243</v>
      </c>
      <c r="B99" s="4">
        <v>220</v>
      </c>
      <c r="C99" s="4" t="s">
        <v>78</v>
      </c>
      <c r="D99" s="4" t="s">
        <v>295</v>
      </c>
      <c r="E99" s="4" t="s">
        <v>194</v>
      </c>
      <c r="F99" s="4"/>
      <c r="G99" s="4"/>
      <c r="H99" s="4"/>
      <c r="I99" s="4"/>
      <c r="J99" s="4"/>
    </row>
    <row r="100" spans="1:10" x14ac:dyDescent="0.35">
      <c r="A100" s="4" t="s">
        <v>244</v>
      </c>
      <c r="B100" s="4">
        <v>220</v>
      </c>
      <c r="C100" s="4" t="s">
        <v>78</v>
      </c>
      <c r="D100" s="4" t="s">
        <v>295</v>
      </c>
      <c r="E100" s="4" t="s">
        <v>194</v>
      </c>
      <c r="F100" s="4"/>
      <c r="G100" s="4"/>
      <c r="H100" s="4"/>
      <c r="I100" s="4"/>
      <c r="J100" s="4"/>
    </row>
    <row r="101" spans="1:10" x14ac:dyDescent="0.35">
      <c r="A101" s="4" t="s">
        <v>165</v>
      </c>
      <c r="B101" s="4">
        <v>500</v>
      </c>
      <c r="C101" s="4" t="s">
        <v>79</v>
      </c>
      <c r="D101" s="4" t="s">
        <v>295</v>
      </c>
      <c r="E101" s="4" t="s">
        <v>194</v>
      </c>
      <c r="F101" s="4"/>
      <c r="G101" s="4"/>
      <c r="H101" s="4"/>
      <c r="I101" s="4"/>
      <c r="J101" s="4"/>
    </row>
    <row r="102" spans="1:10" x14ac:dyDescent="0.35">
      <c r="A102" s="4" t="s">
        <v>153</v>
      </c>
      <c r="B102" s="4">
        <v>500</v>
      </c>
      <c r="C102" s="4" t="s">
        <v>79</v>
      </c>
      <c r="D102" s="4" t="s">
        <v>295</v>
      </c>
      <c r="E102" s="4" t="s">
        <v>194</v>
      </c>
      <c r="F102" s="4"/>
      <c r="G102" s="4"/>
      <c r="H102" s="4"/>
      <c r="I102" s="4"/>
      <c r="J102" s="4"/>
    </row>
    <row r="103" spans="1:10" x14ac:dyDescent="0.35">
      <c r="A103" s="4" t="s">
        <v>157</v>
      </c>
      <c r="B103" s="4">
        <v>500</v>
      </c>
      <c r="C103" s="4" t="s">
        <v>79</v>
      </c>
      <c r="D103" s="4" t="s">
        <v>295</v>
      </c>
      <c r="E103" s="4" t="s">
        <v>194</v>
      </c>
      <c r="F103" s="4"/>
      <c r="G103" s="4"/>
      <c r="H103" s="4"/>
      <c r="I103" s="4"/>
      <c r="J103" s="4"/>
    </row>
    <row r="104" spans="1:10" x14ac:dyDescent="0.35">
      <c r="A104" s="4" t="s">
        <v>158</v>
      </c>
      <c r="B104" s="4">
        <v>500</v>
      </c>
      <c r="C104" s="4" t="s">
        <v>79</v>
      </c>
      <c r="D104" s="4" t="s">
        <v>295</v>
      </c>
      <c r="E104" s="4" t="s">
        <v>194</v>
      </c>
      <c r="F104" s="4"/>
      <c r="G104" s="4"/>
      <c r="H104" s="4"/>
      <c r="I104" s="4"/>
      <c r="J104" s="4"/>
    </row>
    <row r="105" spans="1:10" x14ac:dyDescent="0.35">
      <c r="A105" s="4" t="s">
        <v>159</v>
      </c>
      <c r="B105" s="4">
        <v>500</v>
      </c>
      <c r="C105" s="4" t="s">
        <v>79</v>
      </c>
      <c r="D105" s="4" t="s">
        <v>295</v>
      </c>
      <c r="E105" s="4" t="s">
        <v>194</v>
      </c>
      <c r="F105" s="4"/>
      <c r="G105" s="4"/>
      <c r="H105" s="4"/>
      <c r="I105" s="4"/>
      <c r="J105" s="4"/>
    </row>
    <row r="106" spans="1:10" x14ac:dyDescent="0.35">
      <c r="A106" s="4" t="s">
        <v>160</v>
      </c>
      <c r="B106" s="4">
        <v>500</v>
      </c>
      <c r="C106" s="4" t="s">
        <v>79</v>
      </c>
      <c r="D106" s="4" t="s">
        <v>295</v>
      </c>
      <c r="E106" s="4" t="s">
        <v>194</v>
      </c>
      <c r="F106" s="4"/>
      <c r="G106" s="4"/>
      <c r="H106" s="4"/>
      <c r="I106" s="4"/>
      <c r="J106" s="4"/>
    </row>
    <row r="107" spans="1:10" x14ac:dyDescent="0.35">
      <c r="A107" s="4" t="s">
        <v>161</v>
      </c>
      <c r="B107" s="4">
        <v>500</v>
      </c>
      <c r="C107" s="4" t="s">
        <v>79</v>
      </c>
      <c r="D107" s="4" t="s">
        <v>295</v>
      </c>
      <c r="E107" s="4" t="s">
        <v>194</v>
      </c>
      <c r="F107" s="4"/>
      <c r="G107" s="4"/>
      <c r="H107" s="4"/>
      <c r="I107" s="4"/>
      <c r="J107" s="4"/>
    </row>
    <row r="108" spans="1:10" x14ac:dyDescent="0.35">
      <c r="A108" s="4" t="s">
        <v>245</v>
      </c>
      <c r="B108" s="4">
        <v>500</v>
      </c>
      <c r="C108" s="4" t="s">
        <v>80</v>
      </c>
      <c r="D108" s="4" t="s">
        <v>295</v>
      </c>
      <c r="E108" s="4" t="s">
        <v>194</v>
      </c>
      <c r="F108" s="4"/>
      <c r="G108" s="4"/>
      <c r="H108" s="4"/>
      <c r="I108" s="4"/>
      <c r="J108" s="4"/>
    </row>
    <row r="109" spans="1:10" x14ac:dyDescent="0.35">
      <c r="A109" s="4" t="s">
        <v>246</v>
      </c>
      <c r="B109" s="4">
        <v>220</v>
      </c>
      <c r="C109" s="4" t="s">
        <v>81</v>
      </c>
      <c r="D109" s="4" t="s">
        <v>295</v>
      </c>
      <c r="E109" s="4" t="s">
        <v>194</v>
      </c>
      <c r="F109" s="4"/>
      <c r="G109" s="4"/>
      <c r="H109" s="4"/>
      <c r="I109" s="4"/>
      <c r="J109" s="4"/>
    </row>
    <row r="110" spans="1:10" x14ac:dyDescent="0.35">
      <c r="A110" s="4" t="s">
        <v>247</v>
      </c>
      <c r="B110" s="4">
        <v>500</v>
      </c>
      <c r="C110" s="4" t="s">
        <v>82</v>
      </c>
      <c r="D110" s="4" t="s">
        <v>295</v>
      </c>
      <c r="E110" s="4" t="s">
        <v>194</v>
      </c>
      <c r="F110" s="4"/>
      <c r="G110" s="4"/>
      <c r="H110" s="4"/>
      <c r="I110" s="4"/>
      <c r="J110" s="4"/>
    </row>
    <row r="111" spans="1:10" x14ac:dyDescent="0.35">
      <c r="A111" s="4" t="s">
        <v>248</v>
      </c>
      <c r="B111" s="4">
        <v>500</v>
      </c>
      <c r="C111" s="4" t="s">
        <v>82</v>
      </c>
      <c r="D111" s="4" t="s">
        <v>295</v>
      </c>
      <c r="E111" s="4" t="s">
        <v>194</v>
      </c>
      <c r="F111" s="4"/>
      <c r="G111" s="4"/>
      <c r="H111" s="4"/>
      <c r="I111" s="4"/>
      <c r="J111" s="4"/>
    </row>
    <row r="112" spans="1:10" x14ac:dyDescent="0.35">
      <c r="A112" s="4" t="s">
        <v>168</v>
      </c>
      <c r="B112" s="4">
        <v>66</v>
      </c>
      <c r="C112" s="4" t="s">
        <v>83</v>
      </c>
      <c r="D112" s="4" t="s">
        <v>295</v>
      </c>
      <c r="E112" s="4" t="s">
        <v>194</v>
      </c>
      <c r="F112" s="4"/>
      <c r="G112" s="4"/>
      <c r="H112" s="4"/>
      <c r="I112" s="4"/>
      <c r="J112" s="4"/>
    </row>
    <row r="113" spans="1:10" x14ac:dyDescent="0.35">
      <c r="A113" s="4" t="s">
        <v>166</v>
      </c>
      <c r="B113" s="4">
        <v>11</v>
      </c>
      <c r="C113" s="4" t="s">
        <v>84</v>
      </c>
      <c r="D113" s="4" t="s">
        <v>295</v>
      </c>
      <c r="E113" s="4" t="s">
        <v>194</v>
      </c>
      <c r="F113" s="4"/>
      <c r="G113" s="4"/>
      <c r="H113" s="4"/>
      <c r="I113" s="4"/>
      <c r="J113" s="4"/>
    </row>
    <row r="114" spans="1:10" x14ac:dyDescent="0.35">
      <c r="A114" s="4" t="s">
        <v>167</v>
      </c>
      <c r="B114" s="4">
        <v>11</v>
      </c>
      <c r="C114" s="4" t="s">
        <v>84</v>
      </c>
      <c r="D114" s="4" t="s">
        <v>295</v>
      </c>
      <c r="E114" s="4" t="s">
        <v>194</v>
      </c>
      <c r="F114" s="4"/>
      <c r="G114" s="4"/>
      <c r="H114" s="4"/>
      <c r="I114" s="4"/>
      <c r="J114" s="4"/>
    </row>
    <row r="115" spans="1:10" x14ac:dyDescent="0.35">
      <c r="A115" s="4" t="s">
        <v>171</v>
      </c>
      <c r="B115" s="4">
        <v>66</v>
      </c>
      <c r="C115" s="4" t="s">
        <v>38</v>
      </c>
      <c r="D115" s="4" t="s">
        <v>295</v>
      </c>
      <c r="E115" s="4" t="s">
        <v>194</v>
      </c>
      <c r="F115" s="4"/>
      <c r="G115" s="4"/>
      <c r="H115" s="4"/>
      <c r="I115" s="4"/>
      <c r="J115" s="4"/>
    </row>
    <row r="116" spans="1:10" x14ac:dyDescent="0.35">
      <c r="A116" s="4" t="s">
        <v>249</v>
      </c>
      <c r="B116" s="4">
        <v>220</v>
      </c>
      <c r="C116" s="4" t="s">
        <v>202</v>
      </c>
      <c r="D116" s="4" t="s">
        <v>295</v>
      </c>
      <c r="E116" s="4" t="s">
        <v>194</v>
      </c>
      <c r="F116" s="4"/>
      <c r="G116" s="4"/>
      <c r="H116" s="4"/>
      <c r="I116" s="4"/>
      <c r="J116" s="4"/>
    </row>
    <row r="117" spans="1:10" x14ac:dyDescent="0.35">
      <c r="A117" s="4" t="s">
        <v>195</v>
      </c>
      <c r="B117" s="4">
        <v>330</v>
      </c>
      <c r="C117" s="4" t="s">
        <v>85</v>
      </c>
      <c r="D117" s="4" t="s">
        <v>295</v>
      </c>
      <c r="E117" s="4" t="s">
        <v>194</v>
      </c>
      <c r="F117" s="4" t="s">
        <v>353</v>
      </c>
      <c r="G117" s="4"/>
      <c r="H117" s="4"/>
      <c r="I117" s="4"/>
      <c r="J117" s="4"/>
    </row>
    <row r="118" spans="1:10" x14ac:dyDescent="0.35">
      <c r="A118" s="4" t="s">
        <v>172</v>
      </c>
      <c r="B118" s="4">
        <v>220</v>
      </c>
      <c r="C118" s="4" t="s">
        <v>86</v>
      </c>
      <c r="D118" s="4" t="s">
        <v>295</v>
      </c>
      <c r="E118" s="4" t="s">
        <v>194</v>
      </c>
      <c r="F118" s="4"/>
      <c r="G118" s="4"/>
      <c r="H118" s="4"/>
      <c r="I118" s="4"/>
      <c r="J118" s="4"/>
    </row>
    <row r="119" spans="1:10" x14ac:dyDescent="0.35">
      <c r="A119" s="4" t="s">
        <v>162</v>
      </c>
      <c r="B119" s="4">
        <v>500</v>
      </c>
      <c r="C119" s="4" t="s">
        <v>79</v>
      </c>
      <c r="D119" s="4" t="s">
        <v>295</v>
      </c>
      <c r="E119" s="4" t="s">
        <v>194</v>
      </c>
      <c r="F119" s="4"/>
      <c r="G119" s="4"/>
      <c r="H119" s="4"/>
      <c r="I119" s="4"/>
      <c r="J119" s="4"/>
    </row>
    <row r="120" spans="1:10" x14ac:dyDescent="0.35">
      <c r="A120" s="4" t="s">
        <v>163</v>
      </c>
      <c r="B120" s="4">
        <v>500</v>
      </c>
      <c r="C120" s="4" t="s">
        <v>79</v>
      </c>
      <c r="D120" s="4" t="s">
        <v>295</v>
      </c>
      <c r="E120" s="4" t="s">
        <v>194</v>
      </c>
      <c r="F120" s="4"/>
      <c r="G120" s="4"/>
      <c r="H120" s="4"/>
      <c r="I120" s="4"/>
      <c r="J120" s="4"/>
    </row>
    <row r="121" spans="1:10" x14ac:dyDescent="0.35">
      <c r="A121" s="4" t="s">
        <v>164</v>
      </c>
      <c r="B121" s="4">
        <v>500</v>
      </c>
      <c r="C121" s="4" t="s">
        <v>79</v>
      </c>
      <c r="D121" s="4" t="s">
        <v>295</v>
      </c>
      <c r="E121" s="4" t="s">
        <v>194</v>
      </c>
      <c r="F121" s="4"/>
      <c r="G121" s="4"/>
      <c r="H121" s="4"/>
      <c r="I121" s="4"/>
      <c r="J121" s="4"/>
    </row>
    <row r="122" spans="1:10" x14ac:dyDescent="0.35">
      <c r="A122" s="4" t="s">
        <v>154</v>
      </c>
      <c r="B122" s="4">
        <v>500</v>
      </c>
      <c r="C122" s="4" t="s">
        <v>79</v>
      </c>
      <c r="D122" s="4" t="s">
        <v>295</v>
      </c>
      <c r="E122" s="4" t="s">
        <v>194</v>
      </c>
      <c r="F122" s="4"/>
      <c r="G122" s="4"/>
      <c r="H122" s="4"/>
      <c r="I122" s="4"/>
      <c r="J122" s="4"/>
    </row>
    <row r="123" spans="1:10" x14ac:dyDescent="0.35">
      <c r="A123" s="4" t="s">
        <v>155</v>
      </c>
      <c r="B123" s="4">
        <v>500</v>
      </c>
      <c r="C123" s="4" t="s">
        <v>79</v>
      </c>
      <c r="D123" s="4" t="s">
        <v>295</v>
      </c>
      <c r="E123" s="4" t="s">
        <v>194</v>
      </c>
      <c r="F123" s="4"/>
      <c r="G123" s="4"/>
      <c r="H123" s="4"/>
      <c r="I123" s="4"/>
      <c r="J123" s="4"/>
    </row>
    <row r="124" spans="1:10" x14ac:dyDescent="0.35">
      <c r="A124" s="4" t="s">
        <v>156</v>
      </c>
      <c r="B124" s="4">
        <v>500</v>
      </c>
      <c r="C124" s="4" t="s">
        <v>79</v>
      </c>
      <c r="D124" s="4" t="s">
        <v>295</v>
      </c>
      <c r="E124" s="4" t="s">
        <v>194</v>
      </c>
      <c r="F124" s="4"/>
      <c r="G124" s="4"/>
      <c r="H124" s="4"/>
      <c r="I124" s="4"/>
      <c r="J124" s="4"/>
    </row>
    <row r="125" spans="1:10" x14ac:dyDescent="0.35">
      <c r="A125" s="4" t="s">
        <v>250</v>
      </c>
      <c r="B125" s="4">
        <v>220</v>
      </c>
      <c r="C125" s="4" t="s">
        <v>88</v>
      </c>
      <c r="D125" s="4" t="s">
        <v>295</v>
      </c>
      <c r="E125" s="4" t="s">
        <v>194</v>
      </c>
      <c r="F125" s="4"/>
      <c r="G125" s="4"/>
      <c r="H125" s="4"/>
      <c r="I125" s="4"/>
      <c r="J125" s="4"/>
    </row>
    <row r="126" spans="1:10" x14ac:dyDescent="0.35">
      <c r="A126" s="4" t="s">
        <v>174</v>
      </c>
      <c r="B126" s="4">
        <v>220</v>
      </c>
      <c r="C126" s="4" t="s">
        <v>89</v>
      </c>
      <c r="D126" s="4" t="s">
        <v>295</v>
      </c>
      <c r="E126" s="4" t="s">
        <v>194</v>
      </c>
      <c r="F126" s="4"/>
      <c r="G126" s="4"/>
      <c r="H126" s="4"/>
      <c r="I126" s="4"/>
      <c r="J126" s="4"/>
    </row>
    <row r="127" spans="1:10" x14ac:dyDescent="0.35">
      <c r="A127" s="4" t="s">
        <v>175</v>
      </c>
      <c r="B127" s="4">
        <v>220</v>
      </c>
      <c r="C127" s="4" t="s">
        <v>89</v>
      </c>
      <c r="D127" s="4" t="s">
        <v>295</v>
      </c>
      <c r="E127" s="4" t="s">
        <v>194</v>
      </c>
      <c r="F127" s="4"/>
      <c r="G127" s="4"/>
      <c r="H127" s="4"/>
      <c r="I127" s="4"/>
      <c r="J127" s="4"/>
    </row>
    <row r="128" spans="1:10" x14ac:dyDescent="0.35">
      <c r="A128" s="4" t="s">
        <v>181</v>
      </c>
      <c r="B128" s="4">
        <v>220</v>
      </c>
      <c r="C128" s="4" t="s">
        <v>90</v>
      </c>
      <c r="D128" s="4" t="s">
        <v>295</v>
      </c>
      <c r="E128" s="4" t="s">
        <v>194</v>
      </c>
      <c r="F128" s="4"/>
      <c r="G128" s="4"/>
      <c r="H128" s="4"/>
      <c r="I128" s="4"/>
      <c r="J128" s="4"/>
    </row>
    <row r="129" spans="1:10" x14ac:dyDescent="0.35">
      <c r="A129" s="4" t="s">
        <v>177</v>
      </c>
      <c r="B129" s="4">
        <v>220</v>
      </c>
      <c r="C129" s="4" t="s">
        <v>91</v>
      </c>
      <c r="D129" s="4" t="s">
        <v>295</v>
      </c>
      <c r="E129" s="4" t="s">
        <v>194</v>
      </c>
      <c r="F129" s="4"/>
      <c r="G129" s="4"/>
      <c r="H129" s="4"/>
      <c r="I129" s="4"/>
      <c r="J129" s="4"/>
    </row>
    <row r="130" spans="1:10" x14ac:dyDescent="0.35">
      <c r="A130" s="4" t="s">
        <v>178</v>
      </c>
      <c r="B130" s="4">
        <v>220</v>
      </c>
      <c r="C130" s="4" t="s">
        <v>90</v>
      </c>
      <c r="D130" s="4" t="s">
        <v>295</v>
      </c>
      <c r="E130" s="4" t="s">
        <v>194</v>
      </c>
      <c r="F130" s="4"/>
      <c r="G130" s="4"/>
      <c r="H130" s="4"/>
      <c r="I130" s="4"/>
      <c r="J130" s="4"/>
    </row>
    <row r="131" spans="1:10" x14ac:dyDescent="0.35">
      <c r="A131" s="4" t="s">
        <v>179</v>
      </c>
      <c r="B131" s="4">
        <v>220</v>
      </c>
      <c r="C131" s="4" t="s">
        <v>90</v>
      </c>
      <c r="D131" s="4" t="s">
        <v>295</v>
      </c>
      <c r="E131" s="4" t="s">
        <v>194</v>
      </c>
      <c r="F131" s="4"/>
      <c r="G131" s="4"/>
      <c r="H131" s="4"/>
      <c r="I131" s="4"/>
      <c r="J131" s="4"/>
    </row>
    <row r="132" spans="1:10" x14ac:dyDescent="0.35">
      <c r="A132" s="4" t="s">
        <v>180</v>
      </c>
      <c r="B132" s="4">
        <v>220</v>
      </c>
      <c r="C132" s="4" t="s">
        <v>90</v>
      </c>
      <c r="D132" s="4" t="s">
        <v>295</v>
      </c>
      <c r="E132" s="4" t="s">
        <v>194</v>
      </c>
      <c r="F132" s="4"/>
      <c r="G132" s="4"/>
      <c r="H132" s="4"/>
      <c r="I132" s="4"/>
      <c r="J132" s="4"/>
    </row>
    <row r="133" spans="1:10" x14ac:dyDescent="0.35">
      <c r="A133" s="4"/>
      <c r="B133" s="4"/>
      <c r="C133" s="4"/>
      <c r="D133" s="4"/>
      <c r="E133" s="4"/>
      <c r="F133" s="4"/>
      <c r="G133" s="4"/>
      <c r="H133" s="4"/>
      <c r="I133" s="4"/>
      <c r="J133" s="4"/>
    </row>
    <row r="134" spans="1:10" x14ac:dyDescent="0.35">
      <c r="A134" s="4"/>
      <c r="B134" s="4"/>
      <c r="C134" s="4"/>
      <c r="D134" s="4"/>
      <c r="E134" s="4"/>
      <c r="F134" s="4"/>
      <c r="G134" s="4"/>
      <c r="H134" s="4"/>
      <c r="I134" s="4"/>
      <c r="J134" s="4"/>
    </row>
    <row r="135" spans="1:10" x14ac:dyDescent="0.35">
      <c r="A135" s="15" t="s">
        <v>269</v>
      </c>
      <c r="B135" s="4"/>
      <c r="C135" s="4"/>
      <c r="D135" s="4"/>
      <c r="E135" s="4"/>
      <c r="F135" s="4"/>
      <c r="G135" s="4"/>
      <c r="H135" s="4"/>
      <c r="I135" s="4"/>
      <c r="J135" s="4"/>
    </row>
    <row r="136" spans="1:10" x14ac:dyDescent="0.35">
      <c r="A136" s="4" t="s">
        <v>213</v>
      </c>
      <c r="B136" s="4" t="s">
        <v>214</v>
      </c>
      <c r="C136" s="4" t="s">
        <v>5</v>
      </c>
      <c r="D136" s="4" t="s">
        <v>291</v>
      </c>
      <c r="E136" s="4" t="s">
        <v>296</v>
      </c>
      <c r="F136" s="4"/>
      <c r="G136" s="4"/>
      <c r="H136" s="4"/>
      <c r="I136" s="4"/>
      <c r="J136" s="4"/>
    </row>
    <row r="137" spans="1:10" x14ac:dyDescent="0.35">
      <c r="A137" s="4" t="s">
        <v>251</v>
      </c>
      <c r="B137" s="4">
        <v>66</v>
      </c>
      <c r="C137" s="4" t="s">
        <v>92</v>
      </c>
      <c r="D137" s="4" t="s">
        <v>295</v>
      </c>
      <c r="E137" s="4" t="s">
        <v>297</v>
      </c>
      <c r="F137" s="4"/>
      <c r="G137" s="4"/>
      <c r="H137" s="4"/>
      <c r="I137" s="4"/>
      <c r="J137" s="4"/>
    </row>
    <row r="138" spans="1:10" x14ac:dyDescent="0.35">
      <c r="A138" s="4" t="s">
        <v>252</v>
      </c>
      <c r="B138" s="4">
        <v>66</v>
      </c>
      <c r="C138" s="4" t="s">
        <v>92</v>
      </c>
      <c r="D138" s="4" t="s">
        <v>295</v>
      </c>
      <c r="E138" s="4" t="s">
        <v>297</v>
      </c>
      <c r="F138" s="4"/>
      <c r="G138" s="4"/>
      <c r="H138" s="4"/>
      <c r="I138" s="4"/>
      <c r="J138" s="4"/>
    </row>
    <row r="139" spans="1:10" x14ac:dyDescent="0.35">
      <c r="A139" s="4" t="s">
        <v>253</v>
      </c>
      <c r="B139" s="4">
        <v>66</v>
      </c>
      <c r="C139" s="4" t="s">
        <v>38</v>
      </c>
      <c r="D139" s="4" t="s">
        <v>295</v>
      </c>
      <c r="E139" s="4" t="s">
        <v>297</v>
      </c>
      <c r="F139" s="4"/>
      <c r="G139" s="4"/>
      <c r="H139" s="4"/>
      <c r="I139" s="4"/>
      <c r="J139" s="4"/>
    </row>
    <row r="140" spans="1:10" x14ac:dyDescent="0.35">
      <c r="A140" s="4" t="s">
        <v>254</v>
      </c>
      <c r="B140" s="4">
        <v>66</v>
      </c>
      <c r="C140" s="4" t="s">
        <v>7</v>
      </c>
      <c r="D140" s="4" t="s">
        <v>295</v>
      </c>
      <c r="E140" s="4" t="s">
        <v>297</v>
      </c>
      <c r="F140" s="4"/>
      <c r="G140" s="4"/>
      <c r="H140" s="4"/>
      <c r="I140" s="4"/>
      <c r="J140" s="4"/>
    </row>
    <row r="141" spans="1:10" x14ac:dyDescent="0.35">
      <c r="A141" s="4" t="s">
        <v>255</v>
      </c>
      <c r="B141" s="4">
        <v>66</v>
      </c>
      <c r="C141" s="4" t="s">
        <v>12</v>
      </c>
      <c r="D141" s="4" t="s">
        <v>295</v>
      </c>
      <c r="E141" s="4" t="s">
        <v>297</v>
      </c>
      <c r="F141" s="4"/>
      <c r="G141" s="4"/>
      <c r="H141" s="4"/>
      <c r="I141" s="4"/>
      <c r="J141" s="4"/>
    </row>
    <row r="142" spans="1:10" x14ac:dyDescent="0.35">
      <c r="A142" s="4" t="s">
        <v>256</v>
      </c>
      <c r="B142" s="4">
        <v>66</v>
      </c>
      <c r="C142" s="4" t="s">
        <v>56</v>
      </c>
      <c r="D142" s="4" t="s">
        <v>295</v>
      </c>
      <c r="E142" s="4" t="s">
        <v>297</v>
      </c>
      <c r="F142" s="4"/>
      <c r="G142" s="4"/>
      <c r="H142" s="4"/>
      <c r="I142" s="4"/>
      <c r="J142" s="4"/>
    </row>
    <row r="143" spans="1:10" x14ac:dyDescent="0.35">
      <c r="A143" s="4" t="s">
        <v>257</v>
      </c>
      <c r="B143" s="4">
        <v>66</v>
      </c>
      <c r="C143" s="4" t="s">
        <v>61</v>
      </c>
      <c r="D143" s="4" t="s">
        <v>295</v>
      </c>
      <c r="E143" s="4" t="s">
        <v>297</v>
      </c>
      <c r="F143" s="4"/>
      <c r="G143" s="4"/>
      <c r="H143" s="4"/>
      <c r="I143" s="4"/>
      <c r="J143" s="4"/>
    </row>
    <row r="144" spans="1:10" x14ac:dyDescent="0.35">
      <c r="A144" s="4" t="s">
        <v>207</v>
      </c>
      <c r="B144" s="4">
        <v>66</v>
      </c>
      <c r="C144" s="4" t="s">
        <v>25</v>
      </c>
      <c r="D144" s="4" t="s">
        <v>295</v>
      </c>
      <c r="E144" s="4" t="s">
        <v>297</v>
      </c>
      <c r="F144" s="4"/>
      <c r="G144" s="4"/>
      <c r="H144" s="4"/>
      <c r="I144" s="4"/>
      <c r="J144" s="4"/>
    </row>
    <row r="145" spans="1:10" x14ac:dyDescent="0.35">
      <c r="A145" s="4" t="s">
        <v>208</v>
      </c>
      <c r="B145" s="4">
        <v>66</v>
      </c>
      <c r="C145" s="4" t="s">
        <v>38</v>
      </c>
      <c r="D145" s="4" t="s">
        <v>295</v>
      </c>
      <c r="E145" s="4" t="s">
        <v>297</v>
      </c>
      <c r="F145" s="4"/>
      <c r="G145" s="4"/>
      <c r="H145" s="4"/>
      <c r="I145" s="4"/>
      <c r="J145" s="4"/>
    </row>
    <row r="146" spans="1:10" x14ac:dyDescent="0.35">
      <c r="A146" s="4" t="s">
        <v>258</v>
      </c>
      <c r="B146" s="4">
        <v>66</v>
      </c>
      <c r="C146" s="4" t="s">
        <v>20</v>
      </c>
      <c r="D146" s="4" t="s">
        <v>295</v>
      </c>
      <c r="E146" s="4" t="s">
        <v>297</v>
      </c>
      <c r="F146" s="4"/>
      <c r="G146" s="4"/>
      <c r="H146" s="4"/>
      <c r="I146" s="4"/>
      <c r="J146" s="4"/>
    </row>
    <row r="147" spans="1:10" x14ac:dyDescent="0.35">
      <c r="A147" s="4" t="s">
        <v>259</v>
      </c>
      <c r="B147" s="4">
        <v>66</v>
      </c>
      <c r="C147" s="4" t="s">
        <v>20</v>
      </c>
      <c r="D147" s="4" t="s">
        <v>295</v>
      </c>
      <c r="E147" s="4" t="s">
        <v>297</v>
      </c>
      <c r="F147" s="4"/>
      <c r="G147" s="4"/>
      <c r="H147" s="4"/>
      <c r="I147" s="4"/>
      <c r="J147" s="4"/>
    </row>
    <row r="148" spans="1:10" x14ac:dyDescent="0.35">
      <c r="A148" s="4" t="s">
        <v>260</v>
      </c>
      <c r="B148" s="4">
        <v>66</v>
      </c>
      <c r="C148" s="4" t="s">
        <v>7</v>
      </c>
      <c r="D148" s="4" t="s">
        <v>295</v>
      </c>
      <c r="E148" s="4" t="s">
        <v>297</v>
      </c>
      <c r="F148" s="4"/>
      <c r="G148" s="4"/>
      <c r="H148" s="4"/>
      <c r="I148" s="4"/>
      <c r="J148" s="4"/>
    </row>
    <row r="149" spans="1:10" x14ac:dyDescent="0.35">
      <c r="A149" s="4" t="s">
        <v>136</v>
      </c>
      <c r="B149" s="4">
        <v>66</v>
      </c>
      <c r="C149" s="4" t="s">
        <v>93</v>
      </c>
      <c r="D149" s="4" t="s">
        <v>295</v>
      </c>
      <c r="E149" s="4" t="s">
        <v>297</v>
      </c>
      <c r="F149" s="4"/>
      <c r="G149" s="4"/>
      <c r="H149" s="4"/>
      <c r="I149" s="4"/>
      <c r="J149" s="4"/>
    </row>
    <row r="150" spans="1:10" x14ac:dyDescent="0.35">
      <c r="A150" s="4" t="s">
        <v>170</v>
      </c>
      <c r="B150" s="4">
        <v>66</v>
      </c>
      <c r="C150" s="4" t="s">
        <v>38</v>
      </c>
      <c r="D150" s="4" t="s">
        <v>295</v>
      </c>
      <c r="E150" s="4" t="s">
        <v>297</v>
      </c>
      <c r="F150" s="4"/>
      <c r="G150" s="4"/>
      <c r="H150" s="4"/>
      <c r="I150" s="4"/>
      <c r="J150" s="4"/>
    </row>
    <row r="151" spans="1:10" x14ac:dyDescent="0.35">
      <c r="A151" s="4" t="s">
        <v>261</v>
      </c>
      <c r="B151" s="4">
        <v>66</v>
      </c>
      <c r="C151" s="4" t="s">
        <v>64</v>
      </c>
      <c r="D151" s="4" t="s">
        <v>295</v>
      </c>
      <c r="E151" s="4" t="s">
        <v>297</v>
      </c>
      <c r="F151" s="4"/>
      <c r="G151" s="4"/>
      <c r="H151" s="4"/>
      <c r="I151" s="4"/>
      <c r="J151" s="4"/>
    </row>
    <row r="152" spans="1:10" x14ac:dyDescent="0.35">
      <c r="A152" s="4" t="s">
        <v>262</v>
      </c>
      <c r="B152" s="4">
        <v>66</v>
      </c>
      <c r="C152" s="4" t="s">
        <v>61</v>
      </c>
      <c r="D152" s="4" t="s">
        <v>295</v>
      </c>
      <c r="E152" s="4" t="s">
        <v>297</v>
      </c>
      <c r="F152" s="4"/>
      <c r="G152" s="4"/>
      <c r="H152" s="4"/>
      <c r="I152" s="4"/>
      <c r="J152" s="4"/>
    </row>
    <row r="153" spans="1:10" x14ac:dyDescent="0.35">
      <c r="A153" s="4" t="s">
        <v>263</v>
      </c>
      <c r="B153" s="4">
        <v>66</v>
      </c>
      <c r="C153" s="4" t="s">
        <v>61</v>
      </c>
      <c r="D153" s="4" t="s">
        <v>295</v>
      </c>
      <c r="E153" s="4" t="s">
        <v>297</v>
      </c>
      <c r="F153" s="4"/>
      <c r="G153" s="4"/>
      <c r="H153" s="4"/>
      <c r="I153" s="4"/>
      <c r="J153" s="4"/>
    </row>
    <row r="154" spans="1:10" x14ac:dyDescent="0.35">
      <c r="A154" s="4" t="s">
        <v>264</v>
      </c>
      <c r="B154" s="4">
        <v>66</v>
      </c>
      <c r="C154" s="4" t="s">
        <v>52</v>
      </c>
      <c r="D154" s="4" t="s">
        <v>295</v>
      </c>
      <c r="E154" s="4" t="s">
        <v>297</v>
      </c>
      <c r="F154" s="4"/>
      <c r="G154" s="4"/>
      <c r="H154" s="4"/>
      <c r="I154" s="4"/>
      <c r="J154" s="4"/>
    </row>
    <row r="155" spans="1:10" x14ac:dyDescent="0.35">
      <c r="A155" s="4" t="s">
        <v>265</v>
      </c>
      <c r="B155" s="4">
        <v>66</v>
      </c>
      <c r="C155" s="4" t="s">
        <v>94</v>
      </c>
      <c r="D155" s="4" t="s">
        <v>295</v>
      </c>
      <c r="E155" s="4" t="s">
        <v>297</v>
      </c>
      <c r="F155" s="4"/>
      <c r="G155" s="4"/>
      <c r="H155" s="4"/>
      <c r="I155" s="4"/>
      <c r="J155" s="4"/>
    </row>
    <row r="156" spans="1:10" x14ac:dyDescent="0.35">
      <c r="A156" s="4" t="s">
        <v>209</v>
      </c>
      <c r="B156" s="4">
        <v>66</v>
      </c>
      <c r="C156" s="4" t="s">
        <v>56</v>
      </c>
      <c r="D156" s="4" t="s">
        <v>295</v>
      </c>
      <c r="E156" s="4" t="s">
        <v>297</v>
      </c>
      <c r="F156" s="4"/>
      <c r="G156" s="4"/>
      <c r="H156" s="4"/>
      <c r="I156" s="4"/>
      <c r="J156" s="4"/>
    </row>
    <row r="157" spans="1:10" x14ac:dyDescent="0.35">
      <c r="A157" s="4" t="s">
        <v>189</v>
      </c>
      <c r="B157" s="4">
        <v>66</v>
      </c>
      <c r="C157" s="4" t="s">
        <v>52</v>
      </c>
      <c r="D157" s="4" t="s">
        <v>295</v>
      </c>
      <c r="E157" s="4" t="s">
        <v>297</v>
      </c>
      <c r="F157" s="4"/>
      <c r="G157" s="4"/>
      <c r="H157" s="4"/>
      <c r="I157" s="4"/>
      <c r="J157" s="4"/>
    </row>
    <row r="158" spans="1:10" x14ac:dyDescent="0.35">
      <c r="A158" s="4" t="s">
        <v>169</v>
      </c>
      <c r="B158" s="4">
        <v>66</v>
      </c>
      <c r="C158" s="4" t="s">
        <v>38</v>
      </c>
      <c r="D158" s="4" t="s">
        <v>295</v>
      </c>
      <c r="E158" s="4" t="s">
        <v>297</v>
      </c>
      <c r="F158" s="4"/>
      <c r="G158" s="4"/>
      <c r="H158" s="4"/>
      <c r="I158" s="4"/>
      <c r="J158" s="4"/>
    </row>
    <row r="159" spans="1:10" x14ac:dyDescent="0.35">
      <c r="A159" s="4" t="s">
        <v>210</v>
      </c>
      <c r="B159" s="4">
        <v>66</v>
      </c>
      <c r="C159" s="4" t="s">
        <v>38</v>
      </c>
      <c r="D159" s="4" t="s">
        <v>295</v>
      </c>
      <c r="E159" s="4" t="s">
        <v>297</v>
      </c>
      <c r="F159" s="4"/>
      <c r="G159" s="4"/>
      <c r="H159" s="4"/>
      <c r="I159" s="4"/>
      <c r="J159" s="4"/>
    </row>
    <row r="160" spans="1:10" x14ac:dyDescent="0.35">
      <c r="A160" s="4" t="s">
        <v>211</v>
      </c>
      <c r="B160" s="4">
        <v>66</v>
      </c>
      <c r="C160" s="4" t="s">
        <v>70</v>
      </c>
      <c r="D160" s="4" t="s">
        <v>295</v>
      </c>
      <c r="E160" s="4" t="s">
        <v>297</v>
      </c>
      <c r="F160" s="4"/>
      <c r="G160" s="4"/>
      <c r="H160" s="4"/>
      <c r="I160" s="4"/>
      <c r="J160" s="4"/>
    </row>
    <row r="161" spans="1:10" x14ac:dyDescent="0.35">
      <c r="A161" s="4" t="s">
        <v>212</v>
      </c>
      <c r="B161" s="4">
        <v>66</v>
      </c>
      <c r="C161" s="4" t="s">
        <v>54</v>
      </c>
      <c r="D161" s="4" t="s">
        <v>295</v>
      </c>
      <c r="E161" s="4" t="s">
        <v>297</v>
      </c>
      <c r="F161" s="4"/>
      <c r="G161" s="4"/>
      <c r="H161" s="4"/>
      <c r="I161" s="4"/>
      <c r="J161" s="4"/>
    </row>
    <row r="162" spans="1:10" x14ac:dyDescent="0.35">
      <c r="A162" s="4" t="s">
        <v>176</v>
      </c>
      <c r="B162" s="4">
        <v>66</v>
      </c>
      <c r="C162" s="4" t="s">
        <v>38</v>
      </c>
      <c r="D162" s="4" t="s">
        <v>295</v>
      </c>
      <c r="E162" s="4" t="s">
        <v>297</v>
      </c>
      <c r="F162" s="4"/>
      <c r="G162" s="4"/>
      <c r="H162" s="4"/>
      <c r="I162" s="4"/>
      <c r="J162" s="4"/>
    </row>
    <row r="163" spans="1:10" x14ac:dyDescent="0.35">
      <c r="A163" s="4" t="s">
        <v>266</v>
      </c>
      <c r="B163" s="4">
        <v>66</v>
      </c>
      <c r="C163" s="4" t="s">
        <v>6</v>
      </c>
      <c r="D163" s="4" t="s">
        <v>295</v>
      </c>
      <c r="E163" s="4" t="s">
        <v>297</v>
      </c>
      <c r="F163" s="4"/>
      <c r="G163" s="4"/>
      <c r="H163" s="4"/>
      <c r="I163" s="4"/>
      <c r="J163" s="4"/>
    </row>
    <row r="164" spans="1:10" x14ac:dyDescent="0.35">
      <c r="A164" s="4" t="s">
        <v>173</v>
      </c>
      <c r="B164" s="4">
        <v>66</v>
      </c>
      <c r="C164" s="4" t="s">
        <v>61</v>
      </c>
      <c r="D164" s="4" t="s">
        <v>295</v>
      </c>
      <c r="E164" s="4" t="s">
        <v>297</v>
      </c>
      <c r="F164" s="4"/>
      <c r="G164" s="4"/>
      <c r="H164" s="4"/>
      <c r="I164" s="4"/>
      <c r="J164" s="4"/>
    </row>
    <row r="165" spans="1:10" x14ac:dyDescent="0.35">
      <c r="A165" s="4" t="s">
        <v>267</v>
      </c>
      <c r="B165" s="4">
        <v>66</v>
      </c>
      <c r="C165" s="4" t="s">
        <v>52</v>
      </c>
      <c r="D165" s="4" t="s">
        <v>295</v>
      </c>
      <c r="E165" s="4" t="s">
        <v>297</v>
      </c>
      <c r="F165" s="4"/>
      <c r="G165" s="4"/>
      <c r="H165" s="4"/>
      <c r="I165" s="4"/>
      <c r="J165" s="4"/>
    </row>
    <row r="166" spans="1:10" x14ac:dyDescent="0.35">
      <c r="A166" s="4"/>
      <c r="B166" s="4"/>
      <c r="C166" s="4"/>
      <c r="D166" s="4"/>
      <c r="E166" s="4"/>
      <c r="F166" s="4"/>
      <c r="G166" s="4"/>
      <c r="H166" s="4"/>
      <c r="I166" s="4"/>
      <c r="J166" s="4"/>
    </row>
    <row r="167" spans="1:10" x14ac:dyDescent="0.35">
      <c r="A167" s="4"/>
      <c r="B167" s="4"/>
      <c r="C167" s="4"/>
      <c r="D167" s="4"/>
      <c r="E167" s="4"/>
      <c r="F167" s="4"/>
      <c r="G167" s="4"/>
      <c r="H167" s="4"/>
      <c r="I167" s="4"/>
      <c r="J167" s="4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>
      <selection activeCell="N44" sqref="N44"/>
    </sheetView>
  </sheetViews>
  <sheetFormatPr defaultRowHeight="14.5" x14ac:dyDescent="0.35"/>
  <cols>
    <col min="1" max="1" width="19.1796875" customWidth="1"/>
    <col min="2" max="2" width="16.26953125" customWidth="1"/>
    <col min="3" max="9" width="7.7265625" customWidth="1"/>
    <col min="10" max="10" width="7.26953125" customWidth="1"/>
    <col min="11" max="11" width="11.26953125" bestFit="1" customWidth="1"/>
    <col min="12" max="12" width="14.81640625" bestFit="1" customWidth="1"/>
    <col min="13" max="13" width="16.26953125" customWidth="1"/>
    <col min="14" max="20" width="7.7265625" customWidth="1"/>
    <col min="21" max="21" width="11.26953125" bestFit="1" customWidth="1"/>
  </cols>
  <sheetData>
    <row r="1" spans="1:14" ht="15" x14ac:dyDescent="0.25">
      <c r="A1" s="5" t="s">
        <v>193</v>
      </c>
      <c r="B1" t="s">
        <v>182</v>
      </c>
      <c r="L1" s="5" t="s">
        <v>193</v>
      </c>
      <c r="M1" t="s">
        <v>194</v>
      </c>
    </row>
    <row r="3" spans="1:14" ht="15" x14ac:dyDescent="0.25">
      <c r="A3" s="5" t="s">
        <v>198</v>
      </c>
      <c r="B3" s="5" t="s">
        <v>96</v>
      </c>
      <c r="L3" s="5" t="s">
        <v>95</v>
      </c>
      <c r="M3" s="5" t="s">
        <v>96</v>
      </c>
    </row>
    <row r="4" spans="1:14" ht="15" x14ac:dyDescent="0.25">
      <c r="A4" s="5" t="s">
        <v>97</v>
      </c>
      <c r="B4" t="s">
        <v>292</v>
      </c>
      <c r="C4" t="s">
        <v>295</v>
      </c>
      <c r="L4" s="5" t="s">
        <v>97</v>
      </c>
      <c r="M4" t="s">
        <v>292</v>
      </c>
      <c r="N4" t="s">
        <v>295</v>
      </c>
    </row>
    <row r="5" spans="1:14" ht="15" x14ac:dyDescent="0.25">
      <c r="A5" s="1">
        <v>66</v>
      </c>
      <c r="B5" s="2">
        <v>1</v>
      </c>
      <c r="C5" s="2">
        <v>1</v>
      </c>
      <c r="L5" s="1">
        <v>11</v>
      </c>
      <c r="M5" s="2">
        <v>2</v>
      </c>
      <c r="N5" s="2">
        <v>2</v>
      </c>
    </row>
    <row r="6" spans="1:14" ht="15" x14ac:dyDescent="0.25">
      <c r="A6" s="3" t="s">
        <v>38</v>
      </c>
      <c r="B6" s="2">
        <v>1</v>
      </c>
      <c r="C6" s="2">
        <v>1</v>
      </c>
      <c r="L6" s="3" t="s">
        <v>84</v>
      </c>
      <c r="M6" s="2">
        <v>2</v>
      </c>
      <c r="N6" s="2">
        <v>2</v>
      </c>
    </row>
    <row r="7" spans="1:14" ht="15" x14ac:dyDescent="0.25">
      <c r="A7" s="1">
        <v>220</v>
      </c>
      <c r="B7" s="2">
        <v>31</v>
      </c>
      <c r="C7" s="2">
        <v>31</v>
      </c>
      <c r="L7" s="1">
        <v>66</v>
      </c>
      <c r="M7" s="2">
        <v>2</v>
      </c>
      <c r="N7" s="2">
        <v>2</v>
      </c>
    </row>
    <row r="8" spans="1:14" ht="15" x14ac:dyDescent="0.25">
      <c r="A8" s="3" t="s">
        <v>307</v>
      </c>
      <c r="B8" s="2">
        <v>1</v>
      </c>
      <c r="C8" s="2">
        <v>1</v>
      </c>
      <c r="L8" s="3" t="s">
        <v>83</v>
      </c>
      <c r="M8" s="2">
        <v>1</v>
      </c>
      <c r="N8" s="2">
        <v>1</v>
      </c>
    </row>
    <row r="9" spans="1:14" ht="15" x14ac:dyDescent="0.25">
      <c r="A9" s="3" t="s">
        <v>308</v>
      </c>
      <c r="B9" s="2">
        <v>1</v>
      </c>
      <c r="C9" s="2">
        <v>1</v>
      </c>
      <c r="L9" s="3" t="s">
        <v>38</v>
      </c>
      <c r="M9" s="2">
        <v>1</v>
      </c>
      <c r="N9" s="2">
        <v>1</v>
      </c>
    </row>
    <row r="10" spans="1:14" ht="15" x14ac:dyDescent="0.25">
      <c r="A10" s="3" t="s">
        <v>309</v>
      </c>
      <c r="B10" s="2">
        <v>1</v>
      </c>
      <c r="C10" s="2">
        <v>1</v>
      </c>
      <c r="L10" s="1">
        <v>132</v>
      </c>
      <c r="M10" s="2">
        <v>1</v>
      </c>
      <c r="N10" s="2">
        <v>1</v>
      </c>
    </row>
    <row r="11" spans="1:14" ht="15" x14ac:dyDescent="0.25">
      <c r="A11" s="3" t="s">
        <v>311</v>
      </c>
      <c r="B11" s="2">
        <v>1</v>
      </c>
      <c r="C11" s="2">
        <v>1</v>
      </c>
      <c r="L11" s="3" t="s">
        <v>77</v>
      </c>
      <c r="M11" s="2">
        <v>1</v>
      </c>
      <c r="N11" s="2">
        <v>1</v>
      </c>
    </row>
    <row r="12" spans="1:14" ht="15" x14ac:dyDescent="0.25">
      <c r="A12" s="3" t="s">
        <v>312</v>
      </c>
      <c r="B12" s="2">
        <v>1</v>
      </c>
      <c r="C12" s="2">
        <v>1</v>
      </c>
      <c r="L12" s="1">
        <v>220</v>
      </c>
      <c r="M12" s="2">
        <v>32</v>
      </c>
      <c r="N12" s="2">
        <v>34</v>
      </c>
    </row>
    <row r="13" spans="1:14" ht="15" x14ac:dyDescent="0.25">
      <c r="A13" s="3" t="s">
        <v>314</v>
      </c>
      <c r="B13" s="2">
        <v>1</v>
      </c>
      <c r="C13" s="2">
        <v>1</v>
      </c>
      <c r="L13" s="3" t="s">
        <v>78</v>
      </c>
      <c r="M13" s="2">
        <v>1</v>
      </c>
      <c r="N13" s="2">
        <v>2</v>
      </c>
    </row>
    <row r="14" spans="1:14" ht="15" x14ac:dyDescent="0.25">
      <c r="A14" s="3" t="s">
        <v>315</v>
      </c>
      <c r="B14" s="2">
        <v>1</v>
      </c>
      <c r="C14" s="2">
        <v>1</v>
      </c>
      <c r="L14" s="3" t="s">
        <v>72</v>
      </c>
      <c r="M14" s="2">
        <v>2</v>
      </c>
      <c r="N14" s="2">
        <v>2</v>
      </c>
    </row>
    <row r="15" spans="1:14" ht="15" x14ac:dyDescent="0.25">
      <c r="A15" s="3" t="s">
        <v>317</v>
      </c>
      <c r="B15" s="2">
        <v>1</v>
      </c>
      <c r="C15" s="2">
        <v>1</v>
      </c>
      <c r="L15" s="3" t="s">
        <v>74</v>
      </c>
      <c r="M15" s="2">
        <v>2</v>
      </c>
      <c r="N15" s="2">
        <v>2</v>
      </c>
    </row>
    <row r="16" spans="1:14" ht="15" x14ac:dyDescent="0.25">
      <c r="A16" s="3" t="s">
        <v>319</v>
      </c>
      <c r="B16" s="2">
        <v>1</v>
      </c>
      <c r="C16" s="2">
        <v>1</v>
      </c>
      <c r="L16" s="3" t="s">
        <v>75</v>
      </c>
      <c r="M16" s="2">
        <v>9</v>
      </c>
      <c r="N16" s="2">
        <v>9</v>
      </c>
    </row>
    <row r="17" spans="1:14" ht="15" x14ac:dyDescent="0.25">
      <c r="A17" s="3" t="s">
        <v>320</v>
      </c>
      <c r="B17" s="2">
        <v>1</v>
      </c>
      <c r="C17" s="2">
        <v>1</v>
      </c>
      <c r="L17" s="3" t="s">
        <v>76</v>
      </c>
      <c r="M17" s="2">
        <v>7</v>
      </c>
      <c r="N17" s="2">
        <v>7</v>
      </c>
    </row>
    <row r="18" spans="1:14" ht="15" x14ac:dyDescent="0.25">
      <c r="A18" s="3" t="s">
        <v>321</v>
      </c>
      <c r="B18" s="2">
        <v>1</v>
      </c>
      <c r="C18" s="2">
        <v>1</v>
      </c>
      <c r="L18" s="3" t="s">
        <v>86</v>
      </c>
      <c r="M18" s="2">
        <v>1</v>
      </c>
      <c r="N18" s="2">
        <v>1</v>
      </c>
    </row>
    <row r="19" spans="1:14" ht="15" x14ac:dyDescent="0.25">
      <c r="A19" s="3" t="s">
        <v>322</v>
      </c>
      <c r="B19" s="2">
        <v>1</v>
      </c>
      <c r="C19" s="2">
        <v>1</v>
      </c>
      <c r="L19" s="3" t="s">
        <v>41</v>
      </c>
      <c r="M19" s="2"/>
      <c r="N19" s="2">
        <v>1</v>
      </c>
    </row>
    <row r="20" spans="1:14" ht="15" x14ac:dyDescent="0.25">
      <c r="A20" s="3" t="s">
        <v>323</v>
      </c>
      <c r="B20" s="2">
        <v>1</v>
      </c>
      <c r="C20" s="2">
        <v>1</v>
      </c>
      <c r="L20" s="3" t="s">
        <v>81</v>
      </c>
      <c r="M20" s="2">
        <v>1</v>
      </c>
      <c r="N20" s="2">
        <v>1</v>
      </c>
    </row>
    <row r="21" spans="1:14" ht="15" x14ac:dyDescent="0.25">
      <c r="A21" s="3" t="s">
        <v>325</v>
      </c>
      <c r="B21" s="2">
        <v>1</v>
      </c>
      <c r="C21" s="2">
        <v>1</v>
      </c>
      <c r="L21" s="3" t="s">
        <v>88</v>
      </c>
      <c r="M21" s="2">
        <v>1</v>
      </c>
      <c r="N21" s="2">
        <v>1</v>
      </c>
    </row>
    <row r="22" spans="1:14" ht="15" x14ac:dyDescent="0.25">
      <c r="A22" s="3" t="s">
        <v>327</v>
      </c>
      <c r="B22" s="2">
        <v>1</v>
      </c>
      <c r="C22" s="2">
        <v>1</v>
      </c>
      <c r="L22" s="3" t="s">
        <v>89</v>
      </c>
      <c r="M22" s="2">
        <v>2</v>
      </c>
      <c r="N22" s="2">
        <v>2</v>
      </c>
    </row>
    <row r="23" spans="1:14" ht="15" x14ac:dyDescent="0.25">
      <c r="A23" s="3" t="s">
        <v>328</v>
      </c>
      <c r="B23" s="2">
        <v>1</v>
      </c>
      <c r="C23" s="2">
        <v>1</v>
      </c>
      <c r="L23" s="3" t="s">
        <v>90</v>
      </c>
      <c r="M23" s="2">
        <v>4</v>
      </c>
      <c r="N23" s="2">
        <v>4</v>
      </c>
    </row>
    <row r="24" spans="1:14" ht="15" x14ac:dyDescent="0.25">
      <c r="A24" s="3" t="s">
        <v>329</v>
      </c>
      <c r="B24" s="2">
        <v>1</v>
      </c>
      <c r="C24" s="2">
        <v>1</v>
      </c>
      <c r="L24" s="3" t="s">
        <v>91</v>
      </c>
      <c r="M24" s="2">
        <v>1</v>
      </c>
      <c r="N24" s="2">
        <v>1</v>
      </c>
    </row>
    <row r="25" spans="1:14" ht="15" x14ac:dyDescent="0.25">
      <c r="A25" s="3" t="s">
        <v>330</v>
      </c>
      <c r="B25" s="2">
        <v>1</v>
      </c>
      <c r="C25" s="2">
        <v>1</v>
      </c>
      <c r="L25" s="3" t="s">
        <v>202</v>
      </c>
      <c r="M25" s="2">
        <v>1</v>
      </c>
      <c r="N25" s="2">
        <v>1</v>
      </c>
    </row>
    <row r="26" spans="1:14" ht="15" x14ac:dyDescent="0.25">
      <c r="A26" s="3" t="s">
        <v>332</v>
      </c>
      <c r="B26" s="2">
        <v>1</v>
      </c>
      <c r="C26" s="2">
        <v>1</v>
      </c>
      <c r="L26" s="1">
        <v>500</v>
      </c>
      <c r="M26" s="2">
        <v>12</v>
      </c>
      <c r="N26" s="2">
        <v>17</v>
      </c>
    </row>
    <row r="27" spans="1:14" ht="15" x14ac:dyDescent="0.25">
      <c r="A27" s="3" t="s">
        <v>333</v>
      </c>
      <c r="B27" s="2">
        <v>1</v>
      </c>
      <c r="C27" s="2">
        <v>1</v>
      </c>
      <c r="L27" s="3" t="s">
        <v>79</v>
      </c>
      <c r="M27" s="2">
        <v>8</v>
      </c>
      <c r="N27" s="2">
        <v>13</v>
      </c>
    </row>
    <row r="28" spans="1:14" x14ac:dyDescent="0.35">
      <c r="A28" s="3" t="s">
        <v>334</v>
      </c>
      <c r="B28" s="2">
        <v>1</v>
      </c>
      <c r="C28" s="2">
        <v>1</v>
      </c>
      <c r="L28" s="3" t="s">
        <v>82</v>
      </c>
      <c r="M28" s="2">
        <v>2</v>
      </c>
      <c r="N28" s="2">
        <v>2</v>
      </c>
    </row>
    <row r="29" spans="1:14" x14ac:dyDescent="0.35">
      <c r="A29" s="3" t="s">
        <v>336</v>
      </c>
      <c r="B29" s="2">
        <v>1</v>
      </c>
      <c r="C29" s="2">
        <v>1</v>
      </c>
      <c r="L29" s="3" t="s">
        <v>73</v>
      </c>
      <c r="M29" s="2">
        <v>1</v>
      </c>
      <c r="N29" s="2">
        <v>1</v>
      </c>
    </row>
    <row r="30" spans="1:14" x14ac:dyDescent="0.35">
      <c r="A30" s="3" t="s">
        <v>337</v>
      </c>
      <c r="B30" s="2">
        <v>1</v>
      </c>
      <c r="C30" s="2">
        <v>1</v>
      </c>
      <c r="L30" s="3" t="s">
        <v>80</v>
      </c>
      <c r="M30" s="2">
        <v>1</v>
      </c>
      <c r="N30" s="2">
        <v>1</v>
      </c>
    </row>
    <row r="31" spans="1:14" x14ac:dyDescent="0.35">
      <c r="A31" s="3" t="s">
        <v>338</v>
      </c>
      <c r="B31" s="2">
        <v>1</v>
      </c>
      <c r="C31" s="2">
        <v>1</v>
      </c>
    </row>
    <row r="32" spans="1:14" x14ac:dyDescent="0.35">
      <c r="A32" s="3" t="s">
        <v>340</v>
      </c>
      <c r="B32" s="2">
        <v>1</v>
      </c>
      <c r="C32" s="2">
        <v>1</v>
      </c>
    </row>
    <row r="33" spans="1:14" x14ac:dyDescent="0.35">
      <c r="A33" s="3" t="s">
        <v>342</v>
      </c>
      <c r="B33" s="2">
        <v>1</v>
      </c>
      <c r="C33" s="2">
        <v>1</v>
      </c>
    </row>
    <row r="34" spans="1:14" x14ac:dyDescent="0.35">
      <c r="A34" s="3" t="s">
        <v>343</v>
      </c>
      <c r="B34" s="2">
        <v>1</v>
      </c>
      <c r="C34" s="2">
        <v>1</v>
      </c>
    </row>
    <row r="35" spans="1:14" x14ac:dyDescent="0.35">
      <c r="A35" s="3" t="s">
        <v>345</v>
      </c>
      <c r="B35" s="2">
        <v>1</v>
      </c>
      <c r="C35" s="2">
        <v>1</v>
      </c>
    </row>
    <row r="36" spans="1:14" x14ac:dyDescent="0.35">
      <c r="A36" s="3" t="s">
        <v>346</v>
      </c>
      <c r="B36" s="2">
        <v>1</v>
      </c>
      <c r="C36" s="2">
        <v>1</v>
      </c>
    </row>
    <row r="37" spans="1:14" x14ac:dyDescent="0.35">
      <c r="A37" s="3" t="s">
        <v>347</v>
      </c>
      <c r="B37" s="2">
        <v>1</v>
      </c>
      <c r="C37" s="2">
        <v>1</v>
      </c>
    </row>
    <row r="38" spans="1:14" x14ac:dyDescent="0.35">
      <c r="A38" s="3" t="s">
        <v>348</v>
      </c>
      <c r="B38" s="2">
        <v>1</v>
      </c>
      <c r="C38" s="2">
        <v>1</v>
      </c>
      <c r="M38" t="s">
        <v>292</v>
      </c>
      <c r="N38" t="s">
        <v>295</v>
      </c>
    </row>
    <row r="39" spans="1:14" x14ac:dyDescent="0.35">
      <c r="A39" s="1">
        <v>330</v>
      </c>
      <c r="B39" s="2">
        <v>2</v>
      </c>
      <c r="C39" s="2">
        <v>2</v>
      </c>
      <c r="L39">
        <v>500</v>
      </c>
      <c r="M39">
        <f>COUNT(M27:M30)</f>
        <v>4</v>
      </c>
      <c r="N39">
        <f>COUNT(N27:N30)</f>
        <v>4</v>
      </c>
    </row>
    <row r="40" spans="1:14" x14ac:dyDescent="0.35">
      <c r="A40" s="3" t="s">
        <v>34</v>
      </c>
      <c r="B40" s="2">
        <v>1</v>
      </c>
      <c r="C40" s="2">
        <v>1</v>
      </c>
      <c r="L40">
        <v>330</v>
      </c>
      <c r="M40">
        <v>0</v>
      </c>
      <c r="N40">
        <v>0</v>
      </c>
    </row>
    <row r="41" spans="1:14" x14ac:dyDescent="0.35">
      <c r="A41" s="3" t="s">
        <v>349</v>
      </c>
      <c r="B41" s="2">
        <v>1</v>
      </c>
      <c r="C41" s="2">
        <v>1</v>
      </c>
      <c r="L41">
        <v>220</v>
      </c>
      <c r="M41">
        <f>COUNT(M13:M25)</f>
        <v>12</v>
      </c>
      <c r="N41">
        <f>COUNT(N13:N25)</f>
        <v>13</v>
      </c>
    </row>
    <row r="42" spans="1:14" x14ac:dyDescent="0.35">
      <c r="A42" s="1">
        <v>500</v>
      </c>
      <c r="B42" s="2">
        <v>1</v>
      </c>
      <c r="C42" s="2">
        <v>1</v>
      </c>
      <c r="L42">
        <v>132</v>
      </c>
      <c r="M42">
        <f>COUNT(M11:M11)</f>
        <v>1</v>
      </c>
      <c r="N42">
        <f>COUNT(N11:N11)</f>
        <v>1</v>
      </c>
    </row>
    <row r="43" spans="1:14" x14ac:dyDescent="0.35">
      <c r="A43" s="3" t="s">
        <v>331</v>
      </c>
      <c r="B43" s="2">
        <v>1</v>
      </c>
      <c r="C43" s="2">
        <v>1</v>
      </c>
      <c r="L43">
        <v>66</v>
      </c>
      <c r="M43">
        <f>COUNT(M8:M9)</f>
        <v>2</v>
      </c>
      <c r="N43">
        <f>COUNT(N8:N9)</f>
        <v>2</v>
      </c>
    </row>
    <row r="44" spans="1:14" x14ac:dyDescent="0.35">
      <c r="A44" s="1">
        <v>22</v>
      </c>
      <c r="B44" s="2">
        <v>1</v>
      </c>
      <c r="C44" s="2">
        <v>1</v>
      </c>
      <c r="L44">
        <v>22</v>
      </c>
      <c r="M44">
        <v>0</v>
      </c>
      <c r="N44">
        <v>0</v>
      </c>
    </row>
    <row r="45" spans="1:14" x14ac:dyDescent="0.35">
      <c r="A45" s="3" t="s">
        <v>324</v>
      </c>
      <c r="B45" s="2">
        <v>1</v>
      </c>
      <c r="C45" s="2">
        <v>1</v>
      </c>
      <c r="L45">
        <v>11</v>
      </c>
      <c r="M45">
        <f>COUNT(M5:M5)</f>
        <v>1</v>
      </c>
      <c r="N45">
        <f>COUNT(N5:N5)</f>
        <v>1</v>
      </c>
    </row>
    <row r="51" spans="1:3" x14ac:dyDescent="0.35">
      <c r="B51" t="s">
        <v>292</v>
      </c>
      <c r="C51" t="s">
        <v>295</v>
      </c>
    </row>
    <row r="52" spans="1:3" x14ac:dyDescent="0.35">
      <c r="A52">
        <v>500</v>
      </c>
      <c r="B52">
        <f>COUNT(B43:B43)</f>
        <v>1</v>
      </c>
      <c r="C52">
        <f>COUNT(C43:C43)</f>
        <v>1</v>
      </c>
    </row>
    <row r="53" spans="1:3" x14ac:dyDescent="0.35">
      <c r="A53">
        <v>330</v>
      </c>
      <c r="B53">
        <f>COUNT(B40:B41)</f>
        <v>2</v>
      </c>
      <c r="C53">
        <f>COUNT(C40:C41)</f>
        <v>2</v>
      </c>
    </row>
    <row r="54" spans="1:3" x14ac:dyDescent="0.35">
      <c r="A54">
        <v>220</v>
      </c>
      <c r="B54">
        <f>COUNT(B8:B38)</f>
        <v>31</v>
      </c>
      <c r="C54">
        <f>COUNT(C8:C38)</f>
        <v>31</v>
      </c>
    </row>
    <row r="55" spans="1:3" x14ac:dyDescent="0.35">
      <c r="A55">
        <v>132</v>
      </c>
      <c r="B55">
        <v>0</v>
      </c>
      <c r="C55">
        <v>0</v>
      </c>
    </row>
    <row r="56" spans="1:3" x14ac:dyDescent="0.35">
      <c r="A56">
        <v>66</v>
      </c>
      <c r="B56">
        <f>COUNT(B6:B6)</f>
        <v>1</v>
      </c>
      <c r="C56">
        <f>COUNT(C6:C6)</f>
        <v>1</v>
      </c>
    </row>
    <row r="57" spans="1:3" x14ac:dyDescent="0.35">
      <c r="A57">
        <v>22</v>
      </c>
      <c r="B57">
        <f>COUNT(B45:B45)</f>
        <v>1</v>
      </c>
      <c r="C57">
        <f>COUNT(C45:C45)</f>
        <v>1</v>
      </c>
    </row>
    <row r="58" spans="1:3" x14ac:dyDescent="0.35">
      <c r="A58">
        <v>11</v>
      </c>
      <c r="B58">
        <v>0</v>
      </c>
      <c r="C58">
        <v>0</v>
      </c>
    </row>
  </sheetData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8"/>
  <sheetViews>
    <sheetView topLeftCell="A88" workbookViewId="0">
      <selection activeCell="M126" sqref="M126"/>
    </sheetView>
  </sheetViews>
  <sheetFormatPr defaultRowHeight="14.5" x14ac:dyDescent="0.35"/>
  <cols>
    <col min="1" max="1" width="28.81640625" customWidth="1"/>
  </cols>
  <sheetData>
    <row r="1" spans="1:5" ht="15" x14ac:dyDescent="0.25">
      <c r="A1" t="s">
        <v>190</v>
      </c>
      <c r="B1" t="s">
        <v>191</v>
      </c>
      <c r="C1" t="s">
        <v>5</v>
      </c>
      <c r="D1" t="s">
        <v>192</v>
      </c>
      <c r="E1" t="s">
        <v>193</v>
      </c>
    </row>
    <row r="2" spans="1:5" ht="15" x14ac:dyDescent="0.25">
      <c r="A2" t="s">
        <v>105</v>
      </c>
      <c r="B2">
        <v>220</v>
      </c>
      <c r="C2" t="s">
        <v>307</v>
      </c>
      <c r="D2" t="s">
        <v>292</v>
      </c>
      <c r="E2" t="s">
        <v>182</v>
      </c>
    </row>
    <row r="3" spans="1:5" ht="15" x14ac:dyDescent="0.25">
      <c r="A3" t="s">
        <v>106</v>
      </c>
      <c r="B3">
        <v>220</v>
      </c>
      <c r="C3" t="s">
        <v>308</v>
      </c>
      <c r="D3" t="s">
        <v>292</v>
      </c>
      <c r="E3" t="s">
        <v>182</v>
      </c>
    </row>
    <row r="4" spans="1:5" ht="15" x14ac:dyDescent="0.25">
      <c r="A4" t="s">
        <v>183</v>
      </c>
      <c r="B4">
        <v>220</v>
      </c>
      <c r="C4" t="s">
        <v>309</v>
      </c>
      <c r="D4" t="s">
        <v>292</v>
      </c>
      <c r="E4" t="s">
        <v>182</v>
      </c>
    </row>
    <row r="5" spans="1:5" ht="15" x14ac:dyDescent="0.25">
      <c r="A5" t="s">
        <v>117</v>
      </c>
      <c r="B5">
        <v>220</v>
      </c>
      <c r="C5" t="s">
        <v>311</v>
      </c>
      <c r="D5" t="s">
        <v>292</v>
      </c>
      <c r="E5" t="s">
        <v>182</v>
      </c>
    </row>
    <row r="6" spans="1:5" ht="15" x14ac:dyDescent="0.25">
      <c r="A6" t="s">
        <v>310</v>
      </c>
      <c r="B6">
        <v>220</v>
      </c>
      <c r="C6" t="s">
        <v>312</v>
      </c>
      <c r="D6" t="s">
        <v>292</v>
      </c>
      <c r="E6" t="s">
        <v>182</v>
      </c>
    </row>
    <row r="7" spans="1:5" ht="15" x14ac:dyDescent="0.25">
      <c r="A7" t="s">
        <v>313</v>
      </c>
      <c r="B7">
        <v>220</v>
      </c>
      <c r="C7" t="s">
        <v>314</v>
      </c>
      <c r="D7" t="s">
        <v>292</v>
      </c>
      <c r="E7" t="s">
        <v>182</v>
      </c>
    </row>
    <row r="8" spans="1:5" ht="15" x14ac:dyDescent="0.25">
      <c r="A8" t="s">
        <v>184</v>
      </c>
      <c r="B8">
        <v>220</v>
      </c>
      <c r="C8" t="s">
        <v>315</v>
      </c>
      <c r="D8" t="s">
        <v>292</v>
      </c>
      <c r="E8" t="s">
        <v>182</v>
      </c>
    </row>
    <row r="9" spans="1:5" ht="15" x14ac:dyDescent="0.25">
      <c r="A9" t="s">
        <v>316</v>
      </c>
      <c r="B9">
        <v>220</v>
      </c>
      <c r="C9" t="s">
        <v>317</v>
      </c>
      <c r="D9" t="s">
        <v>292</v>
      </c>
      <c r="E9" t="s">
        <v>182</v>
      </c>
    </row>
    <row r="10" spans="1:5" ht="15" x14ac:dyDescent="0.25">
      <c r="A10" t="s">
        <v>318</v>
      </c>
      <c r="B10">
        <v>220</v>
      </c>
      <c r="C10" t="s">
        <v>319</v>
      </c>
      <c r="D10" t="s">
        <v>292</v>
      </c>
      <c r="E10" t="s">
        <v>182</v>
      </c>
    </row>
    <row r="11" spans="1:5" ht="15" x14ac:dyDescent="0.25">
      <c r="A11" t="s">
        <v>112</v>
      </c>
      <c r="B11">
        <v>220</v>
      </c>
      <c r="C11" t="s">
        <v>320</v>
      </c>
      <c r="D11" t="s">
        <v>292</v>
      </c>
      <c r="E11" t="s">
        <v>182</v>
      </c>
    </row>
    <row r="12" spans="1:5" ht="15" x14ac:dyDescent="0.25">
      <c r="A12" t="s">
        <v>114</v>
      </c>
      <c r="B12">
        <v>220</v>
      </c>
      <c r="C12" t="s">
        <v>321</v>
      </c>
      <c r="D12" t="s">
        <v>292</v>
      </c>
      <c r="E12" t="s">
        <v>182</v>
      </c>
    </row>
    <row r="13" spans="1:5" ht="15" x14ac:dyDescent="0.25">
      <c r="A13" t="s">
        <v>113</v>
      </c>
      <c r="B13">
        <v>220</v>
      </c>
      <c r="C13" t="s">
        <v>322</v>
      </c>
      <c r="D13" t="s">
        <v>292</v>
      </c>
      <c r="E13" t="s">
        <v>182</v>
      </c>
    </row>
    <row r="14" spans="1:5" ht="15" x14ac:dyDescent="0.25">
      <c r="A14" t="s">
        <v>116</v>
      </c>
      <c r="B14">
        <v>220</v>
      </c>
      <c r="C14" t="s">
        <v>323</v>
      </c>
      <c r="D14" t="s">
        <v>292</v>
      </c>
      <c r="E14" t="s">
        <v>182</v>
      </c>
    </row>
    <row r="15" spans="1:5" ht="15" x14ac:dyDescent="0.25">
      <c r="A15" s="6" t="s">
        <v>197</v>
      </c>
      <c r="B15" s="6">
        <v>22</v>
      </c>
      <c r="C15" s="6" t="s">
        <v>324</v>
      </c>
      <c r="D15" s="6" t="s">
        <v>292</v>
      </c>
      <c r="E15" s="6" t="s">
        <v>182</v>
      </c>
    </row>
    <row r="16" spans="1:5" ht="15" x14ac:dyDescent="0.25">
      <c r="A16" t="s">
        <v>115</v>
      </c>
      <c r="B16">
        <v>220</v>
      </c>
      <c r="C16" t="s">
        <v>325</v>
      </c>
      <c r="D16" t="s">
        <v>292</v>
      </c>
      <c r="E16" t="s">
        <v>182</v>
      </c>
    </row>
    <row r="17" spans="1:5" ht="15" x14ac:dyDescent="0.25">
      <c r="A17" t="s">
        <v>326</v>
      </c>
      <c r="B17">
        <v>220</v>
      </c>
      <c r="C17" t="s">
        <v>327</v>
      </c>
      <c r="D17" t="s">
        <v>292</v>
      </c>
      <c r="E17" t="s">
        <v>182</v>
      </c>
    </row>
    <row r="18" spans="1:5" ht="15" x14ac:dyDescent="0.25">
      <c r="A18" t="s">
        <v>185</v>
      </c>
      <c r="B18">
        <v>220</v>
      </c>
      <c r="C18" t="s">
        <v>328</v>
      </c>
      <c r="D18" t="s">
        <v>292</v>
      </c>
      <c r="E18" t="s">
        <v>182</v>
      </c>
    </row>
    <row r="19" spans="1:5" ht="15" x14ac:dyDescent="0.25">
      <c r="A19" t="s">
        <v>196</v>
      </c>
      <c r="B19">
        <v>330</v>
      </c>
      <c r="C19" t="s">
        <v>34</v>
      </c>
      <c r="D19" t="s">
        <v>292</v>
      </c>
      <c r="E19" t="s">
        <v>182</v>
      </c>
    </row>
    <row r="20" spans="1:5" ht="15" x14ac:dyDescent="0.25">
      <c r="A20" t="s">
        <v>186</v>
      </c>
      <c r="B20">
        <v>220</v>
      </c>
      <c r="C20" t="s">
        <v>329</v>
      </c>
      <c r="D20" t="s">
        <v>292</v>
      </c>
      <c r="E20" t="s">
        <v>182</v>
      </c>
    </row>
    <row r="21" spans="1:5" ht="15" x14ac:dyDescent="0.25">
      <c r="A21" t="s">
        <v>121</v>
      </c>
      <c r="B21">
        <v>66</v>
      </c>
      <c r="C21" t="s">
        <v>38</v>
      </c>
      <c r="D21" t="s">
        <v>292</v>
      </c>
      <c r="E21" t="s">
        <v>182</v>
      </c>
    </row>
    <row r="22" spans="1:5" ht="15" x14ac:dyDescent="0.25">
      <c r="A22" t="s">
        <v>120</v>
      </c>
      <c r="B22">
        <v>220</v>
      </c>
      <c r="C22" t="s">
        <v>330</v>
      </c>
      <c r="D22" t="s">
        <v>292</v>
      </c>
      <c r="E22" t="s">
        <v>182</v>
      </c>
    </row>
    <row r="23" spans="1:5" ht="15" x14ac:dyDescent="0.25">
      <c r="A23" t="s">
        <v>104</v>
      </c>
      <c r="B23">
        <v>500</v>
      </c>
      <c r="C23" t="s">
        <v>331</v>
      </c>
      <c r="D23" t="s">
        <v>292</v>
      </c>
      <c r="E23" t="s">
        <v>182</v>
      </c>
    </row>
    <row r="24" spans="1:5" ht="15" x14ac:dyDescent="0.25">
      <c r="A24" t="s">
        <v>122</v>
      </c>
      <c r="B24">
        <v>220</v>
      </c>
      <c r="C24" t="s">
        <v>332</v>
      </c>
      <c r="D24" t="s">
        <v>292</v>
      </c>
      <c r="E24" t="s">
        <v>182</v>
      </c>
    </row>
    <row r="25" spans="1:5" ht="15" x14ac:dyDescent="0.25">
      <c r="A25" t="s">
        <v>204</v>
      </c>
      <c r="B25">
        <v>220</v>
      </c>
      <c r="C25" t="s">
        <v>333</v>
      </c>
      <c r="D25" t="s">
        <v>292</v>
      </c>
      <c r="E25" t="s">
        <v>182</v>
      </c>
    </row>
    <row r="26" spans="1:5" ht="15" x14ac:dyDescent="0.25">
      <c r="A26" t="s">
        <v>187</v>
      </c>
      <c r="B26">
        <v>220</v>
      </c>
      <c r="C26" t="s">
        <v>334</v>
      </c>
      <c r="D26" t="s">
        <v>292</v>
      </c>
      <c r="E26" t="s">
        <v>182</v>
      </c>
    </row>
    <row r="27" spans="1:5" ht="15" x14ac:dyDescent="0.25">
      <c r="A27" t="s">
        <v>335</v>
      </c>
      <c r="B27">
        <v>220</v>
      </c>
      <c r="C27" t="s">
        <v>336</v>
      </c>
      <c r="D27" t="s">
        <v>292</v>
      </c>
      <c r="E27" t="s">
        <v>182</v>
      </c>
    </row>
    <row r="28" spans="1:5" ht="15" x14ac:dyDescent="0.25">
      <c r="A28" t="s">
        <v>123</v>
      </c>
      <c r="B28">
        <v>220</v>
      </c>
      <c r="C28" t="s">
        <v>337</v>
      </c>
      <c r="D28" t="s">
        <v>292</v>
      </c>
      <c r="E28" t="s">
        <v>182</v>
      </c>
    </row>
    <row r="29" spans="1:5" ht="15" x14ac:dyDescent="0.25">
      <c r="A29" t="s">
        <v>278</v>
      </c>
      <c r="B29">
        <v>220</v>
      </c>
      <c r="C29" t="s">
        <v>338</v>
      </c>
      <c r="D29" t="s">
        <v>292</v>
      </c>
      <c r="E29" t="s">
        <v>182</v>
      </c>
    </row>
    <row r="30" spans="1:5" ht="15" x14ac:dyDescent="0.25">
      <c r="A30" t="s">
        <v>339</v>
      </c>
      <c r="B30">
        <v>220</v>
      </c>
      <c r="C30" t="s">
        <v>340</v>
      </c>
      <c r="D30" t="s">
        <v>292</v>
      </c>
      <c r="E30" t="s">
        <v>182</v>
      </c>
    </row>
    <row r="31" spans="1:5" ht="15" x14ac:dyDescent="0.25">
      <c r="A31" t="s">
        <v>341</v>
      </c>
      <c r="B31">
        <v>220</v>
      </c>
      <c r="C31" t="s">
        <v>342</v>
      </c>
      <c r="D31" t="s">
        <v>292</v>
      </c>
      <c r="E31" t="s">
        <v>182</v>
      </c>
    </row>
    <row r="32" spans="1:5" ht="15" x14ac:dyDescent="0.25">
      <c r="A32" t="s">
        <v>126</v>
      </c>
      <c r="B32">
        <v>220</v>
      </c>
      <c r="C32" t="s">
        <v>343</v>
      </c>
      <c r="D32" t="s">
        <v>292</v>
      </c>
      <c r="E32" t="s">
        <v>182</v>
      </c>
    </row>
    <row r="33" spans="1:5" ht="15" x14ac:dyDescent="0.25">
      <c r="A33" t="s">
        <v>344</v>
      </c>
      <c r="B33">
        <v>220</v>
      </c>
      <c r="C33" t="s">
        <v>345</v>
      </c>
      <c r="D33" t="s">
        <v>292</v>
      </c>
      <c r="E33" t="s">
        <v>182</v>
      </c>
    </row>
    <row r="34" spans="1:5" ht="15" x14ac:dyDescent="0.25">
      <c r="A34" t="s">
        <v>125</v>
      </c>
      <c r="B34">
        <v>220</v>
      </c>
      <c r="C34" t="s">
        <v>346</v>
      </c>
      <c r="D34" t="s">
        <v>292</v>
      </c>
      <c r="E34" t="s">
        <v>182</v>
      </c>
    </row>
    <row r="35" spans="1:5" ht="15" x14ac:dyDescent="0.25">
      <c r="A35" t="s">
        <v>238</v>
      </c>
      <c r="B35">
        <v>220</v>
      </c>
      <c r="C35" t="s">
        <v>347</v>
      </c>
      <c r="D35" t="s">
        <v>292</v>
      </c>
      <c r="E35" t="s">
        <v>182</v>
      </c>
    </row>
    <row r="36" spans="1:5" ht="15" x14ac:dyDescent="0.25">
      <c r="A36" t="s">
        <v>206</v>
      </c>
      <c r="B36">
        <v>220</v>
      </c>
      <c r="C36" t="s">
        <v>348</v>
      </c>
      <c r="D36" t="s">
        <v>292</v>
      </c>
      <c r="E36" t="s">
        <v>182</v>
      </c>
    </row>
    <row r="37" spans="1:5" ht="15" x14ac:dyDescent="0.25">
      <c r="A37" t="s">
        <v>188</v>
      </c>
      <c r="B37">
        <v>330</v>
      </c>
      <c r="C37" t="s">
        <v>349</v>
      </c>
      <c r="D37" t="s">
        <v>292</v>
      </c>
      <c r="E37" t="s">
        <v>182</v>
      </c>
    </row>
    <row r="38" spans="1:5" ht="15" x14ac:dyDescent="0.25">
      <c r="A38" t="str">
        <f>'Vic2014-15'!A76</f>
        <v>Banimboola</v>
      </c>
      <c r="B38">
        <f>'Vic2014-15'!B76</f>
        <v>220</v>
      </c>
      <c r="C38" t="str">
        <f>'Vic2014-15'!C76</f>
        <v>VDPS</v>
      </c>
      <c r="D38" t="str">
        <f>'Vic2014-15'!D76</f>
        <v>2014-15</v>
      </c>
      <c r="E38" t="str">
        <f>'Vic2014-15'!E76</f>
        <v>gen</v>
      </c>
    </row>
    <row r="39" spans="1:5" ht="15" x14ac:dyDescent="0.25">
      <c r="A39" t="str">
        <f>'Vic2014-15'!A77</f>
        <v xml:space="preserve">Basslink (Loy Yang Power Station Switchyard) </v>
      </c>
      <c r="B39">
        <f>'Vic2014-15'!B77</f>
        <v>500</v>
      </c>
      <c r="C39" t="str">
        <f>'Vic2014-15'!C77</f>
        <v>VTBL</v>
      </c>
      <c r="D39" t="str">
        <f>'Vic2014-15'!D77</f>
        <v>2014-15</v>
      </c>
      <c r="E39" t="str">
        <f>'Vic2014-15'!E77</f>
        <v>gen</v>
      </c>
    </row>
    <row r="40" spans="1:5" ht="15" x14ac:dyDescent="0.25">
      <c r="A40" t="str">
        <f>'Vic2014-15'!A78</f>
        <v>Dartmouth PS</v>
      </c>
      <c r="B40">
        <f>'Vic2014-15'!B78</f>
        <v>220</v>
      </c>
      <c r="C40" t="str">
        <f>'Vic2014-15'!C78</f>
        <v>VDPS</v>
      </c>
      <c r="D40" t="str">
        <f>'Vic2014-15'!D78</f>
        <v>2014-15</v>
      </c>
      <c r="E40" t="str">
        <f>'Vic2014-15'!E78</f>
        <v>gen</v>
      </c>
    </row>
    <row r="41" spans="1:5" ht="15" x14ac:dyDescent="0.25">
      <c r="A41" t="str">
        <f>'Vic2014-15'!A79</f>
        <v>Eildon PS Unit 1</v>
      </c>
      <c r="B41">
        <f>'Vic2014-15'!B79</f>
        <v>220</v>
      </c>
      <c r="C41" t="str">
        <f>'Vic2014-15'!C79</f>
        <v>VEPS</v>
      </c>
      <c r="D41" t="str">
        <f>'Vic2014-15'!D79</f>
        <v>2014-15</v>
      </c>
      <c r="E41" t="str">
        <f>'Vic2014-15'!E79</f>
        <v>gen</v>
      </c>
    </row>
    <row r="42" spans="1:5" ht="15" x14ac:dyDescent="0.25">
      <c r="A42" t="str">
        <f>'Vic2014-15'!A80</f>
        <v>Eildon PS Unit 2</v>
      </c>
      <c r="B42">
        <f>'Vic2014-15'!B80</f>
        <v>220</v>
      </c>
      <c r="C42" t="str">
        <f>'Vic2014-15'!C80</f>
        <v>VEPS</v>
      </c>
      <c r="D42" t="str">
        <f>'Vic2014-15'!D80</f>
        <v>2014-15</v>
      </c>
      <c r="E42" t="str">
        <f>'Vic2014-15'!E80</f>
        <v>gen</v>
      </c>
    </row>
    <row r="43" spans="1:5" ht="15" x14ac:dyDescent="0.25">
      <c r="A43" t="str">
        <f>'Vic2014-15'!A81</f>
        <v>Hazelwood PS Load</v>
      </c>
      <c r="B43">
        <f>'Vic2014-15'!B81</f>
        <v>220</v>
      </c>
      <c r="C43" t="str">
        <f>'Vic2014-15'!C81</f>
        <v>VHWP</v>
      </c>
      <c r="D43" t="str">
        <f>'Vic2014-15'!D81</f>
        <v>2014-15</v>
      </c>
      <c r="E43" t="str">
        <f>'Vic2014-15'!E81</f>
        <v>gen</v>
      </c>
    </row>
    <row r="44" spans="1:5" ht="15" x14ac:dyDescent="0.25">
      <c r="A44" t="str">
        <f>'Vic2014-15'!A82</f>
        <v>Hazelwood PS Unit 1</v>
      </c>
      <c r="B44">
        <f>'Vic2014-15'!B82</f>
        <v>220</v>
      </c>
      <c r="C44" t="str">
        <f>'Vic2014-15'!C82</f>
        <v>VHWP</v>
      </c>
      <c r="D44" t="str">
        <f>'Vic2014-15'!D82</f>
        <v>2014-15</v>
      </c>
      <c r="E44" t="str">
        <f>'Vic2014-15'!E82</f>
        <v>gen</v>
      </c>
    </row>
    <row r="45" spans="1:5" ht="15" x14ac:dyDescent="0.25">
      <c r="A45" t="str">
        <f>'Vic2014-15'!A83</f>
        <v>Hazelwood PS Unit 2</v>
      </c>
      <c r="B45">
        <f>'Vic2014-15'!B83</f>
        <v>220</v>
      </c>
      <c r="C45" t="str">
        <f>'Vic2014-15'!C83</f>
        <v>VHWP</v>
      </c>
      <c r="D45" t="str">
        <f>'Vic2014-15'!D83</f>
        <v>2014-15</v>
      </c>
      <c r="E45" t="str">
        <f>'Vic2014-15'!E83</f>
        <v>gen</v>
      </c>
    </row>
    <row r="46" spans="1:5" ht="15" x14ac:dyDescent="0.25">
      <c r="A46" t="str">
        <f>'Vic2014-15'!A84</f>
        <v>Hazelwood PS Unit 3</v>
      </c>
      <c r="B46">
        <f>'Vic2014-15'!B84</f>
        <v>220</v>
      </c>
      <c r="C46" t="str">
        <f>'Vic2014-15'!C84</f>
        <v>VHWP</v>
      </c>
      <c r="D46" t="str">
        <f>'Vic2014-15'!D84</f>
        <v>2014-15</v>
      </c>
      <c r="E46" t="str">
        <f>'Vic2014-15'!E84</f>
        <v>gen</v>
      </c>
    </row>
    <row r="47" spans="1:5" ht="15" x14ac:dyDescent="0.25">
      <c r="A47" t="str">
        <f>'Vic2014-15'!A85</f>
        <v>Hazelwood PS Unit 4</v>
      </c>
      <c r="B47">
        <f>'Vic2014-15'!B85</f>
        <v>220</v>
      </c>
      <c r="C47" t="str">
        <f>'Vic2014-15'!C85</f>
        <v>VHWP</v>
      </c>
      <c r="D47" t="str">
        <f>'Vic2014-15'!D85</f>
        <v>2014-15</v>
      </c>
      <c r="E47" t="str">
        <f>'Vic2014-15'!E85</f>
        <v>gen</v>
      </c>
    </row>
    <row r="48" spans="1:5" ht="15" x14ac:dyDescent="0.25">
      <c r="A48" t="str">
        <f>'Vic2014-15'!A86</f>
        <v>Hazelwood PS Unit 5</v>
      </c>
      <c r="B48">
        <f>'Vic2014-15'!B86</f>
        <v>220</v>
      </c>
      <c r="C48" t="str">
        <f>'Vic2014-15'!C86</f>
        <v>VHWP</v>
      </c>
      <c r="D48" t="str">
        <f>'Vic2014-15'!D86</f>
        <v>2014-15</v>
      </c>
      <c r="E48" t="str">
        <f>'Vic2014-15'!E86</f>
        <v>gen</v>
      </c>
    </row>
    <row r="49" spans="1:5" ht="15" x14ac:dyDescent="0.25">
      <c r="A49" t="str">
        <f>'Vic2014-15'!A87</f>
        <v>Hazelwood PS Unit 6</v>
      </c>
      <c r="B49">
        <f>'Vic2014-15'!B87</f>
        <v>220</v>
      </c>
      <c r="C49" t="str">
        <f>'Vic2014-15'!C87</f>
        <v>VHWP</v>
      </c>
      <c r="D49" t="str">
        <f>'Vic2014-15'!D87</f>
        <v>2014-15</v>
      </c>
      <c r="E49" t="str">
        <f>'Vic2014-15'!E87</f>
        <v>gen</v>
      </c>
    </row>
    <row r="50" spans="1:5" ht="15" x14ac:dyDescent="0.25">
      <c r="A50" t="str">
        <f>'Vic2014-15'!A88</f>
        <v>Hazelwood PS Unit 7</v>
      </c>
      <c r="B50">
        <f>'Vic2014-15'!B88</f>
        <v>220</v>
      </c>
      <c r="C50" t="str">
        <f>'Vic2014-15'!C88</f>
        <v>VHWP</v>
      </c>
      <c r="D50" t="str">
        <f>'Vic2014-15'!D88</f>
        <v>2014-15</v>
      </c>
      <c r="E50" t="str">
        <f>'Vic2014-15'!E88</f>
        <v>gen</v>
      </c>
    </row>
    <row r="51" spans="1:5" ht="15" x14ac:dyDescent="0.25">
      <c r="A51" t="str">
        <f>'Vic2014-15'!A89</f>
        <v>Hazelwood PS Unit 8</v>
      </c>
      <c r="B51">
        <f>'Vic2014-15'!B89</f>
        <v>220</v>
      </c>
      <c r="C51" t="str">
        <f>'Vic2014-15'!C89</f>
        <v>VHWP</v>
      </c>
      <c r="D51" t="str">
        <f>'Vic2014-15'!D89</f>
        <v>2014-15</v>
      </c>
      <c r="E51" t="str">
        <f>'Vic2014-15'!E89</f>
        <v>gen</v>
      </c>
    </row>
    <row r="52" spans="1:5" ht="15" x14ac:dyDescent="0.25">
      <c r="A52" t="str">
        <f>'Vic2014-15'!A90</f>
        <v>Jeeralang A PS Unit 1</v>
      </c>
      <c r="B52">
        <f>'Vic2014-15'!B90</f>
        <v>220</v>
      </c>
      <c r="C52" t="str">
        <f>'Vic2014-15'!C90</f>
        <v>VJLG</v>
      </c>
      <c r="D52" t="str">
        <f>'Vic2014-15'!D90</f>
        <v>2014-15</v>
      </c>
      <c r="E52" t="str">
        <f>'Vic2014-15'!E90</f>
        <v>gen</v>
      </c>
    </row>
    <row r="53" spans="1:5" ht="15" x14ac:dyDescent="0.25">
      <c r="A53" t="str">
        <f>'Vic2014-15'!A91</f>
        <v>Jeeralang A PS Unit 2</v>
      </c>
      <c r="B53">
        <f>'Vic2014-15'!B91</f>
        <v>220</v>
      </c>
      <c r="C53" t="str">
        <f>'Vic2014-15'!C91</f>
        <v>VJLG</v>
      </c>
      <c r="D53" t="str">
        <f>'Vic2014-15'!D91</f>
        <v>2014-15</v>
      </c>
      <c r="E53" t="str">
        <f>'Vic2014-15'!E91</f>
        <v>gen</v>
      </c>
    </row>
    <row r="54" spans="1:5" ht="15" x14ac:dyDescent="0.25">
      <c r="A54" t="str">
        <f>'Vic2014-15'!A92</f>
        <v>Jeeralang A PS Unit 3</v>
      </c>
      <c r="B54">
        <f>'Vic2014-15'!B92</f>
        <v>220</v>
      </c>
      <c r="C54" t="str">
        <f>'Vic2014-15'!C92</f>
        <v>VJLG</v>
      </c>
      <c r="D54" t="str">
        <f>'Vic2014-15'!D92</f>
        <v>2014-15</v>
      </c>
      <c r="E54" t="str">
        <f>'Vic2014-15'!E92</f>
        <v>gen</v>
      </c>
    </row>
    <row r="55" spans="1:5" ht="15" x14ac:dyDescent="0.25">
      <c r="A55" t="str">
        <f>'Vic2014-15'!A93</f>
        <v>Jeeralang A PS Unit 4</v>
      </c>
      <c r="B55">
        <f>'Vic2014-15'!B93</f>
        <v>220</v>
      </c>
      <c r="C55" t="str">
        <f>'Vic2014-15'!C93</f>
        <v>VJLG</v>
      </c>
      <c r="D55" t="str">
        <f>'Vic2014-15'!D93</f>
        <v>2014-15</v>
      </c>
      <c r="E55" t="str">
        <f>'Vic2014-15'!E93</f>
        <v>gen</v>
      </c>
    </row>
    <row r="56" spans="1:5" ht="15" x14ac:dyDescent="0.25">
      <c r="A56" t="str">
        <f>'Vic2014-15'!A94</f>
        <v>Jeeralang B PS Unit 1</v>
      </c>
      <c r="B56">
        <f>'Vic2014-15'!B94</f>
        <v>220</v>
      </c>
      <c r="C56" t="str">
        <f>'Vic2014-15'!C94</f>
        <v>VJLG</v>
      </c>
      <c r="D56" t="str">
        <f>'Vic2014-15'!D94</f>
        <v>2014-15</v>
      </c>
      <c r="E56" t="str">
        <f>'Vic2014-15'!E94</f>
        <v>gen</v>
      </c>
    </row>
    <row r="57" spans="1:5" ht="15" x14ac:dyDescent="0.25">
      <c r="A57" t="str">
        <f>'Vic2014-15'!A95</f>
        <v>Jeeralang B PS Unit 2</v>
      </c>
      <c r="B57">
        <f>'Vic2014-15'!B95</f>
        <v>220</v>
      </c>
      <c r="C57" t="str">
        <f>'Vic2014-15'!C95</f>
        <v>VJLG</v>
      </c>
      <c r="D57" t="str">
        <f>'Vic2014-15'!D95</f>
        <v>2014-15</v>
      </c>
      <c r="E57" t="str">
        <f>'Vic2014-15'!E95</f>
        <v>gen</v>
      </c>
    </row>
    <row r="58" spans="1:5" ht="15" x14ac:dyDescent="0.25">
      <c r="A58" t="str">
        <f>'Vic2014-15'!A96</f>
        <v>Jeeralang B PS Unit 3</v>
      </c>
      <c r="B58">
        <f>'Vic2014-15'!B96</f>
        <v>220</v>
      </c>
      <c r="C58" t="str">
        <f>'Vic2014-15'!C96</f>
        <v>VJLG</v>
      </c>
      <c r="D58" t="str">
        <f>'Vic2014-15'!D96</f>
        <v>2014-15</v>
      </c>
      <c r="E58" t="str">
        <f>'Vic2014-15'!E96</f>
        <v>gen</v>
      </c>
    </row>
    <row r="59" spans="1:5" ht="15" x14ac:dyDescent="0.25">
      <c r="A59" t="str">
        <f>'Vic2014-15'!A97</f>
        <v>Jindabyne pump at Guthega</v>
      </c>
      <c r="B59">
        <f>'Vic2014-15'!B97</f>
        <v>132</v>
      </c>
      <c r="C59" t="str">
        <f>'Vic2014-15'!C97</f>
        <v>NGJP</v>
      </c>
      <c r="D59" t="str">
        <f>'Vic2014-15'!D97</f>
        <v>2014-15</v>
      </c>
      <c r="E59" t="str">
        <f>'Vic2014-15'!E97</f>
        <v>gen</v>
      </c>
    </row>
    <row r="60" spans="1:5" ht="15" x14ac:dyDescent="0.25">
      <c r="A60" t="str">
        <f>'Vic2014-15'!A98</f>
        <v>Laverton</v>
      </c>
      <c r="B60">
        <f>'Vic2014-15'!B98</f>
        <v>220</v>
      </c>
      <c r="C60" t="str">
        <f>'Vic2014-15'!C98</f>
        <v>VAT2</v>
      </c>
      <c r="D60" t="str">
        <f>'Vic2014-15'!D98</f>
        <v>2014-15</v>
      </c>
      <c r="E60" t="str">
        <f>'Vic2014-15'!E98</f>
        <v>gen</v>
      </c>
    </row>
    <row r="61" spans="1:5" ht="15" x14ac:dyDescent="0.25">
      <c r="A61" t="str">
        <f>'Vic2014-15'!A99</f>
        <v>Loy Yang A PS Load</v>
      </c>
      <c r="B61">
        <f>'Vic2014-15'!B99</f>
        <v>500</v>
      </c>
      <c r="C61" t="str">
        <f>'Vic2014-15'!C99</f>
        <v>VLYP</v>
      </c>
      <c r="D61" t="str">
        <f>'Vic2014-15'!D99</f>
        <v>2014-15</v>
      </c>
      <c r="E61" t="str">
        <f>'Vic2014-15'!E99</f>
        <v>gen</v>
      </c>
    </row>
    <row r="62" spans="1:5" ht="15" x14ac:dyDescent="0.25">
      <c r="A62" t="str">
        <f>'Vic2014-15'!A100</f>
        <v>Loy Yang A PS Unit 1</v>
      </c>
      <c r="B62">
        <f>'Vic2014-15'!B100</f>
        <v>500</v>
      </c>
      <c r="C62" t="str">
        <f>'Vic2014-15'!C100</f>
        <v>VLYP</v>
      </c>
      <c r="D62" t="str">
        <f>'Vic2014-15'!D100</f>
        <v>2014-15</v>
      </c>
      <c r="E62" t="str">
        <f>'Vic2014-15'!E100</f>
        <v>gen</v>
      </c>
    </row>
    <row r="63" spans="1:5" ht="15" x14ac:dyDescent="0.25">
      <c r="A63" t="str">
        <f>'Vic2014-15'!A101</f>
        <v>Loy Yang A PS Unit 2</v>
      </c>
      <c r="B63">
        <f>'Vic2014-15'!B101</f>
        <v>500</v>
      </c>
      <c r="C63" t="str">
        <f>'Vic2014-15'!C101</f>
        <v>VLYP</v>
      </c>
      <c r="D63" t="str">
        <f>'Vic2014-15'!D101</f>
        <v>2014-15</v>
      </c>
      <c r="E63" t="str">
        <f>'Vic2014-15'!E101</f>
        <v>gen</v>
      </c>
    </row>
    <row r="64" spans="1:5" ht="15" x14ac:dyDescent="0.25">
      <c r="A64" t="str">
        <f>'Vic2014-15'!A102</f>
        <v>Loy Yang A PS Unit 3</v>
      </c>
      <c r="B64">
        <f>'Vic2014-15'!B102</f>
        <v>500</v>
      </c>
      <c r="C64" t="str">
        <f>'Vic2014-15'!C102</f>
        <v>VLYP</v>
      </c>
      <c r="D64" t="str">
        <f>'Vic2014-15'!D102</f>
        <v>2014-15</v>
      </c>
      <c r="E64" t="str">
        <f>'Vic2014-15'!E102</f>
        <v>gen</v>
      </c>
    </row>
    <row r="65" spans="1:5" ht="15" x14ac:dyDescent="0.25">
      <c r="A65" t="str">
        <f>'Vic2014-15'!A103</f>
        <v>Loy Yang A PS Unit 4</v>
      </c>
      <c r="B65">
        <f>'Vic2014-15'!B103</f>
        <v>500</v>
      </c>
      <c r="C65" t="str">
        <f>'Vic2014-15'!C103</f>
        <v>VLYP</v>
      </c>
      <c r="D65" t="str">
        <f>'Vic2014-15'!D103</f>
        <v>2014-15</v>
      </c>
      <c r="E65" t="str">
        <f>'Vic2014-15'!E103</f>
        <v>gen</v>
      </c>
    </row>
    <row r="66" spans="1:5" ht="15" x14ac:dyDescent="0.25">
      <c r="A66" t="str">
        <f>'Vic2014-15'!A104</f>
        <v>Loy Yang B PS Unit 1</v>
      </c>
      <c r="B66">
        <f>'Vic2014-15'!B104</f>
        <v>500</v>
      </c>
      <c r="C66" t="str">
        <f>'Vic2014-15'!C104</f>
        <v>VLYP</v>
      </c>
      <c r="D66" t="str">
        <f>'Vic2014-15'!D104</f>
        <v>2014-15</v>
      </c>
      <c r="E66" t="str">
        <f>'Vic2014-15'!E104</f>
        <v>gen</v>
      </c>
    </row>
    <row r="67" spans="1:5" ht="15" x14ac:dyDescent="0.25">
      <c r="A67" t="str">
        <f>'Vic2014-15'!A105</f>
        <v>Loy Yang B PS Unit 2</v>
      </c>
      <c r="B67">
        <f>'Vic2014-15'!B105</f>
        <v>500</v>
      </c>
      <c r="C67" t="str">
        <f>'Vic2014-15'!C105</f>
        <v>VLYP</v>
      </c>
      <c r="D67" t="str">
        <f>'Vic2014-15'!D105</f>
        <v>2014-15</v>
      </c>
      <c r="E67" t="str">
        <f>'Vic2014-15'!E105</f>
        <v>gen</v>
      </c>
    </row>
    <row r="68" spans="1:5" ht="15" x14ac:dyDescent="0.25">
      <c r="A68" t="str">
        <f>'Vic2014-15'!A106</f>
        <v>MacArthur Wind Farm</v>
      </c>
      <c r="B68">
        <f>'Vic2014-15'!B106</f>
        <v>500</v>
      </c>
      <c r="C68" t="str">
        <f>'Vic2014-15'!C106</f>
        <v>VTRT</v>
      </c>
      <c r="D68" t="str">
        <f>'Vic2014-15'!D106</f>
        <v>2014-15</v>
      </c>
      <c r="E68" t="str">
        <f>'Vic2014-15'!E106</f>
        <v>gen</v>
      </c>
    </row>
    <row r="69" spans="1:5" ht="15" x14ac:dyDescent="0.25">
      <c r="A69" t="str">
        <f>'Vic2014-15'!A107</f>
        <v xml:space="preserve">McKay Creek / Bogong PS </v>
      </c>
      <c r="B69">
        <f>'Vic2014-15'!B107</f>
        <v>220</v>
      </c>
      <c r="C69" t="str">
        <f>'Vic2014-15'!C107</f>
        <v>VT14</v>
      </c>
      <c r="D69" t="str">
        <f>'Vic2014-15'!D107</f>
        <v>2014-15</v>
      </c>
      <c r="E69" t="str">
        <f>'Vic2014-15'!E107</f>
        <v>gen</v>
      </c>
    </row>
    <row r="70" spans="1:5" ht="15" x14ac:dyDescent="0.25">
      <c r="A70" t="str">
        <f>'Vic2014-15'!A108</f>
        <v>Mortlake Unit 1</v>
      </c>
      <c r="B70">
        <f>'Vic2014-15'!B108</f>
        <v>500</v>
      </c>
      <c r="C70" t="str">
        <f>'Vic2014-15'!C108</f>
        <v>VM0P</v>
      </c>
      <c r="D70" t="str">
        <f>'Vic2014-15'!D108</f>
        <v>2014-15</v>
      </c>
      <c r="E70" t="str">
        <f>'Vic2014-15'!E108</f>
        <v>gen</v>
      </c>
    </row>
    <row r="71" spans="1:5" ht="15" x14ac:dyDescent="0.25">
      <c r="A71" t="str">
        <f>'Vic2014-15'!A109</f>
        <v>Mortlake Unit 2</v>
      </c>
      <c r="B71">
        <f>'Vic2014-15'!B109</f>
        <v>500</v>
      </c>
      <c r="C71" t="str">
        <f>'Vic2014-15'!C109</f>
        <v>VM0P</v>
      </c>
      <c r="D71" t="str">
        <f>'Vic2014-15'!D109</f>
        <v>2014-15</v>
      </c>
      <c r="E71" t="str">
        <f>'Vic2014-15'!E109</f>
        <v>gen</v>
      </c>
    </row>
    <row r="72" spans="1:5" ht="15" x14ac:dyDescent="0.25">
      <c r="A72" t="str">
        <f>'Vic2014-15'!A110</f>
        <v>Morwell PS G1, 2 and 3</v>
      </c>
      <c r="B72">
        <f>'Vic2014-15'!B110</f>
        <v>66</v>
      </c>
      <c r="C72" t="str">
        <f>'Vic2014-15'!C110</f>
        <v>VMWG</v>
      </c>
      <c r="D72" t="str">
        <f>'Vic2014-15'!D110</f>
        <v>2014-15</v>
      </c>
      <c r="E72" t="str">
        <f>'Vic2014-15'!E110</f>
        <v>gen</v>
      </c>
    </row>
    <row r="73" spans="1:5" ht="15" x14ac:dyDescent="0.25">
      <c r="A73" t="str">
        <f>'Vic2014-15'!A111</f>
        <v>Morwell PS G4</v>
      </c>
      <c r="B73">
        <f>'Vic2014-15'!B111</f>
        <v>11</v>
      </c>
      <c r="C73" t="str">
        <f>'Vic2014-15'!C111</f>
        <v>VMWP</v>
      </c>
      <c r="D73" t="str">
        <f>'Vic2014-15'!D111</f>
        <v>2014-15</v>
      </c>
      <c r="E73" t="str">
        <f>'Vic2014-15'!E111</f>
        <v>gen</v>
      </c>
    </row>
    <row r="74" spans="1:5" ht="15" x14ac:dyDescent="0.25">
      <c r="A74" t="str">
        <f>'Vic2014-15'!A112</f>
        <v>Morwell PS G5</v>
      </c>
      <c r="B74">
        <f>'Vic2014-15'!B112</f>
        <v>11</v>
      </c>
      <c r="C74" t="str">
        <f>'Vic2014-15'!C112</f>
        <v>VMWP</v>
      </c>
      <c r="D74" t="str">
        <f>'Vic2014-15'!D112</f>
        <v>2014-15</v>
      </c>
      <c r="E74" t="str">
        <f>'Vic2014-15'!E112</f>
        <v>gen</v>
      </c>
    </row>
    <row r="75" spans="1:5" ht="15" x14ac:dyDescent="0.25">
      <c r="A75" t="str">
        <f>'Vic2014-15'!A113</f>
        <v>Morwell PS Load</v>
      </c>
      <c r="B75">
        <f>'Vic2014-15'!B113</f>
        <v>66</v>
      </c>
      <c r="C75" t="str">
        <f>'Vic2014-15'!C113</f>
        <v>VMWT</v>
      </c>
      <c r="D75" t="str">
        <f>'Vic2014-15'!D113</f>
        <v>2014-15</v>
      </c>
      <c r="E75" t="str">
        <f>'Vic2014-15'!E113</f>
        <v>gen</v>
      </c>
    </row>
    <row r="76" spans="1:5" ht="15" x14ac:dyDescent="0.25">
      <c r="A76" t="str">
        <f>'Vic2014-15'!A114</f>
        <v>Mt Mercer Windfarm</v>
      </c>
      <c r="B76">
        <f>'Vic2014-15'!B114</f>
        <v>220</v>
      </c>
      <c r="C76" t="str">
        <f>'Vic2014-15'!C114</f>
        <v>VELT</v>
      </c>
      <c r="D76" t="str">
        <f>'Vic2014-15'!D114</f>
        <v>2014-15</v>
      </c>
      <c r="E76" t="str">
        <f>'Vic2014-15'!E114</f>
        <v>gen</v>
      </c>
    </row>
    <row r="77" spans="1:5" ht="15" x14ac:dyDescent="0.25">
      <c r="A77" t="str">
        <f>'Vic2014-15'!A116</f>
        <v>Newport PS</v>
      </c>
      <c r="B77">
        <f>'Vic2014-15'!B116</f>
        <v>220</v>
      </c>
      <c r="C77" t="str">
        <f>'Vic2014-15'!C116</f>
        <v>VNPS</v>
      </c>
      <c r="D77" t="str">
        <f>'Vic2014-15'!D116</f>
        <v>2014-15</v>
      </c>
      <c r="E77" t="str">
        <f>'Vic2014-15'!E116</f>
        <v>gen</v>
      </c>
    </row>
    <row r="78" spans="1:5" ht="15" x14ac:dyDescent="0.25">
      <c r="A78" t="str">
        <f>'Vic2014-15'!A117</f>
        <v>Valley Power PS</v>
      </c>
      <c r="B78">
        <f>'Vic2014-15'!B117</f>
        <v>500</v>
      </c>
      <c r="C78" t="str">
        <f>'Vic2014-15'!C117</f>
        <v>VLYP</v>
      </c>
      <c r="D78" t="str">
        <f>'Vic2014-15'!D117</f>
        <v>2014-15</v>
      </c>
      <c r="E78" t="str">
        <f>'Vic2014-15'!E117</f>
        <v>gen</v>
      </c>
    </row>
    <row r="79" spans="1:5" ht="15" x14ac:dyDescent="0.25">
      <c r="A79" t="str">
        <f>'Vic2014-15'!A118</f>
        <v>Waubra Wind Farm</v>
      </c>
      <c r="B79">
        <f>'Vic2014-15'!B118</f>
        <v>220</v>
      </c>
      <c r="C79" t="str">
        <f>'Vic2014-15'!C118</f>
        <v>VWBT</v>
      </c>
      <c r="D79" t="str">
        <f>'Vic2014-15'!D118</f>
        <v>2014-15</v>
      </c>
      <c r="E79" t="str">
        <f>'Vic2014-15'!E118</f>
        <v>gen</v>
      </c>
    </row>
    <row r="80" spans="1:5" ht="15" x14ac:dyDescent="0.25">
      <c r="A80" t="str">
        <f>'Vic2014-15'!A119</f>
        <v>West Kiewa PS Unit 1</v>
      </c>
      <c r="B80">
        <f>'Vic2014-15'!B119</f>
        <v>220</v>
      </c>
      <c r="C80" t="str">
        <f>'Vic2014-15'!C119</f>
        <v>VWKP</v>
      </c>
      <c r="D80" t="str">
        <f>'Vic2014-15'!D119</f>
        <v>2014-15</v>
      </c>
      <c r="E80" t="str">
        <f>'Vic2014-15'!E119</f>
        <v>gen</v>
      </c>
    </row>
    <row r="81" spans="1:5" ht="15" x14ac:dyDescent="0.25">
      <c r="A81" t="str">
        <f>'Vic2014-15'!A120</f>
        <v>West Kiewa PS Unit 2</v>
      </c>
      <c r="B81">
        <f>'Vic2014-15'!B120</f>
        <v>220</v>
      </c>
      <c r="C81" t="str">
        <f>'Vic2014-15'!C120</f>
        <v>VWKP</v>
      </c>
      <c r="D81" t="str">
        <f>'Vic2014-15'!D120</f>
        <v>2014-15</v>
      </c>
      <c r="E81" t="str">
        <f>'Vic2014-15'!E120</f>
        <v>gen</v>
      </c>
    </row>
    <row r="82" spans="1:5" ht="15" x14ac:dyDescent="0.25">
      <c r="A82" t="str">
        <f>'Vic2014-15'!A121</f>
        <v>Yallourn W PS 220 Load</v>
      </c>
      <c r="B82">
        <f>'Vic2014-15'!B121</f>
        <v>220</v>
      </c>
      <c r="C82" t="str">
        <f>'Vic2014-15'!C121</f>
        <v>VYP2</v>
      </c>
      <c r="D82" t="str">
        <f>'Vic2014-15'!D121</f>
        <v>2014-15</v>
      </c>
      <c r="E82" t="str">
        <f>'Vic2014-15'!E121</f>
        <v>gen</v>
      </c>
    </row>
    <row r="83" spans="1:5" ht="15" x14ac:dyDescent="0.25">
      <c r="A83" t="str">
        <f>'Vic2014-15'!A122</f>
        <v>Yallourn W PS 220 Unit 1</v>
      </c>
      <c r="B83">
        <f>'Vic2014-15'!B122</f>
        <v>220</v>
      </c>
      <c r="C83" t="str">
        <f>'Vic2014-15'!C122</f>
        <v>VYP3</v>
      </c>
      <c r="D83" t="str">
        <f>'Vic2014-15'!D122</f>
        <v>2014-15</v>
      </c>
      <c r="E83" t="str">
        <f>'Vic2014-15'!E122</f>
        <v>gen</v>
      </c>
    </row>
    <row r="84" spans="1:5" ht="15" x14ac:dyDescent="0.25">
      <c r="A84" t="str">
        <f>'Vic2014-15'!A123</f>
        <v>Yallourn W PS 220 Unit 2</v>
      </c>
      <c r="B84">
        <f>'Vic2014-15'!B123</f>
        <v>220</v>
      </c>
      <c r="C84" t="str">
        <f>'Vic2014-15'!C123</f>
        <v>VYP2</v>
      </c>
      <c r="D84" t="str">
        <f>'Vic2014-15'!D123</f>
        <v>2014-15</v>
      </c>
      <c r="E84" t="str">
        <f>'Vic2014-15'!E123</f>
        <v>gen</v>
      </c>
    </row>
    <row r="85" spans="1:5" ht="15" x14ac:dyDescent="0.25">
      <c r="A85" t="str">
        <f>'Vic2014-15'!A124</f>
        <v>Yallourn W PS 220 Unit 3</v>
      </c>
      <c r="B85">
        <f>'Vic2014-15'!B124</f>
        <v>220</v>
      </c>
      <c r="C85" t="str">
        <f>'Vic2014-15'!C124</f>
        <v>VYP2</v>
      </c>
      <c r="D85" t="str">
        <f>'Vic2014-15'!D124</f>
        <v>2014-15</v>
      </c>
      <c r="E85" t="str">
        <f>'Vic2014-15'!E124</f>
        <v>gen</v>
      </c>
    </row>
    <row r="86" spans="1:5" ht="15" x14ac:dyDescent="0.25">
      <c r="A86" t="str">
        <f>'Vic2014-15'!A125</f>
        <v>Yallourn W PS 220 Unit 4</v>
      </c>
      <c r="B86">
        <f>'Vic2014-15'!B125</f>
        <v>220</v>
      </c>
      <c r="C86" t="str">
        <f>'Vic2014-15'!C125</f>
        <v>VYP2</v>
      </c>
      <c r="D86" t="str">
        <f>'Vic2014-15'!D125</f>
        <v>2014-15</v>
      </c>
      <c r="E86" t="str">
        <f>'Vic2014-15'!E125</f>
        <v>gen</v>
      </c>
    </row>
    <row r="87" spans="1:5" ht="15" x14ac:dyDescent="0.25">
      <c r="A87" t="s">
        <v>105</v>
      </c>
      <c r="B87">
        <v>220</v>
      </c>
      <c r="C87" t="s">
        <v>307</v>
      </c>
      <c r="D87" t="s">
        <v>295</v>
      </c>
      <c r="E87" t="s">
        <v>182</v>
      </c>
    </row>
    <row r="88" spans="1:5" ht="15" x14ac:dyDescent="0.25">
      <c r="A88" t="s">
        <v>106</v>
      </c>
      <c r="B88">
        <v>220</v>
      </c>
      <c r="C88" t="s">
        <v>308</v>
      </c>
      <c r="D88" t="s">
        <v>295</v>
      </c>
      <c r="E88" t="s">
        <v>182</v>
      </c>
    </row>
    <row r="89" spans="1:5" ht="15" x14ac:dyDescent="0.25">
      <c r="A89" t="s">
        <v>183</v>
      </c>
      <c r="B89">
        <v>220</v>
      </c>
      <c r="C89" t="s">
        <v>309</v>
      </c>
      <c r="D89" t="s">
        <v>295</v>
      </c>
      <c r="E89" t="s">
        <v>182</v>
      </c>
    </row>
    <row r="90" spans="1:5" ht="15" x14ac:dyDescent="0.25">
      <c r="A90" t="s">
        <v>117</v>
      </c>
      <c r="B90">
        <v>220</v>
      </c>
      <c r="C90" t="s">
        <v>311</v>
      </c>
      <c r="D90" t="s">
        <v>295</v>
      </c>
      <c r="E90" t="s">
        <v>182</v>
      </c>
    </row>
    <row r="91" spans="1:5" ht="15" x14ac:dyDescent="0.25">
      <c r="A91" t="s">
        <v>310</v>
      </c>
      <c r="B91">
        <v>220</v>
      </c>
      <c r="C91" t="s">
        <v>312</v>
      </c>
      <c r="D91" t="s">
        <v>295</v>
      </c>
      <c r="E91" t="s">
        <v>182</v>
      </c>
    </row>
    <row r="92" spans="1:5" ht="15" x14ac:dyDescent="0.25">
      <c r="A92" t="s">
        <v>313</v>
      </c>
      <c r="B92">
        <v>220</v>
      </c>
      <c r="C92" t="s">
        <v>314</v>
      </c>
      <c r="D92" t="s">
        <v>295</v>
      </c>
      <c r="E92" t="s">
        <v>182</v>
      </c>
    </row>
    <row r="93" spans="1:5" ht="15" x14ac:dyDescent="0.25">
      <c r="A93" t="s">
        <v>184</v>
      </c>
      <c r="B93">
        <v>220</v>
      </c>
      <c r="C93" t="s">
        <v>315</v>
      </c>
      <c r="D93" t="s">
        <v>295</v>
      </c>
      <c r="E93" t="s">
        <v>182</v>
      </c>
    </row>
    <row r="94" spans="1:5" ht="15" x14ac:dyDescent="0.25">
      <c r="A94" t="s">
        <v>316</v>
      </c>
      <c r="B94">
        <v>220</v>
      </c>
      <c r="C94" t="s">
        <v>317</v>
      </c>
      <c r="D94" t="s">
        <v>295</v>
      </c>
      <c r="E94" t="s">
        <v>182</v>
      </c>
    </row>
    <row r="95" spans="1:5" ht="15" x14ac:dyDescent="0.25">
      <c r="A95" t="s">
        <v>318</v>
      </c>
      <c r="B95">
        <v>220</v>
      </c>
      <c r="C95" t="s">
        <v>319</v>
      </c>
      <c r="D95" t="s">
        <v>295</v>
      </c>
      <c r="E95" t="s">
        <v>182</v>
      </c>
    </row>
    <row r="96" spans="1:5" ht="15" x14ac:dyDescent="0.25">
      <c r="A96" t="s">
        <v>112</v>
      </c>
      <c r="B96">
        <v>220</v>
      </c>
      <c r="C96" t="s">
        <v>320</v>
      </c>
      <c r="D96" t="s">
        <v>295</v>
      </c>
      <c r="E96" t="s">
        <v>182</v>
      </c>
    </row>
    <row r="97" spans="1:5" ht="15" x14ac:dyDescent="0.25">
      <c r="A97" t="s">
        <v>114</v>
      </c>
      <c r="B97">
        <v>220</v>
      </c>
      <c r="C97" t="s">
        <v>321</v>
      </c>
      <c r="D97" t="s">
        <v>295</v>
      </c>
      <c r="E97" t="s">
        <v>182</v>
      </c>
    </row>
    <row r="98" spans="1:5" ht="15" x14ac:dyDescent="0.25">
      <c r="A98" t="s">
        <v>113</v>
      </c>
      <c r="B98">
        <v>220</v>
      </c>
      <c r="C98" t="s">
        <v>322</v>
      </c>
      <c r="D98" t="s">
        <v>295</v>
      </c>
      <c r="E98" t="s">
        <v>182</v>
      </c>
    </row>
    <row r="99" spans="1:5" ht="15" x14ac:dyDescent="0.25">
      <c r="A99" t="s">
        <v>116</v>
      </c>
      <c r="B99">
        <v>220</v>
      </c>
      <c r="C99" t="s">
        <v>323</v>
      </c>
      <c r="D99" t="s">
        <v>295</v>
      </c>
      <c r="E99" t="s">
        <v>182</v>
      </c>
    </row>
    <row r="100" spans="1:5" ht="15" x14ac:dyDescent="0.25">
      <c r="A100" s="6" t="s">
        <v>197</v>
      </c>
      <c r="B100" s="6">
        <v>22</v>
      </c>
      <c r="C100" s="6" t="s">
        <v>324</v>
      </c>
      <c r="D100" s="6" t="s">
        <v>295</v>
      </c>
      <c r="E100" s="6" t="s">
        <v>182</v>
      </c>
    </row>
    <row r="101" spans="1:5" ht="15" x14ac:dyDescent="0.25">
      <c r="A101" t="s">
        <v>115</v>
      </c>
      <c r="B101">
        <v>220</v>
      </c>
      <c r="C101" t="s">
        <v>325</v>
      </c>
      <c r="D101" t="s">
        <v>295</v>
      </c>
      <c r="E101" t="s">
        <v>182</v>
      </c>
    </row>
    <row r="102" spans="1:5" ht="15" x14ac:dyDescent="0.25">
      <c r="A102" t="s">
        <v>326</v>
      </c>
      <c r="B102">
        <v>220</v>
      </c>
      <c r="C102" t="s">
        <v>327</v>
      </c>
      <c r="D102" t="s">
        <v>295</v>
      </c>
      <c r="E102" t="s">
        <v>182</v>
      </c>
    </row>
    <row r="103" spans="1:5" ht="15" x14ac:dyDescent="0.25">
      <c r="A103" t="s">
        <v>185</v>
      </c>
      <c r="B103">
        <v>220</v>
      </c>
      <c r="C103" t="s">
        <v>328</v>
      </c>
      <c r="D103" t="s">
        <v>295</v>
      </c>
      <c r="E103" t="s">
        <v>182</v>
      </c>
    </row>
    <row r="104" spans="1:5" ht="15" x14ac:dyDescent="0.25">
      <c r="A104" t="s">
        <v>196</v>
      </c>
      <c r="B104">
        <v>330</v>
      </c>
      <c r="C104" t="s">
        <v>34</v>
      </c>
      <c r="D104" t="s">
        <v>295</v>
      </c>
      <c r="E104" t="s">
        <v>182</v>
      </c>
    </row>
    <row r="105" spans="1:5" ht="15" x14ac:dyDescent="0.25">
      <c r="A105" t="s">
        <v>186</v>
      </c>
      <c r="B105">
        <v>220</v>
      </c>
      <c r="C105" t="s">
        <v>329</v>
      </c>
      <c r="D105" t="s">
        <v>295</v>
      </c>
      <c r="E105" t="s">
        <v>182</v>
      </c>
    </row>
    <row r="106" spans="1:5" ht="15" x14ac:dyDescent="0.25">
      <c r="A106" t="s">
        <v>121</v>
      </c>
      <c r="B106">
        <v>66</v>
      </c>
      <c r="C106" t="s">
        <v>38</v>
      </c>
      <c r="D106" t="s">
        <v>295</v>
      </c>
      <c r="E106" t="s">
        <v>182</v>
      </c>
    </row>
    <row r="107" spans="1:5" ht="15" x14ac:dyDescent="0.25">
      <c r="A107" t="s">
        <v>120</v>
      </c>
      <c r="B107">
        <v>220</v>
      </c>
      <c r="C107" t="s">
        <v>330</v>
      </c>
      <c r="D107" t="s">
        <v>295</v>
      </c>
      <c r="E107" t="s">
        <v>182</v>
      </c>
    </row>
    <row r="108" spans="1:5" ht="15" x14ac:dyDescent="0.25">
      <c r="A108" t="s">
        <v>104</v>
      </c>
      <c r="B108">
        <v>500</v>
      </c>
      <c r="C108" t="s">
        <v>331</v>
      </c>
      <c r="D108" t="s">
        <v>295</v>
      </c>
      <c r="E108" t="s">
        <v>182</v>
      </c>
    </row>
    <row r="109" spans="1:5" ht="15" x14ac:dyDescent="0.25">
      <c r="A109" t="s">
        <v>122</v>
      </c>
      <c r="B109">
        <v>220</v>
      </c>
      <c r="C109" t="s">
        <v>332</v>
      </c>
      <c r="D109" t="s">
        <v>295</v>
      </c>
      <c r="E109" t="s">
        <v>182</v>
      </c>
    </row>
    <row r="110" spans="1:5" ht="15" x14ac:dyDescent="0.25">
      <c r="A110" t="s">
        <v>204</v>
      </c>
      <c r="B110">
        <v>220</v>
      </c>
      <c r="C110" t="s">
        <v>333</v>
      </c>
      <c r="D110" t="s">
        <v>295</v>
      </c>
      <c r="E110" t="s">
        <v>182</v>
      </c>
    </row>
    <row r="111" spans="1:5" ht="15" x14ac:dyDescent="0.25">
      <c r="A111" t="s">
        <v>187</v>
      </c>
      <c r="B111">
        <v>220</v>
      </c>
      <c r="C111" t="s">
        <v>334</v>
      </c>
      <c r="D111" t="s">
        <v>295</v>
      </c>
      <c r="E111" t="s">
        <v>182</v>
      </c>
    </row>
    <row r="112" spans="1:5" ht="15" x14ac:dyDescent="0.25">
      <c r="A112" t="s">
        <v>335</v>
      </c>
      <c r="B112">
        <v>220</v>
      </c>
      <c r="C112" t="s">
        <v>336</v>
      </c>
      <c r="D112" t="s">
        <v>295</v>
      </c>
      <c r="E112" t="s">
        <v>182</v>
      </c>
    </row>
    <row r="113" spans="1:5" ht="15" x14ac:dyDescent="0.25">
      <c r="A113" t="s">
        <v>123</v>
      </c>
      <c r="B113">
        <v>220</v>
      </c>
      <c r="C113" t="s">
        <v>337</v>
      </c>
      <c r="D113" t="s">
        <v>295</v>
      </c>
      <c r="E113" t="s">
        <v>182</v>
      </c>
    </row>
    <row r="114" spans="1:5" ht="15" x14ac:dyDescent="0.25">
      <c r="A114" t="s">
        <v>278</v>
      </c>
      <c r="B114">
        <v>220</v>
      </c>
      <c r="C114" t="s">
        <v>338</v>
      </c>
      <c r="D114" t="s">
        <v>295</v>
      </c>
      <c r="E114" t="s">
        <v>182</v>
      </c>
    </row>
    <row r="115" spans="1:5" x14ac:dyDescent="0.35">
      <c r="A115" t="s">
        <v>339</v>
      </c>
      <c r="B115">
        <v>220</v>
      </c>
      <c r="C115" t="s">
        <v>340</v>
      </c>
      <c r="D115" t="s">
        <v>295</v>
      </c>
      <c r="E115" t="s">
        <v>182</v>
      </c>
    </row>
    <row r="116" spans="1:5" x14ac:dyDescent="0.35">
      <c r="A116" t="s">
        <v>341</v>
      </c>
      <c r="B116">
        <v>220</v>
      </c>
      <c r="C116" t="s">
        <v>342</v>
      </c>
      <c r="D116" t="s">
        <v>295</v>
      </c>
      <c r="E116" t="s">
        <v>182</v>
      </c>
    </row>
    <row r="117" spans="1:5" x14ac:dyDescent="0.35">
      <c r="A117" t="s">
        <v>126</v>
      </c>
      <c r="B117">
        <v>220</v>
      </c>
      <c r="C117" t="s">
        <v>343</v>
      </c>
      <c r="D117" t="s">
        <v>295</v>
      </c>
      <c r="E117" t="s">
        <v>182</v>
      </c>
    </row>
    <row r="118" spans="1:5" x14ac:dyDescent="0.35">
      <c r="A118" t="s">
        <v>344</v>
      </c>
      <c r="B118">
        <v>220</v>
      </c>
      <c r="C118" t="s">
        <v>345</v>
      </c>
      <c r="D118" t="s">
        <v>295</v>
      </c>
      <c r="E118" t="s">
        <v>182</v>
      </c>
    </row>
    <row r="119" spans="1:5" x14ac:dyDescent="0.35">
      <c r="A119" t="s">
        <v>125</v>
      </c>
      <c r="B119">
        <v>220</v>
      </c>
      <c r="C119" t="s">
        <v>346</v>
      </c>
      <c r="D119" t="s">
        <v>295</v>
      </c>
      <c r="E119" t="s">
        <v>182</v>
      </c>
    </row>
    <row r="120" spans="1:5" x14ac:dyDescent="0.35">
      <c r="A120" t="s">
        <v>238</v>
      </c>
      <c r="B120">
        <v>220</v>
      </c>
      <c r="C120" t="s">
        <v>347</v>
      </c>
      <c r="D120" t="s">
        <v>295</v>
      </c>
      <c r="E120" t="s">
        <v>182</v>
      </c>
    </row>
    <row r="121" spans="1:5" x14ac:dyDescent="0.35">
      <c r="A121" t="s">
        <v>206</v>
      </c>
      <c r="B121">
        <v>220</v>
      </c>
      <c r="C121" t="s">
        <v>348</v>
      </c>
      <c r="D121" t="s">
        <v>295</v>
      </c>
      <c r="E121" t="s">
        <v>182</v>
      </c>
    </row>
    <row r="122" spans="1:5" x14ac:dyDescent="0.35">
      <c r="A122" t="s">
        <v>188</v>
      </c>
      <c r="B122">
        <v>330</v>
      </c>
      <c r="C122" t="s">
        <v>349</v>
      </c>
      <c r="D122" t="s">
        <v>295</v>
      </c>
      <c r="E122" t="s">
        <v>182</v>
      </c>
    </row>
    <row r="123" spans="1:5" x14ac:dyDescent="0.35">
      <c r="A123" t="str">
        <f>'Vic2015-16'!A76</f>
        <v>Anglesea PS</v>
      </c>
      <c r="B123">
        <f>'Vic2015-16'!B76</f>
        <v>220</v>
      </c>
      <c r="C123" t="str">
        <f>'Vic2015-16'!C76</f>
        <v>VPTH</v>
      </c>
      <c r="D123" t="str">
        <f>'Vic2015-16'!D76</f>
        <v>2015-16</v>
      </c>
      <c r="E123" t="str">
        <f>'Vic2015-16'!E76</f>
        <v>gen</v>
      </c>
    </row>
    <row r="124" spans="1:5" x14ac:dyDescent="0.35">
      <c r="A124" t="str">
        <f>'Vic2015-16'!A77</f>
        <v>Banimboola</v>
      </c>
      <c r="B124">
        <f>'Vic2015-16'!B77</f>
        <v>220</v>
      </c>
      <c r="C124" t="str">
        <f>'Vic2015-16'!C77</f>
        <v>VDPS</v>
      </c>
      <c r="D124" t="str">
        <f>'Vic2015-16'!D77</f>
        <v>2015-16</v>
      </c>
      <c r="E124" t="str">
        <f>'Vic2015-16'!E77</f>
        <v>gen</v>
      </c>
    </row>
    <row r="125" spans="1:5" x14ac:dyDescent="0.35">
      <c r="A125" t="str">
        <f>'Vic2015-16'!A78</f>
        <v>Basslink (Loy Yang PS Switchyard) Tasmania to Victoria</v>
      </c>
      <c r="B125">
        <f>'Vic2015-16'!B78</f>
        <v>500</v>
      </c>
      <c r="C125" t="str">
        <f>'Vic2015-16'!C78</f>
        <v>VTBL</v>
      </c>
      <c r="D125" t="str">
        <f>'Vic2015-16'!D78</f>
        <v>2015-16</v>
      </c>
      <c r="E125" t="str">
        <f>'Vic2015-16'!E78</f>
        <v>gen</v>
      </c>
    </row>
    <row r="126" spans="1:5" x14ac:dyDescent="0.35">
      <c r="A126" t="str">
        <f>'Vic2015-16'!A79</f>
        <v>Dartmouth PS</v>
      </c>
      <c r="B126">
        <f>'Vic2015-16'!B79</f>
        <v>220</v>
      </c>
      <c r="C126" t="str">
        <f>'Vic2015-16'!C79</f>
        <v>VDPS</v>
      </c>
      <c r="D126" t="str">
        <f>'Vic2015-16'!D79</f>
        <v>2015-16</v>
      </c>
      <c r="E126" t="str">
        <f>'Vic2015-16'!E79</f>
        <v>gen</v>
      </c>
    </row>
    <row r="127" spans="1:5" x14ac:dyDescent="0.35">
      <c r="A127" t="str">
        <f>'Vic2015-16'!A80</f>
        <v>Eildon PS Unit 1</v>
      </c>
      <c r="B127">
        <f>'Vic2015-16'!B80</f>
        <v>220</v>
      </c>
      <c r="C127" t="str">
        <f>'Vic2015-16'!C80</f>
        <v>VEPS</v>
      </c>
      <c r="D127" t="str">
        <f>'Vic2015-16'!D80</f>
        <v>2015-16</v>
      </c>
      <c r="E127" t="str">
        <f>'Vic2015-16'!E80</f>
        <v>gen</v>
      </c>
    </row>
    <row r="128" spans="1:5" x14ac:dyDescent="0.35">
      <c r="A128" t="str">
        <f>'Vic2015-16'!A81</f>
        <v>Eildon PS Unit 2</v>
      </c>
      <c r="B128">
        <f>'Vic2015-16'!B81</f>
        <v>220</v>
      </c>
      <c r="C128" t="str">
        <f>'Vic2015-16'!C81</f>
        <v>VEPS</v>
      </c>
      <c r="D128" t="str">
        <f>'Vic2015-16'!D81</f>
        <v>2015-16</v>
      </c>
      <c r="E128" t="str">
        <f>'Vic2015-16'!E81</f>
        <v>gen</v>
      </c>
    </row>
    <row r="129" spans="1:5" x14ac:dyDescent="0.35">
      <c r="A129" t="str">
        <f>'Vic2015-16'!A82</f>
        <v>Hazelwood PS Load</v>
      </c>
      <c r="B129">
        <f>'Vic2015-16'!B82</f>
        <v>220</v>
      </c>
      <c r="C129" t="str">
        <f>'Vic2015-16'!C82</f>
        <v>VHWP</v>
      </c>
      <c r="D129" t="str">
        <f>'Vic2015-16'!D82</f>
        <v>2015-16</v>
      </c>
      <c r="E129" t="str">
        <f>'Vic2015-16'!E82</f>
        <v>gen</v>
      </c>
    </row>
    <row r="130" spans="1:5" x14ac:dyDescent="0.35">
      <c r="A130" t="str">
        <f>'Vic2015-16'!A83</f>
        <v>Hazelwood PS Unit 1</v>
      </c>
      <c r="B130">
        <f>'Vic2015-16'!B83</f>
        <v>220</v>
      </c>
      <c r="C130" t="str">
        <f>'Vic2015-16'!C83</f>
        <v>VHWP</v>
      </c>
      <c r="D130" t="str">
        <f>'Vic2015-16'!D83</f>
        <v>2015-16</v>
      </c>
      <c r="E130" t="str">
        <f>'Vic2015-16'!E83</f>
        <v>gen</v>
      </c>
    </row>
    <row r="131" spans="1:5" x14ac:dyDescent="0.35">
      <c r="A131" t="str">
        <f>'Vic2015-16'!A84</f>
        <v>Hazelwood PS Unit 2</v>
      </c>
      <c r="B131">
        <f>'Vic2015-16'!B84</f>
        <v>220</v>
      </c>
      <c r="C131" t="str">
        <f>'Vic2015-16'!C84</f>
        <v>VHWP</v>
      </c>
      <c r="D131" t="str">
        <f>'Vic2015-16'!D84</f>
        <v>2015-16</v>
      </c>
      <c r="E131" t="str">
        <f>'Vic2015-16'!E84</f>
        <v>gen</v>
      </c>
    </row>
    <row r="132" spans="1:5" x14ac:dyDescent="0.35">
      <c r="A132" t="str">
        <f>'Vic2015-16'!A85</f>
        <v>Hazelwood PS Unit 3</v>
      </c>
      <c r="B132">
        <f>'Vic2015-16'!B85</f>
        <v>220</v>
      </c>
      <c r="C132" t="str">
        <f>'Vic2015-16'!C85</f>
        <v>VHWP</v>
      </c>
      <c r="D132" t="str">
        <f>'Vic2015-16'!D85</f>
        <v>2015-16</v>
      </c>
      <c r="E132" t="str">
        <f>'Vic2015-16'!E85</f>
        <v>gen</v>
      </c>
    </row>
    <row r="133" spans="1:5" x14ac:dyDescent="0.35">
      <c r="A133" t="str">
        <f>'Vic2015-16'!A86</f>
        <v>Hazelwood PS Unit 4</v>
      </c>
      <c r="B133">
        <f>'Vic2015-16'!B86</f>
        <v>220</v>
      </c>
      <c r="C133" t="str">
        <f>'Vic2015-16'!C86</f>
        <v>VHWP</v>
      </c>
      <c r="D133" t="str">
        <f>'Vic2015-16'!D86</f>
        <v>2015-16</v>
      </c>
      <c r="E133" t="str">
        <f>'Vic2015-16'!E86</f>
        <v>gen</v>
      </c>
    </row>
    <row r="134" spans="1:5" x14ac:dyDescent="0.35">
      <c r="A134" t="str">
        <f>'Vic2015-16'!A87</f>
        <v>Hazelwood PS Unit 5</v>
      </c>
      <c r="B134">
        <f>'Vic2015-16'!B87</f>
        <v>220</v>
      </c>
      <c r="C134" t="str">
        <f>'Vic2015-16'!C87</f>
        <v>VHWP</v>
      </c>
      <c r="D134" t="str">
        <f>'Vic2015-16'!D87</f>
        <v>2015-16</v>
      </c>
      <c r="E134" t="str">
        <f>'Vic2015-16'!E87</f>
        <v>gen</v>
      </c>
    </row>
    <row r="135" spans="1:5" x14ac:dyDescent="0.35">
      <c r="A135" t="str">
        <f>'Vic2015-16'!A88</f>
        <v>Hazelwood PS Unit 6</v>
      </c>
      <c r="B135">
        <f>'Vic2015-16'!B88</f>
        <v>220</v>
      </c>
      <c r="C135" t="str">
        <f>'Vic2015-16'!C88</f>
        <v>VHWP</v>
      </c>
      <c r="D135" t="str">
        <f>'Vic2015-16'!D88</f>
        <v>2015-16</v>
      </c>
      <c r="E135" t="str">
        <f>'Vic2015-16'!E88</f>
        <v>gen</v>
      </c>
    </row>
    <row r="136" spans="1:5" x14ac:dyDescent="0.35">
      <c r="A136" t="str">
        <f>'Vic2015-16'!A89</f>
        <v>Hazelwood PS Unit 7</v>
      </c>
      <c r="B136">
        <f>'Vic2015-16'!B89</f>
        <v>220</v>
      </c>
      <c r="C136" t="str">
        <f>'Vic2015-16'!C89</f>
        <v>VHWP</v>
      </c>
      <c r="D136" t="str">
        <f>'Vic2015-16'!D89</f>
        <v>2015-16</v>
      </c>
      <c r="E136" t="str">
        <f>'Vic2015-16'!E89</f>
        <v>gen</v>
      </c>
    </row>
    <row r="137" spans="1:5" x14ac:dyDescent="0.35">
      <c r="A137" t="str">
        <f>'Vic2015-16'!A90</f>
        <v>Hazelwood PS Unit 8</v>
      </c>
      <c r="B137">
        <f>'Vic2015-16'!B90</f>
        <v>220</v>
      </c>
      <c r="C137" t="str">
        <f>'Vic2015-16'!C90</f>
        <v>VHWP</v>
      </c>
      <c r="D137" t="str">
        <f>'Vic2015-16'!D90</f>
        <v>2015-16</v>
      </c>
      <c r="E137" t="str">
        <f>'Vic2015-16'!E90</f>
        <v>gen</v>
      </c>
    </row>
    <row r="138" spans="1:5" x14ac:dyDescent="0.35">
      <c r="A138" t="str">
        <f>'Vic2015-16'!A91</f>
        <v>Jeeralang A PS Unit 1</v>
      </c>
      <c r="B138">
        <f>'Vic2015-16'!B91</f>
        <v>220</v>
      </c>
      <c r="C138" t="str">
        <f>'Vic2015-16'!C91</f>
        <v>VJLG</v>
      </c>
      <c r="D138" t="str">
        <f>'Vic2015-16'!D91</f>
        <v>2015-16</v>
      </c>
      <c r="E138" t="str">
        <f>'Vic2015-16'!E91</f>
        <v>gen</v>
      </c>
    </row>
    <row r="139" spans="1:5" x14ac:dyDescent="0.35">
      <c r="A139" t="str">
        <f>'Vic2015-16'!A92</f>
        <v>Jeeralang A PS Unit 2</v>
      </c>
      <c r="B139">
        <f>'Vic2015-16'!B92</f>
        <v>220</v>
      </c>
      <c r="C139" t="str">
        <f>'Vic2015-16'!C92</f>
        <v>VJLG</v>
      </c>
      <c r="D139" t="str">
        <f>'Vic2015-16'!D92</f>
        <v>2015-16</v>
      </c>
      <c r="E139" t="str">
        <f>'Vic2015-16'!E92</f>
        <v>gen</v>
      </c>
    </row>
    <row r="140" spans="1:5" x14ac:dyDescent="0.35">
      <c r="A140" t="str">
        <f>'Vic2015-16'!A93</f>
        <v>Jeeralang A PS Unit 3</v>
      </c>
      <c r="B140">
        <f>'Vic2015-16'!B93</f>
        <v>220</v>
      </c>
      <c r="C140" t="str">
        <f>'Vic2015-16'!C93</f>
        <v>VJLG</v>
      </c>
      <c r="D140" t="str">
        <f>'Vic2015-16'!D93</f>
        <v>2015-16</v>
      </c>
      <c r="E140" t="str">
        <f>'Vic2015-16'!E93</f>
        <v>gen</v>
      </c>
    </row>
    <row r="141" spans="1:5" x14ac:dyDescent="0.35">
      <c r="A141" t="str">
        <f>'Vic2015-16'!A94</f>
        <v>Jeeralang A PS Unit 4</v>
      </c>
      <c r="B141">
        <f>'Vic2015-16'!B94</f>
        <v>220</v>
      </c>
      <c r="C141" t="str">
        <f>'Vic2015-16'!C94</f>
        <v>VJLG</v>
      </c>
      <c r="D141" t="str">
        <f>'Vic2015-16'!D94</f>
        <v>2015-16</v>
      </c>
      <c r="E141" t="str">
        <f>'Vic2015-16'!E94</f>
        <v>gen</v>
      </c>
    </row>
    <row r="142" spans="1:5" x14ac:dyDescent="0.35">
      <c r="A142" t="str">
        <f>'Vic2015-16'!A95</f>
        <v>Jeeralang B PS Unit 1</v>
      </c>
      <c r="B142">
        <f>'Vic2015-16'!B95</f>
        <v>220</v>
      </c>
      <c r="C142" t="str">
        <f>'Vic2015-16'!C95</f>
        <v>VJLG</v>
      </c>
      <c r="D142" t="str">
        <f>'Vic2015-16'!D95</f>
        <v>2015-16</v>
      </c>
      <c r="E142" t="str">
        <f>'Vic2015-16'!E95</f>
        <v>gen</v>
      </c>
    </row>
    <row r="143" spans="1:5" x14ac:dyDescent="0.35">
      <c r="A143" t="str">
        <f>'Vic2015-16'!A96</f>
        <v>Jeeralang B PS Unit 2</v>
      </c>
      <c r="B143">
        <f>'Vic2015-16'!B96</f>
        <v>220</v>
      </c>
      <c r="C143" t="str">
        <f>'Vic2015-16'!C96</f>
        <v>VJLG</v>
      </c>
      <c r="D143" t="str">
        <f>'Vic2015-16'!D96</f>
        <v>2015-16</v>
      </c>
      <c r="E143" t="str">
        <f>'Vic2015-16'!E96</f>
        <v>gen</v>
      </c>
    </row>
    <row r="144" spans="1:5" x14ac:dyDescent="0.35">
      <c r="A144" t="str">
        <f>'Vic2015-16'!A97</f>
        <v>Jeeralang B PS Unit 3</v>
      </c>
      <c r="B144">
        <f>'Vic2015-16'!B97</f>
        <v>220</v>
      </c>
      <c r="C144" t="str">
        <f>'Vic2015-16'!C97</f>
        <v>VJLG</v>
      </c>
      <c r="D144" t="str">
        <f>'Vic2015-16'!D97</f>
        <v>2015-16</v>
      </c>
      <c r="E144" t="str">
        <f>'Vic2015-16'!E97</f>
        <v>gen</v>
      </c>
    </row>
    <row r="145" spans="1:5" x14ac:dyDescent="0.35">
      <c r="A145" t="str">
        <f>'Vic2015-16'!A98</f>
        <v>Jindabyne pump at Guthega</v>
      </c>
      <c r="B145">
        <f>'Vic2015-16'!B98</f>
        <v>132</v>
      </c>
      <c r="C145" t="str">
        <f>'Vic2015-16'!C98</f>
        <v>NGJP</v>
      </c>
      <c r="D145" t="str">
        <f>'Vic2015-16'!D98</f>
        <v>2015-16</v>
      </c>
      <c r="E145" t="str">
        <f>'Vic2015-16'!E98</f>
        <v>gen</v>
      </c>
    </row>
    <row r="146" spans="1:5" x14ac:dyDescent="0.35">
      <c r="A146" t="str">
        <f>'Vic2015-16'!A99</f>
        <v>Laverton PS (LNGS1)</v>
      </c>
      <c r="B146">
        <f>'Vic2015-16'!B99</f>
        <v>220</v>
      </c>
      <c r="C146" t="str">
        <f>'Vic2015-16'!C99</f>
        <v>VAT2</v>
      </c>
      <c r="D146" t="str">
        <f>'Vic2015-16'!D99</f>
        <v>2015-16</v>
      </c>
      <c r="E146" t="str">
        <f>'Vic2015-16'!E99</f>
        <v>gen</v>
      </c>
    </row>
    <row r="147" spans="1:5" x14ac:dyDescent="0.35">
      <c r="A147" t="str">
        <f>'Vic2015-16'!A100</f>
        <v>Laverton PS (LNGS2)</v>
      </c>
      <c r="B147">
        <f>'Vic2015-16'!B100</f>
        <v>220</v>
      </c>
      <c r="C147" t="str">
        <f>'Vic2015-16'!C100</f>
        <v>VAT2</v>
      </c>
      <c r="D147" t="str">
        <f>'Vic2015-16'!D100</f>
        <v>2015-16</v>
      </c>
      <c r="E147" t="str">
        <f>'Vic2015-16'!E100</f>
        <v>gen</v>
      </c>
    </row>
    <row r="148" spans="1:5" x14ac:dyDescent="0.35">
      <c r="A148" t="str">
        <f>'Vic2015-16'!A101</f>
        <v>Loy Yang A PS Load</v>
      </c>
      <c r="B148">
        <f>'Vic2015-16'!B101</f>
        <v>500</v>
      </c>
      <c r="C148" t="str">
        <f>'Vic2015-16'!C101</f>
        <v>VLYP</v>
      </c>
      <c r="D148" t="str">
        <f>'Vic2015-16'!D101</f>
        <v>2015-16</v>
      </c>
      <c r="E148" t="str">
        <f>'Vic2015-16'!E101</f>
        <v>gen</v>
      </c>
    </row>
    <row r="149" spans="1:5" x14ac:dyDescent="0.35">
      <c r="A149" t="str">
        <f>'Vic2015-16'!A102</f>
        <v>Loy Yang A PS Unit 1</v>
      </c>
      <c r="B149">
        <f>'Vic2015-16'!B102</f>
        <v>500</v>
      </c>
      <c r="C149" t="str">
        <f>'Vic2015-16'!C102</f>
        <v>VLYP</v>
      </c>
      <c r="D149" t="str">
        <f>'Vic2015-16'!D102</f>
        <v>2015-16</v>
      </c>
      <c r="E149" t="str">
        <f>'Vic2015-16'!E102</f>
        <v>gen</v>
      </c>
    </row>
    <row r="150" spans="1:5" x14ac:dyDescent="0.35">
      <c r="A150" t="str">
        <f>'Vic2015-16'!A103</f>
        <v>Loy Yang A PS Unit 2</v>
      </c>
      <c r="B150">
        <f>'Vic2015-16'!B103</f>
        <v>500</v>
      </c>
      <c r="C150" t="str">
        <f>'Vic2015-16'!C103</f>
        <v>VLYP</v>
      </c>
      <c r="D150" t="str">
        <f>'Vic2015-16'!D103</f>
        <v>2015-16</v>
      </c>
      <c r="E150" t="str">
        <f>'Vic2015-16'!E103</f>
        <v>gen</v>
      </c>
    </row>
    <row r="151" spans="1:5" x14ac:dyDescent="0.35">
      <c r="A151" t="str">
        <f>'Vic2015-16'!A104</f>
        <v>Loy Yang A PS Unit 3</v>
      </c>
      <c r="B151">
        <f>'Vic2015-16'!B104</f>
        <v>500</v>
      </c>
      <c r="C151" t="str">
        <f>'Vic2015-16'!C104</f>
        <v>VLYP</v>
      </c>
      <c r="D151" t="str">
        <f>'Vic2015-16'!D104</f>
        <v>2015-16</v>
      </c>
      <c r="E151" t="str">
        <f>'Vic2015-16'!E104</f>
        <v>gen</v>
      </c>
    </row>
    <row r="152" spans="1:5" x14ac:dyDescent="0.35">
      <c r="A152" t="str">
        <f>'Vic2015-16'!A105</f>
        <v>Loy Yang A PS Unit 4</v>
      </c>
      <c r="B152">
        <f>'Vic2015-16'!B105</f>
        <v>500</v>
      </c>
      <c r="C152" t="str">
        <f>'Vic2015-16'!C105</f>
        <v>VLYP</v>
      </c>
      <c r="D152" t="str">
        <f>'Vic2015-16'!D105</f>
        <v>2015-16</v>
      </c>
      <c r="E152" t="str">
        <f>'Vic2015-16'!E105</f>
        <v>gen</v>
      </c>
    </row>
    <row r="153" spans="1:5" x14ac:dyDescent="0.35">
      <c r="A153" t="str">
        <f>'Vic2015-16'!A106</f>
        <v>Loy Yang B PS Unit 1</v>
      </c>
      <c r="B153">
        <f>'Vic2015-16'!B106</f>
        <v>500</v>
      </c>
      <c r="C153" t="str">
        <f>'Vic2015-16'!C106</f>
        <v>VLYP</v>
      </c>
      <c r="D153" t="str">
        <f>'Vic2015-16'!D106</f>
        <v>2015-16</v>
      </c>
      <c r="E153" t="str">
        <f>'Vic2015-16'!E106</f>
        <v>gen</v>
      </c>
    </row>
    <row r="154" spans="1:5" x14ac:dyDescent="0.35">
      <c r="A154" t="str">
        <f>'Vic2015-16'!A107</f>
        <v>Loy Yang B PS Unit 2</v>
      </c>
      <c r="B154">
        <f>'Vic2015-16'!B107</f>
        <v>500</v>
      </c>
      <c r="C154" t="str">
        <f>'Vic2015-16'!C107</f>
        <v>VLYP</v>
      </c>
      <c r="D154" t="str">
        <f>'Vic2015-16'!D107</f>
        <v>2015-16</v>
      </c>
      <c r="E154" t="str">
        <f>'Vic2015-16'!E107</f>
        <v>gen</v>
      </c>
    </row>
    <row r="155" spans="1:5" x14ac:dyDescent="0.35">
      <c r="A155" t="str">
        <f>'Vic2015-16'!A108</f>
        <v>MacArthur Wind Farm</v>
      </c>
      <c r="B155">
        <f>'Vic2015-16'!B108</f>
        <v>500</v>
      </c>
      <c r="C155" t="str">
        <f>'Vic2015-16'!C108</f>
        <v>VTRT</v>
      </c>
      <c r="D155" t="str">
        <f>'Vic2015-16'!D108</f>
        <v>2015-16</v>
      </c>
      <c r="E155" t="str">
        <f>'Vic2015-16'!E108</f>
        <v>gen</v>
      </c>
    </row>
    <row r="156" spans="1:5" x14ac:dyDescent="0.35">
      <c r="A156" t="str">
        <f>'Vic2015-16'!A109</f>
        <v>McKay Creek / Bogong PS</v>
      </c>
      <c r="B156">
        <f>'Vic2015-16'!B109</f>
        <v>220</v>
      </c>
      <c r="C156" t="str">
        <f>'Vic2015-16'!C109</f>
        <v>VT14</v>
      </c>
      <c r="D156" t="str">
        <f>'Vic2015-16'!D109</f>
        <v>2015-16</v>
      </c>
      <c r="E156" t="str">
        <f>'Vic2015-16'!E109</f>
        <v>gen</v>
      </c>
    </row>
    <row r="157" spans="1:5" x14ac:dyDescent="0.35">
      <c r="A157" t="str">
        <f>'Vic2015-16'!A110</f>
        <v>Mortlake Unit 1</v>
      </c>
      <c r="B157">
        <f>'Vic2015-16'!B110</f>
        <v>500</v>
      </c>
      <c r="C157" t="str">
        <f>'Vic2015-16'!C110</f>
        <v>VM0P</v>
      </c>
      <c r="D157" t="str">
        <f>'Vic2015-16'!D110</f>
        <v>2015-16</v>
      </c>
      <c r="E157" t="str">
        <f>'Vic2015-16'!E110</f>
        <v>gen</v>
      </c>
    </row>
    <row r="158" spans="1:5" x14ac:dyDescent="0.35">
      <c r="A158" t="str">
        <f>'Vic2015-16'!A111</f>
        <v>Mortlake Unit 2</v>
      </c>
      <c r="B158">
        <f>'Vic2015-16'!B111</f>
        <v>500</v>
      </c>
      <c r="C158" t="str">
        <f>'Vic2015-16'!C111</f>
        <v>VM0P</v>
      </c>
      <c r="D158" t="str">
        <f>'Vic2015-16'!D111</f>
        <v>2015-16</v>
      </c>
      <c r="E158" t="str">
        <f>'Vic2015-16'!E111</f>
        <v>gen</v>
      </c>
    </row>
    <row r="159" spans="1:5" x14ac:dyDescent="0.35">
      <c r="A159" t="str">
        <f>'Vic2015-16'!A112</f>
        <v>Morwell PS G1, 2 and 3</v>
      </c>
      <c r="B159">
        <f>'Vic2015-16'!B112</f>
        <v>66</v>
      </c>
      <c r="C159" t="str">
        <f>'Vic2015-16'!C112</f>
        <v>VMWG</v>
      </c>
      <c r="D159" t="str">
        <f>'Vic2015-16'!D112</f>
        <v>2015-16</v>
      </c>
      <c r="E159" t="str">
        <f>'Vic2015-16'!E112</f>
        <v>gen</v>
      </c>
    </row>
    <row r="160" spans="1:5" x14ac:dyDescent="0.35">
      <c r="A160" t="str">
        <f>'Vic2015-16'!A113</f>
        <v>Morwell PS G4</v>
      </c>
      <c r="B160">
        <f>'Vic2015-16'!B113</f>
        <v>11</v>
      </c>
      <c r="C160" t="str">
        <f>'Vic2015-16'!C113</f>
        <v>VMWP</v>
      </c>
      <c r="D160" t="str">
        <f>'Vic2015-16'!D113</f>
        <v>2015-16</v>
      </c>
      <c r="E160" t="str">
        <f>'Vic2015-16'!E113</f>
        <v>gen</v>
      </c>
    </row>
    <row r="161" spans="1:5" x14ac:dyDescent="0.35">
      <c r="A161" t="str">
        <f>'Vic2015-16'!A114</f>
        <v>Morwell PS G5</v>
      </c>
      <c r="B161">
        <f>'Vic2015-16'!B114</f>
        <v>11</v>
      </c>
      <c r="C161" t="str">
        <f>'Vic2015-16'!C114</f>
        <v>VMWP</v>
      </c>
      <c r="D161" t="str">
        <f>'Vic2015-16'!D114</f>
        <v>2015-16</v>
      </c>
      <c r="E161" t="str">
        <f>'Vic2015-16'!E114</f>
        <v>gen</v>
      </c>
    </row>
    <row r="162" spans="1:5" x14ac:dyDescent="0.35">
      <c r="A162" t="str">
        <f>'Vic2015-16'!A115</f>
        <v>Morwell PS Load</v>
      </c>
      <c r="B162">
        <f>'Vic2015-16'!B115</f>
        <v>66</v>
      </c>
      <c r="C162" t="str">
        <f>'Vic2015-16'!C115</f>
        <v>VMWT</v>
      </c>
      <c r="D162" t="str">
        <f>'Vic2015-16'!D115</f>
        <v>2015-16</v>
      </c>
      <c r="E162" t="str">
        <f>'Vic2015-16'!E115</f>
        <v>gen</v>
      </c>
    </row>
    <row r="163" spans="1:5" x14ac:dyDescent="0.35">
      <c r="A163" t="str">
        <f>'Vic2015-16'!A116</f>
        <v>Mt Mercer Windfarm</v>
      </c>
      <c r="B163">
        <f>'Vic2015-16'!B116</f>
        <v>220</v>
      </c>
      <c r="C163" t="str">
        <f>'Vic2015-16'!C116</f>
        <v>VELT</v>
      </c>
      <c r="D163" t="str">
        <f>'Vic2015-16'!D116</f>
        <v>2015-16</v>
      </c>
      <c r="E163" t="str">
        <f>'Vic2015-16'!E116</f>
        <v>gen</v>
      </c>
    </row>
    <row r="164" spans="1:5" x14ac:dyDescent="0.35">
      <c r="A164" t="str">
        <f>'Vic2015-16'!A118</f>
        <v>Newport PS</v>
      </c>
      <c r="B164">
        <f>'Vic2015-16'!B118</f>
        <v>220</v>
      </c>
      <c r="C164" t="str">
        <f>'Vic2015-16'!C118</f>
        <v>VNPS</v>
      </c>
      <c r="D164" t="str">
        <f>'Vic2015-16'!D118</f>
        <v>2015-16</v>
      </c>
      <c r="E164" t="str">
        <f>'Vic2015-16'!E118</f>
        <v>gen</v>
      </c>
    </row>
    <row r="165" spans="1:5" x14ac:dyDescent="0.35">
      <c r="A165" t="str">
        <f>'Vic2015-16'!A119</f>
        <v>Valley Power Unit 1</v>
      </c>
      <c r="B165">
        <f>'Vic2015-16'!B119</f>
        <v>500</v>
      </c>
      <c r="C165" t="str">
        <f>'Vic2015-16'!C119</f>
        <v>VLYP</v>
      </c>
      <c r="D165" t="str">
        <f>'Vic2015-16'!D119</f>
        <v>2015-16</v>
      </c>
      <c r="E165" t="str">
        <f>'Vic2015-16'!E119</f>
        <v>gen</v>
      </c>
    </row>
    <row r="166" spans="1:5" x14ac:dyDescent="0.35">
      <c r="A166" t="str">
        <f>'Vic2015-16'!A120</f>
        <v>Valley Power Unit 2</v>
      </c>
      <c r="B166">
        <f>'Vic2015-16'!B120</f>
        <v>500</v>
      </c>
      <c r="C166" t="str">
        <f>'Vic2015-16'!C120</f>
        <v>VLYP</v>
      </c>
      <c r="D166" t="str">
        <f>'Vic2015-16'!D120</f>
        <v>2015-16</v>
      </c>
      <c r="E166" t="str">
        <f>'Vic2015-16'!E120</f>
        <v>gen</v>
      </c>
    </row>
    <row r="167" spans="1:5" x14ac:dyDescent="0.35">
      <c r="A167" t="str">
        <f>'Vic2015-16'!A121</f>
        <v>Valley Power Unit 3</v>
      </c>
      <c r="B167">
        <f>'Vic2015-16'!B121</f>
        <v>500</v>
      </c>
      <c r="C167" t="str">
        <f>'Vic2015-16'!C121</f>
        <v>VLYP</v>
      </c>
      <c r="D167" t="str">
        <f>'Vic2015-16'!D121</f>
        <v>2015-16</v>
      </c>
      <c r="E167" t="str">
        <f>'Vic2015-16'!E121</f>
        <v>gen</v>
      </c>
    </row>
    <row r="168" spans="1:5" x14ac:dyDescent="0.35">
      <c r="A168" t="str">
        <f>'Vic2015-16'!A122</f>
        <v>Valley Power Unit 4</v>
      </c>
      <c r="B168">
        <f>'Vic2015-16'!B122</f>
        <v>500</v>
      </c>
      <c r="C168" t="str">
        <f>'Vic2015-16'!C122</f>
        <v>VLYP</v>
      </c>
      <c r="D168" t="str">
        <f>'Vic2015-16'!D122</f>
        <v>2015-16</v>
      </c>
      <c r="E168" t="str">
        <f>'Vic2015-16'!E122</f>
        <v>gen</v>
      </c>
    </row>
    <row r="169" spans="1:5" x14ac:dyDescent="0.35">
      <c r="A169" t="str">
        <f>'Vic2015-16'!A123</f>
        <v>Valley Power Unit 5</v>
      </c>
      <c r="B169">
        <f>'Vic2015-16'!B123</f>
        <v>500</v>
      </c>
      <c r="C169" t="str">
        <f>'Vic2015-16'!C123</f>
        <v>VLYP</v>
      </c>
      <c r="D169" t="str">
        <f>'Vic2015-16'!D123</f>
        <v>2015-16</v>
      </c>
      <c r="E169" t="str">
        <f>'Vic2015-16'!E123</f>
        <v>gen</v>
      </c>
    </row>
    <row r="170" spans="1:5" x14ac:dyDescent="0.35">
      <c r="A170" t="str">
        <f>'Vic2015-16'!A124</f>
        <v>Valley Power Unit 6</v>
      </c>
      <c r="B170">
        <f>'Vic2015-16'!B124</f>
        <v>500</v>
      </c>
      <c r="C170" t="str">
        <f>'Vic2015-16'!C124</f>
        <v>VLYP</v>
      </c>
      <c r="D170" t="str">
        <f>'Vic2015-16'!D124</f>
        <v>2015-16</v>
      </c>
      <c r="E170" t="str">
        <f>'Vic2015-16'!E124</f>
        <v>gen</v>
      </c>
    </row>
    <row r="171" spans="1:5" x14ac:dyDescent="0.35">
      <c r="A171" t="str">
        <f>'Vic2015-16'!A125</f>
        <v>Waubra Wind Farm</v>
      </c>
      <c r="B171">
        <f>'Vic2015-16'!B125</f>
        <v>220</v>
      </c>
      <c r="C171" t="str">
        <f>'Vic2015-16'!C125</f>
        <v>VWBT</v>
      </c>
      <c r="D171" t="str">
        <f>'Vic2015-16'!D125</f>
        <v>2015-16</v>
      </c>
      <c r="E171" t="str">
        <f>'Vic2015-16'!E125</f>
        <v>gen</v>
      </c>
    </row>
    <row r="172" spans="1:5" x14ac:dyDescent="0.35">
      <c r="A172" t="str">
        <f>'Vic2015-16'!A126</f>
        <v>West Kiewa PS Unit 1</v>
      </c>
      <c r="B172">
        <f>'Vic2015-16'!B126</f>
        <v>220</v>
      </c>
      <c r="C172" t="str">
        <f>'Vic2015-16'!C126</f>
        <v>VWKP</v>
      </c>
      <c r="D172" t="str">
        <f>'Vic2015-16'!D126</f>
        <v>2015-16</v>
      </c>
      <c r="E172" t="str">
        <f>'Vic2015-16'!E126</f>
        <v>gen</v>
      </c>
    </row>
    <row r="173" spans="1:5" x14ac:dyDescent="0.35">
      <c r="A173" t="str">
        <f>'Vic2015-16'!A127</f>
        <v>West Kiewa PS Unit 2</v>
      </c>
      <c r="B173">
        <f>'Vic2015-16'!B127</f>
        <v>220</v>
      </c>
      <c r="C173" t="str">
        <f>'Vic2015-16'!C127</f>
        <v>VWKP</v>
      </c>
      <c r="D173" t="str">
        <f>'Vic2015-16'!D127</f>
        <v>2015-16</v>
      </c>
      <c r="E173" t="str">
        <f>'Vic2015-16'!E127</f>
        <v>gen</v>
      </c>
    </row>
    <row r="174" spans="1:5" x14ac:dyDescent="0.35">
      <c r="A174" t="str">
        <f>'Vic2015-16'!A128</f>
        <v>Yallourn W PS 220 Load</v>
      </c>
      <c r="B174">
        <f>'Vic2015-16'!B128</f>
        <v>220</v>
      </c>
      <c r="C174" t="str">
        <f>'Vic2015-16'!C128</f>
        <v>VYP2</v>
      </c>
      <c r="D174" t="str">
        <f>'Vic2015-16'!D128</f>
        <v>2015-16</v>
      </c>
      <c r="E174" t="str">
        <f>'Vic2015-16'!E128</f>
        <v>gen</v>
      </c>
    </row>
    <row r="175" spans="1:5" x14ac:dyDescent="0.35">
      <c r="A175" t="str">
        <f>'Vic2015-16'!A129</f>
        <v>Yallourn W PS 220 Unit 1</v>
      </c>
      <c r="B175">
        <f>'Vic2015-16'!B129</f>
        <v>220</v>
      </c>
      <c r="C175" t="str">
        <f>'Vic2015-16'!C129</f>
        <v>VYP3</v>
      </c>
      <c r="D175" t="str">
        <f>'Vic2015-16'!D129</f>
        <v>2015-16</v>
      </c>
      <c r="E175" t="str">
        <f>'Vic2015-16'!E129</f>
        <v>gen</v>
      </c>
    </row>
    <row r="176" spans="1:5" x14ac:dyDescent="0.35">
      <c r="A176" t="str">
        <f>'Vic2015-16'!A130</f>
        <v>Yallourn W PS 220 Unit 2</v>
      </c>
      <c r="B176">
        <f>'Vic2015-16'!B130</f>
        <v>220</v>
      </c>
      <c r="C176" t="str">
        <f>'Vic2015-16'!C130</f>
        <v>VYP2</v>
      </c>
      <c r="D176" t="str">
        <f>'Vic2015-16'!D130</f>
        <v>2015-16</v>
      </c>
      <c r="E176" t="str">
        <f>'Vic2015-16'!E130</f>
        <v>gen</v>
      </c>
    </row>
    <row r="177" spans="1:5" x14ac:dyDescent="0.35">
      <c r="A177" t="str">
        <f>'Vic2015-16'!A131</f>
        <v>Yallourn W PS 220 Unit 3</v>
      </c>
      <c r="B177">
        <f>'Vic2015-16'!B131</f>
        <v>220</v>
      </c>
      <c r="C177" t="str">
        <f>'Vic2015-16'!C131</f>
        <v>VYP2</v>
      </c>
      <c r="D177" t="str">
        <f>'Vic2015-16'!D131</f>
        <v>2015-16</v>
      </c>
      <c r="E177" t="str">
        <f>'Vic2015-16'!E131</f>
        <v>gen</v>
      </c>
    </row>
    <row r="178" spans="1:5" x14ac:dyDescent="0.35">
      <c r="A178" t="str">
        <f>'Vic2015-16'!A132</f>
        <v>Yallourn W PS 220 Unit 4</v>
      </c>
      <c r="B178">
        <f>'Vic2015-16'!B132</f>
        <v>220</v>
      </c>
      <c r="C178" t="str">
        <f>'Vic2015-16'!C132</f>
        <v>VYP2</v>
      </c>
      <c r="D178" t="str">
        <f>'Vic2015-16'!D132</f>
        <v>2015-16</v>
      </c>
      <c r="E178" t="str">
        <f>'Vic2015-16'!E132</f>
        <v>gen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workbookViewId="0"/>
  </sheetViews>
  <sheetFormatPr defaultRowHeight="14.5" x14ac:dyDescent="0.35"/>
  <cols>
    <col min="1" max="1" width="30.1796875" bestFit="1" customWidth="1"/>
    <col min="2" max="2" width="12" bestFit="1" customWidth="1"/>
    <col min="3" max="3" width="6.81640625" bestFit="1" customWidth="1"/>
    <col min="4" max="4" width="7.7265625" bestFit="1" customWidth="1"/>
    <col min="20" max="20" width="30.1796875" bestFit="1" customWidth="1"/>
    <col min="21" max="21" width="12" bestFit="1" customWidth="1"/>
    <col min="22" max="22" width="6.81640625" bestFit="1" customWidth="1"/>
  </cols>
  <sheetData>
    <row r="1" spans="1:22" x14ac:dyDescent="0.35">
      <c r="A1" s="15" t="s">
        <v>270</v>
      </c>
      <c r="B1" s="4"/>
      <c r="C1" s="4"/>
      <c r="D1" s="4"/>
      <c r="E1" s="4"/>
      <c r="F1" s="4"/>
      <c r="G1" s="4"/>
      <c r="H1" s="16" t="s">
        <v>352</v>
      </c>
      <c r="I1" s="4"/>
      <c r="J1" s="4"/>
      <c r="K1" s="4"/>
    </row>
    <row r="2" spans="1:22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22" ht="15" x14ac:dyDescent="0.25">
      <c r="A3" s="4" t="s">
        <v>213</v>
      </c>
      <c r="B3" s="4" t="s">
        <v>214</v>
      </c>
      <c r="C3" s="4" t="s">
        <v>306</v>
      </c>
      <c r="D3" s="4" t="s">
        <v>291</v>
      </c>
      <c r="E3" s="4" t="s">
        <v>193</v>
      </c>
      <c r="F3" s="4"/>
      <c r="G3" s="4"/>
      <c r="H3" s="4"/>
      <c r="I3" s="4"/>
      <c r="J3" s="4"/>
      <c r="K3" s="4"/>
      <c r="T3" t="s">
        <v>213</v>
      </c>
      <c r="U3" t="s">
        <v>214</v>
      </c>
      <c r="V3" t="s">
        <v>5</v>
      </c>
    </row>
    <row r="4" spans="1:22" ht="15" x14ac:dyDescent="0.25">
      <c r="A4" s="4" t="s">
        <v>105</v>
      </c>
      <c r="B4" s="4">
        <v>220</v>
      </c>
      <c r="C4" s="4" t="s">
        <v>307</v>
      </c>
      <c r="D4" s="4" t="s">
        <v>292</v>
      </c>
      <c r="E4" s="4" t="s">
        <v>182</v>
      </c>
      <c r="F4" s="4"/>
      <c r="G4" s="4"/>
      <c r="H4" s="4"/>
      <c r="I4" s="4"/>
      <c r="J4" s="4"/>
      <c r="K4" s="4"/>
      <c r="T4" t="s">
        <v>105</v>
      </c>
      <c r="U4">
        <v>220</v>
      </c>
      <c r="V4" t="s">
        <v>78</v>
      </c>
    </row>
    <row r="5" spans="1:22" ht="15" x14ac:dyDescent="0.25">
      <c r="A5" s="4" t="s">
        <v>106</v>
      </c>
      <c r="B5" s="4">
        <v>220</v>
      </c>
      <c r="C5" s="4" t="s">
        <v>308</v>
      </c>
      <c r="D5" s="4" t="s">
        <v>292</v>
      </c>
      <c r="E5" s="4" t="s">
        <v>182</v>
      </c>
      <c r="F5" s="4"/>
      <c r="G5" s="4"/>
      <c r="H5" s="4"/>
      <c r="I5" s="4"/>
      <c r="J5" s="4"/>
      <c r="K5" s="4"/>
      <c r="T5" t="s">
        <v>105</v>
      </c>
      <c r="U5">
        <v>66</v>
      </c>
      <c r="V5" t="s">
        <v>6</v>
      </c>
    </row>
    <row r="6" spans="1:22" ht="15" x14ac:dyDescent="0.25">
      <c r="A6" s="4" t="s">
        <v>183</v>
      </c>
      <c r="B6" s="4">
        <v>220</v>
      </c>
      <c r="C6" s="4" t="s">
        <v>309</v>
      </c>
      <c r="D6" s="4" t="s">
        <v>292</v>
      </c>
      <c r="E6" s="4" t="s">
        <v>182</v>
      </c>
      <c r="F6" s="4"/>
      <c r="G6" s="4"/>
      <c r="H6" s="4"/>
      <c r="I6" s="4"/>
      <c r="J6" s="4"/>
      <c r="K6" s="4"/>
      <c r="T6" t="s">
        <v>106</v>
      </c>
      <c r="U6">
        <v>66</v>
      </c>
      <c r="V6" t="s">
        <v>7</v>
      </c>
    </row>
    <row r="7" spans="1:22" ht="15" x14ac:dyDescent="0.25">
      <c r="A7" s="4" t="s">
        <v>117</v>
      </c>
      <c r="B7" s="4">
        <v>220</v>
      </c>
      <c r="C7" s="4" t="s">
        <v>311</v>
      </c>
      <c r="D7" s="4" t="s">
        <v>292</v>
      </c>
      <c r="E7" s="4" t="s">
        <v>182</v>
      </c>
      <c r="F7" s="4"/>
      <c r="G7" s="4"/>
      <c r="H7" s="4"/>
      <c r="I7" s="4"/>
      <c r="J7" s="4"/>
      <c r="K7" s="4"/>
      <c r="T7" t="s">
        <v>183</v>
      </c>
      <c r="U7">
        <v>22</v>
      </c>
      <c r="V7" t="s">
        <v>8</v>
      </c>
    </row>
    <row r="8" spans="1:22" ht="15" x14ac:dyDescent="0.25">
      <c r="A8" s="4" t="s">
        <v>310</v>
      </c>
      <c r="B8" s="4">
        <v>220</v>
      </c>
      <c r="C8" s="4" t="s">
        <v>312</v>
      </c>
      <c r="D8" s="4" t="s">
        <v>292</v>
      </c>
      <c r="E8" s="4" t="s">
        <v>182</v>
      </c>
      <c r="F8" s="4"/>
      <c r="G8" s="4"/>
      <c r="H8" s="4"/>
      <c r="I8" s="4"/>
      <c r="J8" s="4"/>
      <c r="K8" s="4"/>
      <c r="T8" t="s">
        <v>183</v>
      </c>
      <c r="U8">
        <v>66</v>
      </c>
      <c r="V8" t="s">
        <v>9</v>
      </c>
    </row>
    <row r="9" spans="1:22" ht="15" x14ac:dyDescent="0.25">
      <c r="A9" s="4" t="s">
        <v>313</v>
      </c>
      <c r="B9" s="4">
        <v>220</v>
      </c>
      <c r="C9" s="4" t="s">
        <v>314</v>
      </c>
      <c r="D9" s="4" t="s">
        <v>292</v>
      </c>
      <c r="E9" s="4" t="s">
        <v>182</v>
      </c>
      <c r="F9" s="4"/>
      <c r="G9" s="4"/>
      <c r="H9" s="4"/>
      <c r="I9" s="4"/>
      <c r="J9" s="4"/>
      <c r="K9" s="4"/>
      <c r="T9" t="s">
        <v>117</v>
      </c>
      <c r="U9">
        <v>220</v>
      </c>
      <c r="V9" t="s">
        <v>10</v>
      </c>
    </row>
    <row r="10" spans="1:22" ht="15" x14ac:dyDescent="0.25">
      <c r="A10" s="4" t="s">
        <v>184</v>
      </c>
      <c r="B10" s="4">
        <v>220</v>
      </c>
      <c r="C10" s="4" t="s">
        <v>315</v>
      </c>
      <c r="D10" s="4" t="s">
        <v>292</v>
      </c>
      <c r="E10" s="4" t="s">
        <v>182</v>
      </c>
      <c r="F10" s="4"/>
      <c r="G10" s="4"/>
      <c r="H10" s="4"/>
      <c r="I10" s="4"/>
      <c r="J10" s="4"/>
      <c r="K10" s="4"/>
      <c r="T10" t="s">
        <v>200</v>
      </c>
      <c r="U10">
        <v>22</v>
      </c>
      <c r="V10" t="s">
        <v>11</v>
      </c>
    </row>
    <row r="11" spans="1:22" ht="15" x14ac:dyDescent="0.25">
      <c r="A11" s="4" t="s">
        <v>316</v>
      </c>
      <c r="B11" s="4">
        <v>220</v>
      </c>
      <c r="C11" s="4" t="s">
        <v>317</v>
      </c>
      <c r="D11" s="4" t="s">
        <v>292</v>
      </c>
      <c r="E11" s="4" t="s">
        <v>182</v>
      </c>
      <c r="F11" s="4"/>
      <c r="G11" s="4"/>
      <c r="H11" s="4"/>
      <c r="I11" s="4"/>
      <c r="J11" s="4"/>
      <c r="K11" s="4"/>
      <c r="T11" t="s">
        <v>200</v>
      </c>
      <c r="U11">
        <v>66</v>
      </c>
      <c r="V11" t="s">
        <v>12</v>
      </c>
    </row>
    <row r="12" spans="1:22" ht="15" x14ac:dyDescent="0.25">
      <c r="A12" s="4" t="s">
        <v>318</v>
      </c>
      <c r="B12" s="4">
        <v>220</v>
      </c>
      <c r="C12" s="4" t="s">
        <v>319</v>
      </c>
      <c r="D12" s="4" t="s">
        <v>292</v>
      </c>
      <c r="E12" s="4" t="s">
        <v>182</v>
      </c>
      <c r="F12" s="4"/>
      <c r="G12" s="4"/>
      <c r="H12" s="4"/>
      <c r="I12" s="4"/>
      <c r="J12" s="4"/>
      <c r="K12" s="4"/>
      <c r="T12" t="s">
        <v>271</v>
      </c>
      <c r="U12">
        <v>22</v>
      </c>
      <c r="V12" t="s">
        <v>13</v>
      </c>
    </row>
    <row r="13" spans="1:22" ht="15" x14ac:dyDescent="0.25">
      <c r="A13" s="4" t="s">
        <v>112</v>
      </c>
      <c r="B13" s="4">
        <v>220</v>
      </c>
      <c r="C13" s="4" t="s">
        <v>320</v>
      </c>
      <c r="D13" s="4" t="s">
        <v>292</v>
      </c>
      <c r="E13" s="4" t="s">
        <v>182</v>
      </c>
      <c r="F13" s="4"/>
      <c r="G13" s="4"/>
      <c r="H13" s="4"/>
      <c r="I13" s="4"/>
      <c r="J13" s="4"/>
      <c r="K13" s="4"/>
      <c r="T13" t="s">
        <v>271</v>
      </c>
      <c r="U13">
        <v>66</v>
      </c>
      <c r="V13" t="s">
        <v>14</v>
      </c>
    </row>
    <row r="14" spans="1:22" ht="15" x14ac:dyDescent="0.25">
      <c r="A14" s="4" t="s">
        <v>114</v>
      </c>
      <c r="B14" s="4">
        <v>220</v>
      </c>
      <c r="C14" s="4" t="s">
        <v>321</v>
      </c>
      <c r="D14" s="4" t="s">
        <v>292</v>
      </c>
      <c r="E14" s="4" t="s">
        <v>182</v>
      </c>
      <c r="F14" s="4"/>
      <c r="G14" s="4"/>
      <c r="H14" s="4"/>
      <c r="I14" s="4"/>
      <c r="J14" s="4"/>
      <c r="K14" s="4"/>
      <c r="T14" t="s">
        <v>107</v>
      </c>
      <c r="U14">
        <v>22</v>
      </c>
      <c r="V14" t="s">
        <v>15</v>
      </c>
    </row>
    <row r="15" spans="1:22" ht="15" x14ac:dyDescent="0.25">
      <c r="A15" s="4" t="s">
        <v>113</v>
      </c>
      <c r="B15" s="4">
        <v>220</v>
      </c>
      <c r="C15" s="4" t="s">
        <v>322</v>
      </c>
      <c r="D15" s="4" t="s">
        <v>292</v>
      </c>
      <c r="E15" s="4" t="s">
        <v>182</v>
      </c>
      <c r="F15" s="4"/>
      <c r="G15" s="4"/>
      <c r="H15" s="4"/>
      <c r="I15" s="4"/>
      <c r="J15" s="4"/>
      <c r="K15" s="4"/>
      <c r="T15" t="s">
        <v>201</v>
      </c>
      <c r="U15">
        <v>22</v>
      </c>
      <c r="V15" t="s">
        <v>16</v>
      </c>
    </row>
    <row r="16" spans="1:22" ht="15" x14ac:dyDescent="0.25">
      <c r="A16" s="4" t="s">
        <v>116</v>
      </c>
      <c r="B16" s="4">
        <v>220</v>
      </c>
      <c r="C16" s="4" t="s">
        <v>323</v>
      </c>
      <c r="D16" s="4" t="s">
        <v>292</v>
      </c>
      <c r="E16" s="4" t="s">
        <v>182</v>
      </c>
      <c r="F16" s="4"/>
      <c r="G16" s="4"/>
      <c r="H16" s="4"/>
      <c r="I16" s="4"/>
      <c r="J16" s="4"/>
      <c r="K16" s="4"/>
      <c r="T16" t="s">
        <v>184</v>
      </c>
      <c r="U16">
        <v>220</v>
      </c>
      <c r="V16" t="s">
        <v>17</v>
      </c>
    </row>
    <row r="17" spans="1:22" ht="15" x14ac:dyDescent="0.25">
      <c r="A17" s="4" t="s">
        <v>197</v>
      </c>
      <c r="B17" s="4">
        <v>22</v>
      </c>
      <c r="C17" s="4" t="s">
        <v>324</v>
      </c>
      <c r="D17" s="4" t="s">
        <v>292</v>
      </c>
      <c r="E17" s="4" t="s">
        <v>182</v>
      </c>
      <c r="F17" s="4"/>
      <c r="G17" s="4"/>
      <c r="H17" s="4"/>
      <c r="I17" s="4"/>
      <c r="J17" s="4"/>
      <c r="K17" s="4"/>
      <c r="T17" t="s">
        <v>272</v>
      </c>
      <c r="U17">
        <v>66</v>
      </c>
      <c r="V17" t="s">
        <v>18</v>
      </c>
    </row>
    <row r="18" spans="1:22" ht="15" x14ac:dyDescent="0.25">
      <c r="A18" s="4" t="s">
        <v>115</v>
      </c>
      <c r="B18" s="4">
        <v>220</v>
      </c>
      <c r="C18" s="4" t="s">
        <v>325</v>
      </c>
      <c r="D18" s="4" t="s">
        <v>292</v>
      </c>
      <c r="E18" s="4" t="s">
        <v>182</v>
      </c>
      <c r="F18" s="4"/>
      <c r="G18" s="4"/>
      <c r="H18" s="4"/>
      <c r="I18" s="4"/>
      <c r="J18" s="4"/>
      <c r="K18" s="4"/>
      <c r="T18" t="s">
        <v>108</v>
      </c>
      <c r="U18">
        <v>66</v>
      </c>
      <c r="V18" t="s">
        <v>19</v>
      </c>
    </row>
    <row r="19" spans="1:22" ht="15" x14ac:dyDescent="0.25">
      <c r="A19" s="4" t="s">
        <v>326</v>
      </c>
      <c r="B19" s="4">
        <v>220</v>
      </c>
      <c r="C19" s="4" t="s">
        <v>327</v>
      </c>
      <c r="D19" s="4" t="s">
        <v>292</v>
      </c>
      <c r="E19" s="4" t="s">
        <v>182</v>
      </c>
      <c r="F19" s="4"/>
      <c r="G19" s="4"/>
      <c r="H19" s="4"/>
      <c r="I19" s="4"/>
      <c r="J19" s="4"/>
      <c r="K19" s="4"/>
      <c r="T19" t="s">
        <v>273</v>
      </c>
      <c r="U19">
        <v>66</v>
      </c>
      <c r="V19" t="s">
        <v>20</v>
      </c>
    </row>
    <row r="20" spans="1:22" ht="15" x14ac:dyDescent="0.25">
      <c r="A20" s="4" t="s">
        <v>185</v>
      </c>
      <c r="B20" s="4">
        <v>220</v>
      </c>
      <c r="C20" s="4" t="s">
        <v>328</v>
      </c>
      <c r="D20" s="4" t="s">
        <v>292</v>
      </c>
      <c r="E20" s="4" t="s">
        <v>182</v>
      </c>
      <c r="F20" s="4"/>
      <c r="G20" s="4"/>
      <c r="H20" s="4"/>
      <c r="I20" s="4"/>
      <c r="J20" s="4"/>
      <c r="K20" s="4"/>
      <c r="T20" t="s">
        <v>109</v>
      </c>
      <c r="U20">
        <v>66</v>
      </c>
      <c r="V20" t="s">
        <v>21</v>
      </c>
    </row>
    <row r="21" spans="1:22" ht="15" x14ac:dyDescent="0.25">
      <c r="A21" s="4" t="s">
        <v>196</v>
      </c>
      <c r="B21" s="4">
        <v>330</v>
      </c>
      <c r="C21" s="4" t="s">
        <v>34</v>
      </c>
      <c r="D21" s="4" t="s">
        <v>292</v>
      </c>
      <c r="E21" s="4" t="s">
        <v>182</v>
      </c>
      <c r="F21" s="4"/>
      <c r="G21" s="4"/>
      <c r="H21" s="4"/>
      <c r="I21" s="4"/>
      <c r="J21" s="4"/>
      <c r="K21" s="4"/>
      <c r="T21" t="s">
        <v>111</v>
      </c>
      <c r="U21">
        <v>66</v>
      </c>
      <c r="V21" t="s">
        <v>22</v>
      </c>
    </row>
    <row r="22" spans="1:22" ht="15" x14ac:dyDescent="0.25">
      <c r="A22" s="4" t="s">
        <v>186</v>
      </c>
      <c r="B22" s="4">
        <v>220</v>
      </c>
      <c r="C22" s="4" t="s">
        <v>329</v>
      </c>
      <c r="D22" s="4" t="s">
        <v>292</v>
      </c>
      <c r="E22" s="4" t="s">
        <v>182</v>
      </c>
      <c r="F22" s="4"/>
      <c r="G22" s="4"/>
      <c r="H22" s="4"/>
      <c r="I22" s="4"/>
      <c r="J22" s="4"/>
      <c r="K22" s="4"/>
      <c r="T22" t="s">
        <v>110</v>
      </c>
      <c r="U22">
        <v>66</v>
      </c>
      <c r="V22" t="s">
        <v>23</v>
      </c>
    </row>
    <row r="23" spans="1:22" ht="15" x14ac:dyDescent="0.25">
      <c r="A23" s="4" t="s">
        <v>121</v>
      </c>
      <c r="B23" s="4">
        <v>66</v>
      </c>
      <c r="C23" s="4" t="s">
        <v>38</v>
      </c>
      <c r="D23" s="4" t="s">
        <v>292</v>
      </c>
      <c r="E23" s="4" t="s">
        <v>182</v>
      </c>
      <c r="F23" s="4"/>
      <c r="G23" s="4"/>
      <c r="H23" s="4"/>
      <c r="I23" s="4"/>
      <c r="J23" s="4"/>
      <c r="K23" s="4"/>
      <c r="T23" t="s">
        <v>112</v>
      </c>
      <c r="U23">
        <v>220</v>
      </c>
      <c r="V23" t="s">
        <v>24</v>
      </c>
    </row>
    <row r="24" spans="1:22" ht="15" x14ac:dyDescent="0.25">
      <c r="A24" s="4" t="s">
        <v>120</v>
      </c>
      <c r="B24" s="4">
        <v>220</v>
      </c>
      <c r="C24" s="4" t="s">
        <v>330</v>
      </c>
      <c r="D24" s="4" t="s">
        <v>292</v>
      </c>
      <c r="E24" s="4" t="s">
        <v>182</v>
      </c>
      <c r="F24" s="4"/>
      <c r="G24" s="4"/>
      <c r="H24" s="4"/>
      <c r="I24" s="4"/>
      <c r="J24" s="4"/>
      <c r="K24" s="4"/>
      <c r="T24" t="s">
        <v>114</v>
      </c>
      <c r="U24">
        <v>66</v>
      </c>
      <c r="V24" t="s">
        <v>25</v>
      </c>
    </row>
    <row r="25" spans="1:22" ht="15" x14ac:dyDescent="0.25">
      <c r="A25" s="4" t="s">
        <v>104</v>
      </c>
      <c r="B25" s="4">
        <v>500</v>
      </c>
      <c r="C25" s="4" t="s">
        <v>331</v>
      </c>
      <c r="D25" s="4" t="s">
        <v>292</v>
      </c>
      <c r="E25" s="4" t="s">
        <v>182</v>
      </c>
      <c r="F25" s="4"/>
      <c r="G25" s="4"/>
      <c r="H25" s="4"/>
      <c r="I25" s="4"/>
      <c r="J25" s="4"/>
      <c r="K25" s="4"/>
      <c r="T25" t="s">
        <v>113</v>
      </c>
      <c r="U25">
        <v>66</v>
      </c>
      <c r="V25" t="s">
        <v>26</v>
      </c>
    </row>
    <row r="26" spans="1:22" ht="15" x14ac:dyDescent="0.25">
      <c r="A26" s="4" t="s">
        <v>122</v>
      </c>
      <c r="B26" s="4">
        <v>220</v>
      </c>
      <c r="C26" s="4" t="s">
        <v>332</v>
      </c>
      <c r="D26" s="4" t="s">
        <v>292</v>
      </c>
      <c r="E26" s="4" t="s">
        <v>182</v>
      </c>
      <c r="F26" s="4"/>
      <c r="G26" s="4"/>
      <c r="H26" s="4"/>
      <c r="I26" s="4"/>
      <c r="J26" s="4"/>
      <c r="K26" s="4"/>
      <c r="T26" t="s">
        <v>116</v>
      </c>
      <c r="U26">
        <v>66</v>
      </c>
      <c r="V26" t="s">
        <v>27</v>
      </c>
    </row>
    <row r="27" spans="1:22" ht="15" x14ac:dyDescent="0.25">
      <c r="A27" s="4" t="s">
        <v>204</v>
      </c>
      <c r="B27" s="4">
        <v>220</v>
      </c>
      <c r="C27" s="4" t="s">
        <v>333</v>
      </c>
      <c r="D27" s="4" t="s">
        <v>292</v>
      </c>
      <c r="E27" s="4" t="s">
        <v>182</v>
      </c>
      <c r="F27" s="4"/>
      <c r="G27" s="4"/>
      <c r="H27" s="4"/>
      <c r="I27" s="4"/>
      <c r="J27" s="4"/>
      <c r="K27" s="4"/>
      <c r="T27" t="s">
        <v>197</v>
      </c>
      <c r="U27">
        <v>22</v>
      </c>
      <c r="V27" t="s">
        <v>28</v>
      </c>
    </row>
    <row r="28" spans="1:22" x14ac:dyDescent="0.35">
      <c r="A28" s="4" t="s">
        <v>187</v>
      </c>
      <c r="B28" s="4">
        <v>220</v>
      </c>
      <c r="C28" s="4" t="s">
        <v>334</v>
      </c>
      <c r="D28" s="4" t="s">
        <v>292</v>
      </c>
      <c r="E28" s="4" t="s">
        <v>182</v>
      </c>
      <c r="F28" s="4"/>
      <c r="G28" s="4"/>
      <c r="H28" s="4"/>
      <c r="I28" s="4"/>
      <c r="J28" s="4"/>
      <c r="K28" s="4"/>
      <c r="T28" t="s">
        <v>115</v>
      </c>
      <c r="U28">
        <v>66</v>
      </c>
      <c r="V28" t="s">
        <v>29</v>
      </c>
    </row>
    <row r="29" spans="1:22" x14ac:dyDescent="0.35">
      <c r="A29" s="4" t="s">
        <v>335</v>
      </c>
      <c r="B29" s="4">
        <v>220</v>
      </c>
      <c r="C29" s="4" t="s">
        <v>336</v>
      </c>
      <c r="D29" s="4" t="s">
        <v>292</v>
      </c>
      <c r="E29" s="4" t="s">
        <v>182</v>
      </c>
      <c r="F29" s="4"/>
      <c r="G29" s="4"/>
      <c r="H29" s="4"/>
      <c r="I29" s="4"/>
      <c r="J29" s="4"/>
      <c r="K29" s="4"/>
      <c r="T29" t="s">
        <v>203</v>
      </c>
      <c r="U29">
        <v>66</v>
      </c>
      <c r="V29" t="s">
        <v>30</v>
      </c>
    </row>
    <row r="30" spans="1:22" x14ac:dyDescent="0.35">
      <c r="A30" s="4" t="s">
        <v>123</v>
      </c>
      <c r="B30" s="4">
        <v>220</v>
      </c>
      <c r="C30" s="4" t="s">
        <v>337</v>
      </c>
      <c r="D30" s="4" t="s">
        <v>292</v>
      </c>
      <c r="E30" s="4" t="s">
        <v>182</v>
      </c>
      <c r="F30" s="4"/>
      <c r="G30" s="4"/>
      <c r="H30" s="4"/>
      <c r="I30" s="4"/>
      <c r="J30" s="4"/>
      <c r="K30" s="4"/>
      <c r="T30" t="s">
        <v>118</v>
      </c>
      <c r="U30">
        <v>66</v>
      </c>
      <c r="V30" t="s">
        <v>31</v>
      </c>
    </row>
    <row r="31" spans="1:22" x14ac:dyDescent="0.35">
      <c r="A31" s="4" t="s">
        <v>278</v>
      </c>
      <c r="B31" s="4">
        <v>220</v>
      </c>
      <c r="C31" s="4" t="s">
        <v>338</v>
      </c>
      <c r="D31" s="4" t="s">
        <v>292</v>
      </c>
      <c r="E31" s="4" t="s">
        <v>182</v>
      </c>
      <c r="F31" s="4"/>
      <c r="G31" s="4"/>
      <c r="H31" s="4"/>
      <c r="I31" s="4"/>
      <c r="J31" s="4"/>
      <c r="K31" s="4"/>
      <c r="T31" t="s">
        <v>185</v>
      </c>
      <c r="U31">
        <v>22</v>
      </c>
      <c r="V31" t="s">
        <v>32</v>
      </c>
    </row>
    <row r="32" spans="1:22" x14ac:dyDescent="0.35">
      <c r="A32" s="4" t="s">
        <v>339</v>
      </c>
      <c r="B32" s="4">
        <v>220</v>
      </c>
      <c r="C32" s="4" t="s">
        <v>340</v>
      </c>
      <c r="D32" s="4" t="s">
        <v>292</v>
      </c>
      <c r="E32" s="4" t="s">
        <v>182</v>
      </c>
      <c r="F32" s="4"/>
      <c r="G32" s="4"/>
      <c r="H32" s="4"/>
      <c r="I32" s="4"/>
      <c r="J32" s="4"/>
      <c r="K32" s="4"/>
      <c r="T32" t="s">
        <v>185</v>
      </c>
      <c r="U32">
        <v>66</v>
      </c>
      <c r="V32" t="s">
        <v>33</v>
      </c>
    </row>
    <row r="33" spans="1:22" x14ac:dyDescent="0.35">
      <c r="A33" s="4" t="s">
        <v>341</v>
      </c>
      <c r="B33" s="4">
        <v>220</v>
      </c>
      <c r="C33" s="4" t="s">
        <v>342</v>
      </c>
      <c r="D33" s="4" t="s">
        <v>292</v>
      </c>
      <c r="E33" s="4" t="s">
        <v>182</v>
      </c>
      <c r="F33" s="4"/>
      <c r="G33" s="4"/>
      <c r="H33" s="4"/>
      <c r="I33" s="4"/>
      <c r="J33" s="4"/>
      <c r="K33" s="4"/>
      <c r="T33" t="s">
        <v>196</v>
      </c>
      <c r="U33">
        <v>330</v>
      </c>
      <c r="V33" t="s">
        <v>34</v>
      </c>
    </row>
    <row r="34" spans="1:22" x14ac:dyDescent="0.35">
      <c r="A34" s="4" t="s">
        <v>126</v>
      </c>
      <c r="B34" s="4">
        <v>220</v>
      </c>
      <c r="C34" s="4" t="s">
        <v>343</v>
      </c>
      <c r="D34" s="4" t="s">
        <v>292</v>
      </c>
      <c r="E34" s="4" t="s">
        <v>182</v>
      </c>
      <c r="F34" s="4"/>
      <c r="G34" s="4"/>
      <c r="H34" s="4"/>
      <c r="I34" s="4"/>
      <c r="J34" s="4"/>
      <c r="K34" s="4"/>
      <c r="T34" t="s">
        <v>119</v>
      </c>
      <c r="U34">
        <v>66</v>
      </c>
      <c r="V34" t="s">
        <v>35</v>
      </c>
    </row>
    <row r="35" spans="1:22" x14ac:dyDescent="0.35">
      <c r="A35" s="4" t="s">
        <v>344</v>
      </c>
      <c r="B35" s="4">
        <v>220</v>
      </c>
      <c r="C35" s="4" t="s">
        <v>345</v>
      </c>
      <c r="D35" s="4" t="s">
        <v>292</v>
      </c>
      <c r="E35" s="4" t="s">
        <v>182</v>
      </c>
      <c r="F35" s="4"/>
      <c r="G35" s="4"/>
      <c r="H35" s="4"/>
      <c r="I35" s="4"/>
      <c r="J35" s="4"/>
      <c r="K35" s="4"/>
      <c r="T35" t="s">
        <v>186</v>
      </c>
      <c r="U35">
        <v>22</v>
      </c>
      <c r="V35" t="s">
        <v>36</v>
      </c>
    </row>
    <row r="36" spans="1:22" x14ac:dyDescent="0.35">
      <c r="A36" s="4" t="s">
        <v>125</v>
      </c>
      <c r="B36" s="4">
        <v>220</v>
      </c>
      <c r="C36" s="4" t="s">
        <v>346</v>
      </c>
      <c r="D36" s="4" t="s">
        <v>292</v>
      </c>
      <c r="E36" s="4" t="s">
        <v>182</v>
      </c>
      <c r="F36" s="4"/>
      <c r="G36" s="4"/>
      <c r="H36" s="4"/>
      <c r="I36" s="4"/>
      <c r="J36" s="4"/>
      <c r="K36" s="4"/>
      <c r="T36" t="s">
        <v>186</v>
      </c>
      <c r="U36">
        <v>66</v>
      </c>
      <c r="V36" t="s">
        <v>37</v>
      </c>
    </row>
    <row r="37" spans="1:22" x14ac:dyDescent="0.35">
      <c r="A37" s="4" t="s">
        <v>238</v>
      </c>
      <c r="B37" s="4">
        <v>220</v>
      </c>
      <c r="C37" s="4" t="s">
        <v>347</v>
      </c>
      <c r="D37" s="4" t="s">
        <v>292</v>
      </c>
      <c r="E37" s="4" t="s">
        <v>182</v>
      </c>
      <c r="F37" s="4"/>
      <c r="G37" s="4"/>
      <c r="H37" s="4"/>
      <c r="I37" s="4"/>
      <c r="J37" s="4"/>
      <c r="K37" s="4"/>
      <c r="T37" t="s">
        <v>121</v>
      </c>
      <c r="U37">
        <v>66</v>
      </c>
      <c r="V37" t="s">
        <v>38</v>
      </c>
    </row>
    <row r="38" spans="1:22" x14ac:dyDescent="0.35">
      <c r="A38" s="4" t="s">
        <v>206</v>
      </c>
      <c r="B38" s="4">
        <v>220</v>
      </c>
      <c r="C38" s="4" t="s">
        <v>348</v>
      </c>
      <c r="D38" s="4" t="s">
        <v>292</v>
      </c>
      <c r="E38" s="4" t="s">
        <v>182</v>
      </c>
      <c r="F38" s="4"/>
      <c r="G38" s="4"/>
      <c r="H38" s="4"/>
      <c r="I38" s="4"/>
      <c r="J38" s="4"/>
      <c r="K38" s="4"/>
      <c r="T38" t="s">
        <v>120</v>
      </c>
      <c r="U38">
        <v>66</v>
      </c>
      <c r="V38" t="s">
        <v>39</v>
      </c>
    </row>
    <row r="39" spans="1:22" x14ac:dyDescent="0.35">
      <c r="A39" s="4" t="s">
        <v>188</v>
      </c>
      <c r="B39" s="4">
        <v>330</v>
      </c>
      <c r="C39" s="4" t="s">
        <v>349</v>
      </c>
      <c r="D39" s="4" t="s">
        <v>292</v>
      </c>
      <c r="E39" s="4" t="s">
        <v>182</v>
      </c>
      <c r="F39" s="4"/>
      <c r="G39" s="4"/>
      <c r="H39" s="4"/>
      <c r="I39" s="4"/>
      <c r="J39" s="4"/>
      <c r="K39" s="4"/>
      <c r="T39" t="s">
        <v>104</v>
      </c>
      <c r="U39">
        <v>500</v>
      </c>
      <c r="V39" t="s">
        <v>40</v>
      </c>
    </row>
    <row r="40" spans="1:22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T40" t="s">
        <v>122</v>
      </c>
      <c r="U40">
        <v>220</v>
      </c>
      <c r="V40" t="s">
        <v>41</v>
      </c>
    </row>
    <row r="41" spans="1:22" x14ac:dyDescent="0.35">
      <c r="A41" s="15" t="s">
        <v>268</v>
      </c>
      <c r="B41" s="4"/>
      <c r="C41" s="4"/>
      <c r="D41" s="4"/>
      <c r="E41" s="4"/>
      <c r="F41" s="4"/>
      <c r="G41" s="4"/>
      <c r="H41" s="4"/>
      <c r="I41" s="4"/>
      <c r="J41" s="4"/>
      <c r="K41" s="4"/>
      <c r="T41" t="s">
        <v>204</v>
      </c>
      <c r="U41">
        <v>22</v>
      </c>
      <c r="V41" t="s">
        <v>42</v>
      </c>
    </row>
    <row r="42" spans="1:22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T42" t="s">
        <v>204</v>
      </c>
      <c r="U42">
        <v>66</v>
      </c>
      <c r="V42" t="s">
        <v>43</v>
      </c>
    </row>
    <row r="43" spans="1:22" x14ac:dyDescent="0.3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T43" t="s">
        <v>224</v>
      </c>
      <c r="U43">
        <v>66</v>
      </c>
      <c r="V43" t="s">
        <v>44</v>
      </c>
    </row>
    <row r="44" spans="1:22" x14ac:dyDescent="0.35">
      <c r="A44" s="4" t="s">
        <v>213</v>
      </c>
      <c r="B44" s="4" t="s">
        <v>283</v>
      </c>
      <c r="C44" s="4" t="s">
        <v>5</v>
      </c>
      <c r="D44" s="4"/>
      <c r="E44" s="4"/>
      <c r="F44" s="4"/>
      <c r="G44" s="4"/>
      <c r="H44" s="4"/>
      <c r="I44" s="4"/>
      <c r="J44" s="4"/>
      <c r="K44" s="4"/>
      <c r="T44" t="s">
        <v>187</v>
      </c>
      <c r="U44">
        <v>22</v>
      </c>
      <c r="V44" t="s">
        <v>45</v>
      </c>
    </row>
    <row r="45" spans="1:22" x14ac:dyDescent="0.35">
      <c r="A45" s="4" t="s">
        <v>133</v>
      </c>
      <c r="B45" s="4">
        <v>220</v>
      </c>
      <c r="C45" s="4" t="s">
        <v>72</v>
      </c>
      <c r="D45" s="4" t="s">
        <v>292</v>
      </c>
      <c r="E45" s="4" t="s">
        <v>194</v>
      </c>
      <c r="F45" s="4"/>
      <c r="G45" s="4"/>
      <c r="H45" s="4"/>
      <c r="I45" s="4"/>
      <c r="J45" s="4"/>
      <c r="K45" s="4"/>
      <c r="T45" t="s">
        <v>274</v>
      </c>
      <c r="U45">
        <v>66</v>
      </c>
      <c r="V45" t="s">
        <v>46</v>
      </c>
    </row>
    <row r="46" spans="1:22" x14ac:dyDescent="0.35">
      <c r="A46" s="4" t="s">
        <v>284</v>
      </c>
      <c r="B46" s="4">
        <v>500</v>
      </c>
      <c r="C46" s="4" t="s">
        <v>73</v>
      </c>
      <c r="D46" s="4" t="s">
        <v>292</v>
      </c>
      <c r="E46" s="4" t="s">
        <v>194</v>
      </c>
      <c r="F46" s="4"/>
      <c r="G46" s="4"/>
      <c r="H46" s="4"/>
      <c r="I46" s="4"/>
      <c r="J46" s="4"/>
      <c r="K46" s="4"/>
      <c r="T46" t="s">
        <v>275</v>
      </c>
      <c r="U46">
        <v>66</v>
      </c>
      <c r="V46" t="s">
        <v>47</v>
      </c>
    </row>
    <row r="47" spans="1:22" x14ac:dyDescent="0.35">
      <c r="A47" s="4" t="s">
        <v>132</v>
      </c>
      <c r="B47" s="4">
        <v>220</v>
      </c>
      <c r="C47" s="4" t="s">
        <v>72</v>
      </c>
      <c r="D47" s="4" t="s">
        <v>292</v>
      </c>
      <c r="E47" s="4" t="s">
        <v>194</v>
      </c>
      <c r="F47" s="4"/>
      <c r="G47" s="4"/>
      <c r="H47" s="4"/>
      <c r="I47" s="4"/>
      <c r="J47" s="4"/>
      <c r="K47" s="4"/>
      <c r="T47" t="s">
        <v>276</v>
      </c>
      <c r="U47">
        <v>22</v>
      </c>
      <c r="V47" t="s">
        <v>48</v>
      </c>
    </row>
    <row r="48" spans="1:22" x14ac:dyDescent="0.35">
      <c r="A48" s="4" t="s">
        <v>134</v>
      </c>
      <c r="B48" s="4">
        <v>220</v>
      </c>
      <c r="C48" s="4" t="s">
        <v>74</v>
      </c>
      <c r="D48" s="4" t="s">
        <v>292</v>
      </c>
      <c r="E48" s="4" t="s">
        <v>194</v>
      </c>
      <c r="F48" s="4"/>
      <c r="G48" s="4"/>
      <c r="H48" s="4"/>
      <c r="I48" s="4"/>
      <c r="J48" s="4"/>
      <c r="K48" s="4"/>
      <c r="T48" t="s">
        <v>276</v>
      </c>
      <c r="U48">
        <v>66</v>
      </c>
      <c r="V48" t="s">
        <v>49</v>
      </c>
    </row>
    <row r="49" spans="1:22" x14ac:dyDescent="0.35">
      <c r="A49" s="4" t="s">
        <v>135</v>
      </c>
      <c r="B49" s="4">
        <v>220</v>
      </c>
      <c r="C49" s="4" t="s">
        <v>74</v>
      </c>
      <c r="D49" s="4" t="s">
        <v>292</v>
      </c>
      <c r="E49" s="4" t="s">
        <v>194</v>
      </c>
      <c r="F49" s="4"/>
      <c r="G49" s="4"/>
      <c r="H49" s="4"/>
      <c r="I49" s="4"/>
      <c r="J49" s="4"/>
      <c r="K49" s="4"/>
      <c r="T49" t="s">
        <v>277</v>
      </c>
      <c r="U49">
        <v>22</v>
      </c>
      <c r="V49" t="s">
        <v>50</v>
      </c>
    </row>
    <row r="50" spans="1:22" x14ac:dyDescent="0.35">
      <c r="A50" s="4" t="s">
        <v>145</v>
      </c>
      <c r="B50" s="4">
        <v>220</v>
      </c>
      <c r="C50" s="4" t="s">
        <v>75</v>
      </c>
      <c r="D50" s="4" t="s">
        <v>292</v>
      </c>
      <c r="E50" s="4" t="s">
        <v>194</v>
      </c>
      <c r="F50" s="4"/>
      <c r="G50" s="4"/>
      <c r="H50" s="4"/>
      <c r="I50" s="4"/>
      <c r="J50" s="4"/>
      <c r="K50" s="4"/>
      <c r="T50" t="s">
        <v>277</v>
      </c>
      <c r="U50">
        <v>66</v>
      </c>
      <c r="V50" t="s">
        <v>51</v>
      </c>
    </row>
    <row r="51" spans="1:22" x14ac:dyDescent="0.35">
      <c r="A51" s="4" t="s">
        <v>137</v>
      </c>
      <c r="B51" s="4">
        <v>220</v>
      </c>
      <c r="C51" s="4" t="s">
        <v>75</v>
      </c>
      <c r="D51" s="4" t="s">
        <v>292</v>
      </c>
      <c r="E51" s="4" t="s">
        <v>194</v>
      </c>
      <c r="F51" s="4"/>
      <c r="G51" s="4"/>
      <c r="H51" s="4"/>
      <c r="I51" s="4"/>
      <c r="J51" s="4"/>
      <c r="K51" s="4"/>
      <c r="T51" t="s">
        <v>123</v>
      </c>
      <c r="U51">
        <v>66</v>
      </c>
      <c r="V51" t="s">
        <v>52</v>
      </c>
    </row>
    <row r="52" spans="1:22" x14ac:dyDescent="0.35">
      <c r="A52" s="4" t="s">
        <v>138</v>
      </c>
      <c r="B52" s="4">
        <v>220</v>
      </c>
      <c r="C52" s="4" t="s">
        <v>75</v>
      </c>
      <c r="D52" s="4" t="s">
        <v>292</v>
      </c>
      <c r="E52" s="4" t="s">
        <v>194</v>
      </c>
      <c r="F52" s="4"/>
      <c r="G52" s="4"/>
      <c r="H52" s="4"/>
      <c r="I52" s="4"/>
      <c r="J52" s="4"/>
      <c r="K52" s="4"/>
      <c r="T52" t="s">
        <v>278</v>
      </c>
      <c r="U52">
        <v>66</v>
      </c>
      <c r="V52" t="s">
        <v>53</v>
      </c>
    </row>
    <row r="53" spans="1:22" x14ac:dyDescent="0.35">
      <c r="A53" s="4" t="s">
        <v>139</v>
      </c>
      <c r="B53" s="4">
        <v>220</v>
      </c>
      <c r="C53" s="4" t="s">
        <v>75</v>
      </c>
      <c r="D53" s="4" t="s">
        <v>292</v>
      </c>
      <c r="E53" s="4" t="s">
        <v>194</v>
      </c>
      <c r="F53" s="4"/>
      <c r="G53" s="4"/>
      <c r="H53" s="4"/>
      <c r="I53" s="4"/>
      <c r="J53" s="4"/>
      <c r="K53" s="4"/>
      <c r="T53" t="s">
        <v>278</v>
      </c>
      <c r="U53">
        <v>66</v>
      </c>
      <c r="V53" t="s">
        <v>54</v>
      </c>
    </row>
    <row r="54" spans="1:22" x14ac:dyDescent="0.35">
      <c r="A54" s="4" t="s">
        <v>140</v>
      </c>
      <c r="B54" s="4">
        <v>220</v>
      </c>
      <c r="C54" s="4" t="s">
        <v>75</v>
      </c>
      <c r="D54" s="4" t="s">
        <v>292</v>
      </c>
      <c r="E54" s="4" t="s">
        <v>194</v>
      </c>
      <c r="F54" s="4"/>
      <c r="G54" s="4"/>
      <c r="H54" s="4"/>
      <c r="I54" s="4"/>
      <c r="J54" s="4"/>
      <c r="K54" s="4"/>
      <c r="T54" t="s">
        <v>279</v>
      </c>
      <c r="U54">
        <v>66</v>
      </c>
      <c r="V54" t="s">
        <v>55</v>
      </c>
    </row>
    <row r="55" spans="1:22" x14ac:dyDescent="0.35">
      <c r="A55" s="4" t="s">
        <v>141</v>
      </c>
      <c r="B55" s="4">
        <v>220</v>
      </c>
      <c r="C55" s="4" t="s">
        <v>75</v>
      </c>
      <c r="D55" s="4" t="s">
        <v>292</v>
      </c>
      <c r="E55" s="4" t="s">
        <v>194</v>
      </c>
      <c r="F55" s="4"/>
      <c r="G55" s="4"/>
      <c r="H55" s="4"/>
      <c r="I55" s="4"/>
      <c r="J55" s="4"/>
      <c r="K55" s="4"/>
      <c r="T55" t="s">
        <v>124</v>
      </c>
      <c r="U55">
        <v>66</v>
      </c>
      <c r="V55" t="s">
        <v>56</v>
      </c>
    </row>
    <row r="56" spans="1:22" x14ac:dyDescent="0.35">
      <c r="A56" s="4" t="s">
        <v>142</v>
      </c>
      <c r="B56" s="4">
        <v>220</v>
      </c>
      <c r="C56" s="4" t="s">
        <v>75</v>
      </c>
      <c r="D56" s="4" t="s">
        <v>292</v>
      </c>
      <c r="E56" s="4" t="s">
        <v>194</v>
      </c>
      <c r="F56" s="4"/>
      <c r="G56" s="4"/>
      <c r="H56" s="4"/>
      <c r="I56" s="4"/>
      <c r="J56" s="4"/>
      <c r="K56" s="4"/>
      <c r="T56" t="s">
        <v>127</v>
      </c>
      <c r="U56">
        <v>66</v>
      </c>
      <c r="V56" t="s">
        <v>57</v>
      </c>
    </row>
    <row r="57" spans="1:22" x14ac:dyDescent="0.35">
      <c r="A57" s="4" t="s">
        <v>143</v>
      </c>
      <c r="B57" s="4">
        <v>220</v>
      </c>
      <c r="C57" s="4" t="s">
        <v>75</v>
      </c>
      <c r="D57" s="4" t="s">
        <v>292</v>
      </c>
      <c r="E57" s="4" t="s">
        <v>194</v>
      </c>
      <c r="F57" s="4"/>
      <c r="G57" s="4"/>
      <c r="H57" s="4"/>
      <c r="I57" s="4"/>
      <c r="J57" s="4"/>
      <c r="K57" s="4"/>
      <c r="T57" t="s">
        <v>233</v>
      </c>
      <c r="U57">
        <v>66</v>
      </c>
      <c r="V57" t="s">
        <v>58</v>
      </c>
    </row>
    <row r="58" spans="1:22" x14ac:dyDescent="0.35">
      <c r="A58" s="4" t="s">
        <v>144</v>
      </c>
      <c r="B58" s="4">
        <v>220</v>
      </c>
      <c r="C58" s="4" t="s">
        <v>75</v>
      </c>
      <c r="D58" s="4" t="s">
        <v>292</v>
      </c>
      <c r="E58" s="4" t="s">
        <v>194</v>
      </c>
      <c r="F58" s="4"/>
      <c r="G58" s="4"/>
      <c r="H58" s="4"/>
      <c r="I58" s="4"/>
      <c r="J58" s="4"/>
      <c r="K58" s="4"/>
      <c r="T58" t="s">
        <v>280</v>
      </c>
      <c r="U58">
        <v>66</v>
      </c>
      <c r="V58" t="s">
        <v>59</v>
      </c>
    </row>
    <row r="59" spans="1:22" x14ac:dyDescent="0.35">
      <c r="A59" s="4" t="s">
        <v>146</v>
      </c>
      <c r="B59" s="4">
        <v>220</v>
      </c>
      <c r="C59" s="4" t="s">
        <v>76</v>
      </c>
      <c r="D59" s="4" t="s">
        <v>292</v>
      </c>
      <c r="E59" s="4" t="s">
        <v>194</v>
      </c>
      <c r="F59" s="4"/>
      <c r="G59" s="4"/>
      <c r="H59" s="4"/>
      <c r="I59" s="4"/>
      <c r="J59" s="4"/>
      <c r="K59" s="4"/>
      <c r="T59" t="s">
        <v>128</v>
      </c>
      <c r="U59">
        <v>66</v>
      </c>
      <c r="V59" t="s">
        <v>60</v>
      </c>
    </row>
    <row r="60" spans="1:22" x14ac:dyDescent="0.35">
      <c r="A60" s="4" t="s">
        <v>147</v>
      </c>
      <c r="B60" s="4">
        <v>220</v>
      </c>
      <c r="C60" s="4" t="s">
        <v>76</v>
      </c>
      <c r="D60" s="4" t="s">
        <v>292</v>
      </c>
      <c r="E60" s="4" t="s">
        <v>194</v>
      </c>
      <c r="F60" s="4"/>
      <c r="G60" s="4"/>
      <c r="H60" s="4"/>
      <c r="I60" s="4"/>
      <c r="J60" s="4"/>
      <c r="K60" s="4"/>
      <c r="T60" t="s">
        <v>126</v>
      </c>
      <c r="U60">
        <v>66</v>
      </c>
      <c r="V60" t="s">
        <v>61</v>
      </c>
    </row>
    <row r="61" spans="1:22" x14ac:dyDescent="0.35">
      <c r="A61" s="4" t="s">
        <v>148</v>
      </c>
      <c r="B61" s="4">
        <v>220</v>
      </c>
      <c r="C61" s="4" t="s">
        <v>76</v>
      </c>
      <c r="D61" s="4" t="s">
        <v>292</v>
      </c>
      <c r="E61" s="4" t="s">
        <v>194</v>
      </c>
      <c r="F61" s="4"/>
      <c r="G61" s="4"/>
      <c r="H61" s="4"/>
      <c r="I61" s="4"/>
      <c r="J61" s="4"/>
      <c r="K61" s="4"/>
      <c r="T61" t="s">
        <v>236</v>
      </c>
      <c r="U61">
        <v>66</v>
      </c>
      <c r="V61" t="s">
        <v>62</v>
      </c>
    </row>
    <row r="62" spans="1:22" x14ac:dyDescent="0.35">
      <c r="A62" s="4" t="s">
        <v>149</v>
      </c>
      <c r="B62" s="4">
        <v>220</v>
      </c>
      <c r="C62" s="4" t="s">
        <v>76</v>
      </c>
      <c r="D62" s="4" t="s">
        <v>292</v>
      </c>
      <c r="E62" s="4" t="s">
        <v>194</v>
      </c>
      <c r="F62" s="4"/>
      <c r="G62" s="4"/>
      <c r="H62" s="4"/>
      <c r="I62" s="4"/>
      <c r="J62" s="4"/>
      <c r="K62" s="4"/>
      <c r="T62" t="s">
        <v>281</v>
      </c>
      <c r="U62">
        <v>66</v>
      </c>
      <c r="V62" t="s">
        <v>63</v>
      </c>
    </row>
    <row r="63" spans="1:22" x14ac:dyDescent="0.35">
      <c r="A63" s="4" t="s">
        <v>150</v>
      </c>
      <c r="B63" s="4">
        <v>220</v>
      </c>
      <c r="C63" s="4" t="s">
        <v>76</v>
      </c>
      <c r="D63" s="4" t="s">
        <v>292</v>
      </c>
      <c r="E63" s="4" t="s">
        <v>194</v>
      </c>
      <c r="F63" s="4"/>
      <c r="G63" s="4"/>
      <c r="H63" s="4"/>
      <c r="I63" s="4"/>
      <c r="J63" s="4"/>
      <c r="K63" s="4"/>
      <c r="T63" t="s">
        <v>125</v>
      </c>
      <c r="U63">
        <v>66</v>
      </c>
      <c r="V63" t="s">
        <v>64</v>
      </c>
    </row>
    <row r="64" spans="1:22" x14ac:dyDescent="0.35">
      <c r="A64" s="4" t="s">
        <v>151</v>
      </c>
      <c r="B64" s="4">
        <v>220</v>
      </c>
      <c r="C64" s="4" t="s">
        <v>76</v>
      </c>
      <c r="D64" s="4" t="s">
        <v>292</v>
      </c>
      <c r="E64" s="4" t="s">
        <v>194</v>
      </c>
      <c r="F64" s="4"/>
      <c r="G64" s="4"/>
      <c r="H64" s="4"/>
      <c r="I64" s="4"/>
      <c r="J64" s="4"/>
      <c r="K64" s="4"/>
      <c r="T64" t="s">
        <v>238</v>
      </c>
      <c r="U64">
        <v>66</v>
      </c>
      <c r="V64" t="s">
        <v>65</v>
      </c>
    </row>
    <row r="65" spans="1:22" x14ac:dyDescent="0.35">
      <c r="A65" s="4" t="s">
        <v>152</v>
      </c>
      <c r="B65" s="4">
        <v>220</v>
      </c>
      <c r="C65" s="4" t="s">
        <v>76</v>
      </c>
      <c r="D65" s="4" t="s">
        <v>292</v>
      </c>
      <c r="E65" s="4" t="s">
        <v>194</v>
      </c>
      <c r="F65" s="4"/>
      <c r="G65" s="4"/>
      <c r="H65" s="4"/>
      <c r="I65" s="4"/>
      <c r="J65" s="4"/>
      <c r="K65" s="4"/>
      <c r="T65" t="s">
        <v>206</v>
      </c>
      <c r="U65">
        <v>22</v>
      </c>
      <c r="V65" t="s">
        <v>66</v>
      </c>
    </row>
    <row r="66" spans="1:22" x14ac:dyDescent="0.35">
      <c r="A66" s="4" t="s">
        <v>242</v>
      </c>
      <c r="B66" s="4">
        <v>132</v>
      </c>
      <c r="C66" s="4" t="s">
        <v>77</v>
      </c>
      <c r="D66" s="4" t="s">
        <v>292</v>
      </c>
      <c r="E66" s="4" t="s">
        <v>194</v>
      </c>
      <c r="F66" s="4"/>
      <c r="G66" s="4"/>
      <c r="H66" s="4"/>
      <c r="I66" s="4"/>
      <c r="J66" s="4"/>
      <c r="K66" s="4"/>
      <c r="T66" t="s">
        <v>282</v>
      </c>
      <c r="U66">
        <v>66</v>
      </c>
      <c r="V66" t="s">
        <v>67</v>
      </c>
    </row>
    <row r="67" spans="1:22" x14ac:dyDescent="0.35">
      <c r="A67" s="4" t="s">
        <v>131</v>
      </c>
      <c r="B67" s="4">
        <v>220</v>
      </c>
      <c r="C67" s="4" t="s">
        <v>78</v>
      </c>
      <c r="D67" s="4" t="s">
        <v>292</v>
      </c>
      <c r="E67" s="4" t="s">
        <v>194</v>
      </c>
      <c r="F67" s="4"/>
      <c r="G67" s="4"/>
      <c r="H67" s="4"/>
      <c r="I67" s="4"/>
      <c r="J67" s="4"/>
      <c r="K67" s="4"/>
      <c r="T67" t="s">
        <v>240</v>
      </c>
      <c r="U67">
        <v>66</v>
      </c>
      <c r="V67" t="s">
        <v>68</v>
      </c>
    </row>
    <row r="68" spans="1:22" x14ac:dyDescent="0.35">
      <c r="A68" s="4" t="s">
        <v>165</v>
      </c>
      <c r="B68" s="4">
        <v>500</v>
      </c>
      <c r="C68" s="4" t="s">
        <v>79</v>
      </c>
      <c r="D68" s="4" t="s">
        <v>292</v>
      </c>
      <c r="E68" s="4" t="s">
        <v>194</v>
      </c>
      <c r="F68" s="4"/>
      <c r="G68" s="4"/>
      <c r="H68" s="4"/>
      <c r="I68" s="4"/>
      <c r="J68" s="4"/>
      <c r="K68" s="4"/>
      <c r="T68" t="s">
        <v>188</v>
      </c>
      <c r="U68">
        <v>22</v>
      </c>
      <c r="V68" t="s">
        <v>69</v>
      </c>
    </row>
    <row r="69" spans="1:22" x14ac:dyDescent="0.35">
      <c r="A69" s="4" t="s">
        <v>153</v>
      </c>
      <c r="B69" s="4">
        <v>500</v>
      </c>
      <c r="C69" s="4" t="s">
        <v>79</v>
      </c>
      <c r="D69" s="4" t="s">
        <v>292</v>
      </c>
      <c r="E69" s="4" t="s">
        <v>194</v>
      </c>
      <c r="F69" s="4"/>
      <c r="G69" s="4"/>
      <c r="H69" s="4"/>
      <c r="I69" s="4"/>
      <c r="J69" s="4"/>
      <c r="K69" s="4"/>
      <c r="T69" t="s">
        <v>188</v>
      </c>
      <c r="U69">
        <v>66</v>
      </c>
      <c r="V69" t="s">
        <v>70</v>
      </c>
    </row>
    <row r="70" spans="1:22" x14ac:dyDescent="0.35">
      <c r="A70" s="4" t="s">
        <v>157</v>
      </c>
      <c r="B70" s="4">
        <v>500</v>
      </c>
      <c r="C70" s="4" t="s">
        <v>79</v>
      </c>
      <c r="D70" s="4" t="s">
        <v>292</v>
      </c>
      <c r="E70" s="4" t="s">
        <v>194</v>
      </c>
      <c r="F70" s="4"/>
      <c r="G70" s="4"/>
      <c r="H70" s="4"/>
      <c r="I70" s="4"/>
      <c r="J70" s="4"/>
      <c r="K70" s="4"/>
      <c r="T70" t="s">
        <v>129</v>
      </c>
      <c r="U70">
        <v>11</v>
      </c>
      <c r="V70" t="s">
        <v>71</v>
      </c>
    </row>
    <row r="71" spans="1:22" x14ac:dyDescent="0.35">
      <c r="A71" s="4" t="s">
        <v>158</v>
      </c>
      <c r="B71" s="4">
        <v>500</v>
      </c>
      <c r="C71" s="4" t="s">
        <v>79</v>
      </c>
      <c r="D71" s="4" t="s">
        <v>292</v>
      </c>
      <c r="E71" s="4" t="s">
        <v>194</v>
      </c>
      <c r="F71" s="4"/>
      <c r="G71" s="4"/>
      <c r="H71" s="4"/>
      <c r="I71" s="4"/>
      <c r="J71" s="4"/>
      <c r="K71" s="4"/>
    </row>
    <row r="72" spans="1:22" x14ac:dyDescent="0.35">
      <c r="A72" s="4" t="s">
        <v>159</v>
      </c>
      <c r="B72" s="4">
        <v>500</v>
      </c>
      <c r="C72" s="4" t="s">
        <v>79</v>
      </c>
      <c r="D72" s="4" t="s">
        <v>292</v>
      </c>
      <c r="E72" s="4" t="s">
        <v>194</v>
      </c>
      <c r="F72" s="4"/>
      <c r="G72" s="4"/>
      <c r="H72" s="4"/>
      <c r="I72" s="4"/>
      <c r="J72" s="4"/>
      <c r="K72" s="4"/>
    </row>
    <row r="73" spans="1:22" x14ac:dyDescent="0.35">
      <c r="A73" s="4" t="s">
        <v>160</v>
      </c>
      <c r="B73" s="4">
        <v>500</v>
      </c>
      <c r="C73" s="4" t="s">
        <v>79</v>
      </c>
      <c r="D73" s="4" t="s">
        <v>292</v>
      </c>
      <c r="E73" s="4" t="s">
        <v>194</v>
      </c>
      <c r="F73" s="4"/>
      <c r="G73" s="4"/>
      <c r="H73" s="4"/>
      <c r="I73" s="4"/>
      <c r="J73" s="4"/>
      <c r="K73" s="4"/>
    </row>
    <row r="74" spans="1:22" x14ac:dyDescent="0.35">
      <c r="A74" s="4" t="s">
        <v>161</v>
      </c>
      <c r="B74" s="4">
        <v>500</v>
      </c>
      <c r="C74" s="4" t="s">
        <v>79</v>
      </c>
      <c r="D74" s="4" t="s">
        <v>292</v>
      </c>
      <c r="E74" s="4" t="s">
        <v>194</v>
      </c>
      <c r="F74" s="4"/>
      <c r="G74" s="4"/>
      <c r="H74" s="4"/>
      <c r="I74" s="4"/>
      <c r="J74" s="4"/>
      <c r="K74" s="4"/>
    </row>
    <row r="75" spans="1:22" x14ac:dyDescent="0.35">
      <c r="A75" s="4" t="s">
        <v>245</v>
      </c>
      <c r="B75" s="4">
        <v>500</v>
      </c>
      <c r="C75" s="4" t="s">
        <v>80</v>
      </c>
      <c r="D75" s="4" t="s">
        <v>292</v>
      </c>
      <c r="E75" s="4" t="s">
        <v>194</v>
      </c>
      <c r="F75" s="4"/>
      <c r="G75" s="4"/>
      <c r="H75" s="4"/>
      <c r="I75" s="4"/>
      <c r="J75" s="4"/>
      <c r="K75" s="4"/>
    </row>
    <row r="76" spans="1:22" x14ac:dyDescent="0.35">
      <c r="A76" s="4" t="s">
        <v>285</v>
      </c>
      <c r="B76" s="4">
        <v>220</v>
      </c>
      <c r="C76" s="4" t="s">
        <v>81</v>
      </c>
      <c r="D76" s="4" t="s">
        <v>292</v>
      </c>
      <c r="E76" s="4" t="s">
        <v>194</v>
      </c>
      <c r="F76" s="4"/>
      <c r="G76" s="4"/>
      <c r="H76" s="4"/>
      <c r="I76" s="4"/>
      <c r="J76" s="4"/>
      <c r="K76" s="4"/>
    </row>
    <row r="77" spans="1:22" x14ac:dyDescent="0.35">
      <c r="A77" s="4" t="s">
        <v>247</v>
      </c>
      <c r="B77" s="4">
        <v>500</v>
      </c>
      <c r="C77" s="4" t="s">
        <v>82</v>
      </c>
      <c r="D77" s="4" t="s">
        <v>292</v>
      </c>
      <c r="E77" s="4" t="s">
        <v>194</v>
      </c>
      <c r="F77" s="4"/>
      <c r="G77" s="4"/>
      <c r="H77" s="4"/>
      <c r="I77" s="4"/>
      <c r="J77" s="4"/>
      <c r="K77" s="4"/>
    </row>
    <row r="78" spans="1:22" x14ac:dyDescent="0.35">
      <c r="A78" s="4" t="s">
        <v>248</v>
      </c>
      <c r="B78" s="4">
        <v>500</v>
      </c>
      <c r="C78" s="4" t="s">
        <v>82</v>
      </c>
      <c r="D78" s="4" t="s">
        <v>292</v>
      </c>
      <c r="E78" s="4" t="s">
        <v>194</v>
      </c>
      <c r="F78" s="4"/>
      <c r="G78" s="4"/>
      <c r="H78" s="4"/>
      <c r="I78" s="4"/>
      <c r="J78" s="4"/>
      <c r="K78" s="4"/>
    </row>
    <row r="79" spans="1:22" x14ac:dyDescent="0.35">
      <c r="A79" s="4" t="s">
        <v>168</v>
      </c>
      <c r="B79" s="4">
        <v>66</v>
      </c>
      <c r="C79" s="4" t="s">
        <v>83</v>
      </c>
      <c r="D79" s="4" t="s">
        <v>292</v>
      </c>
      <c r="E79" s="4" t="s">
        <v>194</v>
      </c>
      <c r="F79" s="4"/>
      <c r="G79" s="4"/>
      <c r="H79" s="4"/>
      <c r="I79" s="4"/>
      <c r="J79" s="4"/>
      <c r="K79" s="4"/>
    </row>
    <row r="80" spans="1:22" x14ac:dyDescent="0.35">
      <c r="A80" s="4" t="s">
        <v>166</v>
      </c>
      <c r="B80" s="4">
        <v>11</v>
      </c>
      <c r="C80" s="4" t="s">
        <v>84</v>
      </c>
      <c r="D80" s="4" t="s">
        <v>292</v>
      </c>
      <c r="E80" s="4" t="s">
        <v>194</v>
      </c>
      <c r="F80" s="4"/>
      <c r="G80" s="4"/>
      <c r="H80" s="4"/>
      <c r="I80" s="4"/>
      <c r="J80" s="4"/>
      <c r="K80" s="4"/>
    </row>
    <row r="81" spans="1:11" x14ac:dyDescent="0.35">
      <c r="A81" s="4" t="s">
        <v>167</v>
      </c>
      <c r="B81" s="4">
        <v>11</v>
      </c>
      <c r="C81" s="4" t="s">
        <v>84</v>
      </c>
      <c r="D81" s="4" t="s">
        <v>292</v>
      </c>
      <c r="E81" s="4" t="s">
        <v>194</v>
      </c>
      <c r="F81" s="4"/>
      <c r="G81" s="4"/>
      <c r="H81" s="4"/>
      <c r="I81" s="4"/>
      <c r="J81" s="4"/>
      <c r="K81" s="4"/>
    </row>
    <row r="82" spans="1:11" x14ac:dyDescent="0.35">
      <c r="A82" s="4" t="s">
        <v>171</v>
      </c>
      <c r="B82" s="4">
        <v>66</v>
      </c>
      <c r="C82" s="4" t="s">
        <v>38</v>
      </c>
      <c r="D82" s="4" t="s">
        <v>292</v>
      </c>
      <c r="E82" s="4" t="s">
        <v>194</v>
      </c>
      <c r="F82" s="4"/>
      <c r="G82" s="4"/>
      <c r="H82" s="4"/>
      <c r="I82" s="4"/>
      <c r="J82" s="4"/>
      <c r="K82" s="4"/>
    </row>
    <row r="83" spans="1:11" x14ac:dyDescent="0.35">
      <c r="A83" s="4" t="s">
        <v>249</v>
      </c>
      <c r="B83" s="4">
        <v>220</v>
      </c>
      <c r="C83" s="4" t="s">
        <v>202</v>
      </c>
      <c r="D83" s="4" t="s">
        <v>292</v>
      </c>
      <c r="E83" s="4" t="s">
        <v>194</v>
      </c>
      <c r="F83" s="4"/>
      <c r="G83" s="4"/>
      <c r="H83" s="4"/>
      <c r="I83" s="4"/>
      <c r="J83" s="4"/>
      <c r="K83" s="4"/>
    </row>
    <row r="84" spans="1:11" x14ac:dyDescent="0.35">
      <c r="A84" s="4" t="s">
        <v>195</v>
      </c>
      <c r="B84" s="4">
        <v>330</v>
      </c>
      <c r="C84" s="4" t="s">
        <v>85</v>
      </c>
      <c r="D84" s="4" t="s">
        <v>292</v>
      </c>
      <c r="E84" s="4" t="s">
        <v>194</v>
      </c>
      <c r="F84" s="4" t="s">
        <v>355</v>
      </c>
      <c r="G84" s="4"/>
      <c r="H84" s="4"/>
      <c r="I84" s="4"/>
      <c r="J84" s="4"/>
      <c r="K84" s="4"/>
    </row>
    <row r="85" spans="1:11" x14ac:dyDescent="0.35">
      <c r="A85" s="4" t="s">
        <v>172</v>
      </c>
      <c r="B85" s="4">
        <v>220</v>
      </c>
      <c r="C85" s="4" t="s">
        <v>86</v>
      </c>
      <c r="D85" s="4" t="s">
        <v>292</v>
      </c>
      <c r="E85" s="4" t="s">
        <v>194</v>
      </c>
      <c r="F85" s="4"/>
      <c r="G85" s="4"/>
      <c r="H85" s="4"/>
      <c r="I85" s="4"/>
      <c r="J85" s="4"/>
      <c r="K85" s="4"/>
    </row>
    <row r="86" spans="1:11" x14ac:dyDescent="0.35">
      <c r="A86" s="4" t="s">
        <v>286</v>
      </c>
      <c r="B86" s="4">
        <v>500</v>
      </c>
      <c r="C86" s="4" t="s">
        <v>79</v>
      </c>
      <c r="D86" s="4" t="s">
        <v>292</v>
      </c>
      <c r="E86" s="4" t="s">
        <v>194</v>
      </c>
      <c r="F86" s="4"/>
      <c r="G86" s="4"/>
      <c r="H86" s="4"/>
      <c r="I86" s="4"/>
      <c r="J86" s="4"/>
      <c r="K86" s="4"/>
    </row>
    <row r="87" spans="1:11" x14ac:dyDescent="0.35">
      <c r="A87" s="4" t="s">
        <v>250</v>
      </c>
      <c r="B87" s="4">
        <v>220</v>
      </c>
      <c r="C87" s="4" t="s">
        <v>88</v>
      </c>
      <c r="D87" s="4" t="s">
        <v>292</v>
      </c>
      <c r="E87" s="4" t="s">
        <v>194</v>
      </c>
      <c r="F87" s="4"/>
      <c r="G87" s="4"/>
      <c r="H87" s="4"/>
      <c r="I87" s="4"/>
      <c r="J87" s="4"/>
      <c r="K87" s="4"/>
    </row>
    <row r="88" spans="1:11" x14ac:dyDescent="0.35">
      <c r="A88" s="4" t="s">
        <v>174</v>
      </c>
      <c r="B88" s="4">
        <v>220</v>
      </c>
      <c r="C88" s="4" t="s">
        <v>89</v>
      </c>
      <c r="D88" s="4" t="s">
        <v>292</v>
      </c>
      <c r="E88" s="4" t="s">
        <v>194</v>
      </c>
      <c r="F88" s="4"/>
      <c r="G88" s="4"/>
      <c r="H88" s="4"/>
      <c r="I88" s="4"/>
      <c r="J88" s="4"/>
      <c r="K88" s="4"/>
    </row>
    <row r="89" spans="1:11" x14ac:dyDescent="0.35">
      <c r="A89" s="4" t="s">
        <v>175</v>
      </c>
      <c r="B89" s="4">
        <v>220</v>
      </c>
      <c r="C89" s="4" t="s">
        <v>89</v>
      </c>
      <c r="D89" s="4" t="s">
        <v>292</v>
      </c>
      <c r="E89" s="4" t="s">
        <v>194</v>
      </c>
      <c r="F89" s="4"/>
      <c r="G89" s="4"/>
      <c r="H89" s="4"/>
      <c r="I89" s="4"/>
      <c r="J89" s="4"/>
      <c r="K89" s="4"/>
    </row>
    <row r="90" spans="1:11" x14ac:dyDescent="0.35">
      <c r="A90" s="4" t="s">
        <v>181</v>
      </c>
      <c r="B90" s="4">
        <v>220</v>
      </c>
      <c r="C90" s="4" t="s">
        <v>90</v>
      </c>
      <c r="D90" s="4" t="s">
        <v>292</v>
      </c>
      <c r="E90" s="4" t="s">
        <v>194</v>
      </c>
      <c r="F90" s="4"/>
      <c r="G90" s="4"/>
      <c r="H90" s="4"/>
      <c r="I90" s="4"/>
      <c r="J90" s="4"/>
      <c r="K90" s="4"/>
    </row>
    <row r="91" spans="1:11" x14ac:dyDescent="0.35">
      <c r="A91" s="4" t="s">
        <v>177</v>
      </c>
      <c r="B91" s="4">
        <v>220</v>
      </c>
      <c r="C91" s="4" t="s">
        <v>91</v>
      </c>
      <c r="D91" s="4" t="s">
        <v>292</v>
      </c>
      <c r="E91" s="4" t="s">
        <v>194</v>
      </c>
      <c r="F91" s="4"/>
      <c r="G91" s="4"/>
      <c r="H91" s="4"/>
      <c r="I91" s="4"/>
      <c r="J91" s="4"/>
      <c r="K91" s="4"/>
    </row>
    <row r="92" spans="1:11" x14ac:dyDescent="0.35">
      <c r="A92" s="4" t="s">
        <v>178</v>
      </c>
      <c r="B92" s="4">
        <v>220</v>
      </c>
      <c r="C92" s="4" t="s">
        <v>90</v>
      </c>
      <c r="D92" s="4" t="s">
        <v>292</v>
      </c>
      <c r="E92" s="4" t="s">
        <v>194</v>
      </c>
      <c r="F92" s="4"/>
      <c r="G92" s="4"/>
      <c r="H92" s="4"/>
      <c r="I92" s="4"/>
      <c r="J92" s="4"/>
      <c r="K92" s="4"/>
    </row>
    <row r="93" spans="1:11" x14ac:dyDescent="0.35">
      <c r="A93" s="4" t="s">
        <v>179</v>
      </c>
      <c r="B93" s="4">
        <v>220</v>
      </c>
      <c r="C93" s="4" t="s">
        <v>90</v>
      </c>
      <c r="D93" s="4" t="s">
        <v>292</v>
      </c>
      <c r="E93" s="4" t="s">
        <v>194</v>
      </c>
      <c r="F93" s="4"/>
      <c r="G93" s="4"/>
      <c r="H93" s="4"/>
      <c r="I93" s="4"/>
      <c r="J93" s="4"/>
      <c r="K93" s="4"/>
    </row>
    <row r="94" spans="1:11" x14ac:dyDescent="0.35">
      <c r="A94" s="4" t="s">
        <v>180</v>
      </c>
      <c r="B94" s="4">
        <v>220</v>
      </c>
      <c r="C94" s="4" t="s">
        <v>90</v>
      </c>
      <c r="D94" s="4" t="s">
        <v>292</v>
      </c>
      <c r="E94" s="4" t="s">
        <v>194</v>
      </c>
      <c r="F94" s="4"/>
      <c r="G94" s="4"/>
      <c r="H94" s="4"/>
      <c r="I94" s="4"/>
      <c r="J94" s="4"/>
      <c r="K94" s="4"/>
    </row>
    <row r="95" spans="1:11" x14ac:dyDescent="0.3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</row>
    <row r="96" spans="1:11" x14ac:dyDescent="0.3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</row>
    <row r="97" spans="1:11" x14ac:dyDescent="0.35">
      <c r="A97" s="15" t="s">
        <v>269</v>
      </c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1" x14ac:dyDescent="0.35">
      <c r="A98" s="4" t="s">
        <v>213</v>
      </c>
      <c r="B98" s="4" t="s">
        <v>283</v>
      </c>
      <c r="C98" s="4" t="s">
        <v>5</v>
      </c>
      <c r="D98" s="4" t="s">
        <v>291</v>
      </c>
      <c r="E98" s="4" t="s">
        <v>293</v>
      </c>
      <c r="F98" s="4"/>
      <c r="G98" s="4"/>
      <c r="H98" s="4"/>
      <c r="I98" s="4"/>
      <c r="J98" s="4"/>
      <c r="K98" s="4"/>
    </row>
    <row r="99" spans="1:11" x14ac:dyDescent="0.35">
      <c r="A99" s="4" t="s">
        <v>130</v>
      </c>
      <c r="B99" s="4">
        <v>220</v>
      </c>
      <c r="C99" s="4" t="s">
        <v>87</v>
      </c>
      <c r="D99" s="4" t="s">
        <v>292</v>
      </c>
      <c r="E99" s="4" t="s">
        <v>294</v>
      </c>
      <c r="F99" s="4"/>
      <c r="G99" s="4"/>
      <c r="H99" s="4"/>
      <c r="I99" s="4"/>
      <c r="J99" s="4"/>
      <c r="K99" s="4"/>
    </row>
    <row r="100" spans="1:11" x14ac:dyDescent="0.35">
      <c r="A100" s="4" t="s">
        <v>287</v>
      </c>
      <c r="B100" s="4">
        <v>66</v>
      </c>
      <c r="C100" s="4" t="s">
        <v>92</v>
      </c>
      <c r="D100" s="4" t="s">
        <v>292</v>
      </c>
      <c r="E100" s="4" t="s">
        <v>294</v>
      </c>
      <c r="F100" s="4"/>
      <c r="G100" s="4"/>
      <c r="H100" s="4"/>
      <c r="I100" s="4"/>
      <c r="J100" s="4"/>
      <c r="K100" s="4"/>
    </row>
    <row r="101" spans="1:11" x14ac:dyDescent="0.35">
      <c r="A101" s="4" t="s">
        <v>288</v>
      </c>
      <c r="B101" s="4">
        <v>66</v>
      </c>
      <c r="C101" s="4" t="s">
        <v>92</v>
      </c>
      <c r="D101" s="4" t="s">
        <v>292</v>
      </c>
      <c r="E101" s="4" t="s">
        <v>294</v>
      </c>
      <c r="F101" s="4"/>
      <c r="G101" s="4"/>
      <c r="H101" s="4"/>
      <c r="I101" s="4"/>
      <c r="J101" s="4"/>
      <c r="K101" s="4"/>
    </row>
    <row r="102" spans="1:11" x14ac:dyDescent="0.35">
      <c r="A102" s="4" t="s">
        <v>254</v>
      </c>
      <c r="B102" s="4">
        <v>66</v>
      </c>
      <c r="C102" s="4" t="s">
        <v>7</v>
      </c>
      <c r="D102" s="4" t="s">
        <v>292</v>
      </c>
      <c r="E102" s="4" t="s">
        <v>294</v>
      </c>
      <c r="F102" s="4"/>
      <c r="G102" s="4"/>
      <c r="H102" s="4"/>
      <c r="I102" s="4"/>
      <c r="J102" s="4"/>
      <c r="K102" s="4"/>
    </row>
    <row r="103" spans="1:11" x14ac:dyDescent="0.35">
      <c r="A103" s="4" t="s">
        <v>255</v>
      </c>
      <c r="B103" s="4">
        <v>66</v>
      </c>
      <c r="C103" s="4" t="s">
        <v>12</v>
      </c>
      <c r="D103" s="4" t="s">
        <v>292</v>
      </c>
      <c r="E103" s="4" t="s">
        <v>294</v>
      </c>
      <c r="F103" s="4"/>
      <c r="G103" s="4"/>
      <c r="H103" s="4"/>
      <c r="I103" s="4"/>
      <c r="J103" s="4"/>
      <c r="K103" s="4"/>
    </row>
    <row r="104" spans="1:11" x14ac:dyDescent="0.35">
      <c r="A104" s="4" t="s">
        <v>289</v>
      </c>
      <c r="B104" s="4">
        <v>22</v>
      </c>
      <c r="C104" s="4" t="s">
        <v>56</v>
      </c>
      <c r="D104" s="4" t="s">
        <v>292</v>
      </c>
      <c r="E104" s="4" t="s">
        <v>294</v>
      </c>
      <c r="F104" s="4"/>
      <c r="G104" s="4"/>
      <c r="H104" s="4"/>
      <c r="I104" s="4"/>
      <c r="J104" s="4"/>
      <c r="K104" s="4"/>
    </row>
    <row r="105" spans="1:11" x14ac:dyDescent="0.35">
      <c r="A105" s="4" t="s">
        <v>257</v>
      </c>
      <c r="B105" s="4">
        <v>66</v>
      </c>
      <c r="C105" s="4" t="s">
        <v>61</v>
      </c>
      <c r="D105" s="4" t="s">
        <v>292</v>
      </c>
      <c r="E105" s="4" t="s">
        <v>294</v>
      </c>
      <c r="F105" s="4"/>
      <c r="G105" s="4"/>
      <c r="H105" s="4"/>
      <c r="I105" s="4"/>
      <c r="J105" s="4"/>
      <c r="K105" s="4"/>
    </row>
    <row r="106" spans="1:11" x14ac:dyDescent="0.35">
      <c r="A106" s="4" t="s">
        <v>207</v>
      </c>
      <c r="B106" s="4">
        <v>22</v>
      </c>
      <c r="C106" s="4" t="s">
        <v>25</v>
      </c>
      <c r="D106" s="4" t="s">
        <v>292</v>
      </c>
      <c r="E106" s="4" t="s">
        <v>294</v>
      </c>
      <c r="F106" s="4"/>
      <c r="G106" s="4"/>
      <c r="H106" s="4"/>
      <c r="I106" s="4"/>
      <c r="J106" s="4"/>
      <c r="K106" s="4"/>
    </row>
    <row r="107" spans="1:11" x14ac:dyDescent="0.35">
      <c r="A107" s="4" t="s">
        <v>208</v>
      </c>
      <c r="B107" s="4">
        <v>66</v>
      </c>
      <c r="C107" s="4" t="s">
        <v>38</v>
      </c>
      <c r="D107" s="4" t="s">
        <v>292</v>
      </c>
      <c r="E107" s="4" t="s">
        <v>294</v>
      </c>
      <c r="F107" s="4"/>
      <c r="G107" s="4"/>
      <c r="H107" s="4"/>
      <c r="I107" s="4"/>
      <c r="J107" s="4"/>
      <c r="K107" s="4"/>
    </row>
    <row r="108" spans="1:11" x14ac:dyDescent="0.35">
      <c r="A108" s="4" t="s">
        <v>258</v>
      </c>
      <c r="B108" s="4">
        <v>66</v>
      </c>
      <c r="C108" s="4" t="s">
        <v>20</v>
      </c>
      <c r="D108" s="4" t="s">
        <v>292</v>
      </c>
      <c r="E108" s="4" t="s">
        <v>294</v>
      </c>
      <c r="F108" s="4"/>
      <c r="G108" s="4"/>
      <c r="H108" s="4"/>
      <c r="I108" s="4"/>
      <c r="J108" s="4"/>
      <c r="K108" s="4"/>
    </row>
    <row r="109" spans="1:11" x14ac:dyDescent="0.35">
      <c r="A109" s="4" t="s">
        <v>259</v>
      </c>
      <c r="B109" s="4">
        <v>66</v>
      </c>
      <c r="C109" s="4" t="s">
        <v>20</v>
      </c>
      <c r="D109" s="4" t="s">
        <v>292</v>
      </c>
      <c r="E109" s="4" t="s">
        <v>294</v>
      </c>
      <c r="F109" s="4"/>
      <c r="G109" s="4"/>
      <c r="H109" s="4"/>
      <c r="I109" s="4"/>
      <c r="J109" s="4"/>
      <c r="K109" s="4"/>
    </row>
    <row r="110" spans="1:11" x14ac:dyDescent="0.35">
      <c r="A110" s="4" t="s">
        <v>260</v>
      </c>
      <c r="B110" s="4">
        <v>66</v>
      </c>
      <c r="C110" s="4" t="s">
        <v>7</v>
      </c>
      <c r="D110" s="4" t="s">
        <v>292</v>
      </c>
      <c r="E110" s="4" t="s">
        <v>294</v>
      </c>
      <c r="F110" s="4"/>
      <c r="G110" s="4"/>
      <c r="H110" s="4"/>
      <c r="I110" s="4"/>
      <c r="J110" s="4"/>
      <c r="K110" s="4"/>
    </row>
    <row r="111" spans="1:11" x14ac:dyDescent="0.35">
      <c r="A111" s="4" t="s">
        <v>136</v>
      </c>
      <c r="B111" s="4">
        <v>66</v>
      </c>
      <c r="C111" s="4" t="s">
        <v>93</v>
      </c>
      <c r="D111" s="4" t="s">
        <v>292</v>
      </c>
      <c r="E111" s="4" t="s">
        <v>294</v>
      </c>
      <c r="F111" s="4"/>
      <c r="G111" s="4"/>
      <c r="H111" s="4"/>
      <c r="I111" s="4"/>
      <c r="J111" s="4"/>
      <c r="K111" s="4"/>
    </row>
    <row r="112" spans="1:11" x14ac:dyDescent="0.35">
      <c r="A112" s="4" t="s">
        <v>170</v>
      </c>
      <c r="B112" s="4">
        <v>66</v>
      </c>
      <c r="C112" s="4" t="s">
        <v>38</v>
      </c>
      <c r="D112" s="4" t="s">
        <v>292</v>
      </c>
      <c r="E112" s="4" t="s">
        <v>294</v>
      </c>
      <c r="F112" s="4"/>
      <c r="G112" s="4"/>
      <c r="H112" s="4"/>
      <c r="I112" s="4"/>
      <c r="J112" s="4"/>
      <c r="K112" s="4"/>
    </row>
    <row r="113" spans="1:11" x14ac:dyDescent="0.35">
      <c r="A113" s="4" t="s">
        <v>261</v>
      </c>
      <c r="B113" s="4">
        <v>66</v>
      </c>
      <c r="C113" s="4" t="s">
        <v>64</v>
      </c>
      <c r="D113" s="4" t="s">
        <v>292</v>
      </c>
      <c r="E113" s="4" t="s">
        <v>294</v>
      </c>
      <c r="F113" s="4"/>
      <c r="G113" s="4"/>
      <c r="H113" s="4"/>
      <c r="I113" s="4"/>
      <c r="J113" s="4"/>
      <c r="K113" s="4"/>
    </row>
    <row r="114" spans="1:11" x14ac:dyDescent="0.35">
      <c r="A114" s="4" t="s">
        <v>262</v>
      </c>
      <c r="B114" s="4">
        <v>66</v>
      </c>
      <c r="C114" s="4" t="s">
        <v>61</v>
      </c>
      <c r="D114" s="4" t="s">
        <v>292</v>
      </c>
      <c r="E114" s="4" t="s">
        <v>294</v>
      </c>
      <c r="F114" s="4"/>
      <c r="G114" s="4"/>
      <c r="H114" s="4"/>
      <c r="I114" s="4"/>
      <c r="J114" s="4"/>
      <c r="K114" s="4"/>
    </row>
    <row r="115" spans="1:11" x14ac:dyDescent="0.35">
      <c r="A115" s="4" t="s">
        <v>263</v>
      </c>
      <c r="B115" s="4">
        <v>66</v>
      </c>
      <c r="C115" s="4" t="s">
        <v>61</v>
      </c>
      <c r="D115" s="4" t="s">
        <v>292</v>
      </c>
      <c r="E115" s="4" t="s">
        <v>294</v>
      </c>
      <c r="F115" s="4"/>
      <c r="G115" s="4"/>
      <c r="H115" s="4"/>
      <c r="I115" s="4"/>
      <c r="J115" s="4"/>
      <c r="K115" s="4"/>
    </row>
    <row r="116" spans="1:11" x14ac:dyDescent="0.35">
      <c r="A116" s="4" t="s">
        <v>264</v>
      </c>
      <c r="B116" s="4">
        <v>66</v>
      </c>
      <c r="C116" s="4" t="s">
        <v>52</v>
      </c>
      <c r="D116" s="4" t="s">
        <v>292</v>
      </c>
      <c r="E116" s="4" t="s">
        <v>294</v>
      </c>
      <c r="F116" s="4"/>
      <c r="G116" s="4"/>
      <c r="H116" s="4"/>
      <c r="I116" s="4"/>
      <c r="J116" s="4"/>
      <c r="K116" s="4"/>
    </row>
    <row r="117" spans="1:11" x14ac:dyDescent="0.35">
      <c r="A117" s="4" t="s">
        <v>290</v>
      </c>
      <c r="B117" s="4">
        <v>66</v>
      </c>
      <c r="C117" s="4" t="s">
        <v>94</v>
      </c>
      <c r="D117" s="4" t="s">
        <v>292</v>
      </c>
      <c r="E117" s="4" t="s">
        <v>294</v>
      </c>
      <c r="F117" s="4"/>
      <c r="G117" s="4"/>
      <c r="H117" s="4"/>
      <c r="I117" s="4"/>
      <c r="J117" s="4"/>
      <c r="K117" s="4"/>
    </row>
    <row r="118" spans="1:11" x14ac:dyDescent="0.35">
      <c r="A118" s="4" t="s">
        <v>209</v>
      </c>
      <c r="B118" s="4">
        <v>22</v>
      </c>
      <c r="C118" s="4" t="s">
        <v>56</v>
      </c>
      <c r="D118" s="4" t="s">
        <v>292</v>
      </c>
      <c r="E118" s="4" t="s">
        <v>294</v>
      </c>
      <c r="F118" s="4"/>
      <c r="G118" s="4"/>
      <c r="H118" s="4"/>
      <c r="I118" s="4"/>
      <c r="J118" s="4"/>
      <c r="K118" s="4"/>
    </row>
    <row r="119" spans="1:11" x14ac:dyDescent="0.35">
      <c r="A119" s="4" t="s">
        <v>189</v>
      </c>
      <c r="B119" s="4">
        <v>66</v>
      </c>
      <c r="C119" s="4" t="s">
        <v>52</v>
      </c>
      <c r="D119" s="4" t="s">
        <v>292</v>
      </c>
      <c r="E119" s="4" t="s">
        <v>294</v>
      </c>
      <c r="F119" s="4"/>
      <c r="G119" s="4"/>
      <c r="H119" s="4"/>
      <c r="I119" s="4"/>
      <c r="J119" s="4"/>
      <c r="K119" s="4"/>
    </row>
    <row r="120" spans="1:11" x14ac:dyDescent="0.35">
      <c r="A120" s="4" t="s">
        <v>169</v>
      </c>
      <c r="B120" s="4">
        <v>66</v>
      </c>
      <c r="C120" s="4" t="s">
        <v>38</v>
      </c>
      <c r="D120" s="4" t="s">
        <v>292</v>
      </c>
      <c r="E120" s="4" t="s">
        <v>294</v>
      </c>
      <c r="F120" s="4"/>
      <c r="G120" s="4"/>
      <c r="H120" s="4"/>
      <c r="I120" s="4"/>
      <c r="J120" s="4"/>
      <c r="K120" s="4"/>
    </row>
    <row r="121" spans="1:11" x14ac:dyDescent="0.35">
      <c r="A121" s="4" t="s">
        <v>210</v>
      </c>
      <c r="B121" s="4">
        <v>22</v>
      </c>
      <c r="C121" s="4" t="s">
        <v>38</v>
      </c>
      <c r="D121" s="4" t="s">
        <v>292</v>
      </c>
      <c r="E121" s="4" t="s">
        <v>294</v>
      </c>
      <c r="F121" s="4"/>
      <c r="G121" s="4"/>
      <c r="H121" s="4"/>
      <c r="I121" s="4"/>
      <c r="J121" s="4"/>
      <c r="K121" s="4"/>
    </row>
    <row r="122" spans="1:11" x14ac:dyDescent="0.35">
      <c r="A122" s="4" t="s">
        <v>211</v>
      </c>
      <c r="B122" s="4">
        <v>66</v>
      </c>
      <c r="C122" s="4" t="s">
        <v>70</v>
      </c>
      <c r="D122" s="4" t="s">
        <v>292</v>
      </c>
      <c r="E122" s="4" t="s">
        <v>294</v>
      </c>
      <c r="F122" s="4"/>
      <c r="G122" s="4"/>
      <c r="H122" s="4"/>
      <c r="I122" s="4"/>
      <c r="J122" s="4"/>
      <c r="K122" s="4"/>
    </row>
    <row r="123" spans="1:11" x14ac:dyDescent="0.35">
      <c r="A123" s="4" t="s">
        <v>212</v>
      </c>
      <c r="B123" s="4">
        <v>66</v>
      </c>
      <c r="C123" s="4" t="s">
        <v>54</v>
      </c>
      <c r="D123" s="4" t="s">
        <v>292</v>
      </c>
      <c r="E123" s="4" t="s">
        <v>294</v>
      </c>
      <c r="F123" s="4"/>
      <c r="G123" s="4"/>
      <c r="H123" s="4"/>
      <c r="I123" s="4"/>
      <c r="J123" s="4"/>
      <c r="K123" s="4"/>
    </row>
    <row r="124" spans="1:11" x14ac:dyDescent="0.35">
      <c r="A124" s="4" t="s">
        <v>176</v>
      </c>
      <c r="B124" s="4">
        <v>66</v>
      </c>
      <c r="C124" s="4" t="s">
        <v>38</v>
      </c>
      <c r="D124" s="4" t="s">
        <v>292</v>
      </c>
      <c r="E124" s="4" t="s">
        <v>294</v>
      </c>
      <c r="F124" s="4"/>
      <c r="G124" s="4"/>
      <c r="H124" s="4"/>
      <c r="I124" s="4"/>
      <c r="J124" s="4"/>
      <c r="K124" s="4"/>
    </row>
    <row r="125" spans="1:11" x14ac:dyDescent="0.35">
      <c r="A125" s="4" t="s">
        <v>266</v>
      </c>
      <c r="B125" s="4">
        <v>66</v>
      </c>
      <c r="C125" s="4" t="s">
        <v>6</v>
      </c>
      <c r="D125" s="4" t="s">
        <v>292</v>
      </c>
      <c r="E125" s="4" t="s">
        <v>294</v>
      </c>
      <c r="F125" s="4"/>
      <c r="G125" s="4"/>
      <c r="H125" s="4"/>
      <c r="I125" s="4"/>
      <c r="J125" s="4"/>
      <c r="K125" s="4"/>
    </row>
    <row r="126" spans="1:11" x14ac:dyDescent="0.35">
      <c r="A126" s="4" t="s">
        <v>173</v>
      </c>
      <c r="B126" s="4">
        <v>66</v>
      </c>
      <c r="C126" s="4" t="s">
        <v>61</v>
      </c>
      <c r="D126" s="4" t="s">
        <v>292</v>
      </c>
      <c r="E126" s="4" t="s">
        <v>294</v>
      </c>
      <c r="F126" s="4"/>
      <c r="G126" s="4"/>
      <c r="H126" s="4"/>
      <c r="I126" s="4"/>
      <c r="J126" s="4"/>
      <c r="K126" s="4"/>
    </row>
    <row r="127" spans="1:11" x14ac:dyDescent="0.35">
      <c r="A127" s="4" t="s">
        <v>267</v>
      </c>
      <c r="B127" s="4">
        <v>66</v>
      </c>
      <c r="C127" s="4" t="s">
        <v>52</v>
      </c>
      <c r="D127" s="4" t="s">
        <v>292</v>
      </c>
      <c r="E127" s="4" t="s">
        <v>294</v>
      </c>
      <c r="F127" s="4"/>
      <c r="G127" s="4"/>
      <c r="H127" s="4"/>
      <c r="I127" s="4"/>
      <c r="J127" s="4"/>
      <c r="K127" s="4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workbookViewId="0"/>
  </sheetViews>
  <sheetFormatPr defaultRowHeight="14.5" x14ac:dyDescent="0.35"/>
  <cols>
    <col min="1" max="1" width="30.1796875" bestFit="1" customWidth="1"/>
    <col min="2" max="2" width="12" bestFit="1" customWidth="1"/>
    <col min="3" max="3" width="6.81640625" bestFit="1" customWidth="1"/>
    <col min="19" max="19" width="30.1796875" bestFit="1" customWidth="1"/>
    <col min="20" max="20" width="12" bestFit="1" customWidth="1"/>
    <col min="21" max="21" width="6.81640625" bestFit="1" customWidth="1"/>
  </cols>
  <sheetData>
    <row r="1" spans="1:21" x14ac:dyDescent="0.35">
      <c r="A1" s="15" t="s">
        <v>270</v>
      </c>
      <c r="B1" s="4"/>
      <c r="C1" s="4"/>
      <c r="D1" s="4"/>
      <c r="E1" s="4"/>
      <c r="F1" s="4"/>
      <c r="G1" s="4"/>
      <c r="H1" s="16" t="s">
        <v>351</v>
      </c>
      <c r="I1" s="4"/>
      <c r="J1" s="4"/>
      <c r="K1" s="4"/>
    </row>
    <row r="2" spans="1:21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21" ht="15" x14ac:dyDescent="0.25">
      <c r="A3" s="4" t="s">
        <v>213</v>
      </c>
      <c r="B3" s="4" t="s">
        <v>214</v>
      </c>
      <c r="C3" s="4" t="s">
        <v>306</v>
      </c>
      <c r="D3" s="4" t="s">
        <v>291</v>
      </c>
      <c r="E3" s="4" t="s">
        <v>193</v>
      </c>
      <c r="F3" s="4"/>
      <c r="G3" s="4"/>
      <c r="H3" s="4"/>
      <c r="I3" s="4"/>
      <c r="J3" s="4"/>
      <c r="K3" s="4"/>
      <c r="S3" t="s">
        <v>213</v>
      </c>
      <c r="T3" t="s">
        <v>214</v>
      </c>
      <c r="U3" t="s">
        <v>5</v>
      </c>
    </row>
    <row r="4" spans="1:21" ht="15" x14ac:dyDescent="0.25">
      <c r="A4" s="4" t="s">
        <v>105</v>
      </c>
      <c r="B4" s="4">
        <v>220</v>
      </c>
      <c r="C4" s="4" t="s">
        <v>307</v>
      </c>
      <c r="D4" s="4" t="s">
        <v>295</v>
      </c>
      <c r="E4" s="4" t="s">
        <v>182</v>
      </c>
      <c r="F4" s="4"/>
      <c r="G4" s="4"/>
      <c r="H4" s="4"/>
      <c r="I4" s="4"/>
      <c r="J4" s="4"/>
      <c r="K4" s="4"/>
      <c r="S4" t="s">
        <v>105</v>
      </c>
      <c r="T4">
        <v>66</v>
      </c>
      <c r="U4" t="s">
        <v>6</v>
      </c>
    </row>
    <row r="5" spans="1:21" ht="15" x14ac:dyDescent="0.25">
      <c r="A5" s="4" t="s">
        <v>106</v>
      </c>
      <c r="B5" s="4">
        <v>220</v>
      </c>
      <c r="C5" s="4" t="s">
        <v>308</v>
      </c>
      <c r="D5" s="4" t="s">
        <v>295</v>
      </c>
      <c r="E5" s="4" t="s">
        <v>182</v>
      </c>
      <c r="F5" s="4"/>
      <c r="G5" s="4"/>
      <c r="H5" s="4"/>
      <c r="I5" s="4"/>
      <c r="J5" s="4"/>
      <c r="K5" s="4"/>
      <c r="S5" t="s">
        <v>105</v>
      </c>
      <c r="T5">
        <v>220</v>
      </c>
      <c r="U5" t="s">
        <v>78</v>
      </c>
    </row>
    <row r="6" spans="1:21" ht="15" x14ac:dyDescent="0.25">
      <c r="A6" s="4" t="s">
        <v>183</v>
      </c>
      <c r="B6" s="4">
        <v>220</v>
      </c>
      <c r="C6" s="4" t="s">
        <v>309</v>
      </c>
      <c r="D6" s="4" t="s">
        <v>295</v>
      </c>
      <c r="E6" s="4" t="s">
        <v>182</v>
      </c>
      <c r="F6" s="4"/>
      <c r="G6" s="4"/>
      <c r="H6" s="4"/>
      <c r="I6" s="4"/>
      <c r="J6" s="4"/>
      <c r="K6" s="4"/>
      <c r="S6" t="s">
        <v>106</v>
      </c>
      <c r="T6">
        <v>66</v>
      </c>
      <c r="U6" t="s">
        <v>7</v>
      </c>
    </row>
    <row r="7" spans="1:21" ht="15" x14ac:dyDescent="0.25">
      <c r="A7" s="4" t="s">
        <v>117</v>
      </c>
      <c r="B7" s="4">
        <v>220</v>
      </c>
      <c r="C7" s="4" t="s">
        <v>311</v>
      </c>
      <c r="D7" s="4" t="s">
        <v>295</v>
      </c>
      <c r="E7" s="4" t="s">
        <v>182</v>
      </c>
      <c r="F7" s="4"/>
      <c r="G7" s="4"/>
      <c r="H7" s="4"/>
      <c r="I7" s="4"/>
      <c r="J7" s="4"/>
      <c r="K7" s="4"/>
      <c r="S7" t="s">
        <v>183</v>
      </c>
      <c r="T7">
        <v>66</v>
      </c>
      <c r="U7" t="s">
        <v>9</v>
      </c>
    </row>
    <row r="8" spans="1:21" ht="15" x14ac:dyDescent="0.25">
      <c r="A8" s="4" t="s">
        <v>310</v>
      </c>
      <c r="B8" s="4">
        <v>220</v>
      </c>
      <c r="C8" s="4" t="s">
        <v>312</v>
      </c>
      <c r="D8" s="4" t="s">
        <v>295</v>
      </c>
      <c r="E8" s="4" t="s">
        <v>182</v>
      </c>
      <c r="F8" s="4"/>
      <c r="G8" s="4"/>
      <c r="H8" s="4"/>
      <c r="I8" s="4"/>
      <c r="J8" s="4"/>
      <c r="K8" s="4"/>
      <c r="S8" t="s">
        <v>183</v>
      </c>
      <c r="T8">
        <v>22</v>
      </c>
      <c r="U8" t="s">
        <v>8</v>
      </c>
    </row>
    <row r="9" spans="1:21" ht="15" x14ac:dyDescent="0.25">
      <c r="A9" s="4" t="s">
        <v>313</v>
      </c>
      <c r="B9" s="4">
        <v>220</v>
      </c>
      <c r="C9" s="4" t="s">
        <v>314</v>
      </c>
      <c r="D9" s="4" t="s">
        <v>295</v>
      </c>
      <c r="E9" s="4" t="s">
        <v>182</v>
      </c>
      <c r="F9" s="4"/>
      <c r="G9" s="4"/>
      <c r="H9" s="4"/>
      <c r="I9" s="4"/>
      <c r="J9" s="4"/>
      <c r="K9" s="4"/>
      <c r="S9" t="s">
        <v>117</v>
      </c>
      <c r="T9">
        <v>220</v>
      </c>
      <c r="U9" t="s">
        <v>10</v>
      </c>
    </row>
    <row r="10" spans="1:21" ht="15" x14ac:dyDescent="0.25">
      <c r="A10" s="4" t="s">
        <v>184</v>
      </c>
      <c r="B10" s="4">
        <v>220</v>
      </c>
      <c r="C10" s="4" t="s">
        <v>315</v>
      </c>
      <c r="D10" s="4" t="s">
        <v>295</v>
      </c>
      <c r="E10" s="4" t="s">
        <v>182</v>
      </c>
      <c r="F10" s="4"/>
      <c r="G10" s="4"/>
      <c r="H10" s="4"/>
      <c r="I10" s="4"/>
      <c r="J10" s="4"/>
      <c r="K10" s="4"/>
      <c r="S10" t="s">
        <v>200</v>
      </c>
      <c r="T10">
        <v>22</v>
      </c>
      <c r="U10" t="s">
        <v>11</v>
      </c>
    </row>
    <row r="11" spans="1:21" ht="15" x14ac:dyDescent="0.25">
      <c r="A11" s="4" t="s">
        <v>316</v>
      </c>
      <c r="B11" s="4">
        <v>220</v>
      </c>
      <c r="C11" s="4" t="s">
        <v>317</v>
      </c>
      <c r="D11" s="4" t="s">
        <v>295</v>
      </c>
      <c r="E11" s="4" t="s">
        <v>182</v>
      </c>
      <c r="F11" s="4"/>
      <c r="G11" s="4"/>
      <c r="H11" s="4"/>
      <c r="I11" s="4"/>
      <c r="J11" s="4"/>
      <c r="K11" s="4"/>
      <c r="S11" t="s">
        <v>200</v>
      </c>
      <c r="T11">
        <v>66</v>
      </c>
      <c r="U11" t="s">
        <v>12</v>
      </c>
    </row>
    <row r="12" spans="1:21" ht="15" x14ac:dyDescent="0.25">
      <c r="A12" s="4" t="s">
        <v>318</v>
      </c>
      <c r="B12" s="4">
        <v>220</v>
      </c>
      <c r="C12" s="4" t="s">
        <v>319</v>
      </c>
      <c r="D12" s="4" t="s">
        <v>295</v>
      </c>
      <c r="E12" s="4" t="s">
        <v>182</v>
      </c>
      <c r="F12" s="4"/>
      <c r="G12" s="4"/>
      <c r="H12" s="4"/>
      <c r="I12" s="4"/>
      <c r="J12" s="4"/>
      <c r="K12" s="4"/>
      <c r="S12" t="s">
        <v>215</v>
      </c>
      <c r="T12">
        <v>22</v>
      </c>
      <c r="U12" t="s">
        <v>13</v>
      </c>
    </row>
    <row r="13" spans="1:21" ht="15" x14ac:dyDescent="0.25">
      <c r="A13" s="4" t="s">
        <v>112</v>
      </c>
      <c r="B13" s="4">
        <v>220</v>
      </c>
      <c r="C13" s="4" t="s">
        <v>320</v>
      </c>
      <c r="D13" s="4" t="s">
        <v>295</v>
      </c>
      <c r="E13" s="4" t="s">
        <v>182</v>
      </c>
      <c r="F13" s="4"/>
      <c r="G13" s="4"/>
      <c r="H13" s="4"/>
      <c r="I13" s="4"/>
      <c r="J13" s="4"/>
      <c r="K13" s="4"/>
      <c r="S13" t="s">
        <v>215</v>
      </c>
      <c r="T13">
        <v>66</v>
      </c>
      <c r="U13" t="s">
        <v>14</v>
      </c>
    </row>
    <row r="14" spans="1:21" ht="15" x14ac:dyDescent="0.25">
      <c r="A14" s="4" t="s">
        <v>114</v>
      </c>
      <c r="B14" s="4">
        <v>220</v>
      </c>
      <c r="C14" s="4" t="s">
        <v>321</v>
      </c>
      <c r="D14" s="4" t="s">
        <v>295</v>
      </c>
      <c r="E14" s="4" t="s">
        <v>182</v>
      </c>
      <c r="F14" s="4"/>
      <c r="G14" s="4"/>
      <c r="H14" s="4"/>
      <c r="I14" s="4"/>
      <c r="J14" s="4"/>
      <c r="K14" s="4"/>
      <c r="S14" t="s">
        <v>216</v>
      </c>
      <c r="T14">
        <v>22</v>
      </c>
      <c r="U14" t="s">
        <v>15</v>
      </c>
    </row>
    <row r="15" spans="1:21" ht="15" x14ac:dyDescent="0.25">
      <c r="A15" s="4" t="s">
        <v>113</v>
      </c>
      <c r="B15" s="4">
        <v>220</v>
      </c>
      <c r="C15" s="4" t="s">
        <v>322</v>
      </c>
      <c r="D15" s="4" t="s">
        <v>295</v>
      </c>
      <c r="E15" s="4" t="s">
        <v>182</v>
      </c>
      <c r="F15" s="4"/>
      <c r="G15" s="4"/>
      <c r="H15" s="4"/>
      <c r="I15" s="4"/>
      <c r="J15" s="4"/>
      <c r="K15" s="4"/>
      <c r="S15" t="s">
        <v>201</v>
      </c>
      <c r="T15">
        <v>22</v>
      </c>
      <c r="U15" t="s">
        <v>16</v>
      </c>
    </row>
    <row r="16" spans="1:21" ht="15" x14ac:dyDescent="0.25">
      <c r="A16" s="4" t="s">
        <v>116</v>
      </c>
      <c r="B16" s="4">
        <v>220</v>
      </c>
      <c r="C16" s="4" t="s">
        <v>323</v>
      </c>
      <c r="D16" s="4" t="s">
        <v>295</v>
      </c>
      <c r="E16" s="4" t="s">
        <v>182</v>
      </c>
      <c r="F16" s="4"/>
      <c r="G16" s="4"/>
      <c r="H16" s="4"/>
      <c r="I16" s="4"/>
      <c r="J16" s="4"/>
      <c r="K16" s="4"/>
      <c r="S16" t="s">
        <v>184</v>
      </c>
      <c r="T16">
        <v>220</v>
      </c>
      <c r="U16" t="s">
        <v>17</v>
      </c>
    </row>
    <row r="17" spans="1:21" ht="15" x14ac:dyDescent="0.25">
      <c r="A17" s="4" t="s">
        <v>197</v>
      </c>
      <c r="B17" s="4">
        <v>22</v>
      </c>
      <c r="C17" s="4" t="s">
        <v>324</v>
      </c>
      <c r="D17" s="4" t="s">
        <v>295</v>
      </c>
      <c r="E17" s="4" t="s">
        <v>182</v>
      </c>
      <c r="F17" s="4"/>
      <c r="G17" s="4"/>
      <c r="H17" s="4"/>
      <c r="I17" s="4"/>
      <c r="J17" s="4"/>
      <c r="K17" s="4"/>
      <c r="S17" t="s">
        <v>217</v>
      </c>
      <c r="T17">
        <v>66</v>
      </c>
      <c r="U17" t="s">
        <v>18</v>
      </c>
    </row>
    <row r="18" spans="1:21" ht="15" x14ac:dyDescent="0.25">
      <c r="A18" s="4" t="s">
        <v>115</v>
      </c>
      <c r="B18" s="4">
        <v>220</v>
      </c>
      <c r="C18" s="4" t="s">
        <v>325</v>
      </c>
      <c r="D18" s="4" t="s">
        <v>295</v>
      </c>
      <c r="E18" s="4" t="s">
        <v>182</v>
      </c>
      <c r="F18" s="4"/>
      <c r="G18" s="4"/>
      <c r="H18" s="4"/>
      <c r="I18" s="4"/>
      <c r="J18" s="4"/>
      <c r="K18" s="4"/>
      <c r="S18" t="s">
        <v>218</v>
      </c>
      <c r="T18">
        <v>66</v>
      </c>
      <c r="U18" t="s">
        <v>19</v>
      </c>
    </row>
    <row r="19" spans="1:21" ht="15" x14ac:dyDescent="0.25">
      <c r="A19" s="4" t="s">
        <v>326</v>
      </c>
      <c r="B19" s="4">
        <v>220</v>
      </c>
      <c r="C19" s="4" t="s">
        <v>327</v>
      </c>
      <c r="D19" s="4" t="s">
        <v>295</v>
      </c>
      <c r="E19" s="4" t="s">
        <v>182</v>
      </c>
      <c r="F19" s="4"/>
      <c r="G19" s="4"/>
      <c r="H19" s="4"/>
      <c r="I19" s="4"/>
      <c r="J19" s="4"/>
      <c r="K19" s="4"/>
      <c r="S19" t="s">
        <v>219</v>
      </c>
      <c r="T19">
        <v>66</v>
      </c>
      <c r="U19" t="s">
        <v>20</v>
      </c>
    </row>
    <row r="20" spans="1:21" ht="15" x14ac:dyDescent="0.25">
      <c r="A20" s="4" t="s">
        <v>185</v>
      </c>
      <c r="B20" s="4">
        <v>220</v>
      </c>
      <c r="C20" s="4" t="s">
        <v>328</v>
      </c>
      <c r="D20" s="4" t="s">
        <v>295</v>
      </c>
      <c r="E20" s="4" t="s">
        <v>182</v>
      </c>
      <c r="F20" s="4"/>
      <c r="G20" s="4"/>
      <c r="H20" s="4"/>
      <c r="I20" s="4"/>
      <c r="J20" s="4"/>
      <c r="K20" s="4"/>
      <c r="S20" t="s">
        <v>220</v>
      </c>
      <c r="T20">
        <v>66</v>
      </c>
      <c r="U20" t="s">
        <v>21</v>
      </c>
    </row>
    <row r="21" spans="1:21" ht="15" x14ac:dyDescent="0.25">
      <c r="A21" s="4" t="s">
        <v>196</v>
      </c>
      <c r="B21" s="4">
        <v>330</v>
      </c>
      <c r="C21" s="4" t="s">
        <v>34</v>
      </c>
      <c r="D21" s="4" t="s">
        <v>295</v>
      </c>
      <c r="E21" s="4" t="s">
        <v>182</v>
      </c>
      <c r="F21" s="4"/>
      <c r="G21" s="4"/>
      <c r="H21" s="4"/>
      <c r="I21" s="4"/>
      <c r="J21" s="4"/>
      <c r="K21" s="4"/>
      <c r="S21" t="s">
        <v>221</v>
      </c>
      <c r="T21">
        <v>66</v>
      </c>
      <c r="U21" t="s">
        <v>22</v>
      </c>
    </row>
    <row r="22" spans="1:21" ht="15" x14ac:dyDescent="0.25">
      <c r="A22" s="4" t="s">
        <v>186</v>
      </c>
      <c r="B22" s="4">
        <v>220</v>
      </c>
      <c r="C22" s="4" t="s">
        <v>329</v>
      </c>
      <c r="D22" s="4" t="s">
        <v>295</v>
      </c>
      <c r="E22" s="4" t="s">
        <v>182</v>
      </c>
      <c r="F22" s="4"/>
      <c r="G22" s="4"/>
      <c r="H22" s="4"/>
      <c r="I22" s="4"/>
      <c r="J22" s="4"/>
      <c r="K22" s="4"/>
      <c r="S22" t="s">
        <v>222</v>
      </c>
      <c r="T22">
        <v>66</v>
      </c>
      <c r="U22" t="s">
        <v>23</v>
      </c>
    </row>
    <row r="23" spans="1:21" ht="15" x14ac:dyDescent="0.25">
      <c r="A23" s="4" t="s">
        <v>121</v>
      </c>
      <c r="B23" s="4">
        <v>66</v>
      </c>
      <c r="C23" s="4" t="s">
        <v>38</v>
      </c>
      <c r="D23" s="4" t="s">
        <v>295</v>
      </c>
      <c r="E23" s="4" t="s">
        <v>182</v>
      </c>
      <c r="F23" s="4"/>
      <c r="G23" s="4"/>
      <c r="H23" s="4"/>
      <c r="I23" s="4"/>
      <c r="J23" s="4"/>
      <c r="K23" s="4"/>
      <c r="S23" t="s">
        <v>112</v>
      </c>
      <c r="T23">
        <v>220</v>
      </c>
      <c r="U23" t="s">
        <v>24</v>
      </c>
    </row>
    <row r="24" spans="1:21" ht="15" x14ac:dyDescent="0.25">
      <c r="A24" s="4" t="s">
        <v>120</v>
      </c>
      <c r="B24" s="4">
        <v>220</v>
      </c>
      <c r="C24" s="4" t="s">
        <v>330</v>
      </c>
      <c r="D24" s="4" t="s">
        <v>295</v>
      </c>
      <c r="E24" s="4" t="s">
        <v>182</v>
      </c>
      <c r="F24" s="4"/>
      <c r="G24" s="4"/>
      <c r="H24" s="4"/>
      <c r="I24" s="4"/>
      <c r="J24" s="4"/>
      <c r="K24" s="4"/>
      <c r="S24" t="s">
        <v>114</v>
      </c>
      <c r="T24">
        <v>66</v>
      </c>
      <c r="U24" t="s">
        <v>25</v>
      </c>
    </row>
    <row r="25" spans="1:21" ht="15" x14ac:dyDescent="0.25">
      <c r="A25" s="4" t="s">
        <v>104</v>
      </c>
      <c r="B25" s="4">
        <v>500</v>
      </c>
      <c r="C25" s="4" t="s">
        <v>331</v>
      </c>
      <c r="D25" s="4" t="s">
        <v>295</v>
      </c>
      <c r="E25" s="4" t="s">
        <v>182</v>
      </c>
      <c r="F25" s="4"/>
      <c r="G25" s="4"/>
      <c r="H25" s="4"/>
      <c r="I25" s="4"/>
      <c r="J25" s="4"/>
      <c r="K25" s="4"/>
      <c r="S25" t="s">
        <v>113</v>
      </c>
      <c r="T25">
        <v>66</v>
      </c>
      <c r="U25" t="s">
        <v>26</v>
      </c>
    </row>
    <row r="26" spans="1:21" ht="15" x14ac:dyDescent="0.25">
      <c r="A26" s="4" t="s">
        <v>122</v>
      </c>
      <c r="B26" s="4">
        <v>220</v>
      </c>
      <c r="C26" s="4" t="s">
        <v>332</v>
      </c>
      <c r="D26" s="4" t="s">
        <v>295</v>
      </c>
      <c r="E26" s="4" t="s">
        <v>182</v>
      </c>
      <c r="F26" s="4"/>
      <c r="G26" s="4"/>
      <c r="H26" s="4"/>
      <c r="I26" s="4"/>
      <c r="J26" s="4"/>
      <c r="K26" s="4"/>
      <c r="S26" t="s">
        <v>116</v>
      </c>
      <c r="T26">
        <v>66</v>
      </c>
      <c r="U26" t="s">
        <v>27</v>
      </c>
    </row>
    <row r="27" spans="1:21" ht="15" x14ac:dyDescent="0.25">
      <c r="A27" s="4" t="s">
        <v>204</v>
      </c>
      <c r="B27" s="4">
        <v>220</v>
      </c>
      <c r="C27" s="4" t="s">
        <v>333</v>
      </c>
      <c r="D27" s="4" t="s">
        <v>295</v>
      </c>
      <c r="E27" s="4" t="s">
        <v>182</v>
      </c>
      <c r="F27" s="4"/>
      <c r="G27" s="4"/>
      <c r="H27" s="4"/>
      <c r="I27" s="4"/>
      <c r="J27" s="4"/>
      <c r="K27" s="4"/>
      <c r="S27" t="s">
        <v>197</v>
      </c>
      <c r="T27">
        <v>22</v>
      </c>
      <c r="U27" t="s">
        <v>28</v>
      </c>
    </row>
    <row r="28" spans="1:21" x14ac:dyDescent="0.35">
      <c r="A28" s="4" t="s">
        <v>187</v>
      </c>
      <c r="B28" s="4">
        <v>220</v>
      </c>
      <c r="C28" s="4" t="s">
        <v>334</v>
      </c>
      <c r="D28" s="4" t="s">
        <v>295</v>
      </c>
      <c r="E28" s="4" t="s">
        <v>182</v>
      </c>
      <c r="F28" s="4"/>
      <c r="G28" s="4"/>
      <c r="H28" s="4"/>
      <c r="I28" s="4"/>
      <c r="J28" s="4"/>
      <c r="K28" s="4"/>
      <c r="S28" t="s">
        <v>115</v>
      </c>
      <c r="T28">
        <v>66</v>
      </c>
      <c r="U28" t="s">
        <v>29</v>
      </c>
    </row>
    <row r="29" spans="1:21" x14ac:dyDescent="0.35">
      <c r="A29" s="4" t="s">
        <v>335</v>
      </c>
      <c r="B29" s="4">
        <v>220</v>
      </c>
      <c r="C29" s="4" t="s">
        <v>336</v>
      </c>
      <c r="D29" s="4" t="s">
        <v>295</v>
      </c>
      <c r="E29" s="4" t="s">
        <v>182</v>
      </c>
      <c r="F29" s="4"/>
      <c r="G29" s="4"/>
      <c r="H29" s="4"/>
      <c r="I29" s="4"/>
      <c r="J29" s="4"/>
      <c r="K29" s="4"/>
      <c r="S29" t="s">
        <v>203</v>
      </c>
      <c r="T29">
        <v>66</v>
      </c>
      <c r="U29" t="s">
        <v>30</v>
      </c>
    </row>
    <row r="30" spans="1:21" x14ac:dyDescent="0.35">
      <c r="A30" s="4" t="s">
        <v>123</v>
      </c>
      <c r="B30" s="4">
        <v>220</v>
      </c>
      <c r="C30" s="4" t="s">
        <v>337</v>
      </c>
      <c r="D30" s="4" t="s">
        <v>295</v>
      </c>
      <c r="E30" s="4" t="s">
        <v>182</v>
      </c>
      <c r="F30" s="4"/>
      <c r="G30" s="4"/>
      <c r="H30" s="4"/>
      <c r="I30" s="4"/>
      <c r="J30" s="4"/>
      <c r="K30" s="4"/>
      <c r="S30" t="s">
        <v>223</v>
      </c>
      <c r="T30">
        <v>66</v>
      </c>
      <c r="U30" t="s">
        <v>31</v>
      </c>
    </row>
    <row r="31" spans="1:21" x14ac:dyDescent="0.35">
      <c r="A31" s="4" t="s">
        <v>278</v>
      </c>
      <c r="B31" s="4">
        <v>220</v>
      </c>
      <c r="C31" s="4" t="s">
        <v>338</v>
      </c>
      <c r="D31" s="4" t="s">
        <v>295</v>
      </c>
      <c r="E31" s="4" t="s">
        <v>182</v>
      </c>
      <c r="F31" s="4"/>
      <c r="G31" s="4"/>
      <c r="H31" s="4"/>
      <c r="I31" s="4"/>
      <c r="J31" s="4"/>
      <c r="K31" s="4"/>
      <c r="S31" t="s">
        <v>185</v>
      </c>
      <c r="T31">
        <v>22</v>
      </c>
      <c r="U31" t="s">
        <v>32</v>
      </c>
    </row>
    <row r="32" spans="1:21" x14ac:dyDescent="0.35">
      <c r="A32" s="4" t="s">
        <v>339</v>
      </c>
      <c r="B32" s="4">
        <v>220</v>
      </c>
      <c r="C32" s="4" t="s">
        <v>340</v>
      </c>
      <c r="D32" s="4" t="s">
        <v>295</v>
      </c>
      <c r="E32" s="4" t="s">
        <v>182</v>
      </c>
      <c r="F32" s="4"/>
      <c r="G32" s="4"/>
      <c r="H32" s="4"/>
      <c r="I32" s="4"/>
      <c r="J32" s="4"/>
      <c r="K32" s="4"/>
      <c r="S32" t="s">
        <v>185</v>
      </c>
      <c r="T32">
        <v>66</v>
      </c>
      <c r="U32" t="s">
        <v>33</v>
      </c>
    </row>
    <row r="33" spans="1:21" x14ac:dyDescent="0.35">
      <c r="A33" s="4" t="s">
        <v>341</v>
      </c>
      <c r="B33" s="4">
        <v>220</v>
      </c>
      <c r="C33" s="4" t="s">
        <v>342</v>
      </c>
      <c r="D33" s="4" t="s">
        <v>295</v>
      </c>
      <c r="E33" s="4" t="s">
        <v>182</v>
      </c>
      <c r="F33" s="4"/>
      <c r="G33" s="4"/>
      <c r="H33" s="4"/>
      <c r="I33" s="4"/>
      <c r="J33" s="4"/>
      <c r="K33" s="4"/>
      <c r="S33" t="s">
        <v>196</v>
      </c>
      <c r="T33">
        <v>330</v>
      </c>
      <c r="U33" t="s">
        <v>34</v>
      </c>
    </row>
    <row r="34" spans="1:21" x14ac:dyDescent="0.35">
      <c r="A34" s="4" t="s">
        <v>126</v>
      </c>
      <c r="B34" s="4">
        <v>220</v>
      </c>
      <c r="C34" s="4" t="s">
        <v>343</v>
      </c>
      <c r="D34" s="4" t="s">
        <v>295</v>
      </c>
      <c r="E34" s="4" t="s">
        <v>182</v>
      </c>
      <c r="F34" s="4"/>
      <c r="G34" s="4"/>
      <c r="H34" s="4"/>
      <c r="I34" s="4"/>
      <c r="J34" s="4"/>
      <c r="K34" s="4"/>
      <c r="S34" t="s">
        <v>119</v>
      </c>
      <c r="T34">
        <v>66</v>
      </c>
      <c r="U34" t="s">
        <v>35</v>
      </c>
    </row>
    <row r="35" spans="1:21" x14ac:dyDescent="0.35">
      <c r="A35" s="4" t="s">
        <v>344</v>
      </c>
      <c r="B35" s="4">
        <v>220</v>
      </c>
      <c r="C35" s="4" t="s">
        <v>345</v>
      </c>
      <c r="D35" s="4" t="s">
        <v>295</v>
      </c>
      <c r="E35" s="4" t="s">
        <v>182</v>
      </c>
      <c r="F35" s="4"/>
      <c r="G35" s="4"/>
      <c r="H35" s="4"/>
      <c r="I35" s="4"/>
      <c r="J35" s="4"/>
      <c r="K35" s="4"/>
      <c r="S35" t="s">
        <v>186</v>
      </c>
      <c r="T35">
        <v>22</v>
      </c>
      <c r="U35" t="s">
        <v>36</v>
      </c>
    </row>
    <row r="36" spans="1:21" x14ac:dyDescent="0.35">
      <c r="A36" s="4" t="s">
        <v>125</v>
      </c>
      <c r="B36" s="4">
        <v>220</v>
      </c>
      <c r="C36" s="4" t="s">
        <v>346</v>
      </c>
      <c r="D36" s="4" t="s">
        <v>295</v>
      </c>
      <c r="E36" s="4" t="s">
        <v>182</v>
      </c>
      <c r="F36" s="4"/>
      <c r="G36" s="4"/>
      <c r="H36" s="4"/>
      <c r="I36" s="4"/>
      <c r="J36" s="4"/>
      <c r="K36" s="4"/>
      <c r="S36" t="s">
        <v>186</v>
      </c>
      <c r="T36">
        <v>66</v>
      </c>
      <c r="U36" t="s">
        <v>37</v>
      </c>
    </row>
    <row r="37" spans="1:21" x14ac:dyDescent="0.35">
      <c r="A37" s="4" t="s">
        <v>238</v>
      </c>
      <c r="B37" s="4">
        <v>220</v>
      </c>
      <c r="C37" s="4" t="s">
        <v>347</v>
      </c>
      <c r="D37" s="4" t="s">
        <v>295</v>
      </c>
      <c r="E37" s="4" t="s">
        <v>182</v>
      </c>
      <c r="F37" s="4"/>
      <c r="G37" s="4"/>
      <c r="H37" s="4"/>
      <c r="I37" s="4"/>
      <c r="J37" s="4"/>
      <c r="K37" s="4"/>
      <c r="S37" t="s">
        <v>121</v>
      </c>
      <c r="T37">
        <v>66</v>
      </c>
      <c r="U37" t="s">
        <v>38</v>
      </c>
    </row>
    <row r="38" spans="1:21" x14ac:dyDescent="0.35">
      <c r="A38" s="4" t="s">
        <v>206</v>
      </c>
      <c r="B38" s="4">
        <v>220</v>
      </c>
      <c r="C38" s="4" t="s">
        <v>348</v>
      </c>
      <c r="D38" s="4" t="s">
        <v>295</v>
      </c>
      <c r="E38" s="4" t="s">
        <v>182</v>
      </c>
      <c r="F38" s="4"/>
      <c r="G38" s="4"/>
      <c r="H38" s="4"/>
      <c r="I38" s="4"/>
      <c r="J38" s="4"/>
      <c r="K38" s="4"/>
      <c r="S38" t="s">
        <v>120</v>
      </c>
      <c r="T38">
        <v>66</v>
      </c>
      <c r="U38" t="s">
        <v>39</v>
      </c>
    </row>
    <row r="39" spans="1:21" x14ac:dyDescent="0.35">
      <c r="A39" s="4" t="s">
        <v>188</v>
      </c>
      <c r="B39" s="4">
        <v>330</v>
      </c>
      <c r="C39" s="4" t="s">
        <v>349</v>
      </c>
      <c r="D39" s="4" t="s">
        <v>295</v>
      </c>
      <c r="E39" s="4" t="s">
        <v>182</v>
      </c>
      <c r="F39" s="4"/>
      <c r="G39" s="4"/>
      <c r="H39" s="4"/>
      <c r="I39" s="4"/>
      <c r="J39" s="4"/>
      <c r="K39" s="4"/>
      <c r="S39" t="s">
        <v>104</v>
      </c>
      <c r="T39">
        <v>500</v>
      </c>
      <c r="U39" t="s">
        <v>40</v>
      </c>
    </row>
    <row r="40" spans="1:21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S40" t="s">
        <v>204</v>
      </c>
      <c r="T40">
        <v>22</v>
      </c>
      <c r="U40" t="s">
        <v>42</v>
      </c>
    </row>
    <row r="41" spans="1:21" x14ac:dyDescent="0.3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S41" t="s">
        <v>204</v>
      </c>
      <c r="T41">
        <v>66</v>
      </c>
      <c r="U41" t="s">
        <v>43</v>
      </c>
    </row>
    <row r="42" spans="1:21" x14ac:dyDescent="0.35">
      <c r="A42" s="15" t="s">
        <v>268</v>
      </c>
      <c r="B42" s="4"/>
      <c r="C42" s="4"/>
      <c r="D42" s="4"/>
      <c r="E42" s="4"/>
      <c r="F42" s="4"/>
      <c r="G42" s="4"/>
      <c r="H42" s="4"/>
      <c r="I42" s="4"/>
      <c r="J42" s="4"/>
      <c r="K42" s="4"/>
      <c r="S42" t="s">
        <v>224</v>
      </c>
      <c r="T42">
        <v>66</v>
      </c>
      <c r="U42" t="s">
        <v>44</v>
      </c>
    </row>
    <row r="43" spans="1:21" x14ac:dyDescent="0.3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S43" t="s">
        <v>187</v>
      </c>
      <c r="T43">
        <v>22</v>
      </c>
      <c r="U43" t="s">
        <v>45</v>
      </c>
    </row>
    <row r="44" spans="1:21" x14ac:dyDescent="0.3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S44" t="s">
        <v>225</v>
      </c>
      <c r="T44">
        <v>66</v>
      </c>
      <c r="U44" t="s">
        <v>46</v>
      </c>
    </row>
    <row r="45" spans="1:21" x14ac:dyDescent="0.35">
      <c r="A45" s="4" t="s">
        <v>213</v>
      </c>
      <c r="B45" s="4" t="s">
        <v>214</v>
      </c>
      <c r="C45" s="4" t="s">
        <v>5</v>
      </c>
      <c r="D45" s="4" t="s">
        <v>291</v>
      </c>
      <c r="E45" s="4" t="s">
        <v>296</v>
      </c>
      <c r="F45" s="4"/>
      <c r="G45" s="4"/>
      <c r="H45" s="4"/>
      <c r="I45" s="4"/>
      <c r="J45" s="4"/>
      <c r="K45" s="4"/>
      <c r="S45" t="s">
        <v>226</v>
      </c>
      <c r="T45">
        <v>66</v>
      </c>
      <c r="U45" t="s">
        <v>47</v>
      </c>
    </row>
    <row r="46" spans="1:21" x14ac:dyDescent="0.35">
      <c r="A46" s="4" t="s">
        <v>130</v>
      </c>
      <c r="B46" s="4">
        <v>220</v>
      </c>
      <c r="C46" s="4" t="s">
        <v>41</v>
      </c>
      <c r="D46" s="4" t="s">
        <v>295</v>
      </c>
      <c r="E46" s="4" t="s">
        <v>194</v>
      </c>
      <c r="F46" s="4"/>
      <c r="G46" s="4"/>
      <c r="H46" s="4"/>
      <c r="I46" s="4"/>
      <c r="J46" s="4"/>
      <c r="K46" s="4"/>
      <c r="S46" t="s">
        <v>227</v>
      </c>
      <c r="T46">
        <v>22</v>
      </c>
      <c r="U46" t="s">
        <v>48</v>
      </c>
    </row>
    <row r="47" spans="1:21" x14ac:dyDescent="0.35">
      <c r="A47" s="4" t="s">
        <v>133</v>
      </c>
      <c r="B47" s="4">
        <v>220</v>
      </c>
      <c r="C47" s="4" t="s">
        <v>72</v>
      </c>
      <c r="D47" s="4" t="s">
        <v>295</v>
      </c>
      <c r="E47" s="4" t="s">
        <v>194</v>
      </c>
      <c r="F47" s="4"/>
      <c r="G47" s="4"/>
      <c r="H47" s="4"/>
      <c r="I47" s="4"/>
      <c r="J47" s="4"/>
      <c r="K47" s="4"/>
      <c r="S47" t="s">
        <v>227</v>
      </c>
      <c r="T47">
        <v>66</v>
      </c>
      <c r="U47" t="s">
        <v>49</v>
      </c>
    </row>
    <row r="48" spans="1:21" x14ac:dyDescent="0.35">
      <c r="A48" s="4" t="s">
        <v>241</v>
      </c>
      <c r="B48" s="4">
        <v>500</v>
      </c>
      <c r="C48" s="4" t="s">
        <v>73</v>
      </c>
      <c r="D48" s="4" t="s">
        <v>295</v>
      </c>
      <c r="E48" s="4" t="s">
        <v>194</v>
      </c>
      <c r="F48" s="4"/>
      <c r="G48" s="4"/>
      <c r="H48" s="4"/>
      <c r="I48" s="4"/>
      <c r="J48" s="4"/>
      <c r="K48" s="4"/>
      <c r="S48" t="s">
        <v>228</v>
      </c>
      <c r="T48">
        <v>22</v>
      </c>
      <c r="U48" t="s">
        <v>50</v>
      </c>
    </row>
    <row r="49" spans="1:21" x14ac:dyDescent="0.35">
      <c r="A49" s="4" t="s">
        <v>132</v>
      </c>
      <c r="B49" s="4">
        <v>220</v>
      </c>
      <c r="C49" s="4" t="s">
        <v>72</v>
      </c>
      <c r="D49" s="4" t="s">
        <v>295</v>
      </c>
      <c r="E49" s="4" t="s">
        <v>194</v>
      </c>
      <c r="F49" s="4"/>
      <c r="G49" s="4"/>
      <c r="H49" s="4"/>
      <c r="I49" s="4"/>
      <c r="J49" s="4"/>
      <c r="K49" s="4"/>
      <c r="S49" t="s">
        <v>228</v>
      </c>
      <c r="T49">
        <v>66</v>
      </c>
      <c r="U49" t="s">
        <v>51</v>
      </c>
    </row>
    <row r="50" spans="1:21" x14ac:dyDescent="0.35">
      <c r="A50" s="4" t="s">
        <v>134</v>
      </c>
      <c r="B50" s="4">
        <v>220</v>
      </c>
      <c r="C50" s="4" t="s">
        <v>74</v>
      </c>
      <c r="D50" s="4" t="s">
        <v>295</v>
      </c>
      <c r="E50" s="4" t="s">
        <v>194</v>
      </c>
      <c r="F50" s="4"/>
      <c r="G50" s="4"/>
      <c r="H50" s="4"/>
      <c r="I50" s="4"/>
      <c r="J50" s="4"/>
      <c r="K50" s="4"/>
      <c r="S50" t="s">
        <v>123</v>
      </c>
      <c r="T50">
        <v>66</v>
      </c>
      <c r="U50" t="s">
        <v>52</v>
      </c>
    </row>
    <row r="51" spans="1:21" x14ac:dyDescent="0.35">
      <c r="A51" s="4" t="s">
        <v>135</v>
      </c>
      <c r="B51" s="4">
        <v>220</v>
      </c>
      <c r="C51" s="4" t="s">
        <v>74</v>
      </c>
      <c r="D51" s="4" t="s">
        <v>295</v>
      </c>
      <c r="E51" s="4" t="s">
        <v>194</v>
      </c>
      <c r="F51" s="4"/>
      <c r="G51" s="4"/>
      <c r="H51" s="4"/>
      <c r="I51" s="4"/>
      <c r="J51" s="4"/>
      <c r="K51" s="4"/>
      <c r="S51" t="s">
        <v>205</v>
      </c>
      <c r="T51">
        <v>66</v>
      </c>
      <c r="U51" t="s">
        <v>53</v>
      </c>
    </row>
    <row r="52" spans="1:21" x14ac:dyDescent="0.35">
      <c r="A52" s="4" t="s">
        <v>145</v>
      </c>
      <c r="B52" s="4">
        <v>220</v>
      </c>
      <c r="C52" s="4" t="s">
        <v>75</v>
      </c>
      <c r="D52" s="4" t="s">
        <v>295</v>
      </c>
      <c r="E52" s="4" t="s">
        <v>194</v>
      </c>
      <c r="F52" s="4"/>
      <c r="G52" s="4"/>
      <c r="H52" s="4"/>
      <c r="I52" s="4"/>
      <c r="J52" s="4"/>
      <c r="K52" s="4"/>
      <c r="S52" t="s">
        <v>229</v>
      </c>
      <c r="T52">
        <v>66</v>
      </c>
      <c r="U52" t="s">
        <v>54</v>
      </c>
    </row>
    <row r="53" spans="1:21" x14ac:dyDescent="0.35">
      <c r="A53" s="4" t="s">
        <v>137</v>
      </c>
      <c r="B53" s="4">
        <v>220</v>
      </c>
      <c r="C53" s="4" t="s">
        <v>75</v>
      </c>
      <c r="D53" s="4" t="s">
        <v>295</v>
      </c>
      <c r="E53" s="4" t="s">
        <v>194</v>
      </c>
      <c r="F53" s="4"/>
      <c r="G53" s="4"/>
      <c r="H53" s="4"/>
      <c r="I53" s="4"/>
      <c r="J53" s="4"/>
      <c r="K53" s="4"/>
      <c r="S53" t="s">
        <v>230</v>
      </c>
      <c r="T53">
        <v>66</v>
      </c>
      <c r="U53" t="s">
        <v>55</v>
      </c>
    </row>
    <row r="54" spans="1:21" x14ac:dyDescent="0.35">
      <c r="A54" s="4" t="s">
        <v>138</v>
      </c>
      <c r="B54" s="4">
        <v>220</v>
      </c>
      <c r="C54" s="4" t="s">
        <v>75</v>
      </c>
      <c r="D54" s="4" t="s">
        <v>295</v>
      </c>
      <c r="E54" s="4" t="s">
        <v>194</v>
      </c>
      <c r="F54" s="4"/>
      <c r="G54" s="4"/>
      <c r="H54" s="4"/>
      <c r="I54" s="4"/>
      <c r="J54" s="4"/>
      <c r="K54" s="4"/>
      <c r="S54" t="s">
        <v>231</v>
      </c>
      <c r="T54">
        <v>66</v>
      </c>
      <c r="U54" t="s">
        <v>56</v>
      </c>
    </row>
    <row r="55" spans="1:21" x14ac:dyDescent="0.35">
      <c r="A55" s="4" t="s">
        <v>139</v>
      </c>
      <c r="B55" s="4">
        <v>220</v>
      </c>
      <c r="C55" s="4" t="s">
        <v>75</v>
      </c>
      <c r="D55" s="4" t="s">
        <v>295</v>
      </c>
      <c r="E55" s="4" t="s">
        <v>194</v>
      </c>
      <c r="F55" s="4"/>
      <c r="G55" s="4"/>
      <c r="H55" s="4"/>
      <c r="I55" s="4"/>
      <c r="J55" s="4"/>
      <c r="K55" s="4"/>
      <c r="S55" t="s">
        <v>232</v>
      </c>
      <c r="T55">
        <v>66</v>
      </c>
      <c r="U55" t="s">
        <v>57</v>
      </c>
    </row>
    <row r="56" spans="1:21" x14ac:dyDescent="0.35">
      <c r="A56" s="4" t="s">
        <v>140</v>
      </c>
      <c r="B56" s="4">
        <v>220</v>
      </c>
      <c r="C56" s="4" t="s">
        <v>75</v>
      </c>
      <c r="D56" s="4" t="s">
        <v>295</v>
      </c>
      <c r="E56" s="4" t="s">
        <v>194</v>
      </c>
      <c r="F56" s="4"/>
      <c r="G56" s="4"/>
      <c r="H56" s="4"/>
      <c r="I56" s="4"/>
      <c r="J56" s="4"/>
      <c r="K56" s="4"/>
      <c r="S56" t="s">
        <v>233</v>
      </c>
      <c r="T56">
        <v>66</v>
      </c>
      <c r="U56" t="s">
        <v>58</v>
      </c>
    </row>
    <row r="57" spans="1:21" x14ac:dyDescent="0.35">
      <c r="A57" s="4" t="s">
        <v>141</v>
      </c>
      <c r="B57" s="4">
        <v>220</v>
      </c>
      <c r="C57" s="4" t="s">
        <v>75</v>
      </c>
      <c r="D57" s="4" t="s">
        <v>295</v>
      </c>
      <c r="E57" s="4" t="s">
        <v>194</v>
      </c>
      <c r="F57" s="4"/>
      <c r="G57" s="4"/>
      <c r="H57" s="4"/>
      <c r="I57" s="4"/>
      <c r="J57" s="4"/>
      <c r="K57" s="4"/>
      <c r="S57" t="s">
        <v>234</v>
      </c>
      <c r="T57">
        <v>66</v>
      </c>
      <c r="U57" t="s">
        <v>59</v>
      </c>
    </row>
    <row r="58" spans="1:21" x14ac:dyDescent="0.35">
      <c r="A58" s="4" t="s">
        <v>142</v>
      </c>
      <c r="B58" s="4">
        <v>220</v>
      </c>
      <c r="C58" s="4" t="s">
        <v>75</v>
      </c>
      <c r="D58" s="4" t="s">
        <v>295</v>
      </c>
      <c r="E58" s="4" t="s">
        <v>194</v>
      </c>
      <c r="F58" s="4"/>
      <c r="G58" s="4"/>
      <c r="H58" s="4"/>
      <c r="I58" s="4"/>
      <c r="J58" s="4"/>
      <c r="K58" s="4"/>
      <c r="S58" t="s">
        <v>235</v>
      </c>
      <c r="T58">
        <v>66</v>
      </c>
      <c r="U58" t="s">
        <v>60</v>
      </c>
    </row>
    <row r="59" spans="1:21" x14ac:dyDescent="0.35">
      <c r="A59" s="4" t="s">
        <v>143</v>
      </c>
      <c r="B59" s="4">
        <v>220</v>
      </c>
      <c r="C59" s="4" t="s">
        <v>75</v>
      </c>
      <c r="D59" s="4" t="s">
        <v>295</v>
      </c>
      <c r="E59" s="4" t="s">
        <v>194</v>
      </c>
      <c r="F59" s="4"/>
      <c r="G59" s="4"/>
      <c r="H59" s="4"/>
      <c r="I59" s="4"/>
      <c r="J59" s="4"/>
      <c r="K59" s="4"/>
      <c r="S59" t="s">
        <v>126</v>
      </c>
      <c r="T59">
        <v>66</v>
      </c>
      <c r="U59" t="s">
        <v>61</v>
      </c>
    </row>
    <row r="60" spans="1:21" x14ac:dyDescent="0.35">
      <c r="A60" s="4" t="s">
        <v>144</v>
      </c>
      <c r="B60" s="4">
        <v>220</v>
      </c>
      <c r="C60" s="4" t="s">
        <v>75</v>
      </c>
      <c r="D60" s="4" t="s">
        <v>295</v>
      </c>
      <c r="E60" s="4" t="s">
        <v>194</v>
      </c>
      <c r="F60" s="4"/>
      <c r="G60" s="4"/>
      <c r="H60" s="4"/>
      <c r="I60" s="4"/>
      <c r="J60" s="4"/>
      <c r="K60" s="4"/>
      <c r="S60" t="s">
        <v>236</v>
      </c>
      <c r="T60">
        <v>66</v>
      </c>
      <c r="U60" t="s">
        <v>62</v>
      </c>
    </row>
    <row r="61" spans="1:21" x14ac:dyDescent="0.35">
      <c r="A61" s="4" t="s">
        <v>146</v>
      </c>
      <c r="B61" s="4">
        <v>220</v>
      </c>
      <c r="C61" s="4" t="s">
        <v>76</v>
      </c>
      <c r="D61" s="4" t="s">
        <v>295</v>
      </c>
      <c r="E61" s="4" t="s">
        <v>194</v>
      </c>
      <c r="F61" s="4"/>
      <c r="G61" s="4"/>
      <c r="H61" s="4"/>
      <c r="I61" s="4"/>
      <c r="J61" s="4"/>
      <c r="K61" s="4"/>
      <c r="S61" t="s">
        <v>237</v>
      </c>
      <c r="T61">
        <v>66</v>
      </c>
      <c r="U61" t="s">
        <v>63</v>
      </c>
    </row>
    <row r="62" spans="1:21" x14ac:dyDescent="0.35">
      <c r="A62" s="4" t="s">
        <v>147</v>
      </c>
      <c r="B62" s="4">
        <v>220</v>
      </c>
      <c r="C62" s="4" t="s">
        <v>76</v>
      </c>
      <c r="D62" s="4" t="s">
        <v>295</v>
      </c>
      <c r="E62" s="4" t="s">
        <v>194</v>
      </c>
      <c r="F62" s="4"/>
      <c r="G62" s="4"/>
      <c r="H62" s="4"/>
      <c r="I62" s="4"/>
      <c r="J62" s="4"/>
      <c r="K62" s="4"/>
      <c r="S62" t="s">
        <v>125</v>
      </c>
      <c r="T62">
        <v>66</v>
      </c>
      <c r="U62" t="s">
        <v>64</v>
      </c>
    </row>
    <row r="63" spans="1:21" x14ac:dyDescent="0.35">
      <c r="A63" s="4" t="s">
        <v>148</v>
      </c>
      <c r="B63" s="4">
        <v>220</v>
      </c>
      <c r="C63" s="4" t="s">
        <v>76</v>
      </c>
      <c r="D63" s="4" t="s">
        <v>295</v>
      </c>
      <c r="E63" s="4" t="s">
        <v>194</v>
      </c>
      <c r="F63" s="4"/>
      <c r="G63" s="4"/>
      <c r="H63" s="4"/>
      <c r="I63" s="4"/>
      <c r="J63" s="4"/>
      <c r="K63" s="4"/>
      <c r="S63" t="s">
        <v>238</v>
      </c>
      <c r="T63">
        <v>66</v>
      </c>
      <c r="U63" t="s">
        <v>65</v>
      </c>
    </row>
    <row r="64" spans="1:21" x14ac:dyDescent="0.35">
      <c r="A64" s="4" t="s">
        <v>149</v>
      </c>
      <c r="B64" s="4">
        <v>220</v>
      </c>
      <c r="C64" s="4" t="s">
        <v>76</v>
      </c>
      <c r="D64" s="4" t="s">
        <v>295</v>
      </c>
      <c r="E64" s="4" t="s">
        <v>194</v>
      </c>
      <c r="F64" s="4"/>
      <c r="G64" s="4"/>
      <c r="H64" s="4"/>
      <c r="I64" s="4"/>
      <c r="J64" s="4"/>
      <c r="K64" s="4"/>
      <c r="S64" t="s">
        <v>206</v>
      </c>
      <c r="T64">
        <v>22</v>
      </c>
      <c r="U64" t="s">
        <v>66</v>
      </c>
    </row>
    <row r="65" spans="1:21" x14ac:dyDescent="0.35">
      <c r="A65" s="4" t="s">
        <v>150</v>
      </c>
      <c r="B65" s="4">
        <v>220</v>
      </c>
      <c r="C65" s="4" t="s">
        <v>76</v>
      </c>
      <c r="D65" s="4" t="s">
        <v>295</v>
      </c>
      <c r="E65" s="4" t="s">
        <v>194</v>
      </c>
      <c r="F65" s="4"/>
      <c r="G65" s="4"/>
      <c r="H65" s="4"/>
      <c r="I65" s="4"/>
      <c r="J65" s="4"/>
      <c r="K65" s="4"/>
      <c r="S65" t="s">
        <v>239</v>
      </c>
      <c r="T65">
        <v>66</v>
      </c>
      <c r="U65" t="s">
        <v>67</v>
      </c>
    </row>
    <row r="66" spans="1:21" x14ac:dyDescent="0.35">
      <c r="A66" s="4" t="s">
        <v>151</v>
      </c>
      <c r="B66" s="4">
        <v>220</v>
      </c>
      <c r="C66" s="4" t="s">
        <v>76</v>
      </c>
      <c r="D66" s="4" t="s">
        <v>295</v>
      </c>
      <c r="E66" s="4" t="s">
        <v>194</v>
      </c>
      <c r="F66" s="4"/>
      <c r="G66" s="4"/>
      <c r="H66" s="4"/>
      <c r="I66" s="4"/>
      <c r="J66" s="4"/>
      <c r="K66" s="4"/>
      <c r="S66" t="s">
        <v>240</v>
      </c>
      <c r="T66">
        <v>66</v>
      </c>
      <c r="U66" t="s">
        <v>68</v>
      </c>
    </row>
    <row r="67" spans="1:21" x14ac:dyDescent="0.35">
      <c r="A67" s="4" t="s">
        <v>152</v>
      </c>
      <c r="B67" s="4">
        <v>220</v>
      </c>
      <c r="C67" s="4" t="s">
        <v>76</v>
      </c>
      <c r="D67" s="4" t="s">
        <v>295</v>
      </c>
      <c r="E67" s="4" t="s">
        <v>194</v>
      </c>
      <c r="F67" s="4"/>
      <c r="G67" s="4"/>
      <c r="H67" s="4"/>
      <c r="I67" s="4"/>
      <c r="J67" s="4"/>
      <c r="K67" s="4"/>
      <c r="S67" t="s">
        <v>188</v>
      </c>
      <c r="T67">
        <v>22</v>
      </c>
      <c r="U67" t="s">
        <v>69</v>
      </c>
    </row>
    <row r="68" spans="1:21" x14ac:dyDescent="0.35">
      <c r="A68" s="4" t="s">
        <v>242</v>
      </c>
      <c r="B68" s="4">
        <v>132</v>
      </c>
      <c r="C68" s="4" t="s">
        <v>77</v>
      </c>
      <c r="D68" s="4" t="s">
        <v>295</v>
      </c>
      <c r="E68" s="4" t="s">
        <v>194</v>
      </c>
      <c r="F68" s="4"/>
      <c r="G68" s="4"/>
      <c r="H68" s="4"/>
      <c r="I68" s="4"/>
      <c r="J68" s="4"/>
      <c r="K68" s="4"/>
      <c r="S68" t="s">
        <v>188</v>
      </c>
      <c r="T68">
        <v>66</v>
      </c>
      <c r="U68" t="s">
        <v>70</v>
      </c>
    </row>
    <row r="69" spans="1:21" x14ac:dyDescent="0.35">
      <c r="A69" s="4" t="s">
        <v>243</v>
      </c>
      <c r="B69" s="4">
        <v>220</v>
      </c>
      <c r="C69" s="4" t="s">
        <v>78</v>
      </c>
      <c r="D69" s="4" t="s">
        <v>295</v>
      </c>
      <c r="E69" s="4" t="s">
        <v>194</v>
      </c>
      <c r="F69" s="4"/>
      <c r="G69" s="4"/>
      <c r="H69" s="4"/>
      <c r="I69" s="4"/>
      <c r="J69" s="4"/>
      <c r="K69" s="4"/>
      <c r="S69" t="s">
        <v>129</v>
      </c>
      <c r="T69">
        <v>11</v>
      </c>
      <c r="U69" t="s">
        <v>71</v>
      </c>
    </row>
    <row r="70" spans="1:21" x14ac:dyDescent="0.35">
      <c r="A70" s="4" t="s">
        <v>244</v>
      </c>
      <c r="B70" s="4">
        <v>220</v>
      </c>
      <c r="C70" s="4" t="s">
        <v>78</v>
      </c>
      <c r="D70" s="4" t="s">
        <v>295</v>
      </c>
      <c r="E70" s="4" t="s">
        <v>194</v>
      </c>
      <c r="F70" s="4"/>
      <c r="G70" s="4"/>
      <c r="H70" s="4"/>
      <c r="I70" s="4"/>
      <c r="J70" s="4"/>
      <c r="K70" s="4"/>
    </row>
    <row r="71" spans="1:21" x14ac:dyDescent="0.35">
      <c r="A71" s="4" t="s">
        <v>165</v>
      </c>
      <c r="B71" s="4">
        <v>500</v>
      </c>
      <c r="C71" s="4" t="s">
        <v>79</v>
      </c>
      <c r="D71" s="4" t="s">
        <v>295</v>
      </c>
      <c r="E71" s="4" t="s">
        <v>194</v>
      </c>
      <c r="F71" s="4"/>
      <c r="G71" s="4"/>
      <c r="H71" s="4"/>
      <c r="I71" s="4"/>
      <c r="J71" s="4"/>
      <c r="K71" s="4"/>
    </row>
    <row r="72" spans="1:21" x14ac:dyDescent="0.35">
      <c r="A72" s="4" t="s">
        <v>153</v>
      </c>
      <c r="B72" s="4">
        <v>500</v>
      </c>
      <c r="C72" s="4" t="s">
        <v>79</v>
      </c>
      <c r="D72" s="4" t="s">
        <v>295</v>
      </c>
      <c r="E72" s="4" t="s">
        <v>194</v>
      </c>
      <c r="F72" s="4"/>
      <c r="G72" s="4"/>
      <c r="H72" s="4"/>
      <c r="I72" s="4"/>
      <c r="J72" s="4"/>
      <c r="K72" s="4"/>
    </row>
    <row r="73" spans="1:21" x14ac:dyDescent="0.35">
      <c r="A73" s="4" t="s">
        <v>157</v>
      </c>
      <c r="B73" s="4">
        <v>500</v>
      </c>
      <c r="C73" s="4" t="s">
        <v>79</v>
      </c>
      <c r="D73" s="4" t="s">
        <v>295</v>
      </c>
      <c r="E73" s="4" t="s">
        <v>194</v>
      </c>
      <c r="F73" s="4"/>
      <c r="G73" s="4"/>
      <c r="H73" s="4"/>
      <c r="I73" s="4"/>
      <c r="J73" s="4"/>
      <c r="K73" s="4"/>
    </row>
    <row r="74" spans="1:21" x14ac:dyDescent="0.35">
      <c r="A74" s="4" t="s">
        <v>158</v>
      </c>
      <c r="B74" s="4">
        <v>500</v>
      </c>
      <c r="C74" s="4" t="s">
        <v>79</v>
      </c>
      <c r="D74" s="4" t="s">
        <v>295</v>
      </c>
      <c r="E74" s="4" t="s">
        <v>194</v>
      </c>
      <c r="F74" s="4"/>
      <c r="G74" s="4"/>
      <c r="H74" s="4"/>
      <c r="I74" s="4"/>
      <c r="J74" s="4"/>
      <c r="K74" s="4"/>
    </row>
    <row r="75" spans="1:21" x14ac:dyDescent="0.35">
      <c r="A75" s="4" t="s">
        <v>159</v>
      </c>
      <c r="B75" s="4">
        <v>500</v>
      </c>
      <c r="C75" s="4" t="s">
        <v>79</v>
      </c>
      <c r="D75" s="4" t="s">
        <v>295</v>
      </c>
      <c r="E75" s="4" t="s">
        <v>194</v>
      </c>
      <c r="F75" s="4"/>
      <c r="G75" s="4"/>
      <c r="H75" s="4"/>
      <c r="I75" s="4"/>
      <c r="J75" s="4"/>
      <c r="K75" s="4"/>
    </row>
    <row r="76" spans="1:21" x14ac:dyDescent="0.35">
      <c r="A76" s="4" t="s">
        <v>160</v>
      </c>
      <c r="B76" s="4">
        <v>500</v>
      </c>
      <c r="C76" s="4" t="s">
        <v>79</v>
      </c>
      <c r="D76" s="4" t="s">
        <v>295</v>
      </c>
      <c r="E76" s="4" t="s">
        <v>194</v>
      </c>
      <c r="F76" s="4"/>
      <c r="G76" s="4"/>
      <c r="H76" s="4"/>
      <c r="I76" s="4"/>
      <c r="J76" s="4"/>
      <c r="K76" s="4"/>
    </row>
    <row r="77" spans="1:21" x14ac:dyDescent="0.35">
      <c r="A77" s="4" t="s">
        <v>161</v>
      </c>
      <c r="B77" s="4">
        <v>500</v>
      </c>
      <c r="C77" s="4" t="s">
        <v>79</v>
      </c>
      <c r="D77" s="4" t="s">
        <v>295</v>
      </c>
      <c r="E77" s="4" t="s">
        <v>194</v>
      </c>
      <c r="F77" s="4"/>
      <c r="G77" s="4"/>
      <c r="H77" s="4"/>
      <c r="I77" s="4"/>
      <c r="J77" s="4"/>
      <c r="K77" s="4"/>
    </row>
    <row r="78" spans="1:21" x14ac:dyDescent="0.35">
      <c r="A78" s="4" t="s">
        <v>245</v>
      </c>
      <c r="B78" s="4">
        <v>500</v>
      </c>
      <c r="C78" s="4" t="s">
        <v>80</v>
      </c>
      <c r="D78" s="4" t="s">
        <v>295</v>
      </c>
      <c r="E78" s="4" t="s">
        <v>194</v>
      </c>
      <c r="F78" s="4"/>
      <c r="G78" s="4"/>
      <c r="H78" s="4"/>
      <c r="I78" s="4"/>
      <c r="J78" s="4"/>
      <c r="K78" s="4"/>
    </row>
    <row r="79" spans="1:21" x14ac:dyDescent="0.35">
      <c r="A79" s="4" t="s">
        <v>246</v>
      </c>
      <c r="B79" s="4">
        <v>220</v>
      </c>
      <c r="C79" s="4" t="s">
        <v>81</v>
      </c>
      <c r="D79" s="4" t="s">
        <v>295</v>
      </c>
      <c r="E79" s="4" t="s">
        <v>194</v>
      </c>
      <c r="F79" s="4"/>
      <c r="G79" s="4"/>
      <c r="H79" s="4"/>
      <c r="I79" s="4"/>
      <c r="J79" s="4"/>
      <c r="K79" s="4"/>
    </row>
    <row r="80" spans="1:21" x14ac:dyDescent="0.35">
      <c r="A80" s="4" t="s">
        <v>247</v>
      </c>
      <c r="B80" s="4">
        <v>500</v>
      </c>
      <c r="C80" s="4" t="s">
        <v>82</v>
      </c>
      <c r="D80" s="4" t="s">
        <v>295</v>
      </c>
      <c r="E80" s="4" t="s">
        <v>194</v>
      </c>
      <c r="F80" s="4"/>
      <c r="G80" s="4"/>
      <c r="H80" s="4"/>
      <c r="I80" s="4"/>
      <c r="J80" s="4"/>
      <c r="K80" s="4"/>
    </row>
    <row r="81" spans="1:11" x14ac:dyDescent="0.35">
      <c r="A81" s="4" t="s">
        <v>248</v>
      </c>
      <c r="B81" s="4">
        <v>500</v>
      </c>
      <c r="C81" s="4" t="s">
        <v>82</v>
      </c>
      <c r="D81" s="4" t="s">
        <v>295</v>
      </c>
      <c r="E81" s="4" t="s">
        <v>194</v>
      </c>
      <c r="F81" s="4"/>
      <c r="G81" s="4"/>
      <c r="H81" s="4"/>
      <c r="I81" s="4"/>
      <c r="J81" s="4"/>
      <c r="K81" s="4"/>
    </row>
    <row r="82" spans="1:11" x14ac:dyDescent="0.35">
      <c r="A82" s="4" t="s">
        <v>168</v>
      </c>
      <c r="B82" s="4">
        <v>66</v>
      </c>
      <c r="C82" s="4" t="s">
        <v>83</v>
      </c>
      <c r="D82" s="4" t="s">
        <v>295</v>
      </c>
      <c r="E82" s="4" t="s">
        <v>194</v>
      </c>
      <c r="F82" s="4"/>
      <c r="G82" s="4"/>
      <c r="H82" s="4"/>
      <c r="I82" s="4"/>
      <c r="J82" s="4"/>
      <c r="K82" s="4"/>
    </row>
    <row r="83" spans="1:11" x14ac:dyDescent="0.35">
      <c r="A83" s="4" t="s">
        <v>166</v>
      </c>
      <c r="B83" s="4">
        <v>11</v>
      </c>
      <c r="C83" s="4" t="s">
        <v>84</v>
      </c>
      <c r="D83" s="4" t="s">
        <v>295</v>
      </c>
      <c r="E83" s="4" t="s">
        <v>194</v>
      </c>
      <c r="F83" s="4"/>
      <c r="G83" s="4"/>
      <c r="H83" s="4"/>
      <c r="I83" s="4"/>
      <c r="J83" s="4"/>
      <c r="K83" s="4"/>
    </row>
    <row r="84" spans="1:11" x14ac:dyDescent="0.35">
      <c r="A84" s="4" t="s">
        <v>167</v>
      </c>
      <c r="B84" s="4">
        <v>11</v>
      </c>
      <c r="C84" s="4" t="s">
        <v>84</v>
      </c>
      <c r="D84" s="4" t="s">
        <v>295</v>
      </c>
      <c r="E84" s="4" t="s">
        <v>194</v>
      </c>
      <c r="F84" s="4"/>
      <c r="G84" s="4"/>
      <c r="H84" s="4"/>
      <c r="I84" s="4"/>
      <c r="J84" s="4"/>
      <c r="K84" s="4"/>
    </row>
    <row r="85" spans="1:11" x14ac:dyDescent="0.35">
      <c r="A85" s="4" t="s">
        <v>171</v>
      </c>
      <c r="B85" s="4">
        <v>66</v>
      </c>
      <c r="C85" s="4" t="s">
        <v>38</v>
      </c>
      <c r="D85" s="4" t="s">
        <v>295</v>
      </c>
      <c r="E85" s="4" t="s">
        <v>194</v>
      </c>
      <c r="F85" s="4"/>
      <c r="G85" s="4"/>
      <c r="H85" s="4"/>
      <c r="I85" s="4"/>
      <c r="J85" s="4"/>
      <c r="K85" s="4"/>
    </row>
    <row r="86" spans="1:11" x14ac:dyDescent="0.35">
      <c r="A86" s="4" t="s">
        <v>249</v>
      </c>
      <c r="B86" s="4">
        <v>220</v>
      </c>
      <c r="C86" s="4" t="s">
        <v>202</v>
      </c>
      <c r="D86" s="4" t="s">
        <v>295</v>
      </c>
      <c r="E86" s="4" t="s">
        <v>194</v>
      </c>
      <c r="F86" s="4"/>
      <c r="G86" s="4"/>
      <c r="H86" s="4"/>
      <c r="I86" s="4"/>
      <c r="J86" s="4"/>
      <c r="K86" s="4"/>
    </row>
    <row r="87" spans="1:11" x14ac:dyDescent="0.35">
      <c r="A87" s="4" t="s">
        <v>195</v>
      </c>
      <c r="B87" s="4">
        <v>330</v>
      </c>
      <c r="C87" s="4" t="s">
        <v>85</v>
      </c>
      <c r="D87" s="4" t="s">
        <v>295</v>
      </c>
      <c r="E87" s="4" t="s">
        <v>194</v>
      </c>
      <c r="F87" s="4" t="s">
        <v>355</v>
      </c>
      <c r="G87" s="4"/>
      <c r="H87" s="4"/>
      <c r="I87" s="4"/>
      <c r="J87" s="4"/>
      <c r="K87" s="4"/>
    </row>
    <row r="88" spans="1:11" x14ac:dyDescent="0.35">
      <c r="A88" s="4" t="s">
        <v>172</v>
      </c>
      <c r="B88" s="4">
        <v>220</v>
      </c>
      <c r="C88" s="4" t="s">
        <v>86</v>
      </c>
      <c r="D88" s="4" t="s">
        <v>295</v>
      </c>
      <c r="E88" s="4" t="s">
        <v>194</v>
      </c>
      <c r="F88" s="4"/>
      <c r="G88" s="4"/>
      <c r="H88" s="4"/>
      <c r="I88" s="4"/>
      <c r="J88" s="4"/>
      <c r="K88" s="4"/>
    </row>
    <row r="89" spans="1:11" x14ac:dyDescent="0.35">
      <c r="A89" s="4" t="s">
        <v>162</v>
      </c>
      <c r="B89" s="4">
        <v>500</v>
      </c>
      <c r="C89" s="4" t="s">
        <v>79</v>
      </c>
      <c r="D89" s="4" t="s">
        <v>295</v>
      </c>
      <c r="E89" s="4" t="s">
        <v>194</v>
      </c>
      <c r="F89" s="4"/>
      <c r="G89" s="4"/>
      <c r="H89" s="4"/>
      <c r="I89" s="4"/>
      <c r="J89" s="4"/>
      <c r="K89" s="4"/>
    </row>
    <row r="90" spans="1:11" x14ac:dyDescent="0.35">
      <c r="A90" s="4" t="s">
        <v>163</v>
      </c>
      <c r="B90" s="4">
        <v>500</v>
      </c>
      <c r="C90" s="4" t="s">
        <v>79</v>
      </c>
      <c r="D90" s="4" t="s">
        <v>295</v>
      </c>
      <c r="E90" s="4" t="s">
        <v>194</v>
      </c>
      <c r="F90" s="4"/>
      <c r="G90" s="4"/>
      <c r="H90" s="4"/>
      <c r="I90" s="4"/>
      <c r="J90" s="4"/>
      <c r="K90" s="4"/>
    </row>
    <row r="91" spans="1:11" x14ac:dyDescent="0.35">
      <c r="A91" s="4" t="s">
        <v>164</v>
      </c>
      <c r="B91" s="4">
        <v>500</v>
      </c>
      <c r="C91" s="4" t="s">
        <v>79</v>
      </c>
      <c r="D91" s="4" t="s">
        <v>295</v>
      </c>
      <c r="E91" s="4" t="s">
        <v>194</v>
      </c>
      <c r="F91" s="4"/>
      <c r="G91" s="4"/>
      <c r="H91" s="4"/>
      <c r="I91" s="4"/>
      <c r="J91" s="4"/>
      <c r="K91" s="4"/>
    </row>
    <row r="92" spans="1:11" x14ac:dyDescent="0.35">
      <c r="A92" s="4" t="s">
        <v>154</v>
      </c>
      <c r="B92" s="4">
        <v>500</v>
      </c>
      <c r="C92" s="4" t="s">
        <v>79</v>
      </c>
      <c r="D92" s="4" t="s">
        <v>295</v>
      </c>
      <c r="E92" s="4" t="s">
        <v>194</v>
      </c>
      <c r="F92" s="4"/>
      <c r="G92" s="4"/>
      <c r="H92" s="4"/>
      <c r="I92" s="4"/>
      <c r="J92" s="4"/>
      <c r="K92" s="4"/>
    </row>
    <row r="93" spans="1:11" x14ac:dyDescent="0.35">
      <c r="A93" s="4" t="s">
        <v>155</v>
      </c>
      <c r="B93" s="4">
        <v>500</v>
      </c>
      <c r="C93" s="4" t="s">
        <v>79</v>
      </c>
      <c r="D93" s="4" t="s">
        <v>295</v>
      </c>
      <c r="E93" s="4" t="s">
        <v>194</v>
      </c>
      <c r="F93" s="4"/>
      <c r="G93" s="4"/>
      <c r="H93" s="4"/>
      <c r="I93" s="4"/>
      <c r="J93" s="4"/>
      <c r="K93" s="4"/>
    </row>
    <row r="94" spans="1:11" x14ac:dyDescent="0.35">
      <c r="A94" s="4" t="s">
        <v>156</v>
      </c>
      <c r="B94" s="4">
        <v>500</v>
      </c>
      <c r="C94" s="4" t="s">
        <v>79</v>
      </c>
      <c r="D94" s="4" t="s">
        <v>295</v>
      </c>
      <c r="E94" s="4" t="s">
        <v>194</v>
      </c>
      <c r="F94" s="4"/>
      <c r="G94" s="4"/>
      <c r="H94" s="4"/>
      <c r="I94" s="4"/>
      <c r="J94" s="4"/>
      <c r="K94" s="4"/>
    </row>
    <row r="95" spans="1:11" x14ac:dyDescent="0.35">
      <c r="A95" s="4" t="s">
        <v>250</v>
      </c>
      <c r="B95" s="4">
        <v>220</v>
      </c>
      <c r="C95" s="4" t="s">
        <v>88</v>
      </c>
      <c r="D95" s="4" t="s">
        <v>295</v>
      </c>
      <c r="E95" s="4" t="s">
        <v>194</v>
      </c>
      <c r="F95" s="4"/>
      <c r="G95" s="4"/>
      <c r="H95" s="4"/>
      <c r="I95" s="4"/>
      <c r="J95" s="4"/>
      <c r="K95" s="4"/>
    </row>
    <row r="96" spans="1:11" x14ac:dyDescent="0.35">
      <c r="A96" s="4" t="s">
        <v>174</v>
      </c>
      <c r="B96" s="4">
        <v>220</v>
      </c>
      <c r="C96" s="4" t="s">
        <v>89</v>
      </c>
      <c r="D96" s="4" t="s">
        <v>295</v>
      </c>
      <c r="E96" s="4" t="s">
        <v>194</v>
      </c>
      <c r="F96" s="4"/>
      <c r="G96" s="4"/>
      <c r="H96" s="4"/>
      <c r="I96" s="4"/>
      <c r="J96" s="4"/>
      <c r="K96" s="4"/>
    </row>
    <row r="97" spans="1:11" x14ac:dyDescent="0.35">
      <c r="A97" s="4" t="s">
        <v>175</v>
      </c>
      <c r="B97" s="4">
        <v>220</v>
      </c>
      <c r="C97" s="4" t="s">
        <v>89</v>
      </c>
      <c r="D97" s="4" t="s">
        <v>295</v>
      </c>
      <c r="E97" s="4" t="s">
        <v>194</v>
      </c>
      <c r="F97" s="4"/>
      <c r="G97" s="4"/>
      <c r="H97" s="4"/>
      <c r="I97" s="4"/>
      <c r="J97" s="4"/>
      <c r="K97" s="4"/>
    </row>
    <row r="98" spans="1:11" x14ac:dyDescent="0.35">
      <c r="A98" s="4" t="s">
        <v>181</v>
      </c>
      <c r="B98" s="4">
        <v>220</v>
      </c>
      <c r="C98" s="4" t="s">
        <v>90</v>
      </c>
      <c r="D98" s="4" t="s">
        <v>295</v>
      </c>
      <c r="E98" s="4" t="s">
        <v>194</v>
      </c>
      <c r="F98" s="4"/>
      <c r="G98" s="4"/>
      <c r="H98" s="4"/>
      <c r="I98" s="4"/>
      <c r="J98" s="4"/>
      <c r="K98" s="4"/>
    </row>
    <row r="99" spans="1:11" x14ac:dyDescent="0.35">
      <c r="A99" s="4" t="s">
        <v>177</v>
      </c>
      <c r="B99" s="4">
        <v>220</v>
      </c>
      <c r="C99" s="4" t="s">
        <v>91</v>
      </c>
      <c r="D99" s="4" t="s">
        <v>295</v>
      </c>
      <c r="E99" s="4" t="s">
        <v>194</v>
      </c>
      <c r="F99" s="4"/>
      <c r="G99" s="4"/>
      <c r="H99" s="4"/>
      <c r="I99" s="4"/>
      <c r="J99" s="4"/>
      <c r="K99" s="4"/>
    </row>
    <row r="100" spans="1:11" x14ac:dyDescent="0.35">
      <c r="A100" s="4" t="s">
        <v>178</v>
      </c>
      <c r="B100" s="4">
        <v>220</v>
      </c>
      <c r="C100" s="4" t="s">
        <v>90</v>
      </c>
      <c r="D100" s="4" t="s">
        <v>295</v>
      </c>
      <c r="E100" s="4" t="s">
        <v>194</v>
      </c>
      <c r="F100" s="4"/>
      <c r="G100" s="4"/>
      <c r="H100" s="4"/>
      <c r="I100" s="4"/>
      <c r="J100" s="4"/>
      <c r="K100" s="4"/>
    </row>
    <row r="101" spans="1:11" x14ac:dyDescent="0.35">
      <c r="A101" s="4" t="s">
        <v>179</v>
      </c>
      <c r="B101" s="4">
        <v>220</v>
      </c>
      <c r="C101" s="4" t="s">
        <v>90</v>
      </c>
      <c r="D101" s="4" t="s">
        <v>295</v>
      </c>
      <c r="E101" s="4" t="s">
        <v>194</v>
      </c>
      <c r="F101" s="4"/>
      <c r="G101" s="4"/>
      <c r="H101" s="4"/>
      <c r="I101" s="4"/>
      <c r="J101" s="4"/>
      <c r="K101" s="4"/>
    </row>
    <row r="102" spans="1:11" x14ac:dyDescent="0.35">
      <c r="A102" s="4" t="s">
        <v>180</v>
      </c>
      <c r="B102" s="4">
        <v>220</v>
      </c>
      <c r="C102" s="4" t="s">
        <v>90</v>
      </c>
      <c r="D102" s="4" t="s">
        <v>295</v>
      </c>
      <c r="E102" s="4" t="s">
        <v>194</v>
      </c>
      <c r="F102" s="4"/>
      <c r="G102" s="4"/>
      <c r="H102" s="4"/>
      <c r="I102" s="4"/>
      <c r="J102" s="4"/>
      <c r="K102" s="4"/>
    </row>
    <row r="103" spans="1:11" x14ac:dyDescent="0.3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1:11" x14ac:dyDescent="0.3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</row>
    <row r="105" spans="1:11" x14ac:dyDescent="0.35">
      <c r="A105" s="15" t="s">
        <v>269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1:11" x14ac:dyDescent="0.35">
      <c r="A106" s="4" t="s">
        <v>213</v>
      </c>
      <c r="B106" s="4" t="s">
        <v>214</v>
      </c>
      <c r="C106" s="4" t="s">
        <v>5</v>
      </c>
      <c r="D106" s="4" t="s">
        <v>291</v>
      </c>
      <c r="E106" s="4" t="s">
        <v>296</v>
      </c>
      <c r="F106" s="4"/>
      <c r="G106" s="4"/>
      <c r="H106" s="4"/>
      <c r="I106" s="4"/>
      <c r="J106" s="4"/>
      <c r="K106" s="4"/>
    </row>
    <row r="107" spans="1:11" x14ac:dyDescent="0.35">
      <c r="A107" s="4" t="s">
        <v>251</v>
      </c>
      <c r="B107" s="4">
        <v>66</v>
      </c>
      <c r="C107" s="4" t="s">
        <v>92</v>
      </c>
      <c r="D107" s="4" t="s">
        <v>295</v>
      </c>
      <c r="E107" s="4" t="s">
        <v>297</v>
      </c>
      <c r="F107" s="4"/>
      <c r="G107" s="4"/>
      <c r="H107" s="4"/>
      <c r="I107" s="4"/>
      <c r="J107" s="4"/>
      <c r="K107" s="4"/>
    </row>
    <row r="108" spans="1:11" x14ac:dyDescent="0.35">
      <c r="A108" s="4" t="s">
        <v>252</v>
      </c>
      <c r="B108" s="4">
        <v>66</v>
      </c>
      <c r="C108" s="4" t="s">
        <v>92</v>
      </c>
      <c r="D108" s="4" t="s">
        <v>295</v>
      </c>
      <c r="E108" s="4" t="s">
        <v>297</v>
      </c>
      <c r="F108" s="4"/>
      <c r="G108" s="4"/>
      <c r="H108" s="4"/>
      <c r="I108" s="4"/>
      <c r="J108" s="4"/>
      <c r="K108" s="4"/>
    </row>
    <row r="109" spans="1:11" x14ac:dyDescent="0.35">
      <c r="A109" s="4" t="s">
        <v>253</v>
      </c>
      <c r="B109" s="4">
        <v>66</v>
      </c>
      <c r="C109" s="4" t="s">
        <v>38</v>
      </c>
      <c r="D109" s="4" t="s">
        <v>295</v>
      </c>
      <c r="E109" s="4" t="s">
        <v>297</v>
      </c>
      <c r="F109" s="4"/>
      <c r="G109" s="4"/>
      <c r="H109" s="4"/>
      <c r="I109" s="4"/>
      <c r="J109" s="4"/>
      <c r="K109" s="4"/>
    </row>
    <row r="110" spans="1:11" x14ac:dyDescent="0.35">
      <c r="A110" s="4" t="s">
        <v>254</v>
      </c>
      <c r="B110" s="4">
        <v>66</v>
      </c>
      <c r="C110" s="4" t="s">
        <v>7</v>
      </c>
      <c r="D110" s="4" t="s">
        <v>295</v>
      </c>
      <c r="E110" s="4" t="s">
        <v>297</v>
      </c>
      <c r="F110" s="4"/>
      <c r="G110" s="4"/>
      <c r="H110" s="4"/>
      <c r="I110" s="4"/>
      <c r="J110" s="4"/>
      <c r="K110" s="4"/>
    </row>
    <row r="111" spans="1:11" x14ac:dyDescent="0.35">
      <c r="A111" s="4" t="s">
        <v>255</v>
      </c>
      <c r="B111" s="4">
        <v>66</v>
      </c>
      <c r="C111" s="4" t="s">
        <v>12</v>
      </c>
      <c r="D111" s="4" t="s">
        <v>295</v>
      </c>
      <c r="E111" s="4" t="s">
        <v>297</v>
      </c>
      <c r="F111" s="4"/>
      <c r="G111" s="4"/>
      <c r="H111" s="4"/>
      <c r="I111" s="4"/>
      <c r="J111" s="4"/>
      <c r="K111" s="4"/>
    </row>
    <row r="112" spans="1:11" x14ac:dyDescent="0.35">
      <c r="A112" s="4" t="s">
        <v>256</v>
      </c>
      <c r="B112" s="4">
        <v>66</v>
      </c>
      <c r="C112" s="4" t="s">
        <v>56</v>
      </c>
      <c r="D112" s="4" t="s">
        <v>295</v>
      </c>
      <c r="E112" s="4" t="s">
        <v>297</v>
      </c>
      <c r="F112" s="4"/>
      <c r="G112" s="4"/>
      <c r="H112" s="4"/>
      <c r="I112" s="4"/>
      <c r="J112" s="4"/>
      <c r="K112" s="4"/>
    </row>
    <row r="113" spans="1:11" x14ac:dyDescent="0.35">
      <c r="A113" s="4" t="s">
        <v>257</v>
      </c>
      <c r="B113" s="4">
        <v>66</v>
      </c>
      <c r="C113" s="4" t="s">
        <v>61</v>
      </c>
      <c r="D113" s="4" t="s">
        <v>295</v>
      </c>
      <c r="E113" s="4" t="s">
        <v>297</v>
      </c>
      <c r="F113" s="4"/>
      <c r="G113" s="4"/>
      <c r="H113" s="4"/>
      <c r="I113" s="4"/>
      <c r="J113" s="4"/>
      <c r="K113" s="4"/>
    </row>
    <row r="114" spans="1:11" x14ac:dyDescent="0.35">
      <c r="A114" s="4" t="s">
        <v>207</v>
      </c>
      <c r="B114" s="4">
        <v>66</v>
      </c>
      <c r="C114" s="4" t="s">
        <v>25</v>
      </c>
      <c r="D114" s="4" t="s">
        <v>295</v>
      </c>
      <c r="E114" s="4" t="s">
        <v>297</v>
      </c>
      <c r="F114" s="4"/>
      <c r="G114" s="4"/>
      <c r="H114" s="4"/>
      <c r="I114" s="4"/>
      <c r="J114" s="4"/>
      <c r="K114" s="4"/>
    </row>
    <row r="115" spans="1:11" x14ac:dyDescent="0.35">
      <c r="A115" s="4" t="s">
        <v>208</v>
      </c>
      <c r="B115" s="4">
        <v>66</v>
      </c>
      <c r="C115" s="4" t="s">
        <v>38</v>
      </c>
      <c r="D115" s="4" t="s">
        <v>295</v>
      </c>
      <c r="E115" s="4" t="s">
        <v>297</v>
      </c>
      <c r="F115" s="4"/>
      <c r="G115" s="4"/>
      <c r="H115" s="4"/>
      <c r="I115" s="4"/>
      <c r="J115" s="4"/>
      <c r="K115" s="4"/>
    </row>
    <row r="116" spans="1:11" x14ac:dyDescent="0.35">
      <c r="A116" s="4" t="s">
        <v>258</v>
      </c>
      <c r="B116" s="4">
        <v>66</v>
      </c>
      <c r="C116" s="4" t="s">
        <v>20</v>
      </c>
      <c r="D116" s="4" t="s">
        <v>295</v>
      </c>
      <c r="E116" s="4" t="s">
        <v>297</v>
      </c>
      <c r="F116" s="4"/>
      <c r="G116" s="4"/>
      <c r="H116" s="4"/>
      <c r="I116" s="4"/>
      <c r="J116" s="4"/>
      <c r="K116" s="4"/>
    </row>
    <row r="117" spans="1:11" x14ac:dyDescent="0.35">
      <c r="A117" s="4" t="s">
        <v>259</v>
      </c>
      <c r="B117" s="4">
        <v>66</v>
      </c>
      <c r="C117" s="4" t="s">
        <v>20</v>
      </c>
      <c r="D117" s="4" t="s">
        <v>295</v>
      </c>
      <c r="E117" s="4" t="s">
        <v>297</v>
      </c>
      <c r="F117" s="4"/>
      <c r="G117" s="4"/>
      <c r="H117" s="4"/>
      <c r="I117" s="4"/>
      <c r="J117" s="4"/>
      <c r="K117" s="4"/>
    </row>
    <row r="118" spans="1:11" x14ac:dyDescent="0.35">
      <c r="A118" s="4" t="s">
        <v>260</v>
      </c>
      <c r="B118" s="4">
        <v>66</v>
      </c>
      <c r="C118" s="4" t="s">
        <v>7</v>
      </c>
      <c r="D118" s="4" t="s">
        <v>295</v>
      </c>
      <c r="E118" s="4" t="s">
        <v>297</v>
      </c>
      <c r="F118" s="4"/>
      <c r="G118" s="4"/>
      <c r="H118" s="4"/>
      <c r="I118" s="4"/>
      <c r="J118" s="4"/>
      <c r="K118" s="4"/>
    </row>
    <row r="119" spans="1:11" x14ac:dyDescent="0.35">
      <c r="A119" s="4" t="s">
        <v>136</v>
      </c>
      <c r="B119" s="4">
        <v>66</v>
      </c>
      <c r="C119" s="4" t="s">
        <v>93</v>
      </c>
      <c r="D119" s="4" t="s">
        <v>295</v>
      </c>
      <c r="E119" s="4" t="s">
        <v>297</v>
      </c>
      <c r="F119" s="4"/>
      <c r="G119" s="4"/>
      <c r="H119" s="4"/>
      <c r="I119" s="4"/>
      <c r="J119" s="4"/>
      <c r="K119" s="4"/>
    </row>
    <row r="120" spans="1:11" x14ac:dyDescent="0.35">
      <c r="A120" s="4" t="s">
        <v>170</v>
      </c>
      <c r="B120" s="4">
        <v>66</v>
      </c>
      <c r="C120" s="4" t="s">
        <v>38</v>
      </c>
      <c r="D120" s="4" t="s">
        <v>295</v>
      </c>
      <c r="E120" s="4" t="s">
        <v>297</v>
      </c>
      <c r="F120" s="4"/>
      <c r="G120" s="4"/>
      <c r="H120" s="4"/>
      <c r="I120" s="4"/>
      <c r="J120" s="4"/>
      <c r="K120" s="4"/>
    </row>
    <row r="121" spans="1:11" x14ac:dyDescent="0.35">
      <c r="A121" s="4" t="s">
        <v>261</v>
      </c>
      <c r="B121" s="4">
        <v>66</v>
      </c>
      <c r="C121" s="4" t="s">
        <v>64</v>
      </c>
      <c r="D121" s="4" t="s">
        <v>295</v>
      </c>
      <c r="E121" s="4" t="s">
        <v>297</v>
      </c>
      <c r="F121" s="4"/>
      <c r="G121" s="4"/>
      <c r="H121" s="4"/>
      <c r="I121" s="4"/>
      <c r="J121" s="4"/>
      <c r="K121" s="4"/>
    </row>
    <row r="122" spans="1:11" x14ac:dyDescent="0.35">
      <c r="A122" s="4" t="s">
        <v>262</v>
      </c>
      <c r="B122" s="4">
        <v>66</v>
      </c>
      <c r="C122" s="4" t="s">
        <v>61</v>
      </c>
      <c r="D122" s="4" t="s">
        <v>295</v>
      </c>
      <c r="E122" s="4" t="s">
        <v>297</v>
      </c>
      <c r="F122" s="4"/>
      <c r="G122" s="4"/>
      <c r="H122" s="4"/>
      <c r="I122" s="4"/>
      <c r="J122" s="4"/>
      <c r="K122" s="4"/>
    </row>
    <row r="123" spans="1:11" x14ac:dyDescent="0.35">
      <c r="A123" s="4" t="s">
        <v>263</v>
      </c>
      <c r="B123" s="4">
        <v>66</v>
      </c>
      <c r="C123" s="4" t="s">
        <v>61</v>
      </c>
      <c r="D123" s="4" t="s">
        <v>295</v>
      </c>
      <c r="E123" s="4" t="s">
        <v>297</v>
      </c>
      <c r="F123" s="4"/>
      <c r="G123" s="4"/>
      <c r="H123" s="4"/>
      <c r="I123" s="4"/>
      <c r="J123" s="4"/>
      <c r="K123" s="4"/>
    </row>
    <row r="124" spans="1:11" x14ac:dyDescent="0.35">
      <c r="A124" s="4" t="s">
        <v>264</v>
      </c>
      <c r="B124" s="4">
        <v>66</v>
      </c>
      <c r="C124" s="4" t="s">
        <v>52</v>
      </c>
      <c r="D124" s="4" t="s">
        <v>295</v>
      </c>
      <c r="E124" s="4" t="s">
        <v>297</v>
      </c>
      <c r="F124" s="4"/>
      <c r="G124" s="4"/>
      <c r="H124" s="4"/>
      <c r="I124" s="4"/>
      <c r="J124" s="4"/>
      <c r="K124" s="4"/>
    </row>
    <row r="125" spans="1:11" x14ac:dyDescent="0.35">
      <c r="A125" s="4" t="s">
        <v>265</v>
      </c>
      <c r="B125" s="4">
        <v>66</v>
      </c>
      <c r="C125" s="4" t="s">
        <v>94</v>
      </c>
      <c r="D125" s="4" t="s">
        <v>295</v>
      </c>
      <c r="E125" s="4" t="s">
        <v>297</v>
      </c>
      <c r="F125" s="4"/>
      <c r="G125" s="4"/>
      <c r="H125" s="4"/>
      <c r="I125" s="4"/>
      <c r="J125" s="4"/>
      <c r="K125" s="4"/>
    </row>
    <row r="126" spans="1:11" x14ac:dyDescent="0.35">
      <c r="A126" s="4" t="s">
        <v>209</v>
      </c>
      <c r="B126" s="4">
        <v>66</v>
      </c>
      <c r="C126" s="4" t="s">
        <v>56</v>
      </c>
      <c r="D126" s="4" t="s">
        <v>295</v>
      </c>
      <c r="E126" s="4" t="s">
        <v>297</v>
      </c>
      <c r="F126" s="4"/>
      <c r="G126" s="4"/>
      <c r="H126" s="4"/>
      <c r="I126" s="4"/>
      <c r="J126" s="4"/>
      <c r="K126" s="4"/>
    </row>
    <row r="127" spans="1:11" x14ac:dyDescent="0.35">
      <c r="A127" s="4" t="s">
        <v>189</v>
      </c>
      <c r="B127" s="4">
        <v>66</v>
      </c>
      <c r="C127" s="4" t="s">
        <v>52</v>
      </c>
      <c r="D127" s="4" t="s">
        <v>295</v>
      </c>
      <c r="E127" s="4" t="s">
        <v>297</v>
      </c>
      <c r="F127" s="4"/>
      <c r="G127" s="4"/>
      <c r="H127" s="4"/>
      <c r="I127" s="4"/>
      <c r="J127" s="4"/>
      <c r="K127" s="4"/>
    </row>
    <row r="128" spans="1:11" x14ac:dyDescent="0.35">
      <c r="A128" s="4" t="s">
        <v>169</v>
      </c>
      <c r="B128" s="4">
        <v>66</v>
      </c>
      <c r="C128" s="4" t="s">
        <v>38</v>
      </c>
      <c r="D128" s="4" t="s">
        <v>295</v>
      </c>
      <c r="E128" s="4" t="s">
        <v>297</v>
      </c>
      <c r="F128" s="4"/>
      <c r="G128" s="4"/>
      <c r="H128" s="4"/>
      <c r="I128" s="4"/>
      <c r="J128" s="4"/>
      <c r="K128" s="4"/>
    </row>
    <row r="129" spans="1:11" x14ac:dyDescent="0.35">
      <c r="A129" s="4" t="s">
        <v>210</v>
      </c>
      <c r="B129" s="4">
        <v>66</v>
      </c>
      <c r="C129" s="4" t="s">
        <v>38</v>
      </c>
      <c r="D129" s="4" t="s">
        <v>295</v>
      </c>
      <c r="E129" s="4" t="s">
        <v>297</v>
      </c>
      <c r="F129" s="4"/>
      <c r="G129" s="4"/>
      <c r="H129" s="4"/>
      <c r="I129" s="4"/>
      <c r="J129" s="4"/>
      <c r="K129" s="4"/>
    </row>
    <row r="130" spans="1:11" x14ac:dyDescent="0.35">
      <c r="A130" s="4" t="s">
        <v>211</v>
      </c>
      <c r="B130" s="4">
        <v>66</v>
      </c>
      <c r="C130" s="4" t="s">
        <v>70</v>
      </c>
      <c r="D130" s="4" t="s">
        <v>295</v>
      </c>
      <c r="E130" s="4" t="s">
        <v>297</v>
      </c>
      <c r="F130" s="4"/>
      <c r="G130" s="4"/>
      <c r="H130" s="4"/>
      <c r="I130" s="4"/>
      <c r="J130" s="4"/>
      <c r="K130" s="4"/>
    </row>
    <row r="131" spans="1:11" x14ac:dyDescent="0.35">
      <c r="A131" s="4" t="s">
        <v>212</v>
      </c>
      <c r="B131" s="4">
        <v>66</v>
      </c>
      <c r="C131" s="4" t="s">
        <v>54</v>
      </c>
      <c r="D131" s="4" t="s">
        <v>295</v>
      </c>
      <c r="E131" s="4" t="s">
        <v>297</v>
      </c>
      <c r="F131" s="4"/>
      <c r="G131" s="4"/>
      <c r="H131" s="4"/>
      <c r="I131" s="4"/>
      <c r="J131" s="4"/>
      <c r="K131" s="4"/>
    </row>
    <row r="132" spans="1:11" x14ac:dyDescent="0.35">
      <c r="A132" s="4" t="s">
        <v>176</v>
      </c>
      <c r="B132" s="4">
        <v>66</v>
      </c>
      <c r="C132" s="4" t="s">
        <v>38</v>
      </c>
      <c r="D132" s="4" t="s">
        <v>295</v>
      </c>
      <c r="E132" s="4" t="s">
        <v>297</v>
      </c>
      <c r="F132" s="4"/>
      <c r="G132" s="4"/>
      <c r="H132" s="4"/>
      <c r="I132" s="4"/>
      <c r="J132" s="4"/>
      <c r="K132" s="4"/>
    </row>
    <row r="133" spans="1:11" x14ac:dyDescent="0.35">
      <c r="A133" s="4" t="s">
        <v>266</v>
      </c>
      <c r="B133" s="4">
        <v>66</v>
      </c>
      <c r="C133" s="4" t="s">
        <v>6</v>
      </c>
      <c r="D133" s="4" t="s">
        <v>295</v>
      </c>
      <c r="E133" s="4" t="s">
        <v>297</v>
      </c>
      <c r="F133" s="4"/>
      <c r="G133" s="4"/>
      <c r="H133" s="4"/>
      <c r="I133" s="4"/>
      <c r="J133" s="4"/>
      <c r="K133" s="4"/>
    </row>
    <row r="134" spans="1:11" x14ac:dyDescent="0.35">
      <c r="A134" s="4" t="s">
        <v>173</v>
      </c>
      <c r="B134" s="4">
        <v>66</v>
      </c>
      <c r="C134" s="4" t="s">
        <v>61</v>
      </c>
      <c r="D134" s="4" t="s">
        <v>295</v>
      </c>
      <c r="E134" s="4" t="s">
        <v>297</v>
      </c>
      <c r="F134" s="4"/>
      <c r="G134" s="4"/>
      <c r="H134" s="4"/>
      <c r="I134" s="4"/>
      <c r="J134" s="4"/>
      <c r="K134" s="4"/>
    </row>
    <row r="135" spans="1:11" x14ac:dyDescent="0.35">
      <c r="A135" s="4" t="s">
        <v>267</v>
      </c>
      <c r="B135" s="4">
        <v>66</v>
      </c>
      <c r="C135" s="4" t="s">
        <v>52</v>
      </c>
      <c r="D135" s="4" t="s">
        <v>295</v>
      </c>
      <c r="E135" s="4" t="s">
        <v>297</v>
      </c>
      <c r="F135" s="4"/>
      <c r="G135" s="4"/>
      <c r="H135" s="4"/>
      <c r="I135" s="4"/>
      <c r="J135" s="4"/>
      <c r="K135" s="4"/>
    </row>
    <row r="136" spans="1:11" x14ac:dyDescent="0.3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</row>
    <row r="137" spans="1:11" x14ac:dyDescent="0.3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TNSP connection voltages</vt:lpstr>
      <vt:lpstr>PivotSPATNI_1</vt:lpstr>
      <vt:lpstr>SPATNI_1</vt:lpstr>
      <vt:lpstr>Vic2014-15</vt:lpstr>
      <vt:lpstr>Vic2015-16</vt:lpstr>
      <vt:lpstr>PivotSPATNI_HVGridExit</vt:lpstr>
      <vt:lpstr>SPATNI_HVGridExit</vt:lpstr>
      <vt:lpstr>Vic2014-15_HVGridExit</vt:lpstr>
      <vt:lpstr>Vic2015-16_HVGridExit</vt:lpstr>
      <vt:lpstr>'Vic2014-15'!_Toc415651076</vt:lpstr>
      <vt:lpstr>'Vic2014-15_HVGridExit'!_Toc415651076</vt:lpstr>
      <vt:lpstr>'Vic2015-16'!_Toc415651076</vt:lpstr>
      <vt:lpstr>'Vic2015-16_HVGridExit'!_Toc415651076</vt:lpstr>
      <vt:lpstr>'Vic2014-15'!_Toc415651077</vt:lpstr>
      <vt:lpstr>'Vic2014-15_HVGridExit'!_Toc415651077</vt:lpstr>
      <vt:lpstr>'Vic2015-16'!_Toc415651077</vt:lpstr>
      <vt:lpstr>'Vic2015-16_HVGridExit'!_Toc415651077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2014-11-21T06:21:51Z</dcterms:created>
  <dcterms:modified xsi:type="dcterms:W3CDTF">2016-11-07T02:14:39Z</dcterms:modified>
</cp:coreProperties>
</file>